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jordan\Documents\"/>
    </mc:Choice>
  </mc:AlternateContent>
  <xr:revisionPtr revIDLastSave="0" documentId="8_{ABF7971C-24BB-4F5E-B82D-7AC79D69E84B}" xr6:coauthVersionLast="44" xr6:coauthVersionMax="44" xr10:uidLastSave="{00000000-0000-0000-0000-000000000000}"/>
  <bookViews>
    <workbookView xWindow="-120" yWindow="-120" windowWidth="24240" windowHeight="13140" firstSheet="2" activeTab="5"/>
  </bookViews>
  <sheets>
    <sheet name="summary" sheetId="8" r:id="rId1"/>
    <sheet name="Tasmania forest" sheetId="7" r:id="rId2"/>
    <sheet name="Victoria forest" sheetId="9" r:id="rId3"/>
    <sheet name="Victoria no climbers" sheetId="6" r:id="rId4"/>
    <sheet name="Tasmania no climbers" sheetId="5" r:id="rId5"/>
    <sheet name="data table" sheetId="2" r:id="rId6"/>
    <sheet name="counts by height clas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9" l="1"/>
  <c r="U3" i="9"/>
  <c r="U4" i="9"/>
  <c r="J10" i="8" s="1"/>
  <c r="U5" i="9"/>
  <c r="U6" i="9"/>
  <c r="U7" i="9"/>
  <c r="U8" i="9"/>
  <c r="U9" i="9"/>
  <c r="U10" i="9"/>
  <c r="U11" i="9"/>
  <c r="U12" i="9"/>
  <c r="U327" i="9"/>
  <c r="U13" i="9"/>
  <c r="U328" i="9"/>
  <c r="U14" i="9"/>
  <c r="U15" i="9"/>
  <c r="U329" i="9"/>
  <c r="U16" i="9"/>
  <c r="U17" i="9"/>
  <c r="U330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31" i="9"/>
  <c r="U38" i="9"/>
  <c r="U332" i="9"/>
  <c r="U333" i="9"/>
  <c r="U39" i="9"/>
  <c r="U334" i="9"/>
  <c r="U468" i="9"/>
  <c r="U469" i="9"/>
  <c r="U40" i="9"/>
  <c r="U41" i="9"/>
  <c r="U335" i="9"/>
  <c r="U336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337" i="9"/>
  <c r="U338" i="9"/>
  <c r="U66" i="9"/>
  <c r="U67" i="9"/>
  <c r="U68" i="9"/>
  <c r="U69" i="9"/>
  <c r="U70" i="9"/>
  <c r="U71" i="9"/>
  <c r="U72" i="9"/>
  <c r="U73" i="9"/>
  <c r="U74" i="9"/>
  <c r="U339" i="9"/>
  <c r="U75" i="9"/>
  <c r="U340" i="9"/>
  <c r="U76" i="9"/>
  <c r="U341" i="9"/>
  <c r="U77" i="9"/>
  <c r="U78" i="9"/>
  <c r="U79" i="9"/>
  <c r="U342" i="9"/>
  <c r="U80" i="9"/>
  <c r="U81" i="9"/>
  <c r="U343" i="9"/>
  <c r="U82" i="9"/>
  <c r="U344" i="9"/>
  <c r="U83" i="9"/>
  <c r="U345" i="9"/>
  <c r="U84" i="9"/>
  <c r="U85" i="9"/>
  <c r="U346" i="9"/>
  <c r="U86" i="9"/>
  <c r="U87" i="9"/>
  <c r="U347" i="9"/>
  <c r="U88" i="9"/>
  <c r="U89" i="9"/>
  <c r="U348" i="9"/>
  <c r="U349" i="9"/>
  <c r="U350" i="9"/>
  <c r="U90" i="9"/>
  <c r="U91" i="9"/>
  <c r="U92" i="9"/>
  <c r="U351" i="9"/>
  <c r="U352" i="9"/>
  <c r="U353" i="9"/>
  <c r="U354" i="9"/>
  <c r="U93" i="9"/>
  <c r="U355" i="9"/>
  <c r="U94" i="9"/>
  <c r="U356" i="9"/>
  <c r="U357" i="9"/>
  <c r="U358" i="9"/>
  <c r="U359" i="9"/>
  <c r="U95" i="9"/>
  <c r="U96" i="9"/>
  <c r="U97" i="9"/>
  <c r="U98" i="9"/>
  <c r="U360" i="9"/>
  <c r="U361" i="9"/>
  <c r="U99" i="9"/>
  <c r="U362" i="9"/>
  <c r="U100" i="9"/>
  <c r="U363" i="9"/>
  <c r="U101" i="9"/>
  <c r="U102" i="9"/>
  <c r="U364" i="9"/>
  <c r="U365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366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367" i="9"/>
  <c r="U324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368" i="9"/>
  <c r="U171" i="9"/>
  <c r="U172" i="9"/>
  <c r="U173" i="9"/>
  <c r="U174" i="9"/>
  <c r="U175" i="9"/>
  <c r="U176" i="9"/>
  <c r="U177" i="9"/>
  <c r="U369" i="9"/>
  <c r="U370" i="9"/>
  <c r="U178" i="9"/>
  <c r="U179" i="9"/>
  <c r="U180" i="9"/>
  <c r="U181" i="9"/>
  <c r="U182" i="9"/>
  <c r="U183" i="9"/>
  <c r="U371" i="9"/>
  <c r="U372" i="9"/>
  <c r="U373" i="9"/>
  <c r="U184" i="9"/>
  <c r="U185" i="9"/>
  <c r="U374" i="9"/>
  <c r="U186" i="9"/>
  <c r="U187" i="9"/>
  <c r="U188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325" i="9"/>
  <c r="U189" i="9"/>
  <c r="U190" i="9"/>
  <c r="U191" i="9"/>
  <c r="U192" i="9"/>
  <c r="U436" i="9"/>
  <c r="U193" i="9"/>
  <c r="U437" i="9"/>
  <c r="U194" i="9"/>
  <c r="U195" i="9"/>
  <c r="U196" i="9"/>
  <c r="U438" i="9"/>
  <c r="U439" i="9"/>
  <c r="U197" i="9"/>
  <c r="U198" i="9"/>
  <c r="U440" i="9"/>
  <c r="U199" i="9"/>
  <c r="U441" i="9"/>
  <c r="U442" i="9"/>
  <c r="U443" i="9"/>
  <c r="U444" i="9"/>
  <c r="U200" i="9"/>
  <c r="U201" i="9"/>
  <c r="U202" i="9"/>
  <c r="U203" i="9"/>
  <c r="U445" i="9"/>
  <c r="U204" i="9"/>
  <c r="U446" i="9"/>
  <c r="U447" i="9"/>
  <c r="U448" i="9"/>
  <c r="U449" i="9"/>
  <c r="U450" i="9"/>
  <c r="U205" i="9"/>
  <c r="U206" i="9"/>
  <c r="U207" i="9"/>
  <c r="U451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452" i="9"/>
  <c r="U230" i="9"/>
  <c r="U231" i="9"/>
  <c r="U232" i="9"/>
  <c r="U233" i="9"/>
  <c r="U234" i="9"/>
  <c r="U453" i="9"/>
  <c r="U235" i="9"/>
  <c r="U454" i="9"/>
  <c r="U236" i="9"/>
  <c r="U237" i="9"/>
  <c r="U238" i="9"/>
  <c r="U239" i="9"/>
  <c r="U240" i="9"/>
  <c r="U241" i="9"/>
  <c r="U455" i="9"/>
  <c r="U242" i="9"/>
  <c r="U243" i="9"/>
  <c r="U244" i="9"/>
  <c r="U456" i="9"/>
  <c r="U457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326" i="9"/>
  <c r="U265" i="9"/>
  <c r="U266" i="9"/>
  <c r="U267" i="9"/>
  <c r="U268" i="9"/>
  <c r="U269" i="9"/>
  <c r="U458" i="9"/>
  <c r="U270" i="9"/>
  <c r="U271" i="9"/>
  <c r="U272" i="9"/>
  <c r="U273" i="9"/>
  <c r="U274" i="9"/>
  <c r="U275" i="9"/>
  <c r="U276" i="9"/>
  <c r="U459" i="9"/>
  <c r="U277" i="9"/>
  <c r="U278" i="9"/>
  <c r="U279" i="9"/>
  <c r="U460" i="9"/>
  <c r="U280" i="9"/>
  <c r="U281" i="9"/>
  <c r="U282" i="9"/>
  <c r="U283" i="9"/>
  <c r="U461" i="9"/>
  <c r="U284" i="9"/>
  <c r="U462" i="9"/>
  <c r="U285" i="9"/>
  <c r="U286" i="9"/>
  <c r="U287" i="9"/>
  <c r="U288" i="9"/>
  <c r="U289" i="9"/>
  <c r="U463" i="9"/>
  <c r="U290" i="9"/>
  <c r="U291" i="9"/>
  <c r="U292" i="9"/>
  <c r="U293" i="9"/>
  <c r="U294" i="9"/>
  <c r="U464" i="9"/>
  <c r="U295" i="9"/>
  <c r="U296" i="9"/>
  <c r="U297" i="9"/>
  <c r="U298" i="9"/>
  <c r="U465" i="9"/>
  <c r="U299" i="9"/>
  <c r="U300" i="9"/>
  <c r="U301" i="9"/>
  <c r="U302" i="9"/>
  <c r="U303" i="9"/>
  <c r="U304" i="9"/>
  <c r="U305" i="9"/>
  <c r="U466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467" i="9"/>
  <c r="U319" i="9"/>
  <c r="U320" i="9"/>
  <c r="U321" i="9"/>
  <c r="U322" i="9"/>
  <c r="U323" i="9"/>
  <c r="M2" i="9"/>
  <c r="M3" i="9"/>
  <c r="B10" i="8" s="1"/>
  <c r="M4" i="9"/>
  <c r="M5" i="9"/>
  <c r="M6" i="9"/>
  <c r="M7" i="9"/>
  <c r="M8" i="9"/>
  <c r="M9" i="9"/>
  <c r="M10" i="9"/>
  <c r="M11" i="9"/>
  <c r="M12" i="9"/>
  <c r="M327" i="9"/>
  <c r="M13" i="9"/>
  <c r="M328" i="9"/>
  <c r="M14" i="9"/>
  <c r="M15" i="9"/>
  <c r="M329" i="9"/>
  <c r="M16" i="9"/>
  <c r="M17" i="9"/>
  <c r="M330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31" i="9"/>
  <c r="M38" i="9"/>
  <c r="M332" i="9"/>
  <c r="M333" i="9"/>
  <c r="M39" i="9"/>
  <c r="M334" i="9"/>
  <c r="M468" i="9"/>
  <c r="M469" i="9"/>
  <c r="M40" i="9"/>
  <c r="M41" i="9"/>
  <c r="M335" i="9"/>
  <c r="M336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337" i="9"/>
  <c r="M338" i="9"/>
  <c r="M66" i="9"/>
  <c r="M67" i="9"/>
  <c r="M68" i="9"/>
  <c r="M69" i="9"/>
  <c r="M70" i="9"/>
  <c r="M71" i="9"/>
  <c r="M72" i="9"/>
  <c r="M73" i="9"/>
  <c r="M74" i="9"/>
  <c r="M339" i="9"/>
  <c r="M75" i="9"/>
  <c r="M340" i="9"/>
  <c r="M76" i="9"/>
  <c r="M341" i="9"/>
  <c r="M77" i="9"/>
  <c r="M78" i="9"/>
  <c r="M79" i="9"/>
  <c r="M342" i="9"/>
  <c r="M80" i="9"/>
  <c r="M81" i="9"/>
  <c r="M343" i="9"/>
  <c r="M82" i="9"/>
  <c r="M344" i="9"/>
  <c r="M83" i="9"/>
  <c r="M345" i="9"/>
  <c r="M84" i="9"/>
  <c r="M85" i="9"/>
  <c r="M346" i="9"/>
  <c r="M86" i="9"/>
  <c r="M87" i="9"/>
  <c r="M347" i="9"/>
  <c r="M88" i="9"/>
  <c r="M89" i="9"/>
  <c r="M348" i="9"/>
  <c r="M349" i="9"/>
  <c r="M350" i="9"/>
  <c r="M90" i="9"/>
  <c r="M91" i="9"/>
  <c r="M92" i="9"/>
  <c r="M351" i="9"/>
  <c r="M352" i="9"/>
  <c r="M353" i="9"/>
  <c r="M354" i="9"/>
  <c r="M93" i="9"/>
  <c r="M355" i="9"/>
  <c r="M94" i="9"/>
  <c r="M356" i="9"/>
  <c r="M357" i="9"/>
  <c r="M358" i="9"/>
  <c r="M359" i="9"/>
  <c r="M95" i="9"/>
  <c r="M96" i="9"/>
  <c r="M97" i="9"/>
  <c r="M98" i="9"/>
  <c r="M360" i="9"/>
  <c r="M361" i="9"/>
  <c r="M99" i="9"/>
  <c r="M362" i="9"/>
  <c r="M100" i="9"/>
  <c r="M363" i="9"/>
  <c r="M101" i="9"/>
  <c r="M102" i="9"/>
  <c r="M364" i="9"/>
  <c r="M365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366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367" i="9"/>
  <c r="M324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368" i="9"/>
  <c r="M171" i="9"/>
  <c r="M172" i="9"/>
  <c r="M173" i="9"/>
  <c r="M174" i="9"/>
  <c r="M175" i="9"/>
  <c r="M176" i="9"/>
  <c r="M177" i="9"/>
  <c r="M369" i="9"/>
  <c r="M370" i="9"/>
  <c r="M178" i="9"/>
  <c r="M179" i="9"/>
  <c r="M180" i="9"/>
  <c r="M181" i="9"/>
  <c r="M182" i="9"/>
  <c r="M183" i="9"/>
  <c r="M371" i="9"/>
  <c r="M372" i="9"/>
  <c r="M373" i="9"/>
  <c r="M184" i="9"/>
  <c r="M185" i="9"/>
  <c r="M374" i="9"/>
  <c r="M186" i="9"/>
  <c r="M187" i="9"/>
  <c r="M188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325" i="9"/>
  <c r="M189" i="9"/>
  <c r="M190" i="9"/>
  <c r="M191" i="9"/>
  <c r="M192" i="9"/>
  <c r="M436" i="9"/>
  <c r="M193" i="9"/>
  <c r="M437" i="9"/>
  <c r="M194" i="9"/>
  <c r="M195" i="9"/>
  <c r="M196" i="9"/>
  <c r="M438" i="9"/>
  <c r="M439" i="9"/>
  <c r="M197" i="9"/>
  <c r="M198" i="9"/>
  <c r="M440" i="9"/>
  <c r="M199" i="9"/>
  <c r="M441" i="9"/>
  <c r="M442" i="9"/>
  <c r="M443" i="9"/>
  <c r="M444" i="9"/>
  <c r="M200" i="9"/>
  <c r="M201" i="9"/>
  <c r="M202" i="9"/>
  <c r="M203" i="9"/>
  <c r="M445" i="9"/>
  <c r="M204" i="9"/>
  <c r="M446" i="9"/>
  <c r="M447" i="9"/>
  <c r="M448" i="9"/>
  <c r="M449" i="9"/>
  <c r="M450" i="9"/>
  <c r="M205" i="9"/>
  <c r="M206" i="9"/>
  <c r="M207" i="9"/>
  <c r="M451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452" i="9"/>
  <c r="M230" i="9"/>
  <c r="M231" i="9"/>
  <c r="M232" i="9"/>
  <c r="M233" i="9"/>
  <c r="M234" i="9"/>
  <c r="M453" i="9"/>
  <c r="M235" i="9"/>
  <c r="M454" i="9"/>
  <c r="M236" i="9"/>
  <c r="M237" i="9"/>
  <c r="M238" i="9"/>
  <c r="M239" i="9"/>
  <c r="M240" i="9"/>
  <c r="M241" i="9"/>
  <c r="M455" i="9"/>
  <c r="M242" i="9"/>
  <c r="M243" i="9"/>
  <c r="M244" i="9"/>
  <c r="M456" i="9"/>
  <c r="M457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326" i="9"/>
  <c r="M265" i="9"/>
  <c r="M266" i="9"/>
  <c r="M267" i="9"/>
  <c r="M268" i="9"/>
  <c r="M269" i="9"/>
  <c r="M458" i="9"/>
  <c r="M270" i="9"/>
  <c r="M271" i="9"/>
  <c r="M272" i="9"/>
  <c r="M273" i="9"/>
  <c r="M274" i="9"/>
  <c r="M275" i="9"/>
  <c r="M276" i="9"/>
  <c r="M459" i="9"/>
  <c r="M277" i="9"/>
  <c r="M278" i="9"/>
  <c r="M279" i="9"/>
  <c r="M460" i="9"/>
  <c r="M280" i="9"/>
  <c r="M281" i="9"/>
  <c r="M282" i="9"/>
  <c r="M283" i="9"/>
  <c r="M461" i="9"/>
  <c r="M284" i="9"/>
  <c r="M462" i="9"/>
  <c r="M285" i="9"/>
  <c r="M286" i="9"/>
  <c r="M287" i="9"/>
  <c r="M288" i="9"/>
  <c r="M289" i="9"/>
  <c r="M463" i="9"/>
  <c r="M290" i="9"/>
  <c r="M291" i="9"/>
  <c r="M292" i="9"/>
  <c r="M293" i="9"/>
  <c r="M294" i="9"/>
  <c r="M464" i="9"/>
  <c r="M295" i="9"/>
  <c r="M296" i="9"/>
  <c r="M297" i="9"/>
  <c r="M298" i="9"/>
  <c r="M465" i="9"/>
  <c r="M299" i="9"/>
  <c r="M300" i="9"/>
  <c r="M301" i="9"/>
  <c r="M302" i="9"/>
  <c r="M303" i="9"/>
  <c r="M304" i="9"/>
  <c r="M305" i="9"/>
  <c r="M466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467" i="9"/>
  <c r="M319" i="9"/>
  <c r="M320" i="9"/>
  <c r="M321" i="9"/>
  <c r="M322" i="9"/>
  <c r="M323" i="9"/>
  <c r="N2" i="9"/>
  <c r="N3" i="9"/>
  <c r="C10" i="8" s="1"/>
  <c r="N4" i="9"/>
  <c r="N5" i="9"/>
  <c r="N6" i="9"/>
  <c r="N7" i="9"/>
  <c r="N8" i="9"/>
  <c r="N9" i="9"/>
  <c r="N10" i="9"/>
  <c r="N11" i="9"/>
  <c r="N12" i="9"/>
  <c r="N327" i="9"/>
  <c r="N13" i="9"/>
  <c r="N328" i="9"/>
  <c r="N14" i="9"/>
  <c r="N15" i="9"/>
  <c r="N329" i="9"/>
  <c r="N16" i="9"/>
  <c r="N17" i="9"/>
  <c r="N330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31" i="9"/>
  <c r="N38" i="9"/>
  <c r="N332" i="9"/>
  <c r="N333" i="9"/>
  <c r="N39" i="9"/>
  <c r="N334" i="9"/>
  <c r="N468" i="9"/>
  <c r="N469" i="9"/>
  <c r="N40" i="9"/>
  <c r="N41" i="9"/>
  <c r="N335" i="9"/>
  <c r="N336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337" i="9"/>
  <c r="N338" i="9"/>
  <c r="N66" i="9"/>
  <c r="N67" i="9"/>
  <c r="N68" i="9"/>
  <c r="N69" i="9"/>
  <c r="N70" i="9"/>
  <c r="N71" i="9"/>
  <c r="N72" i="9"/>
  <c r="N73" i="9"/>
  <c r="N74" i="9"/>
  <c r="N339" i="9"/>
  <c r="N75" i="9"/>
  <c r="N340" i="9"/>
  <c r="N76" i="9"/>
  <c r="N341" i="9"/>
  <c r="N77" i="9"/>
  <c r="N78" i="9"/>
  <c r="N79" i="9"/>
  <c r="N342" i="9"/>
  <c r="N80" i="9"/>
  <c r="N81" i="9"/>
  <c r="N343" i="9"/>
  <c r="N82" i="9"/>
  <c r="N344" i="9"/>
  <c r="N83" i="9"/>
  <c r="N345" i="9"/>
  <c r="N84" i="9"/>
  <c r="N85" i="9"/>
  <c r="N346" i="9"/>
  <c r="N86" i="9"/>
  <c r="N87" i="9"/>
  <c r="N347" i="9"/>
  <c r="N88" i="9"/>
  <c r="N89" i="9"/>
  <c r="N348" i="9"/>
  <c r="N349" i="9"/>
  <c r="N350" i="9"/>
  <c r="N90" i="9"/>
  <c r="N91" i="9"/>
  <c r="N92" i="9"/>
  <c r="N351" i="9"/>
  <c r="N352" i="9"/>
  <c r="N353" i="9"/>
  <c r="N354" i="9"/>
  <c r="N93" i="9"/>
  <c r="N355" i="9"/>
  <c r="N94" i="9"/>
  <c r="N356" i="9"/>
  <c r="N357" i="9"/>
  <c r="N358" i="9"/>
  <c r="N359" i="9"/>
  <c r="N95" i="9"/>
  <c r="N96" i="9"/>
  <c r="N97" i="9"/>
  <c r="N98" i="9"/>
  <c r="N360" i="9"/>
  <c r="N361" i="9"/>
  <c r="N99" i="9"/>
  <c r="N362" i="9"/>
  <c r="N100" i="9"/>
  <c r="N363" i="9"/>
  <c r="N101" i="9"/>
  <c r="N102" i="9"/>
  <c r="N364" i="9"/>
  <c r="N365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366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367" i="9"/>
  <c r="N324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368" i="9"/>
  <c r="N171" i="9"/>
  <c r="N172" i="9"/>
  <c r="N173" i="9"/>
  <c r="N174" i="9"/>
  <c r="N175" i="9"/>
  <c r="N176" i="9"/>
  <c r="N177" i="9"/>
  <c r="N369" i="9"/>
  <c r="N370" i="9"/>
  <c r="N178" i="9"/>
  <c r="N179" i="9"/>
  <c r="N180" i="9"/>
  <c r="N181" i="9"/>
  <c r="N182" i="9"/>
  <c r="N183" i="9"/>
  <c r="N371" i="9"/>
  <c r="N372" i="9"/>
  <c r="N373" i="9"/>
  <c r="N184" i="9"/>
  <c r="N185" i="9"/>
  <c r="N374" i="9"/>
  <c r="N186" i="9"/>
  <c r="N187" i="9"/>
  <c r="N188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325" i="9"/>
  <c r="N189" i="9"/>
  <c r="N190" i="9"/>
  <c r="N191" i="9"/>
  <c r="N192" i="9"/>
  <c r="N436" i="9"/>
  <c r="N193" i="9"/>
  <c r="N437" i="9"/>
  <c r="N194" i="9"/>
  <c r="N195" i="9"/>
  <c r="N196" i="9"/>
  <c r="N438" i="9"/>
  <c r="N439" i="9"/>
  <c r="N197" i="9"/>
  <c r="N198" i="9"/>
  <c r="N440" i="9"/>
  <c r="N199" i="9"/>
  <c r="N441" i="9"/>
  <c r="N442" i="9"/>
  <c r="N443" i="9"/>
  <c r="N444" i="9"/>
  <c r="N200" i="9"/>
  <c r="N201" i="9"/>
  <c r="N202" i="9"/>
  <c r="N203" i="9"/>
  <c r="N445" i="9"/>
  <c r="N204" i="9"/>
  <c r="N446" i="9"/>
  <c r="N447" i="9"/>
  <c r="N448" i="9"/>
  <c r="N449" i="9"/>
  <c r="N450" i="9"/>
  <c r="N205" i="9"/>
  <c r="N206" i="9"/>
  <c r="N207" i="9"/>
  <c r="N451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452" i="9"/>
  <c r="N230" i="9"/>
  <c r="N231" i="9"/>
  <c r="N232" i="9"/>
  <c r="N233" i="9"/>
  <c r="N234" i="9"/>
  <c r="N453" i="9"/>
  <c r="N235" i="9"/>
  <c r="N454" i="9"/>
  <c r="N236" i="9"/>
  <c r="N237" i="9"/>
  <c r="N238" i="9"/>
  <c r="N239" i="9"/>
  <c r="N240" i="9"/>
  <c r="N241" i="9"/>
  <c r="N455" i="9"/>
  <c r="N242" i="9"/>
  <c r="N243" i="9"/>
  <c r="N244" i="9"/>
  <c r="N456" i="9"/>
  <c r="N457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326" i="9"/>
  <c r="N265" i="9"/>
  <c r="N266" i="9"/>
  <c r="N267" i="9"/>
  <c r="N268" i="9"/>
  <c r="N269" i="9"/>
  <c r="N458" i="9"/>
  <c r="N270" i="9"/>
  <c r="N271" i="9"/>
  <c r="N272" i="9"/>
  <c r="N273" i="9"/>
  <c r="N274" i="9"/>
  <c r="N275" i="9"/>
  <c r="N276" i="9"/>
  <c r="N459" i="9"/>
  <c r="N277" i="9"/>
  <c r="N278" i="9"/>
  <c r="N279" i="9"/>
  <c r="N460" i="9"/>
  <c r="N280" i="9"/>
  <c r="N281" i="9"/>
  <c r="N282" i="9"/>
  <c r="N283" i="9"/>
  <c r="N461" i="9"/>
  <c r="N284" i="9"/>
  <c r="N462" i="9"/>
  <c r="N285" i="9"/>
  <c r="N286" i="9"/>
  <c r="N287" i="9"/>
  <c r="N288" i="9"/>
  <c r="N289" i="9"/>
  <c r="N463" i="9"/>
  <c r="N290" i="9"/>
  <c r="N291" i="9"/>
  <c r="N292" i="9"/>
  <c r="N293" i="9"/>
  <c r="N294" i="9"/>
  <c r="N464" i="9"/>
  <c r="N295" i="9"/>
  <c r="N296" i="9"/>
  <c r="N297" i="9"/>
  <c r="N298" i="9"/>
  <c r="N465" i="9"/>
  <c r="N299" i="9"/>
  <c r="N300" i="9"/>
  <c r="N301" i="9"/>
  <c r="N302" i="9"/>
  <c r="N303" i="9"/>
  <c r="N304" i="9"/>
  <c r="N305" i="9"/>
  <c r="N466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467" i="9"/>
  <c r="N319" i="9"/>
  <c r="N320" i="9"/>
  <c r="N321" i="9"/>
  <c r="N322" i="9"/>
  <c r="N323" i="9"/>
  <c r="O2" i="9"/>
  <c r="O3" i="9"/>
  <c r="O4" i="9"/>
  <c r="O5" i="9"/>
  <c r="O6" i="9"/>
  <c r="O7" i="9"/>
  <c r="O8" i="9"/>
  <c r="O9" i="9"/>
  <c r="O10" i="9"/>
  <c r="O11" i="9"/>
  <c r="O12" i="9"/>
  <c r="O327" i="9"/>
  <c r="O13" i="9"/>
  <c r="O328" i="9"/>
  <c r="O14" i="9"/>
  <c r="O15" i="9"/>
  <c r="O329" i="9"/>
  <c r="O16" i="9"/>
  <c r="O17" i="9"/>
  <c r="O330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31" i="9"/>
  <c r="O38" i="9"/>
  <c r="O332" i="9"/>
  <c r="O333" i="9"/>
  <c r="O39" i="9"/>
  <c r="O334" i="9"/>
  <c r="O468" i="9"/>
  <c r="O469" i="9"/>
  <c r="O40" i="9"/>
  <c r="O41" i="9"/>
  <c r="O335" i="9"/>
  <c r="O336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337" i="9"/>
  <c r="O338" i="9"/>
  <c r="O66" i="9"/>
  <c r="O67" i="9"/>
  <c r="O68" i="9"/>
  <c r="O69" i="9"/>
  <c r="O70" i="9"/>
  <c r="O71" i="9"/>
  <c r="O72" i="9"/>
  <c r="O73" i="9"/>
  <c r="O74" i="9"/>
  <c r="O339" i="9"/>
  <c r="O75" i="9"/>
  <c r="O340" i="9"/>
  <c r="O76" i="9"/>
  <c r="O341" i="9"/>
  <c r="O77" i="9"/>
  <c r="O78" i="9"/>
  <c r="O79" i="9"/>
  <c r="O342" i="9"/>
  <c r="O80" i="9"/>
  <c r="O81" i="9"/>
  <c r="O343" i="9"/>
  <c r="O82" i="9"/>
  <c r="O344" i="9"/>
  <c r="O83" i="9"/>
  <c r="O345" i="9"/>
  <c r="O84" i="9"/>
  <c r="O85" i="9"/>
  <c r="O346" i="9"/>
  <c r="O86" i="9"/>
  <c r="O87" i="9"/>
  <c r="O347" i="9"/>
  <c r="O88" i="9"/>
  <c r="O89" i="9"/>
  <c r="O348" i="9"/>
  <c r="O349" i="9"/>
  <c r="O350" i="9"/>
  <c r="O90" i="9"/>
  <c r="O91" i="9"/>
  <c r="O92" i="9"/>
  <c r="O351" i="9"/>
  <c r="O352" i="9"/>
  <c r="O353" i="9"/>
  <c r="O354" i="9"/>
  <c r="O93" i="9"/>
  <c r="O355" i="9"/>
  <c r="O94" i="9"/>
  <c r="O356" i="9"/>
  <c r="O357" i="9"/>
  <c r="O358" i="9"/>
  <c r="O359" i="9"/>
  <c r="O95" i="9"/>
  <c r="O96" i="9"/>
  <c r="O97" i="9"/>
  <c r="O98" i="9"/>
  <c r="O360" i="9"/>
  <c r="O361" i="9"/>
  <c r="O99" i="9"/>
  <c r="O362" i="9"/>
  <c r="O100" i="9"/>
  <c r="O363" i="9"/>
  <c r="O101" i="9"/>
  <c r="O102" i="9"/>
  <c r="O364" i="9"/>
  <c r="O365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366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367" i="9"/>
  <c r="O324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368" i="9"/>
  <c r="O171" i="9"/>
  <c r="O172" i="9"/>
  <c r="O173" i="9"/>
  <c r="O174" i="9"/>
  <c r="O175" i="9"/>
  <c r="O176" i="9"/>
  <c r="O177" i="9"/>
  <c r="O369" i="9"/>
  <c r="O370" i="9"/>
  <c r="O178" i="9"/>
  <c r="O179" i="9"/>
  <c r="O180" i="9"/>
  <c r="O181" i="9"/>
  <c r="O182" i="9"/>
  <c r="O183" i="9"/>
  <c r="O371" i="9"/>
  <c r="O372" i="9"/>
  <c r="O373" i="9"/>
  <c r="O184" i="9"/>
  <c r="O185" i="9"/>
  <c r="O374" i="9"/>
  <c r="O186" i="9"/>
  <c r="O187" i="9"/>
  <c r="O188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325" i="9"/>
  <c r="O189" i="9"/>
  <c r="O190" i="9"/>
  <c r="O191" i="9"/>
  <c r="O192" i="9"/>
  <c r="O436" i="9"/>
  <c r="O193" i="9"/>
  <c r="O437" i="9"/>
  <c r="O194" i="9"/>
  <c r="O195" i="9"/>
  <c r="O196" i="9"/>
  <c r="O438" i="9"/>
  <c r="O439" i="9"/>
  <c r="O197" i="9"/>
  <c r="O198" i="9"/>
  <c r="O440" i="9"/>
  <c r="O199" i="9"/>
  <c r="O441" i="9"/>
  <c r="O442" i="9"/>
  <c r="O443" i="9"/>
  <c r="O444" i="9"/>
  <c r="O200" i="9"/>
  <c r="O201" i="9"/>
  <c r="O202" i="9"/>
  <c r="O203" i="9"/>
  <c r="O445" i="9"/>
  <c r="O204" i="9"/>
  <c r="O446" i="9"/>
  <c r="O447" i="9"/>
  <c r="O448" i="9"/>
  <c r="O449" i="9"/>
  <c r="O450" i="9"/>
  <c r="O205" i="9"/>
  <c r="O206" i="9"/>
  <c r="O207" i="9"/>
  <c r="O451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452" i="9"/>
  <c r="O230" i="9"/>
  <c r="O231" i="9"/>
  <c r="O232" i="9"/>
  <c r="O233" i="9"/>
  <c r="O234" i="9"/>
  <c r="O453" i="9"/>
  <c r="O235" i="9"/>
  <c r="O454" i="9"/>
  <c r="O236" i="9"/>
  <c r="O237" i="9"/>
  <c r="O238" i="9"/>
  <c r="O239" i="9"/>
  <c r="O240" i="9"/>
  <c r="O241" i="9"/>
  <c r="O455" i="9"/>
  <c r="O242" i="9"/>
  <c r="O243" i="9"/>
  <c r="O244" i="9"/>
  <c r="O456" i="9"/>
  <c r="O457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326" i="9"/>
  <c r="O265" i="9"/>
  <c r="O266" i="9"/>
  <c r="O267" i="9"/>
  <c r="O268" i="9"/>
  <c r="O269" i="9"/>
  <c r="O458" i="9"/>
  <c r="O270" i="9"/>
  <c r="O271" i="9"/>
  <c r="O272" i="9"/>
  <c r="O273" i="9"/>
  <c r="O274" i="9"/>
  <c r="O275" i="9"/>
  <c r="O276" i="9"/>
  <c r="O459" i="9"/>
  <c r="O277" i="9"/>
  <c r="O278" i="9"/>
  <c r="O279" i="9"/>
  <c r="O460" i="9"/>
  <c r="O280" i="9"/>
  <c r="O281" i="9"/>
  <c r="O282" i="9"/>
  <c r="O283" i="9"/>
  <c r="O461" i="9"/>
  <c r="O284" i="9"/>
  <c r="O462" i="9"/>
  <c r="O285" i="9"/>
  <c r="O286" i="9"/>
  <c r="O287" i="9"/>
  <c r="O288" i="9"/>
  <c r="O289" i="9"/>
  <c r="O463" i="9"/>
  <c r="O290" i="9"/>
  <c r="O291" i="9"/>
  <c r="O292" i="9"/>
  <c r="O293" i="9"/>
  <c r="O294" i="9"/>
  <c r="O464" i="9"/>
  <c r="O295" i="9"/>
  <c r="O296" i="9"/>
  <c r="O297" i="9"/>
  <c r="O298" i="9"/>
  <c r="O465" i="9"/>
  <c r="O299" i="9"/>
  <c r="O300" i="9"/>
  <c r="O301" i="9"/>
  <c r="O302" i="9"/>
  <c r="O303" i="9"/>
  <c r="O304" i="9"/>
  <c r="O305" i="9"/>
  <c r="O466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467" i="9"/>
  <c r="O319" i="9"/>
  <c r="O320" i="9"/>
  <c r="O321" i="9"/>
  <c r="O322" i="9"/>
  <c r="O323" i="9"/>
  <c r="D10" i="8"/>
  <c r="P2" i="9"/>
  <c r="P3" i="9"/>
  <c r="P4" i="9"/>
  <c r="E10" i="8" s="1"/>
  <c r="P5" i="9"/>
  <c r="P6" i="9"/>
  <c r="P7" i="9"/>
  <c r="P8" i="9"/>
  <c r="P9" i="9"/>
  <c r="P10" i="9"/>
  <c r="P11" i="9"/>
  <c r="P12" i="9"/>
  <c r="P327" i="9"/>
  <c r="P13" i="9"/>
  <c r="P328" i="9"/>
  <c r="P14" i="9"/>
  <c r="P15" i="9"/>
  <c r="P329" i="9"/>
  <c r="P16" i="9"/>
  <c r="P17" i="9"/>
  <c r="P330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31" i="9"/>
  <c r="P38" i="9"/>
  <c r="P332" i="9"/>
  <c r="P333" i="9"/>
  <c r="P39" i="9"/>
  <c r="P334" i="9"/>
  <c r="P468" i="9"/>
  <c r="P469" i="9"/>
  <c r="P40" i="9"/>
  <c r="P41" i="9"/>
  <c r="P335" i="9"/>
  <c r="P336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337" i="9"/>
  <c r="P338" i="9"/>
  <c r="P66" i="9"/>
  <c r="P67" i="9"/>
  <c r="P68" i="9"/>
  <c r="P69" i="9"/>
  <c r="P70" i="9"/>
  <c r="P71" i="9"/>
  <c r="P72" i="9"/>
  <c r="P73" i="9"/>
  <c r="P74" i="9"/>
  <c r="P339" i="9"/>
  <c r="P75" i="9"/>
  <c r="P340" i="9"/>
  <c r="P76" i="9"/>
  <c r="P341" i="9"/>
  <c r="P77" i="9"/>
  <c r="P78" i="9"/>
  <c r="P79" i="9"/>
  <c r="P342" i="9"/>
  <c r="P80" i="9"/>
  <c r="P81" i="9"/>
  <c r="P343" i="9"/>
  <c r="P82" i="9"/>
  <c r="P344" i="9"/>
  <c r="P83" i="9"/>
  <c r="P345" i="9"/>
  <c r="P84" i="9"/>
  <c r="P85" i="9"/>
  <c r="P346" i="9"/>
  <c r="P86" i="9"/>
  <c r="P87" i="9"/>
  <c r="P347" i="9"/>
  <c r="P88" i="9"/>
  <c r="P89" i="9"/>
  <c r="P348" i="9"/>
  <c r="P349" i="9"/>
  <c r="P350" i="9"/>
  <c r="P90" i="9"/>
  <c r="P91" i="9"/>
  <c r="P92" i="9"/>
  <c r="P351" i="9"/>
  <c r="P352" i="9"/>
  <c r="P353" i="9"/>
  <c r="P354" i="9"/>
  <c r="P93" i="9"/>
  <c r="P355" i="9"/>
  <c r="P94" i="9"/>
  <c r="P356" i="9"/>
  <c r="P357" i="9"/>
  <c r="P358" i="9"/>
  <c r="P359" i="9"/>
  <c r="P95" i="9"/>
  <c r="P96" i="9"/>
  <c r="P97" i="9"/>
  <c r="P98" i="9"/>
  <c r="P360" i="9"/>
  <c r="P361" i="9"/>
  <c r="P99" i="9"/>
  <c r="P362" i="9"/>
  <c r="P100" i="9"/>
  <c r="P363" i="9"/>
  <c r="P101" i="9"/>
  <c r="P102" i="9"/>
  <c r="P364" i="9"/>
  <c r="P365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366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367" i="9"/>
  <c r="P324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368" i="9"/>
  <c r="P171" i="9"/>
  <c r="P172" i="9"/>
  <c r="P173" i="9"/>
  <c r="P174" i="9"/>
  <c r="P175" i="9"/>
  <c r="P176" i="9"/>
  <c r="P177" i="9"/>
  <c r="P369" i="9"/>
  <c r="P370" i="9"/>
  <c r="P178" i="9"/>
  <c r="P179" i="9"/>
  <c r="P180" i="9"/>
  <c r="P181" i="9"/>
  <c r="P182" i="9"/>
  <c r="P183" i="9"/>
  <c r="P371" i="9"/>
  <c r="P372" i="9"/>
  <c r="P373" i="9"/>
  <c r="P184" i="9"/>
  <c r="P185" i="9"/>
  <c r="P374" i="9"/>
  <c r="P186" i="9"/>
  <c r="P187" i="9"/>
  <c r="P188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325" i="9"/>
  <c r="P189" i="9"/>
  <c r="P190" i="9"/>
  <c r="P191" i="9"/>
  <c r="P192" i="9"/>
  <c r="P436" i="9"/>
  <c r="P193" i="9"/>
  <c r="P437" i="9"/>
  <c r="P194" i="9"/>
  <c r="P195" i="9"/>
  <c r="P196" i="9"/>
  <c r="P438" i="9"/>
  <c r="P439" i="9"/>
  <c r="P197" i="9"/>
  <c r="P198" i="9"/>
  <c r="P440" i="9"/>
  <c r="P199" i="9"/>
  <c r="P441" i="9"/>
  <c r="P442" i="9"/>
  <c r="P443" i="9"/>
  <c r="P444" i="9"/>
  <c r="P200" i="9"/>
  <c r="P201" i="9"/>
  <c r="P202" i="9"/>
  <c r="P203" i="9"/>
  <c r="P445" i="9"/>
  <c r="P204" i="9"/>
  <c r="P446" i="9"/>
  <c r="P447" i="9"/>
  <c r="P448" i="9"/>
  <c r="P449" i="9"/>
  <c r="P450" i="9"/>
  <c r="P205" i="9"/>
  <c r="P206" i="9"/>
  <c r="P207" i="9"/>
  <c r="P451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452" i="9"/>
  <c r="P230" i="9"/>
  <c r="P231" i="9"/>
  <c r="P232" i="9"/>
  <c r="P233" i="9"/>
  <c r="P234" i="9"/>
  <c r="P453" i="9"/>
  <c r="P235" i="9"/>
  <c r="P454" i="9"/>
  <c r="P236" i="9"/>
  <c r="P237" i="9"/>
  <c r="P238" i="9"/>
  <c r="P239" i="9"/>
  <c r="P240" i="9"/>
  <c r="P241" i="9"/>
  <c r="P455" i="9"/>
  <c r="P242" i="9"/>
  <c r="P243" i="9"/>
  <c r="P244" i="9"/>
  <c r="P456" i="9"/>
  <c r="P457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326" i="9"/>
  <c r="P265" i="9"/>
  <c r="P266" i="9"/>
  <c r="P267" i="9"/>
  <c r="P268" i="9"/>
  <c r="P269" i="9"/>
  <c r="P458" i="9"/>
  <c r="P270" i="9"/>
  <c r="P271" i="9"/>
  <c r="P272" i="9"/>
  <c r="P273" i="9"/>
  <c r="P274" i="9"/>
  <c r="P275" i="9"/>
  <c r="P276" i="9"/>
  <c r="P459" i="9"/>
  <c r="P277" i="9"/>
  <c r="P278" i="9"/>
  <c r="P279" i="9"/>
  <c r="P460" i="9"/>
  <c r="P280" i="9"/>
  <c r="P281" i="9"/>
  <c r="P282" i="9"/>
  <c r="P283" i="9"/>
  <c r="P461" i="9"/>
  <c r="P284" i="9"/>
  <c r="P462" i="9"/>
  <c r="P285" i="9"/>
  <c r="P286" i="9"/>
  <c r="P287" i="9"/>
  <c r="P288" i="9"/>
  <c r="P289" i="9"/>
  <c r="P463" i="9"/>
  <c r="P290" i="9"/>
  <c r="P291" i="9"/>
  <c r="P292" i="9"/>
  <c r="P293" i="9"/>
  <c r="P294" i="9"/>
  <c r="P464" i="9"/>
  <c r="P295" i="9"/>
  <c r="P296" i="9"/>
  <c r="P297" i="9"/>
  <c r="P298" i="9"/>
  <c r="P465" i="9"/>
  <c r="P299" i="9"/>
  <c r="P300" i="9"/>
  <c r="P301" i="9"/>
  <c r="P302" i="9"/>
  <c r="P303" i="9"/>
  <c r="P304" i="9"/>
  <c r="P305" i="9"/>
  <c r="P466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467" i="9"/>
  <c r="P319" i="9"/>
  <c r="P320" i="9"/>
  <c r="P321" i="9"/>
  <c r="P322" i="9"/>
  <c r="P323" i="9"/>
  <c r="Q2" i="9"/>
  <c r="Q3" i="9"/>
  <c r="F10" i="8" s="1"/>
  <c r="Q4" i="9"/>
  <c r="Q5" i="9"/>
  <c r="Q6" i="9"/>
  <c r="Q7" i="9"/>
  <c r="Q8" i="9"/>
  <c r="Q9" i="9"/>
  <c r="Q10" i="9"/>
  <c r="Q11" i="9"/>
  <c r="Q12" i="9"/>
  <c r="Q327" i="9"/>
  <c r="Q13" i="9"/>
  <c r="Q328" i="9"/>
  <c r="Q14" i="9"/>
  <c r="Q15" i="9"/>
  <c r="Q329" i="9"/>
  <c r="Q16" i="9"/>
  <c r="Q17" i="9"/>
  <c r="Q330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31" i="9"/>
  <c r="Q38" i="9"/>
  <c r="Q332" i="9"/>
  <c r="Q333" i="9"/>
  <c r="Q39" i="9"/>
  <c r="Q334" i="9"/>
  <c r="Q468" i="9"/>
  <c r="Q469" i="9"/>
  <c r="Q40" i="9"/>
  <c r="Q41" i="9"/>
  <c r="Q335" i="9"/>
  <c r="Q336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337" i="9"/>
  <c r="Q338" i="9"/>
  <c r="Q66" i="9"/>
  <c r="Q67" i="9"/>
  <c r="Q68" i="9"/>
  <c r="Q69" i="9"/>
  <c r="Q70" i="9"/>
  <c r="Q71" i="9"/>
  <c r="Q72" i="9"/>
  <c r="Q73" i="9"/>
  <c r="Q74" i="9"/>
  <c r="Q339" i="9"/>
  <c r="Q75" i="9"/>
  <c r="Q340" i="9"/>
  <c r="Q76" i="9"/>
  <c r="Q341" i="9"/>
  <c r="Q77" i="9"/>
  <c r="Q78" i="9"/>
  <c r="Q79" i="9"/>
  <c r="Q342" i="9"/>
  <c r="Q80" i="9"/>
  <c r="Q81" i="9"/>
  <c r="Q343" i="9"/>
  <c r="Q82" i="9"/>
  <c r="Q344" i="9"/>
  <c r="Q83" i="9"/>
  <c r="Q345" i="9"/>
  <c r="Q84" i="9"/>
  <c r="Q85" i="9"/>
  <c r="Q346" i="9"/>
  <c r="Q86" i="9"/>
  <c r="Q87" i="9"/>
  <c r="Q347" i="9"/>
  <c r="Q88" i="9"/>
  <c r="Q89" i="9"/>
  <c r="Q348" i="9"/>
  <c r="Q349" i="9"/>
  <c r="Q350" i="9"/>
  <c r="Q90" i="9"/>
  <c r="Q91" i="9"/>
  <c r="Q92" i="9"/>
  <c r="Q351" i="9"/>
  <c r="Q352" i="9"/>
  <c r="Q353" i="9"/>
  <c r="Q354" i="9"/>
  <c r="Q93" i="9"/>
  <c r="Q355" i="9"/>
  <c r="Q94" i="9"/>
  <c r="Q356" i="9"/>
  <c r="Q357" i="9"/>
  <c r="Q358" i="9"/>
  <c r="Q359" i="9"/>
  <c r="Q95" i="9"/>
  <c r="Q96" i="9"/>
  <c r="Q97" i="9"/>
  <c r="Q98" i="9"/>
  <c r="Q360" i="9"/>
  <c r="Q361" i="9"/>
  <c r="Q99" i="9"/>
  <c r="Q362" i="9"/>
  <c r="Q100" i="9"/>
  <c r="Q363" i="9"/>
  <c r="Q101" i="9"/>
  <c r="Q102" i="9"/>
  <c r="Q364" i="9"/>
  <c r="Q365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366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367" i="9"/>
  <c r="Q324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368" i="9"/>
  <c r="Q171" i="9"/>
  <c r="Q172" i="9"/>
  <c r="Q173" i="9"/>
  <c r="Q174" i="9"/>
  <c r="Q175" i="9"/>
  <c r="Q176" i="9"/>
  <c r="Q177" i="9"/>
  <c r="Q369" i="9"/>
  <c r="Q370" i="9"/>
  <c r="Q178" i="9"/>
  <c r="Q179" i="9"/>
  <c r="Q180" i="9"/>
  <c r="Q181" i="9"/>
  <c r="Q182" i="9"/>
  <c r="Q183" i="9"/>
  <c r="Q371" i="9"/>
  <c r="Q372" i="9"/>
  <c r="Q373" i="9"/>
  <c r="Q184" i="9"/>
  <c r="Q185" i="9"/>
  <c r="Q374" i="9"/>
  <c r="Q186" i="9"/>
  <c r="Q187" i="9"/>
  <c r="Q188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325" i="9"/>
  <c r="Q189" i="9"/>
  <c r="Q190" i="9"/>
  <c r="Q191" i="9"/>
  <c r="Q192" i="9"/>
  <c r="Q436" i="9"/>
  <c r="Q193" i="9"/>
  <c r="Q437" i="9"/>
  <c r="Q194" i="9"/>
  <c r="Q195" i="9"/>
  <c r="Q196" i="9"/>
  <c r="Q438" i="9"/>
  <c r="Q439" i="9"/>
  <c r="Q197" i="9"/>
  <c r="Q198" i="9"/>
  <c r="Q440" i="9"/>
  <c r="Q199" i="9"/>
  <c r="Q441" i="9"/>
  <c r="Q442" i="9"/>
  <c r="Q443" i="9"/>
  <c r="Q444" i="9"/>
  <c r="Q200" i="9"/>
  <c r="Q201" i="9"/>
  <c r="Q202" i="9"/>
  <c r="Q203" i="9"/>
  <c r="Q445" i="9"/>
  <c r="Q204" i="9"/>
  <c r="Q446" i="9"/>
  <c r="Q447" i="9"/>
  <c r="Q448" i="9"/>
  <c r="Q449" i="9"/>
  <c r="Q450" i="9"/>
  <c r="Q205" i="9"/>
  <c r="Q206" i="9"/>
  <c r="Q207" i="9"/>
  <c r="Q451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452" i="9"/>
  <c r="Q230" i="9"/>
  <c r="Q231" i="9"/>
  <c r="Q232" i="9"/>
  <c r="Q233" i="9"/>
  <c r="Q234" i="9"/>
  <c r="Q453" i="9"/>
  <c r="Q235" i="9"/>
  <c r="Q454" i="9"/>
  <c r="Q236" i="9"/>
  <c r="Q237" i="9"/>
  <c r="Q238" i="9"/>
  <c r="Q239" i="9"/>
  <c r="Q240" i="9"/>
  <c r="Q241" i="9"/>
  <c r="Q455" i="9"/>
  <c r="Q242" i="9"/>
  <c r="Q243" i="9"/>
  <c r="Q244" i="9"/>
  <c r="Q456" i="9"/>
  <c r="Q457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326" i="9"/>
  <c r="Q265" i="9"/>
  <c r="Q266" i="9"/>
  <c r="Q267" i="9"/>
  <c r="Q268" i="9"/>
  <c r="Q269" i="9"/>
  <c r="Q458" i="9"/>
  <c r="Q270" i="9"/>
  <c r="Q271" i="9"/>
  <c r="Q272" i="9"/>
  <c r="Q273" i="9"/>
  <c r="Q274" i="9"/>
  <c r="Q275" i="9"/>
  <c r="Q276" i="9"/>
  <c r="Q459" i="9"/>
  <c r="Q277" i="9"/>
  <c r="Q278" i="9"/>
  <c r="Q279" i="9"/>
  <c r="Q460" i="9"/>
  <c r="Q280" i="9"/>
  <c r="Q281" i="9"/>
  <c r="Q282" i="9"/>
  <c r="Q283" i="9"/>
  <c r="Q461" i="9"/>
  <c r="Q284" i="9"/>
  <c r="Q462" i="9"/>
  <c r="Q285" i="9"/>
  <c r="Q286" i="9"/>
  <c r="Q287" i="9"/>
  <c r="Q288" i="9"/>
  <c r="Q289" i="9"/>
  <c r="Q463" i="9"/>
  <c r="Q290" i="9"/>
  <c r="Q291" i="9"/>
  <c r="Q292" i="9"/>
  <c r="Q293" i="9"/>
  <c r="Q294" i="9"/>
  <c r="Q464" i="9"/>
  <c r="Q295" i="9"/>
  <c r="Q296" i="9"/>
  <c r="Q297" i="9"/>
  <c r="Q298" i="9"/>
  <c r="Q465" i="9"/>
  <c r="Q299" i="9"/>
  <c r="Q300" i="9"/>
  <c r="Q301" i="9"/>
  <c r="Q302" i="9"/>
  <c r="Q303" i="9"/>
  <c r="Q304" i="9"/>
  <c r="Q305" i="9"/>
  <c r="Q466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467" i="9"/>
  <c r="Q319" i="9"/>
  <c r="Q320" i="9"/>
  <c r="Q321" i="9"/>
  <c r="Q322" i="9"/>
  <c r="Q323" i="9"/>
  <c r="R2" i="9"/>
  <c r="R3" i="9"/>
  <c r="G10" i="8" s="1"/>
  <c r="R4" i="9"/>
  <c r="R5" i="9"/>
  <c r="R6" i="9"/>
  <c r="R7" i="9"/>
  <c r="R8" i="9"/>
  <c r="R9" i="9"/>
  <c r="R10" i="9"/>
  <c r="R11" i="9"/>
  <c r="R12" i="9"/>
  <c r="R327" i="9"/>
  <c r="R13" i="9"/>
  <c r="R328" i="9"/>
  <c r="R14" i="9"/>
  <c r="R15" i="9"/>
  <c r="R329" i="9"/>
  <c r="R16" i="9"/>
  <c r="R17" i="9"/>
  <c r="R330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31" i="9"/>
  <c r="R38" i="9"/>
  <c r="R332" i="9"/>
  <c r="R333" i="9"/>
  <c r="R39" i="9"/>
  <c r="R334" i="9"/>
  <c r="R468" i="9"/>
  <c r="R469" i="9"/>
  <c r="R40" i="9"/>
  <c r="R41" i="9"/>
  <c r="R335" i="9"/>
  <c r="R336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337" i="9"/>
  <c r="R338" i="9"/>
  <c r="R66" i="9"/>
  <c r="R67" i="9"/>
  <c r="R68" i="9"/>
  <c r="R69" i="9"/>
  <c r="R70" i="9"/>
  <c r="R71" i="9"/>
  <c r="R72" i="9"/>
  <c r="R73" i="9"/>
  <c r="R74" i="9"/>
  <c r="R339" i="9"/>
  <c r="R75" i="9"/>
  <c r="R340" i="9"/>
  <c r="R76" i="9"/>
  <c r="R341" i="9"/>
  <c r="R77" i="9"/>
  <c r="R78" i="9"/>
  <c r="R79" i="9"/>
  <c r="R342" i="9"/>
  <c r="R80" i="9"/>
  <c r="R81" i="9"/>
  <c r="R343" i="9"/>
  <c r="R82" i="9"/>
  <c r="R344" i="9"/>
  <c r="R83" i="9"/>
  <c r="R345" i="9"/>
  <c r="R84" i="9"/>
  <c r="R85" i="9"/>
  <c r="R346" i="9"/>
  <c r="R86" i="9"/>
  <c r="R87" i="9"/>
  <c r="R347" i="9"/>
  <c r="R88" i="9"/>
  <c r="R89" i="9"/>
  <c r="R348" i="9"/>
  <c r="R349" i="9"/>
  <c r="R350" i="9"/>
  <c r="R90" i="9"/>
  <c r="R91" i="9"/>
  <c r="R92" i="9"/>
  <c r="R351" i="9"/>
  <c r="R352" i="9"/>
  <c r="R353" i="9"/>
  <c r="R354" i="9"/>
  <c r="R93" i="9"/>
  <c r="R355" i="9"/>
  <c r="R94" i="9"/>
  <c r="R356" i="9"/>
  <c r="R357" i="9"/>
  <c r="R358" i="9"/>
  <c r="R359" i="9"/>
  <c r="R95" i="9"/>
  <c r="R96" i="9"/>
  <c r="R97" i="9"/>
  <c r="R98" i="9"/>
  <c r="R360" i="9"/>
  <c r="R361" i="9"/>
  <c r="R99" i="9"/>
  <c r="R362" i="9"/>
  <c r="R100" i="9"/>
  <c r="R363" i="9"/>
  <c r="R101" i="9"/>
  <c r="R102" i="9"/>
  <c r="R364" i="9"/>
  <c r="R365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366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367" i="9"/>
  <c r="R324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368" i="9"/>
  <c r="R171" i="9"/>
  <c r="R172" i="9"/>
  <c r="R173" i="9"/>
  <c r="R174" i="9"/>
  <c r="R175" i="9"/>
  <c r="R176" i="9"/>
  <c r="R177" i="9"/>
  <c r="R369" i="9"/>
  <c r="R370" i="9"/>
  <c r="R178" i="9"/>
  <c r="R179" i="9"/>
  <c r="R180" i="9"/>
  <c r="R181" i="9"/>
  <c r="R182" i="9"/>
  <c r="R183" i="9"/>
  <c r="R371" i="9"/>
  <c r="R372" i="9"/>
  <c r="R373" i="9"/>
  <c r="R184" i="9"/>
  <c r="R185" i="9"/>
  <c r="R374" i="9"/>
  <c r="R186" i="9"/>
  <c r="R187" i="9"/>
  <c r="R188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325" i="9"/>
  <c r="R189" i="9"/>
  <c r="R190" i="9"/>
  <c r="R191" i="9"/>
  <c r="R192" i="9"/>
  <c r="R436" i="9"/>
  <c r="R193" i="9"/>
  <c r="R437" i="9"/>
  <c r="R194" i="9"/>
  <c r="R195" i="9"/>
  <c r="R196" i="9"/>
  <c r="R438" i="9"/>
  <c r="R439" i="9"/>
  <c r="R197" i="9"/>
  <c r="R198" i="9"/>
  <c r="R440" i="9"/>
  <c r="R199" i="9"/>
  <c r="R441" i="9"/>
  <c r="R442" i="9"/>
  <c r="R443" i="9"/>
  <c r="R444" i="9"/>
  <c r="R200" i="9"/>
  <c r="R201" i="9"/>
  <c r="R202" i="9"/>
  <c r="R203" i="9"/>
  <c r="R445" i="9"/>
  <c r="R204" i="9"/>
  <c r="R446" i="9"/>
  <c r="R447" i="9"/>
  <c r="R448" i="9"/>
  <c r="R449" i="9"/>
  <c r="R450" i="9"/>
  <c r="R205" i="9"/>
  <c r="R206" i="9"/>
  <c r="R207" i="9"/>
  <c r="R451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452" i="9"/>
  <c r="R230" i="9"/>
  <c r="R231" i="9"/>
  <c r="R232" i="9"/>
  <c r="R233" i="9"/>
  <c r="R234" i="9"/>
  <c r="R453" i="9"/>
  <c r="R235" i="9"/>
  <c r="R454" i="9"/>
  <c r="R236" i="9"/>
  <c r="R237" i="9"/>
  <c r="R238" i="9"/>
  <c r="R239" i="9"/>
  <c r="R240" i="9"/>
  <c r="R241" i="9"/>
  <c r="R455" i="9"/>
  <c r="R242" i="9"/>
  <c r="R243" i="9"/>
  <c r="R244" i="9"/>
  <c r="R456" i="9"/>
  <c r="R457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326" i="9"/>
  <c r="R265" i="9"/>
  <c r="R266" i="9"/>
  <c r="R267" i="9"/>
  <c r="R268" i="9"/>
  <c r="R269" i="9"/>
  <c r="R458" i="9"/>
  <c r="R270" i="9"/>
  <c r="R271" i="9"/>
  <c r="R272" i="9"/>
  <c r="R273" i="9"/>
  <c r="R274" i="9"/>
  <c r="R275" i="9"/>
  <c r="R276" i="9"/>
  <c r="R459" i="9"/>
  <c r="R277" i="9"/>
  <c r="R278" i="9"/>
  <c r="R279" i="9"/>
  <c r="R460" i="9"/>
  <c r="R280" i="9"/>
  <c r="R281" i="9"/>
  <c r="R282" i="9"/>
  <c r="R283" i="9"/>
  <c r="R461" i="9"/>
  <c r="R284" i="9"/>
  <c r="R462" i="9"/>
  <c r="R285" i="9"/>
  <c r="R286" i="9"/>
  <c r="R287" i="9"/>
  <c r="R288" i="9"/>
  <c r="R289" i="9"/>
  <c r="R463" i="9"/>
  <c r="R290" i="9"/>
  <c r="R291" i="9"/>
  <c r="R292" i="9"/>
  <c r="R293" i="9"/>
  <c r="R294" i="9"/>
  <c r="R464" i="9"/>
  <c r="R295" i="9"/>
  <c r="R296" i="9"/>
  <c r="R297" i="9"/>
  <c r="R298" i="9"/>
  <c r="R465" i="9"/>
  <c r="R299" i="9"/>
  <c r="R300" i="9"/>
  <c r="R301" i="9"/>
  <c r="R302" i="9"/>
  <c r="R303" i="9"/>
  <c r="R304" i="9"/>
  <c r="R305" i="9"/>
  <c r="R466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467" i="9"/>
  <c r="R319" i="9"/>
  <c r="R320" i="9"/>
  <c r="R321" i="9"/>
  <c r="R322" i="9"/>
  <c r="R323" i="9"/>
  <c r="S2" i="9"/>
  <c r="S3" i="9"/>
  <c r="S4" i="9"/>
  <c r="S5" i="9"/>
  <c r="S6" i="9"/>
  <c r="S7" i="9"/>
  <c r="S8" i="9"/>
  <c r="S9" i="9"/>
  <c r="S10" i="9"/>
  <c r="S11" i="9"/>
  <c r="S12" i="9"/>
  <c r="S327" i="9"/>
  <c r="S13" i="9"/>
  <c r="S328" i="9"/>
  <c r="S14" i="9"/>
  <c r="S15" i="9"/>
  <c r="S329" i="9"/>
  <c r="S16" i="9"/>
  <c r="S17" i="9"/>
  <c r="S330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31" i="9"/>
  <c r="S38" i="9"/>
  <c r="S332" i="9"/>
  <c r="S333" i="9"/>
  <c r="S39" i="9"/>
  <c r="S334" i="9"/>
  <c r="S468" i="9"/>
  <c r="S469" i="9"/>
  <c r="S40" i="9"/>
  <c r="S41" i="9"/>
  <c r="S335" i="9"/>
  <c r="S336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337" i="9"/>
  <c r="S338" i="9"/>
  <c r="S66" i="9"/>
  <c r="S67" i="9"/>
  <c r="S68" i="9"/>
  <c r="S69" i="9"/>
  <c r="S70" i="9"/>
  <c r="S71" i="9"/>
  <c r="S72" i="9"/>
  <c r="S73" i="9"/>
  <c r="S74" i="9"/>
  <c r="S339" i="9"/>
  <c r="S75" i="9"/>
  <c r="S340" i="9"/>
  <c r="S76" i="9"/>
  <c r="S341" i="9"/>
  <c r="S77" i="9"/>
  <c r="S78" i="9"/>
  <c r="S79" i="9"/>
  <c r="S342" i="9"/>
  <c r="S80" i="9"/>
  <c r="S81" i="9"/>
  <c r="S343" i="9"/>
  <c r="S82" i="9"/>
  <c r="S344" i="9"/>
  <c r="S83" i="9"/>
  <c r="S345" i="9"/>
  <c r="S84" i="9"/>
  <c r="S85" i="9"/>
  <c r="S346" i="9"/>
  <c r="S86" i="9"/>
  <c r="S87" i="9"/>
  <c r="S347" i="9"/>
  <c r="S88" i="9"/>
  <c r="S89" i="9"/>
  <c r="S348" i="9"/>
  <c r="S349" i="9"/>
  <c r="S350" i="9"/>
  <c r="S90" i="9"/>
  <c r="S91" i="9"/>
  <c r="S92" i="9"/>
  <c r="S351" i="9"/>
  <c r="S352" i="9"/>
  <c r="S353" i="9"/>
  <c r="S354" i="9"/>
  <c r="S93" i="9"/>
  <c r="S355" i="9"/>
  <c r="S94" i="9"/>
  <c r="S356" i="9"/>
  <c r="S357" i="9"/>
  <c r="S358" i="9"/>
  <c r="S359" i="9"/>
  <c r="S95" i="9"/>
  <c r="S96" i="9"/>
  <c r="S97" i="9"/>
  <c r="S98" i="9"/>
  <c r="S360" i="9"/>
  <c r="S361" i="9"/>
  <c r="S99" i="9"/>
  <c r="S362" i="9"/>
  <c r="S100" i="9"/>
  <c r="S363" i="9"/>
  <c r="S101" i="9"/>
  <c r="S102" i="9"/>
  <c r="S364" i="9"/>
  <c r="S365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366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367" i="9"/>
  <c r="S324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68" i="9"/>
  <c r="S171" i="9"/>
  <c r="S172" i="9"/>
  <c r="S173" i="9"/>
  <c r="S174" i="9"/>
  <c r="S175" i="9"/>
  <c r="S176" i="9"/>
  <c r="S177" i="9"/>
  <c r="S369" i="9"/>
  <c r="S370" i="9"/>
  <c r="S178" i="9"/>
  <c r="S179" i="9"/>
  <c r="S180" i="9"/>
  <c r="S181" i="9"/>
  <c r="S182" i="9"/>
  <c r="S183" i="9"/>
  <c r="S371" i="9"/>
  <c r="S372" i="9"/>
  <c r="S373" i="9"/>
  <c r="S184" i="9"/>
  <c r="S185" i="9"/>
  <c r="S374" i="9"/>
  <c r="S186" i="9"/>
  <c r="S187" i="9"/>
  <c r="S188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325" i="9"/>
  <c r="S189" i="9"/>
  <c r="S190" i="9"/>
  <c r="S191" i="9"/>
  <c r="S192" i="9"/>
  <c r="S436" i="9"/>
  <c r="S193" i="9"/>
  <c r="S437" i="9"/>
  <c r="S194" i="9"/>
  <c r="S195" i="9"/>
  <c r="S196" i="9"/>
  <c r="S438" i="9"/>
  <c r="S439" i="9"/>
  <c r="S197" i="9"/>
  <c r="S198" i="9"/>
  <c r="S440" i="9"/>
  <c r="S199" i="9"/>
  <c r="S441" i="9"/>
  <c r="S442" i="9"/>
  <c r="S443" i="9"/>
  <c r="S444" i="9"/>
  <c r="S200" i="9"/>
  <c r="S201" i="9"/>
  <c r="S202" i="9"/>
  <c r="S203" i="9"/>
  <c r="S445" i="9"/>
  <c r="S204" i="9"/>
  <c r="S446" i="9"/>
  <c r="S447" i="9"/>
  <c r="S448" i="9"/>
  <c r="S449" i="9"/>
  <c r="S450" i="9"/>
  <c r="S205" i="9"/>
  <c r="S206" i="9"/>
  <c r="S207" i="9"/>
  <c r="S451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452" i="9"/>
  <c r="S230" i="9"/>
  <c r="S231" i="9"/>
  <c r="S232" i="9"/>
  <c r="S233" i="9"/>
  <c r="S234" i="9"/>
  <c r="S453" i="9"/>
  <c r="S235" i="9"/>
  <c r="S454" i="9"/>
  <c r="S236" i="9"/>
  <c r="S237" i="9"/>
  <c r="S238" i="9"/>
  <c r="S239" i="9"/>
  <c r="S240" i="9"/>
  <c r="S241" i="9"/>
  <c r="S455" i="9"/>
  <c r="S242" i="9"/>
  <c r="S243" i="9"/>
  <c r="S244" i="9"/>
  <c r="S456" i="9"/>
  <c r="S457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326" i="9"/>
  <c r="S265" i="9"/>
  <c r="S266" i="9"/>
  <c r="S267" i="9"/>
  <c r="S268" i="9"/>
  <c r="S269" i="9"/>
  <c r="S458" i="9"/>
  <c r="S270" i="9"/>
  <c r="S271" i="9"/>
  <c r="S272" i="9"/>
  <c r="S273" i="9"/>
  <c r="S274" i="9"/>
  <c r="S275" i="9"/>
  <c r="S276" i="9"/>
  <c r="S459" i="9"/>
  <c r="S277" i="9"/>
  <c r="S278" i="9"/>
  <c r="S279" i="9"/>
  <c r="S460" i="9"/>
  <c r="S280" i="9"/>
  <c r="S281" i="9"/>
  <c r="S282" i="9"/>
  <c r="S283" i="9"/>
  <c r="S461" i="9"/>
  <c r="S284" i="9"/>
  <c r="S462" i="9"/>
  <c r="S285" i="9"/>
  <c r="S286" i="9"/>
  <c r="S287" i="9"/>
  <c r="S288" i="9"/>
  <c r="S289" i="9"/>
  <c r="S463" i="9"/>
  <c r="S290" i="9"/>
  <c r="S291" i="9"/>
  <c r="S292" i="9"/>
  <c r="S293" i="9"/>
  <c r="S294" i="9"/>
  <c r="S464" i="9"/>
  <c r="S295" i="9"/>
  <c r="S296" i="9"/>
  <c r="S297" i="9"/>
  <c r="S298" i="9"/>
  <c r="S465" i="9"/>
  <c r="S299" i="9"/>
  <c r="S300" i="9"/>
  <c r="S301" i="9"/>
  <c r="S302" i="9"/>
  <c r="S303" i="9"/>
  <c r="S304" i="9"/>
  <c r="S305" i="9"/>
  <c r="S466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467" i="9"/>
  <c r="S319" i="9"/>
  <c r="S320" i="9"/>
  <c r="S321" i="9"/>
  <c r="S322" i="9"/>
  <c r="S323" i="9"/>
  <c r="H10" i="8"/>
  <c r="T2" i="9"/>
  <c r="T3" i="9"/>
  <c r="T4" i="9"/>
  <c r="I10" i="8" s="1"/>
  <c r="T5" i="9"/>
  <c r="T6" i="9"/>
  <c r="T7" i="9"/>
  <c r="T8" i="9"/>
  <c r="T9" i="9"/>
  <c r="T10" i="9"/>
  <c r="T11" i="9"/>
  <c r="T12" i="9"/>
  <c r="T327" i="9"/>
  <c r="T13" i="9"/>
  <c r="T328" i="9"/>
  <c r="T14" i="9"/>
  <c r="T15" i="9"/>
  <c r="T329" i="9"/>
  <c r="T16" i="9"/>
  <c r="T17" i="9"/>
  <c r="T330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31" i="9"/>
  <c r="T38" i="9"/>
  <c r="T332" i="9"/>
  <c r="T333" i="9"/>
  <c r="T39" i="9"/>
  <c r="T334" i="9"/>
  <c r="T468" i="9"/>
  <c r="T469" i="9"/>
  <c r="T40" i="9"/>
  <c r="T41" i="9"/>
  <c r="T335" i="9"/>
  <c r="T336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337" i="9"/>
  <c r="T338" i="9"/>
  <c r="T66" i="9"/>
  <c r="T67" i="9"/>
  <c r="T68" i="9"/>
  <c r="T69" i="9"/>
  <c r="T70" i="9"/>
  <c r="T71" i="9"/>
  <c r="T72" i="9"/>
  <c r="T73" i="9"/>
  <c r="T74" i="9"/>
  <c r="T339" i="9"/>
  <c r="T75" i="9"/>
  <c r="T340" i="9"/>
  <c r="T76" i="9"/>
  <c r="T341" i="9"/>
  <c r="T77" i="9"/>
  <c r="T78" i="9"/>
  <c r="T79" i="9"/>
  <c r="T342" i="9"/>
  <c r="T80" i="9"/>
  <c r="T81" i="9"/>
  <c r="T343" i="9"/>
  <c r="T82" i="9"/>
  <c r="T344" i="9"/>
  <c r="T83" i="9"/>
  <c r="T345" i="9"/>
  <c r="T84" i="9"/>
  <c r="T85" i="9"/>
  <c r="T346" i="9"/>
  <c r="T86" i="9"/>
  <c r="T87" i="9"/>
  <c r="T347" i="9"/>
  <c r="T88" i="9"/>
  <c r="T89" i="9"/>
  <c r="T348" i="9"/>
  <c r="T349" i="9"/>
  <c r="T350" i="9"/>
  <c r="T90" i="9"/>
  <c r="T91" i="9"/>
  <c r="T92" i="9"/>
  <c r="T351" i="9"/>
  <c r="T352" i="9"/>
  <c r="T353" i="9"/>
  <c r="T354" i="9"/>
  <c r="T93" i="9"/>
  <c r="T355" i="9"/>
  <c r="T94" i="9"/>
  <c r="T356" i="9"/>
  <c r="T357" i="9"/>
  <c r="T358" i="9"/>
  <c r="T359" i="9"/>
  <c r="T95" i="9"/>
  <c r="T96" i="9"/>
  <c r="T97" i="9"/>
  <c r="T98" i="9"/>
  <c r="T360" i="9"/>
  <c r="T361" i="9"/>
  <c r="T99" i="9"/>
  <c r="T362" i="9"/>
  <c r="T100" i="9"/>
  <c r="T363" i="9"/>
  <c r="T101" i="9"/>
  <c r="T102" i="9"/>
  <c r="T364" i="9"/>
  <c r="T365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366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367" i="9"/>
  <c r="T324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368" i="9"/>
  <c r="T171" i="9"/>
  <c r="T172" i="9"/>
  <c r="T173" i="9"/>
  <c r="T174" i="9"/>
  <c r="T175" i="9"/>
  <c r="T176" i="9"/>
  <c r="T177" i="9"/>
  <c r="T369" i="9"/>
  <c r="T370" i="9"/>
  <c r="T178" i="9"/>
  <c r="T179" i="9"/>
  <c r="T180" i="9"/>
  <c r="T181" i="9"/>
  <c r="T182" i="9"/>
  <c r="T183" i="9"/>
  <c r="T371" i="9"/>
  <c r="T372" i="9"/>
  <c r="T373" i="9"/>
  <c r="T184" i="9"/>
  <c r="T185" i="9"/>
  <c r="T374" i="9"/>
  <c r="T186" i="9"/>
  <c r="T187" i="9"/>
  <c r="T188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325" i="9"/>
  <c r="T189" i="9"/>
  <c r="T190" i="9"/>
  <c r="T191" i="9"/>
  <c r="T192" i="9"/>
  <c r="T436" i="9"/>
  <c r="T193" i="9"/>
  <c r="T437" i="9"/>
  <c r="T194" i="9"/>
  <c r="T195" i="9"/>
  <c r="T196" i="9"/>
  <c r="T438" i="9"/>
  <c r="T439" i="9"/>
  <c r="T197" i="9"/>
  <c r="T198" i="9"/>
  <c r="T440" i="9"/>
  <c r="T199" i="9"/>
  <c r="T441" i="9"/>
  <c r="T442" i="9"/>
  <c r="T443" i="9"/>
  <c r="T444" i="9"/>
  <c r="T200" i="9"/>
  <c r="T201" i="9"/>
  <c r="T202" i="9"/>
  <c r="T203" i="9"/>
  <c r="T445" i="9"/>
  <c r="T204" i="9"/>
  <c r="T446" i="9"/>
  <c r="T447" i="9"/>
  <c r="T448" i="9"/>
  <c r="T449" i="9"/>
  <c r="T450" i="9"/>
  <c r="T205" i="9"/>
  <c r="T206" i="9"/>
  <c r="T207" i="9"/>
  <c r="T451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452" i="9"/>
  <c r="T230" i="9"/>
  <c r="T231" i="9"/>
  <c r="T232" i="9"/>
  <c r="T233" i="9"/>
  <c r="T234" i="9"/>
  <c r="T453" i="9"/>
  <c r="T235" i="9"/>
  <c r="T454" i="9"/>
  <c r="T236" i="9"/>
  <c r="T237" i="9"/>
  <c r="T238" i="9"/>
  <c r="T239" i="9"/>
  <c r="T240" i="9"/>
  <c r="T241" i="9"/>
  <c r="T455" i="9"/>
  <c r="T242" i="9"/>
  <c r="T243" i="9"/>
  <c r="T244" i="9"/>
  <c r="T456" i="9"/>
  <c r="T457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326" i="9"/>
  <c r="T265" i="9"/>
  <c r="T266" i="9"/>
  <c r="T267" i="9"/>
  <c r="T268" i="9"/>
  <c r="T269" i="9"/>
  <c r="T458" i="9"/>
  <c r="T270" i="9"/>
  <c r="T271" i="9"/>
  <c r="T272" i="9"/>
  <c r="T273" i="9"/>
  <c r="T274" i="9"/>
  <c r="T275" i="9"/>
  <c r="T276" i="9"/>
  <c r="T459" i="9"/>
  <c r="T277" i="9"/>
  <c r="T278" i="9"/>
  <c r="T279" i="9"/>
  <c r="T460" i="9"/>
  <c r="T280" i="9"/>
  <c r="T281" i="9"/>
  <c r="T282" i="9"/>
  <c r="T283" i="9"/>
  <c r="T461" i="9"/>
  <c r="T284" i="9"/>
  <c r="T462" i="9"/>
  <c r="T285" i="9"/>
  <c r="T286" i="9"/>
  <c r="T287" i="9"/>
  <c r="T288" i="9"/>
  <c r="T289" i="9"/>
  <c r="T463" i="9"/>
  <c r="T290" i="9"/>
  <c r="T291" i="9"/>
  <c r="T292" i="9"/>
  <c r="T293" i="9"/>
  <c r="T294" i="9"/>
  <c r="T464" i="9"/>
  <c r="T295" i="9"/>
  <c r="T296" i="9"/>
  <c r="T297" i="9"/>
  <c r="T298" i="9"/>
  <c r="T465" i="9"/>
  <c r="T299" i="9"/>
  <c r="T300" i="9"/>
  <c r="T301" i="9"/>
  <c r="T302" i="9"/>
  <c r="T303" i="9"/>
  <c r="T304" i="9"/>
  <c r="T305" i="9"/>
  <c r="T466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467" i="9"/>
  <c r="T319" i="9"/>
  <c r="T320" i="9"/>
  <c r="T321" i="9"/>
  <c r="T322" i="9"/>
  <c r="T323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327" i="9"/>
  <c r="J327" i="9"/>
  <c r="I13" i="9"/>
  <c r="J13" i="9"/>
  <c r="I328" i="9"/>
  <c r="J328" i="9"/>
  <c r="I14" i="9"/>
  <c r="J14" i="9"/>
  <c r="I15" i="9"/>
  <c r="J15" i="9"/>
  <c r="I329" i="9"/>
  <c r="J329" i="9"/>
  <c r="I16" i="9"/>
  <c r="J16" i="9"/>
  <c r="I17" i="9"/>
  <c r="J17" i="9"/>
  <c r="I330" i="9"/>
  <c r="J330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31" i="9"/>
  <c r="J331" i="9"/>
  <c r="I38" i="9"/>
  <c r="J38" i="9"/>
  <c r="I332" i="9"/>
  <c r="J332" i="9"/>
  <c r="I333" i="9"/>
  <c r="J333" i="9"/>
  <c r="I39" i="9"/>
  <c r="J39" i="9"/>
  <c r="I334" i="9"/>
  <c r="J334" i="9"/>
  <c r="I468" i="9"/>
  <c r="J468" i="9"/>
  <c r="I469" i="9"/>
  <c r="J469" i="9"/>
  <c r="I40" i="9"/>
  <c r="J40" i="9"/>
  <c r="I41" i="9"/>
  <c r="J41" i="9"/>
  <c r="I335" i="9"/>
  <c r="J335" i="9"/>
  <c r="I336" i="9"/>
  <c r="J336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337" i="9"/>
  <c r="J337" i="9"/>
  <c r="I338" i="9"/>
  <c r="J338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339" i="9"/>
  <c r="J339" i="9"/>
  <c r="I75" i="9"/>
  <c r="J75" i="9"/>
  <c r="I340" i="9"/>
  <c r="J340" i="9"/>
  <c r="I76" i="9"/>
  <c r="J76" i="9"/>
  <c r="I341" i="9"/>
  <c r="J341" i="9"/>
  <c r="I77" i="9"/>
  <c r="J77" i="9"/>
  <c r="I78" i="9"/>
  <c r="J78" i="9"/>
  <c r="I79" i="9"/>
  <c r="J79" i="9"/>
  <c r="I342" i="9"/>
  <c r="J342" i="9"/>
  <c r="I80" i="9"/>
  <c r="J80" i="9"/>
  <c r="I81" i="9"/>
  <c r="J81" i="9"/>
  <c r="I343" i="9"/>
  <c r="J343" i="9"/>
  <c r="I82" i="9"/>
  <c r="J82" i="9"/>
  <c r="I344" i="9"/>
  <c r="J344" i="9"/>
  <c r="I83" i="9"/>
  <c r="J83" i="9"/>
  <c r="I345" i="9"/>
  <c r="J345" i="9"/>
  <c r="I84" i="9"/>
  <c r="J84" i="9"/>
  <c r="I85" i="9"/>
  <c r="J85" i="9"/>
  <c r="I346" i="9"/>
  <c r="J346" i="9"/>
  <c r="I86" i="9"/>
  <c r="J86" i="9"/>
  <c r="I87" i="9"/>
  <c r="J87" i="9"/>
  <c r="I347" i="9"/>
  <c r="J347" i="9"/>
  <c r="I88" i="9"/>
  <c r="J88" i="9"/>
  <c r="I89" i="9"/>
  <c r="J89" i="9"/>
  <c r="I348" i="9"/>
  <c r="J348" i="9"/>
  <c r="I349" i="9"/>
  <c r="J349" i="9"/>
  <c r="I350" i="9"/>
  <c r="J350" i="9"/>
  <c r="I90" i="9"/>
  <c r="J90" i="9"/>
  <c r="I91" i="9"/>
  <c r="J91" i="9"/>
  <c r="I92" i="9"/>
  <c r="J92" i="9"/>
  <c r="I351" i="9"/>
  <c r="J351" i="9"/>
  <c r="I352" i="9"/>
  <c r="J352" i="9"/>
  <c r="I353" i="9"/>
  <c r="J353" i="9"/>
  <c r="I354" i="9"/>
  <c r="J354" i="9"/>
  <c r="I93" i="9"/>
  <c r="J93" i="9"/>
  <c r="I355" i="9"/>
  <c r="J355" i="9"/>
  <c r="I94" i="9"/>
  <c r="J94" i="9"/>
  <c r="I356" i="9"/>
  <c r="J356" i="9"/>
  <c r="I357" i="9"/>
  <c r="J357" i="9"/>
  <c r="I358" i="9"/>
  <c r="J358" i="9"/>
  <c r="I359" i="9"/>
  <c r="J359" i="9"/>
  <c r="I95" i="9"/>
  <c r="J95" i="9"/>
  <c r="I96" i="9"/>
  <c r="J96" i="9"/>
  <c r="I97" i="9"/>
  <c r="J97" i="9"/>
  <c r="I98" i="9"/>
  <c r="J98" i="9"/>
  <c r="I360" i="9"/>
  <c r="J360" i="9"/>
  <c r="I361" i="9"/>
  <c r="J361" i="9"/>
  <c r="I99" i="9"/>
  <c r="J99" i="9"/>
  <c r="I362" i="9"/>
  <c r="J362" i="9"/>
  <c r="I100" i="9"/>
  <c r="J100" i="9"/>
  <c r="I363" i="9"/>
  <c r="J363" i="9"/>
  <c r="I101" i="9"/>
  <c r="J101" i="9"/>
  <c r="I102" i="9"/>
  <c r="J102" i="9"/>
  <c r="I364" i="9"/>
  <c r="J364" i="9"/>
  <c r="I365" i="9"/>
  <c r="J365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366" i="9"/>
  <c r="J366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367" i="9"/>
  <c r="J367" i="9"/>
  <c r="I324" i="9"/>
  <c r="J324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I136" i="9"/>
  <c r="J136" i="9"/>
  <c r="I137" i="9"/>
  <c r="J137" i="9"/>
  <c r="I138" i="9"/>
  <c r="J138" i="9"/>
  <c r="I139" i="9"/>
  <c r="J139" i="9"/>
  <c r="I140" i="9"/>
  <c r="J140" i="9"/>
  <c r="I141" i="9"/>
  <c r="J141" i="9"/>
  <c r="I142" i="9"/>
  <c r="J142" i="9"/>
  <c r="I143" i="9"/>
  <c r="J143" i="9"/>
  <c r="I144" i="9"/>
  <c r="J144" i="9"/>
  <c r="I145" i="9"/>
  <c r="J145" i="9"/>
  <c r="I146" i="9"/>
  <c r="J146" i="9"/>
  <c r="I147" i="9"/>
  <c r="J147" i="9"/>
  <c r="I148" i="9"/>
  <c r="J148" i="9"/>
  <c r="I149" i="9"/>
  <c r="J149" i="9"/>
  <c r="I150" i="9"/>
  <c r="J150" i="9"/>
  <c r="I151" i="9"/>
  <c r="J151" i="9"/>
  <c r="I152" i="9"/>
  <c r="J152" i="9"/>
  <c r="I153" i="9"/>
  <c r="J153" i="9"/>
  <c r="I154" i="9"/>
  <c r="J154" i="9"/>
  <c r="I155" i="9"/>
  <c r="J155" i="9"/>
  <c r="I156" i="9"/>
  <c r="J156" i="9"/>
  <c r="I157" i="9"/>
  <c r="J157" i="9"/>
  <c r="I158" i="9"/>
  <c r="J158" i="9"/>
  <c r="I159" i="9"/>
  <c r="J159" i="9"/>
  <c r="I160" i="9"/>
  <c r="J160" i="9"/>
  <c r="I161" i="9"/>
  <c r="J161" i="9"/>
  <c r="I162" i="9"/>
  <c r="J162" i="9"/>
  <c r="I163" i="9"/>
  <c r="J163" i="9"/>
  <c r="I164" i="9"/>
  <c r="J164" i="9"/>
  <c r="I165" i="9"/>
  <c r="J165" i="9"/>
  <c r="I166" i="9"/>
  <c r="J166" i="9"/>
  <c r="I167" i="9"/>
  <c r="J167" i="9"/>
  <c r="I168" i="9"/>
  <c r="J168" i="9"/>
  <c r="I169" i="9"/>
  <c r="J169" i="9"/>
  <c r="I170" i="9"/>
  <c r="J170" i="9"/>
  <c r="I368" i="9"/>
  <c r="J368" i="9"/>
  <c r="I171" i="9"/>
  <c r="J171" i="9"/>
  <c r="I172" i="9"/>
  <c r="J172" i="9"/>
  <c r="I173" i="9"/>
  <c r="J173" i="9"/>
  <c r="I174" i="9"/>
  <c r="J174" i="9"/>
  <c r="I175" i="9"/>
  <c r="J175" i="9"/>
  <c r="I176" i="9"/>
  <c r="J176" i="9"/>
  <c r="I177" i="9"/>
  <c r="J177" i="9"/>
  <c r="I369" i="9"/>
  <c r="J369" i="9"/>
  <c r="I370" i="9"/>
  <c r="J370" i="9"/>
  <c r="I178" i="9"/>
  <c r="J178" i="9"/>
  <c r="I179" i="9"/>
  <c r="J179" i="9"/>
  <c r="I180" i="9"/>
  <c r="J180" i="9"/>
  <c r="I181" i="9"/>
  <c r="J181" i="9"/>
  <c r="I182" i="9"/>
  <c r="J182" i="9"/>
  <c r="I183" i="9"/>
  <c r="J183" i="9"/>
  <c r="I371" i="9"/>
  <c r="J371" i="9"/>
  <c r="I372" i="9"/>
  <c r="J372" i="9"/>
  <c r="I373" i="9"/>
  <c r="J373" i="9"/>
  <c r="I184" i="9"/>
  <c r="J184" i="9"/>
  <c r="I185" i="9"/>
  <c r="J185" i="9"/>
  <c r="I374" i="9"/>
  <c r="J374" i="9"/>
  <c r="I186" i="9"/>
  <c r="J186" i="9"/>
  <c r="I187" i="9"/>
  <c r="J187" i="9"/>
  <c r="I188" i="9"/>
  <c r="J188" i="9"/>
  <c r="I375" i="9"/>
  <c r="J375" i="9"/>
  <c r="I376" i="9"/>
  <c r="J376" i="9"/>
  <c r="I377" i="9"/>
  <c r="J377" i="9"/>
  <c r="I378" i="9"/>
  <c r="J378" i="9"/>
  <c r="I379" i="9"/>
  <c r="J379" i="9"/>
  <c r="I380" i="9"/>
  <c r="J380" i="9"/>
  <c r="I381" i="9"/>
  <c r="J381" i="9"/>
  <c r="I382" i="9"/>
  <c r="J382" i="9"/>
  <c r="I383" i="9"/>
  <c r="J383" i="9"/>
  <c r="I384" i="9"/>
  <c r="J384" i="9"/>
  <c r="I385" i="9"/>
  <c r="J385" i="9"/>
  <c r="I386" i="9"/>
  <c r="J386" i="9"/>
  <c r="I387" i="9"/>
  <c r="J387" i="9"/>
  <c r="I388" i="9"/>
  <c r="J388" i="9"/>
  <c r="I389" i="9"/>
  <c r="J389" i="9"/>
  <c r="I390" i="9"/>
  <c r="J390" i="9"/>
  <c r="I391" i="9"/>
  <c r="J391" i="9"/>
  <c r="I392" i="9"/>
  <c r="J392" i="9"/>
  <c r="I393" i="9"/>
  <c r="J393" i="9"/>
  <c r="I394" i="9"/>
  <c r="J394" i="9"/>
  <c r="I395" i="9"/>
  <c r="J395" i="9"/>
  <c r="I396" i="9"/>
  <c r="J396" i="9"/>
  <c r="I397" i="9"/>
  <c r="J397" i="9"/>
  <c r="I398" i="9"/>
  <c r="J398" i="9"/>
  <c r="I399" i="9"/>
  <c r="J399" i="9"/>
  <c r="I400" i="9"/>
  <c r="J400" i="9"/>
  <c r="I401" i="9"/>
  <c r="J401" i="9"/>
  <c r="I402" i="9"/>
  <c r="J402" i="9"/>
  <c r="I403" i="9"/>
  <c r="J403" i="9"/>
  <c r="I404" i="9"/>
  <c r="J404" i="9"/>
  <c r="I405" i="9"/>
  <c r="J405" i="9"/>
  <c r="I406" i="9"/>
  <c r="J406" i="9"/>
  <c r="I407" i="9"/>
  <c r="J407" i="9"/>
  <c r="I408" i="9"/>
  <c r="J408" i="9"/>
  <c r="I409" i="9"/>
  <c r="J409" i="9"/>
  <c r="I410" i="9"/>
  <c r="J410" i="9"/>
  <c r="I411" i="9"/>
  <c r="J411" i="9"/>
  <c r="I412" i="9"/>
  <c r="J412" i="9"/>
  <c r="I413" i="9"/>
  <c r="J413" i="9"/>
  <c r="I414" i="9"/>
  <c r="J414" i="9"/>
  <c r="I415" i="9"/>
  <c r="J415" i="9"/>
  <c r="I416" i="9"/>
  <c r="J416" i="9"/>
  <c r="I417" i="9"/>
  <c r="J417" i="9"/>
  <c r="I418" i="9"/>
  <c r="J418" i="9"/>
  <c r="I419" i="9"/>
  <c r="J419" i="9"/>
  <c r="I420" i="9"/>
  <c r="J420" i="9"/>
  <c r="I421" i="9"/>
  <c r="J421" i="9"/>
  <c r="I422" i="9"/>
  <c r="J422" i="9"/>
  <c r="I423" i="9"/>
  <c r="J423" i="9"/>
  <c r="I424" i="9"/>
  <c r="J424" i="9"/>
  <c r="I425" i="9"/>
  <c r="J425" i="9"/>
  <c r="I426" i="9"/>
  <c r="J426" i="9"/>
  <c r="I427" i="9"/>
  <c r="J427" i="9"/>
  <c r="I428" i="9"/>
  <c r="J428" i="9"/>
  <c r="I429" i="9"/>
  <c r="J429" i="9"/>
  <c r="I430" i="9"/>
  <c r="J430" i="9"/>
  <c r="I431" i="9"/>
  <c r="J431" i="9"/>
  <c r="I432" i="9"/>
  <c r="J432" i="9"/>
  <c r="I433" i="9"/>
  <c r="J433" i="9"/>
  <c r="I434" i="9"/>
  <c r="J434" i="9"/>
  <c r="I435" i="9"/>
  <c r="J435" i="9"/>
  <c r="I325" i="9"/>
  <c r="J325" i="9"/>
  <c r="I189" i="9"/>
  <c r="J189" i="9"/>
  <c r="I190" i="9"/>
  <c r="J190" i="9"/>
  <c r="I191" i="9"/>
  <c r="J191" i="9"/>
  <c r="I192" i="9"/>
  <c r="J192" i="9"/>
  <c r="I436" i="9"/>
  <c r="J436" i="9"/>
  <c r="I193" i="9"/>
  <c r="J193" i="9"/>
  <c r="I437" i="9"/>
  <c r="J437" i="9"/>
  <c r="I194" i="9"/>
  <c r="J194" i="9"/>
  <c r="I195" i="9"/>
  <c r="J195" i="9"/>
  <c r="I196" i="9"/>
  <c r="J196" i="9"/>
  <c r="I438" i="9"/>
  <c r="J438" i="9"/>
  <c r="I439" i="9"/>
  <c r="J439" i="9"/>
  <c r="I197" i="9"/>
  <c r="J197" i="9"/>
  <c r="I198" i="9"/>
  <c r="J198" i="9"/>
  <c r="I440" i="9"/>
  <c r="J440" i="9"/>
  <c r="I199" i="9"/>
  <c r="J199" i="9"/>
  <c r="I441" i="9"/>
  <c r="J441" i="9"/>
  <c r="I442" i="9"/>
  <c r="J442" i="9"/>
  <c r="I443" i="9"/>
  <c r="J443" i="9"/>
  <c r="I444" i="9"/>
  <c r="J444" i="9"/>
  <c r="I200" i="9"/>
  <c r="J200" i="9"/>
  <c r="I201" i="9"/>
  <c r="J201" i="9"/>
  <c r="I202" i="9"/>
  <c r="J202" i="9"/>
  <c r="I203" i="9"/>
  <c r="J203" i="9"/>
  <c r="I445" i="9"/>
  <c r="J445" i="9"/>
  <c r="I204" i="9"/>
  <c r="J204" i="9"/>
  <c r="I446" i="9"/>
  <c r="J446" i="9"/>
  <c r="I323" i="9"/>
  <c r="J323" i="9"/>
  <c r="I447" i="9"/>
  <c r="J447" i="9"/>
  <c r="I448" i="9"/>
  <c r="J448" i="9"/>
  <c r="I449" i="9"/>
  <c r="J449" i="9"/>
  <c r="I450" i="9"/>
  <c r="J450" i="9"/>
  <c r="I205" i="9"/>
  <c r="J205" i="9"/>
  <c r="I206" i="9"/>
  <c r="J206" i="9"/>
  <c r="I207" i="9"/>
  <c r="J207" i="9"/>
  <c r="I451" i="9"/>
  <c r="J451" i="9"/>
  <c r="I208" i="9"/>
  <c r="J208" i="9"/>
  <c r="I209" i="9"/>
  <c r="J209" i="9"/>
  <c r="I210" i="9"/>
  <c r="J210" i="9"/>
  <c r="I211" i="9"/>
  <c r="J211" i="9"/>
  <c r="I212" i="9"/>
  <c r="J212" i="9"/>
  <c r="I213" i="9"/>
  <c r="J213" i="9"/>
  <c r="I214" i="9"/>
  <c r="J214" i="9"/>
  <c r="I215" i="9"/>
  <c r="J215" i="9"/>
  <c r="I216" i="9"/>
  <c r="J216" i="9"/>
  <c r="I217" i="9"/>
  <c r="J217" i="9"/>
  <c r="I218" i="9"/>
  <c r="J218" i="9"/>
  <c r="I219" i="9"/>
  <c r="J219" i="9"/>
  <c r="I220" i="9"/>
  <c r="J220" i="9"/>
  <c r="I221" i="9"/>
  <c r="J221" i="9"/>
  <c r="I222" i="9"/>
  <c r="J222" i="9"/>
  <c r="I223" i="9"/>
  <c r="J223" i="9"/>
  <c r="I224" i="9"/>
  <c r="J224" i="9"/>
  <c r="I225" i="9"/>
  <c r="J225" i="9"/>
  <c r="I226" i="9"/>
  <c r="J226" i="9"/>
  <c r="I227" i="9"/>
  <c r="J227" i="9"/>
  <c r="I228" i="9"/>
  <c r="J228" i="9"/>
  <c r="I229" i="9"/>
  <c r="J229" i="9"/>
  <c r="I452" i="9"/>
  <c r="J452" i="9"/>
  <c r="I230" i="9"/>
  <c r="J230" i="9"/>
  <c r="I231" i="9"/>
  <c r="J231" i="9"/>
  <c r="I232" i="9"/>
  <c r="J232" i="9"/>
  <c r="I233" i="9"/>
  <c r="J233" i="9"/>
  <c r="I234" i="9"/>
  <c r="J234" i="9"/>
  <c r="I453" i="9"/>
  <c r="J453" i="9"/>
  <c r="I235" i="9"/>
  <c r="J235" i="9"/>
  <c r="I454" i="9"/>
  <c r="J454" i="9"/>
  <c r="I236" i="9"/>
  <c r="J236" i="9"/>
  <c r="I237" i="9"/>
  <c r="J237" i="9"/>
  <c r="I238" i="9"/>
  <c r="J238" i="9"/>
  <c r="I239" i="9"/>
  <c r="J239" i="9"/>
  <c r="I240" i="9"/>
  <c r="J240" i="9"/>
  <c r="I241" i="9"/>
  <c r="J241" i="9"/>
  <c r="I455" i="9"/>
  <c r="J455" i="9"/>
  <c r="I242" i="9"/>
  <c r="J242" i="9"/>
  <c r="I243" i="9"/>
  <c r="J243" i="9"/>
  <c r="I244" i="9"/>
  <c r="J244" i="9"/>
  <c r="I456" i="9"/>
  <c r="J456" i="9"/>
  <c r="I457" i="9"/>
  <c r="J457" i="9"/>
  <c r="I245" i="9"/>
  <c r="J245" i="9"/>
  <c r="I246" i="9"/>
  <c r="J246" i="9"/>
  <c r="I247" i="9"/>
  <c r="J247" i="9"/>
  <c r="I248" i="9"/>
  <c r="J248" i="9"/>
  <c r="I249" i="9"/>
  <c r="J249" i="9"/>
  <c r="I250" i="9"/>
  <c r="J250" i="9"/>
  <c r="I251" i="9"/>
  <c r="J251" i="9"/>
  <c r="I252" i="9"/>
  <c r="J252" i="9"/>
  <c r="I253" i="9"/>
  <c r="J253" i="9"/>
  <c r="I254" i="9"/>
  <c r="J254" i="9"/>
  <c r="I255" i="9"/>
  <c r="J255" i="9"/>
  <c r="I256" i="9"/>
  <c r="J256" i="9"/>
  <c r="I257" i="9"/>
  <c r="J257" i="9"/>
  <c r="I258" i="9"/>
  <c r="J258" i="9"/>
  <c r="I259" i="9"/>
  <c r="J259" i="9"/>
  <c r="I260" i="9"/>
  <c r="J260" i="9"/>
  <c r="I261" i="9"/>
  <c r="J261" i="9"/>
  <c r="I262" i="9"/>
  <c r="J262" i="9"/>
  <c r="I263" i="9"/>
  <c r="J263" i="9"/>
  <c r="I264" i="9"/>
  <c r="J264" i="9"/>
  <c r="I326" i="9"/>
  <c r="J326" i="9"/>
  <c r="I265" i="9"/>
  <c r="J265" i="9"/>
  <c r="I266" i="9"/>
  <c r="J266" i="9"/>
  <c r="I267" i="9"/>
  <c r="J267" i="9"/>
  <c r="I268" i="9"/>
  <c r="J268" i="9"/>
  <c r="I269" i="9"/>
  <c r="J269" i="9"/>
  <c r="I458" i="9"/>
  <c r="J458" i="9"/>
  <c r="I270" i="9"/>
  <c r="J270" i="9"/>
  <c r="I271" i="9"/>
  <c r="J271" i="9"/>
  <c r="I272" i="9"/>
  <c r="J272" i="9"/>
  <c r="I273" i="9"/>
  <c r="J273" i="9"/>
  <c r="I274" i="9"/>
  <c r="J274" i="9"/>
  <c r="I275" i="9"/>
  <c r="J275" i="9"/>
  <c r="I276" i="9"/>
  <c r="J276" i="9"/>
  <c r="I459" i="9"/>
  <c r="J459" i="9"/>
  <c r="I277" i="9"/>
  <c r="J277" i="9"/>
  <c r="I278" i="9"/>
  <c r="J278" i="9"/>
  <c r="I279" i="9"/>
  <c r="J279" i="9"/>
  <c r="I460" i="9"/>
  <c r="J460" i="9"/>
  <c r="I280" i="9"/>
  <c r="J280" i="9"/>
  <c r="I281" i="9"/>
  <c r="J281" i="9"/>
  <c r="I282" i="9"/>
  <c r="J282" i="9"/>
  <c r="I283" i="9"/>
  <c r="J283" i="9"/>
  <c r="I461" i="9"/>
  <c r="J461" i="9"/>
  <c r="I284" i="9"/>
  <c r="J284" i="9"/>
  <c r="I462" i="9"/>
  <c r="J462" i="9"/>
  <c r="I285" i="9"/>
  <c r="J285" i="9"/>
  <c r="I286" i="9"/>
  <c r="J286" i="9"/>
  <c r="I287" i="9"/>
  <c r="J287" i="9"/>
  <c r="I288" i="9"/>
  <c r="J288" i="9"/>
  <c r="I289" i="9"/>
  <c r="J289" i="9"/>
  <c r="I463" i="9"/>
  <c r="J463" i="9"/>
  <c r="I290" i="9"/>
  <c r="J290" i="9"/>
  <c r="I291" i="9"/>
  <c r="J291" i="9"/>
  <c r="I292" i="9"/>
  <c r="J292" i="9"/>
  <c r="I293" i="9"/>
  <c r="J293" i="9"/>
  <c r="I294" i="9"/>
  <c r="J294" i="9"/>
  <c r="I464" i="9"/>
  <c r="J464" i="9"/>
  <c r="I295" i="9"/>
  <c r="J295" i="9"/>
  <c r="I296" i="9"/>
  <c r="J296" i="9"/>
  <c r="I297" i="9"/>
  <c r="J297" i="9"/>
  <c r="I298" i="9"/>
  <c r="J298" i="9"/>
  <c r="I465" i="9"/>
  <c r="J465" i="9"/>
  <c r="I299" i="9"/>
  <c r="J299" i="9"/>
  <c r="I300" i="9"/>
  <c r="J300" i="9"/>
  <c r="I301" i="9"/>
  <c r="J301" i="9"/>
  <c r="I302" i="9"/>
  <c r="J302" i="9"/>
  <c r="I303" i="9"/>
  <c r="J303" i="9"/>
  <c r="I304" i="9"/>
  <c r="J304" i="9"/>
  <c r="I305" i="9"/>
  <c r="J305" i="9"/>
  <c r="I466" i="9"/>
  <c r="J466" i="9"/>
  <c r="I306" i="9"/>
  <c r="J306" i="9"/>
  <c r="I307" i="9"/>
  <c r="J307" i="9"/>
  <c r="I308" i="9"/>
  <c r="J308" i="9"/>
  <c r="I309" i="9"/>
  <c r="J309" i="9"/>
  <c r="I310" i="9"/>
  <c r="J310" i="9"/>
  <c r="I311" i="9"/>
  <c r="J311" i="9"/>
  <c r="I312" i="9"/>
  <c r="J312" i="9"/>
  <c r="I313" i="9"/>
  <c r="J313" i="9"/>
  <c r="I314" i="9"/>
  <c r="J314" i="9"/>
  <c r="I315" i="9"/>
  <c r="J315" i="9"/>
  <c r="I316" i="9"/>
  <c r="J316" i="9"/>
  <c r="I317" i="9"/>
  <c r="J317" i="9"/>
  <c r="I318" i="9"/>
  <c r="J318" i="9"/>
  <c r="I467" i="9"/>
  <c r="J467" i="9"/>
  <c r="I319" i="9"/>
  <c r="J319" i="9"/>
  <c r="I320" i="9"/>
  <c r="J320" i="9"/>
  <c r="I321" i="9"/>
  <c r="J321" i="9"/>
  <c r="I322" i="9"/>
  <c r="J322" i="9"/>
  <c r="J2" i="9"/>
  <c r="I2" i="9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44" i="7"/>
  <c r="M44" i="7"/>
  <c r="L48" i="7"/>
  <c r="M48" i="7"/>
  <c r="L49" i="7"/>
  <c r="M49" i="7"/>
  <c r="L50" i="7"/>
  <c r="M50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100" i="7"/>
  <c r="M100" i="7"/>
  <c r="L101" i="7"/>
  <c r="M101" i="7"/>
  <c r="L102" i="7"/>
  <c r="M102" i="7"/>
  <c r="L103" i="7"/>
  <c r="M103" i="7"/>
  <c r="L104" i="7"/>
  <c r="M104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5" i="7"/>
  <c r="M145" i="7"/>
  <c r="L146" i="7"/>
  <c r="M146" i="7"/>
  <c r="L147" i="7"/>
  <c r="M147" i="7"/>
  <c r="L148" i="7"/>
  <c r="M148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L160" i="7"/>
  <c r="M160" i="7"/>
  <c r="L161" i="7"/>
  <c r="M161" i="7"/>
  <c r="L162" i="7"/>
  <c r="M162" i="7"/>
  <c r="L195" i="7"/>
  <c r="M195" i="7"/>
  <c r="L198" i="7"/>
  <c r="M198" i="7"/>
  <c r="L199" i="7"/>
  <c r="M199" i="7"/>
  <c r="L200" i="7"/>
  <c r="M200" i="7"/>
  <c r="L201" i="7"/>
  <c r="M201" i="7"/>
  <c r="L7" i="7"/>
  <c r="M7" i="7"/>
  <c r="L8" i="7"/>
  <c r="M8" i="7"/>
  <c r="L204" i="7"/>
  <c r="M204" i="7"/>
  <c r="L205" i="7"/>
  <c r="M205" i="7"/>
  <c r="L206" i="7"/>
  <c r="M206" i="7"/>
  <c r="L207" i="7"/>
  <c r="M207" i="7"/>
  <c r="L208" i="7"/>
  <c r="M208" i="7"/>
  <c r="L209" i="7"/>
  <c r="M209" i="7"/>
  <c r="L210" i="7"/>
  <c r="M210" i="7"/>
  <c r="L211" i="7"/>
  <c r="M211" i="7"/>
  <c r="L212" i="7"/>
  <c r="M212" i="7"/>
  <c r="L213" i="7"/>
  <c r="M213" i="7"/>
  <c r="L214" i="7"/>
  <c r="M214" i="7"/>
  <c r="L215" i="7"/>
  <c r="M215" i="7"/>
  <c r="L216" i="7"/>
  <c r="M216" i="7"/>
  <c r="L217" i="7"/>
  <c r="M217" i="7"/>
  <c r="L218" i="7"/>
  <c r="M218" i="7"/>
  <c r="L226" i="7"/>
  <c r="M226" i="7"/>
  <c r="L227" i="7"/>
  <c r="M227" i="7"/>
  <c r="L228" i="7"/>
  <c r="M228" i="7"/>
  <c r="L229" i="7"/>
  <c r="M229" i="7"/>
  <c r="L230" i="7"/>
  <c r="M230" i="7"/>
  <c r="L231" i="7"/>
  <c r="M231" i="7"/>
  <c r="L232" i="7"/>
  <c r="M232" i="7"/>
  <c r="L233" i="7"/>
  <c r="M233" i="7"/>
  <c r="L234" i="7"/>
  <c r="M234" i="7"/>
  <c r="L235" i="7"/>
  <c r="M235" i="7"/>
  <c r="L239" i="7"/>
  <c r="M239" i="7"/>
  <c r="L240" i="7"/>
  <c r="M240" i="7"/>
  <c r="L241" i="7"/>
  <c r="M241" i="7"/>
  <c r="L242" i="7"/>
  <c r="M242" i="7"/>
  <c r="L243" i="7"/>
  <c r="M243" i="7"/>
  <c r="L244" i="7"/>
  <c r="M244" i="7"/>
  <c r="L245" i="7"/>
  <c r="M245" i="7"/>
  <c r="L246" i="7"/>
  <c r="M246" i="7"/>
  <c r="L247" i="7"/>
  <c r="M247" i="7"/>
  <c r="L248" i="7"/>
  <c r="M248" i="7"/>
  <c r="L249" i="7"/>
  <c r="M249" i="7"/>
  <c r="L250" i="7"/>
  <c r="M250" i="7"/>
  <c r="L251" i="7"/>
  <c r="M251" i="7"/>
  <c r="L252" i="7"/>
  <c r="M252" i="7"/>
  <c r="L253" i="7"/>
  <c r="M253" i="7"/>
  <c r="L254" i="7"/>
  <c r="M254" i="7"/>
  <c r="L255" i="7"/>
  <c r="M255" i="7"/>
  <c r="L260" i="7"/>
  <c r="M260" i="7"/>
  <c r="L261" i="7"/>
  <c r="M261" i="7"/>
  <c r="L263" i="7"/>
  <c r="M263" i="7"/>
  <c r="L265" i="7"/>
  <c r="M265" i="7"/>
  <c r="L266" i="7"/>
  <c r="M266" i="7"/>
  <c r="L267" i="7"/>
  <c r="M267" i="7"/>
  <c r="L268" i="7"/>
  <c r="M268" i="7"/>
  <c r="L269" i="7"/>
  <c r="M269" i="7"/>
  <c r="L270" i="7"/>
  <c r="M270" i="7"/>
  <c r="L271" i="7"/>
  <c r="M271" i="7"/>
  <c r="L272" i="7"/>
  <c r="M272" i="7"/>
  <c r="L273" i="7"/>
  <c r="M273" i="7"/>
  <c r="L274" i="7"/>
  <c r="M274" i="7"/>
  <c r="L275" i="7"/>
  <c r="M275" i="7"/>
  <c r="L276" i="7"/>
  <c r="M276" i="7"/>
  <c r="L277" i="7"/>
  <c r="M277" i="7"/>
  <c r="L278" i="7"/>
  <c r="M278" i="7"/>
  <c r="L279" i="7"/>
  <c r="M279" i="7"/>
  <c r="L280" i="7"/>
  <c r="M280" i="7"/>
  <c r="L281" i="7"/>
  <c r="M281" i="7"/>
  <c r="L282" i="7"/>
  <c r="M282" i="7"/>
  <c r="L127" i="7"/>
  <c r="M127" i="7"/>
  <c r="L163" i="7"/>
  <c r="M163" i="7"/>
  <c r="L202" i="7"/>
  <c r="M20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5" i="7"/>
  <c r="M45" i="7"/>
  <c r="L46" i="7"/>
  <c r="M46" i="7"/>
  <c r="L47" i="7"/>
  <c r="M47" i="7"/>
  <c r="L2" i="7"/>
  <c r="M2" i="7"/>
  <c r="L3" i="7"/>
  <c r="M3" i="7"/>
  <c r="L4" i="7"/>
  <c r="M4" i="7"/>
  <c r="L5" i="7"/>
  <c r="M5" i="7"/>
  <c r="L6" i="7"/>
  <c r="M6" i="7"/>
  <c r="L51" i="7"/>
  <c r="M51" i="7"/>
  <c r="L95" i="7"/>
  <c r="M95" i="7"/>
  <c r="L96" i="7"/>
  <c r="M96" i="7"/>
  <c r="L97" i="7"/>
  <c r="M97" i="7"/>
  <c r="L98" i="7"/>
  <c r="M98" i="7"/>
  <c r="L99" i="7"/>
  <c r="M99" i="7"/>
  <c r="L105" i="7"/>
  <c r="M105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44" i="7"/>
  <c r="M144" i="7"/>
  <c r="L149" i="7"/>
  <c r="M149" i="7"/>
  <c r="L150" i="7"/>
  <c r="M150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L170" i="7"/>
  <c r="M170" i="7"/>
  <c r="L171" i="7"/>
  <c r="M171" i="7"/>
  <c r="L172" i="7"/>
  <c r="M172" i="7"/>
  <c r="L173" i="7"/>
  <c r="M173" i="7"/>
  <c r="L174" i="7"/>
  <c r="M174" i="7"/>
  <c r="L175" i="7"/>
  <c r="M175" i="7"/>
  <c r="L176" i="7"/>
  <c r="M176" i="7"/>
  <c r="L177" i="7"/>
  <c r="M177" i="7"/>
  <c r="L178" i="7"/>
  <c r="M178" i="7"/>
  <c r="L179" i="7"/>
  <c r="M179" i="7"/>
  <c r="L180" i="7"/>
  <c r="M180" i="7"/>
  <c r="L181" i="7"/>
  <c r="M181" i="7"/>
  <c r="L182" i="7"/>
  <c r="M182" i="7"/>
  <c r="L183" i="7"/>
  <c r="M183" i="7"/>
  <c r="L184" i="7"/>
  <c r="M184" i="7"/>
  <c r="L185" i="7"/>
  <c r="M185" i="7"/>
  <c r="L186" i="7"/>
  <c r="M186" i="7"/>
  <c r="L187" i="7"/>
  <c r="M187" i="7"/>
  <c r="L188" i="7"/>
  <c r="M188" i="7"/>
  <c r="L189" i="7"/>
  <c r="M189" i="7"/>
  <c r="L190" i="7"/>
  <c r="M190" i="7"/>
  <c r="L191" i="7"/>
  <c r="M191" i="7"/>
  <c r="L192" i="7"/>
  <c r="M192" i="7"/>
  <c r="L193" i="7"/>
  <c r="M193" i="7"/>
  <c r="L194" i="7"/>
  <c r="M194" i="7"/>
  <c r="L196" i="7"/>
  <c r="M196" i="7"/>
  <c r="L197" i="7"/>
  <c r="M197" i="7"/>
  <c r="L203" i="7"/>
  <c r="M203" i="7"/>
  <c r="L9" i="7"/>
  <c r="M9" i="7"/>
  <c r="L10" i="7"/>
  <c r="M10" i="7"/>
  <c r="L219" i="7"/>
  <c r="M219" i="7"/>
  <c r="L220" i="7"/>
  <c r="M220" i="7"/>
  <c r="L221" i="7"/>
  <c r="M221" i="7"/>
  <c r="L222" i="7"/>
  <c r="M222" i="7"/>
  <c r="L223" i="7"/>
  <c r="M223" i="7"/>
  <c r="L224" i="7"/>
  <c r="M224" i="7"/>
  <c r="L225" i="7"/>
  <c r="M225" i="7"/>
  <c r="L236" i="7"/>
  <c r="M236" i="7"/>
  <c r="L237" i="7"/>
  <c r="M237" i="7"/>
  <c r="L238" i="7"/>
  <c r="M238" i="7"/>
  <c r="L256" i="7"/>
  <c r="M256" i="7"/>
  <c r="L257" i="7"/>
  <c r="M257" i="7"/>
  <c r="L258" i="7"/>
  <c r="M258" i="7"/>
  <c r="L259" i="7"/>
  <c r="M259" i="7"/>
  <c r="L262" i="7"/>
  <c r="M262" i="7"/>
  <c r="L264" i="7"/>
  <c r="M264" i="7"/>
  <c r="M11" i="7"/>
  <c r="L11" i="7"/>
  <c r="O11" i="7"/>
  <c r="O12" i="7"/>
  <c r="O13" i="7"/>
  <c r="C6" i="8" s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44" i="7"/>
  <c r="O48" i="7"/>
  <c r="O49" i="7"/>
  <c r="O50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100" i="7"/>
  <c r="O101" i="7"/>
  <c r="O102" i="7"/>
  <c r="O103" i="7"/>
  <c r="O104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37" i="7"/>
  <c r="O138" i="7"/>
  <c r="O139" i="7"/>
  <c r="O140" i="7"/>
  <c r="O141" i="7"/>
  <c r="O142" i="7"/>
  <c r="O143" i="7"/>
  <c r="O145" i="7"/>
  <c r="O146" i="7"/>
  <c r="O147" i="7"/>
  <c r="O148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95" i="7"/>
  <c r="O198" i="7"/>
  <c r="O199" i="7"/>
  <c r="O200" i="7"/>
  <c r="O201" i="7"/>
  <c r="O7" i="7"/>
  <c r="O8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26" i="7"/>
  <c r="O227" i="7"/>
  <c r="O228" i="7"/>
  <c r="O229" i="7"/>
  <c r="O230" i="7"/>
  <c r="O231" i="7"/>
  <c r="O232" i="7"/>
  <c r="O233" i="7"/>
  <c r="O234" i="7"/>
  <c r="O235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60" i="7"/>
  <c r="O261" i="7"/>
  <c r="O263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127" i="7"/>
  <c r="O163" i="7"/>
  <c r="O202" i="7"/>
  <c r="O33" i="7"/>
  <c r="O34" i="7"/>
  <c r="O35" i="7"/>
  <c r="O36" i="7"/>
  <c r="O37" i="7"/>
  <c r="O38" i="7"/>
  <c r="O39" i="7"/>
  <c r="O40" i="7"/>
  <c r="O41" i="7"/>
  <c r="O42" i="7"/>
  <c r="O43" i="7"/>
  <c r="O45" i="7"/>
  <c r="O46" i="7"/>
  <c r="O47" i="7"/>
  <c r="O2" i="7"/>
  <c r="O3" i="7"/>
  <c r="O4" i="7"/>
  <c r="O5" i="7"/>
  <c r="O6" i="7"/>
  <c r="O51" i="7"/>
  <c r="O95" i="7"/>
  <c r="O96" i="7"/>
  <c r="O97" i="7"/>
  <c r="O98" i="7"/>
  <c r="O99" i="7"/>
  <c r="O105" i="7"/>
  <c r="O128" i="7"/>
  <c r="O129" i="7"/>
  <c r="O130" i="7"/>
  <c r="O131" i="7"/>
  <c r="O132" i="7"/>
  <c r="O133" i="7"/>
  <c r="O134" i="7"/>
  <c r="O135" i="7"/>
  <c r="O136" i="7"/>
  <c r="O144" i="7"/>
  <c r="O149" i="7"/>
  <c r="O150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6" i="7"/>
  <c r="O197" i="7"/>
  <c r="O203" i="7"/>
  <c r="O9" i="7"/>
  <c r="O10" i="7"/>
  <c r="O219" i="7"/>
  <c r="O220" i="7"/>
  <c r="O221" i="7"/>
  <c r="O222" i="7"/>
  <c r="O223" i="7"/>
  <c r="O224" i="7"/>
  <c r="O225" i="7"/>
  <c r="O236" i="7"/>
  <c r="O237" i="7"/>
  <c r="O238" i="7"/>
  <c r="O256" i="7"/>
  <c r="O257" i="7"/>
  <c r="O258" i="7"/>
  <c r="O259" i="7"/>
  <c r="O262" i="7"/>
  <c r="O264" i="7"/>
  <c r="N11" i="7"/>
  <c r="N12" i="7"/>
  <c r="N13" i="7"/>
  <c r="N14" i="7"/>
  <c r="B6" i="8" s="1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44" i="7"/>
  <c r="N48" i="7"/>
  <c r="N49" i="7"/>
  <c r="N50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100" i="7"/>
  <c r="N101" i="7"/>
  <c r="N102" i="7"/>
  <c r="N103" i="7"/>
  <c r="N104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37" i="7"/>
  <c r="N138" i="7"/>
  <c r="N139" i="7"/>
  <c r="N140" i="7"/>
  <c r="N141" i="7"/>
  <c r="N142" i="7"/>
  <c r="N143" i="7"/>
  <c r="N145" i="7"/>
  <c r="N146" i="7"/>
  <c r="N147" i="7"/>
  <c r="N148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95" i="7"/>
  <c r="N198" i="7"/>
  <c r="N199" i="7"/>
  <c r="N200" i="7"/>
  <c r="N201" i="7"/>
  <c r="N7" i="7"/>
  <c r="N8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26" i="7"/>
  <c r="N227" i="7"/>
  <c r="N228" i="7"/>
  <c r="N229" i="7"/>
  <c r="N230" i="7"/>
  <c r="N231" i="7"/>
  <c r="N232" i="7"/>
  <c r="N233" i="7"/>
  <c r="N234" i="7"/>
  <c r="N235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60" i="7"/>
  <c r="N261" i="7"/>
  <c r="N263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127" i="7"/>
  <c r="N163" i="7"/>
  <c r="N202" i="7"/>
  <c r="N33" i="7"/>
  <c r="N34" i="7"/>
  <c r="N35" i="7"/>
  <c r="N36" i="7"/>
  <c r="N37" i="7"/>
  <c r="N38" i="7"/>
  <c r="N39" i="7"/>
  <c r="N40" i="7"/>
  <c r="N41" i="7"/>
  <c r="N42" i="7"/>
  <c r="N43" i="7"/>
  <c r="N45" i="7"/>
  <c r="N46" i="7"/>
  <c r="N47" i="7"/>
  <c r="N2" i="7"/>
  <c r="N3" i="7"/>
  <c r="N4" i="7"/>
  <c r="N5" i="7"/>
  <c r="N6" i="7"/>
  <c r="N51" i="7"/>
  <c r="N95" i="7"/>
  <c r="N96" i="7"/>
  <c r="N97" i="7"/>
  <c r="N98" i="7"/>
  <c r="N99" i="7"/>
  <c r="N105" i="7"/>
  <c r="N128" i="7"/>
  <c r="N129" i="7"/>
  <c r="N130" i="7"/>
  <c r="N131" i="7"/>
  <c r="N132" i="7"/>
  <c r="N133" i="7"/>
  <c r="N134" i="7"/>
  <c r="N135" i="7"/>
  <c r="N136" i="7"/>
  <c r="N144" i="7"/>
  <c r="N149" i="7"/>
  <c r="N150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6" i="7"/>
  <c r="N197" i="7"/>
  <c r="N203" i="7"/>
  <c r="N9" i="7"/>
  <c r="N10" i="7"/>
  <c r="N219" i="7"/>
  <c r="N220" i="7"/>
  <c r="N221" i="7"/>
  <c r="N222" i="7"/>
  <c r="N223" i="7"/>
  <c r="N224" i="7"/>
  <c r="N225" i="7"/>
  <c r="N236" i="7"/>
  <c r="N237" i="7"/>
  <c r="N238" i="7"/>
  <c r="N256" i="7"/>
  <c r="N257" i="7"/>
  <c r="N258" i="7"/>
  <c r="N259" i="7"/>
  <c r="N262" i="7"/>
  <c r="N264" i="7"/>
  <c r="P11" i="7"/>
  <c r="P12" i="7"/>
  <c r="P13" i="7"/>
  <c r="D6" i="8" s="1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44" i="7"/>
  <c r="P48" i="7"/>
  <c r="P49" i="7"/>
  <c r="P50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100" i="7"/>
  <c r="P101" i="7"/>
  <c r="P102" i="7"/>
  <c r="P103" i="7"/>
  <c r="P104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37" i="7"/>
  <c r="P138" i="7"/>
  <c r="P139" i="7"/>
  <c r="P140" i="7"/>
  <c r="P141" i="7"/>
  <c r="P142" i="7"/>
  <c r="P143" i="7"/>
  <c r="P145" i="7"/>
  <c r="P146" i="7"/>
  <c r="P147" i="7"/>
  <c r="P148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95" i="7"/>
  <c r="P198" i="7"/>
  <c r="P199" i="7"/>
  <c r="P200" i="7"/>
  <c r="P201" i="7"/>
  <c r="P7" i="7"/>
  <c r="P8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26" i="7"/>
  <c r="P227" i="7"/>
  <c r="P228" i="7"/>
  <c r="P229" i="7"/>
  <c r="P230" i="7"/>
  <c r="P231" i="7"/>
  <c r="P232" i="7"/>
  <c r="P233" i="7"/>
  <c r="P234" i="7"/>
  <c r="P235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60" i="7"/>
  <c r="P261" i="7"/>
  <c r="P263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127" i="7"/>
  <c r="P163" i="7"/>
  <c r="P202" i="7"/>
  <c r="P33" i="7"/>
  <c r="P34" i="7"/>
  <c r="P35" i="7"/>
  <c r="P36" i="7"/>
  <c r="P37" i="7"/>
  <c r="P38" i="7"/>
  <c r="P39" i="7"/>
  <c r="P40" i="7"/>
  <c r="P41" i="7"/>
  <c r="P42" i="7"/>
  <c r="P43" i="7"/>
  <c r="P45" i="7"/>
  <c r="P46" i="7"/>
  <c r="P47" i="7"/>
  <c r="P2" i="7"/>
  <c r="P3" i="7"/>
  <c r="P4" i="7"/>
  <c r="P5" i="7"/>
  <c r="P6" i="7"/>
  <c r="P51" i="7"/>
  <c r="P95" i="7"/>
  <c r="P96" i="7"/>
  <c r="P97" i="7"/>
  <c r="P98" i="7"/>
  <c r="P99" i="7"/>
  <c r="P105" i="7"/>
  <c r="P128" i="7"/>
  <c r="P129" i="7"/>
  <c r="P130" i="7"/>
  <c r="P131" i="7"/>
  <c r="P132" i="7"/>
  <c r="P133" i="7"/>
  <c r="P134" i="7"/>
  <c r="P135" i="7"/>
  <c r="P136" i="7"/>
  <c r="P144" i="7"/>
  <c r="P149" i="7"/>
  <c r="P150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6" i="7"/>
  <c r="P197" i="7"/>
  <c r="P203" i="7"/>
  <c r="P9" i="7"/>
  <c r="P10" i="7"/>
  <c r="P219" i="7"/>
  <c r="P220" i="7"/>
  <c r="P221" i="7"/>
  <c r="P222" i="7"/>
  <c r="P223" i="7"/>
  <c r="P224" i="7"/>
  <c r="P225" i="7"/>
  <c r="P236" i="7"/>
  <c r="P237" i="7"/>
  <c r="P238" i="7"/>
  <c r="P256" i="7"/>
  <c r="P257" i="7"/>
  <c r="P258" i="7"/>
  <c r="P259" i="7"/>
  <c r="P262" i="7"/>
  <c r="P264" i="7"/>
  <c r="Q11" i="7"/>
  <c r="Q12" i="7"/>
  <c r="Q13" i="7"/>
  <c r="Q14" i="7"/>
  <c r="E6" i="8" s="1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44" i="7"/>
  <c r="Q48" i="7"/>
  <c r="Q49" i="7"/>
  <c r="Q50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100" i="7"/>
  <c r="Q101" i="7"/>
  <c r="Q102" i="7"/>
  <c r="Q103" i="7"/>
  <c r="Q104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37" i="7"/>
  <c r="Q138" i="7"/>
  <c r="Q139" i="7"/>
  <c r="Q140" i="7"/>
  <c r="Q141" i="7"/>
  <c r="Q142" i="7"/>
  <c r="Q143" i="7"/>
  <c r="Q145" i="7"/>
  <c r="Q146" i="7"/>
  <c r="Q147" i="7"/>
  <c r="Q148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95" i="7"/>
  <c r="Q198" i="7"/>
  <c r="Q199" i="7"/>
  <c r="Q200" i="7"/>
  <c r="Q201" i="7"/>
  <c r="Q7" i="7"/>
  <c r="Q8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26" i="7"/>
  <c r="Q227" i="7"/>
  <c r="Q228" i="7"/>
  <c r="Q229" i="7"/>
  <c r="Q230" i="7"/>
  <c r="Q231" i="7"/>
  <c r="Q232" i="7"/>
  <c r="Q233" i="7"/>
  <c r="Q234" i="7"/>
  <c r="Q235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60" i="7"/>
  <c r="Q261" i="7"/>
  <c r="Q263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127" i="7"/>
  <c r="Q163" i="7"/>
  <c r="Q202" i="7"/>
  <c r="Q33" i="7"/>
  <c r="Q34" i="7"/>
  <c r="Q35" i="7"/>
  <c r="Q36" i="7"/>
  <c r="Q37" i="7"/>
  <c r="Q38" i="7"/>
  <c r="Q39" i="7"/>
  <c r="Q40" i="7"/>
  <c r="Q41" i="7"/>
  <c r="Q42" i="7"/>
  <c r="Q43" i="7"/>
  <c r="Q45" i="7"/>
  <c r="Q46" i="7"/>
  <c r="Q47" i="7"/>
  <c r="Q2" i="7"/>
  <c r="Q3" i="7"/>
  <c r="Q4" i="7"/>
  <c r="Q5" i="7"/>
  <c r="Q6" i="7"/>
  <c r="Q51" i="7"/>
  <c r="Q95" i="7"/>
  <c r="Q96" i="7"/>
  <c r="Q97" i="7"/>
  <c r="Q98" i="7"/>
  <c r="Q99" i="7"/>
  <c r="Q105" i="7"/>
  <c r="Q128" i="7"/>
  <c r="Q129" i="7"/>
  <c r="Q130" i="7"/>
  <c r="Q131" i="7"/>
  <c r="Q132" i="7"/>
  <c r="Q133" i="7"/>
  <c r="Q134" i="7"/>
  <c r="Q135" i="7"/>
  <c r="Q136" i="7"/>
  <c r="Q144" i="7"/>
  <c r="Q149" i="7"/>
  <c r="Q150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6" i="7"/>
  <c r="Q197" i="7"/>
  <c r="Q203" i="7"/>
  <c r="Q9" i="7"/>
  <c r="Q10" i="7"/>
  <c r="Q219" i="7"/>
  <c r="Q220" i="7"/>
  <c r="Q221" i="7"/>
  <c r="Q222" i="7"/>
  <c r="Q223" i="7"/>
  <c r="Q224" i="7"/>
  <c r="Q225" i="7"/>
  <c r="Q236" i="7"/>
  <c r="Q237" i="7"/>
  <c r="Q238" i="7"/>
  <c r="Q256" i="7"/>
  <c r="Q257" i="7"/>
  <c r="Q258" i="7"/>
  <c r="Q259" i="7"/>
  <c r="Q262" i="7"/>
  <c r="Q264" i="7"/>
  <c r="R11" i="7"/>
  <c r="R12" i="7"/>
  <c r="R13" i="7"/>
  <c r="F6" i="8" s="1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44" i="7"/>
  <c r="R48" i="7"/>
  <c r="R49" i="7"/>
  <c r="R50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100" i="7"/>
  <c r="R101" i="7"/>
  <c r="R102" i="7"/>
  <c r="R103" i="7"/>
  <c r="R104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37" i="7"/>
  <c r="R138" i="7"/>
  <c r="R139" i="7"/>
  <c r="R140" i="7"/>
  <c r="R141" i="7"/>
  <c r="R142" i="7"/>
  <c r="R143" i="7"/>
  <c r="R145" i="7"/>
  <c r="R146" i="7"/>
  <c r="R147" i="7"/>
  <c r="R148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95" i="7"/>
  <c r="R198" i="7"/>
  <c r="R199" i="7"/>
  <c r="R200" i="7"/>
  <c r="R201" i="7"/>
  <c r="R7" i="7"/>
  <c r="R8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26" i="7"/>
  <c r="R227" i="7"/>
  <c r="R228" i="7"/>
  <c r="R229" i="7"/>
  <c r="R230" i="7"/>
  <c r="R231" i="7"/>
  <c r="R232" i="7"/>
  <c r="R233" i="7"/>
  <c r="R234" i="7"/>
  <c r="R235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60" i="7"/>
  <c r="R261" i="7"/>
  <c r="R263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127" i="7"/>
  <c r="R163" i="7"/>
  <c r="R202" i="7"/>
  <c r="R33" i="7"/>
  <c r="R34" i="7"/>
  <c r="R35" i="7"/>
  <c r="R36" i="7"/>
  <c r="R37" i="7"/>
  <c r="R38" i="7"/>
  <c r="R39" i="7"/>
  <c r="R40" i="7"/>
  <c r="R41" i="7"/>
  <c r="R42" i="7"/>
  <c r="R43" i="7"/>
  <c r="R45" i="7"/>
  <c r="R46" i="7"/>
  <c r="R47" i="7"/>
  <c r="R2" i="7"/>
  <c r="R3" i="7"/>
  <c r="R4" i="7"/>
  <c r="R5" i="7"/>
  <c r="R6" i="7"/>
  <c r="R51" i="7"/>
  <c r="R95" i="7"/>
  <c r="R96" i="7"/>
  <c r="R97" i="7"/>
  <c r="R98" i="7"/>
  <c r="R99" i="7"/>
  <c r="R105" i="7"/>
  <c r="R128" i="7"/>
  <c r="R129" i="7"/>
  <c r="R130" i="7"/>
  <c r="R131" i="7"/>
  <c r="R132" i="7"/>
  <c r="R133" i="7"/>
  <c r="R134" i="7"/>
  <c r="R135" i="7"/>
  <c r="R136" i="7"/>
  <c r="R144" i="7"/>
  <c r="R149" i="7"/>
  <c r="R150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6" i="7"/>
  <c r="R197" i="7"/>
  <c r="R203" i="7"/>
  <c r="R9" i="7"/>
  <c r="R10" i="7"/>
  <c r="R219" i="7"/>
  <c r="R220" i="7"/>
  <c r="R221" i="7"/>
  <c r="R222" i="7"/>
  <c r="R223" i="7"/>
  <c r="R224" i="7"/>
  <c r="R225" i="7"/>
  <c r="R236" i="7"/>
  <c r="R237" i="7"/>
  <c r="R238" i="7"/>
  <c r="R256" i="7"/>
  <c r="R257" i="7"/>
  <c r="R258" i="7"/>
  <c r="R259" i="7"/>
  <c r="R262" i="7"/>
  <c r="R264" i="7"/>
  <c r="S11" i="7"/>
  <c r="S12" i="7"/>
  <c r="S13" i="7"/>
  <c r="S14" i="7"/>
  <c r="G6" i="8" s="1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44" i="7"/>
  <c r="S48" i="7"/>
  <c r="S49" i="7"/>
  <c r="S50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100" i="7"/>
  <c r="S101" i="7"/>
  <c r="S102" i="7"/>
  <c r="S103" i="7"/>
  <c r="S104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37" i="7"/>
  <c r="S138" i="7"/>
  <c r="S139" i="7"/>
  <c r="S140" i="7"/>
  <c r="S141" i="7"/>
  <c r="S142" i="7"/>
  <c r="S143" i="7"/>
  <c r="S145" i="7"/>
  <c r="S146" i="7"/>
  <c r="S147" i="7"/>
  <c r="S148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95" i="7"/>
  <c r="S198" i="7"/>
  <c r="S199" i="7"/>
  <c r="S200" i="7"/>
  <c r="S201" i="7"/>
  <c r="S7" i="7"/>
  <c r="S8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26" i="7"/>
  <c r="S227" i="7"/>
  <c r="S228" i="7"/>
  <c r="S229" i="7"/>
  <c r="S230" i="7"/>
  <c r="S231" i="7"/>
  <c r="S232" i="7"/>
  <c r="S233" i="7"/>
  <c r="S234" i="7"/>
  <c r="S235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60" i="7"/>
  <c r="S261" i="7"/>
  <c r="S263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127" i="7"/>
  <c r="S163" i="7"/>
  <c r="S202" i="7"/>
  <c r="S33" i="7"/>
  <c r="S34" i="7"/>
  <c r="S35" i="7"/>
  <c r="S36" i="7"/>
  <c r="S37" i="7"/>
  <c r="S38" i="7"/>
  <c r="S39" i="7"/>
  <c r="S40" i="7"/>
  <c r="S41" i="7"/>
  <c r="S42" i="7"/>
  <c r="S43" i="7"/>
  <c r="S45" i="7"/>
  <c r="S46" i="7"/>
  <c r="S47" i="7"/>
  <c r="S2" i="7"/>
  <c r="S3" i="7"/>
  <c r="S4" i="7"/>
  <c r="S5" i="7"/>
  <c r="S6" i="7"/>
  <c r="S51" i="7"/>
  <c r="S95" i="7"/>
  <c r="S96" i="7"/>
  <c r="S97" i="7"/>
  <c r="S98" i="7"/>
  <c r="S99" i="7"/>
  <c r="S105" i="7"/>
  <c r="S128" i="7"/>
  <c r="S129" i="7"/>
  <c r="S130" i="7"/>
  <c r="S131" i="7"/>
  <c r="S132" i="7"/>
  <c r="S133" i="7"/>
  <c r="S134" i="7"/>
  <c r="S135" i="7"/>
  <c r="S136" i="7"/>
  <c r="S144" i="7"/>
  <c r="S149" i="7"/>
  <c r="S150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6" i="7"/>
  <c r="S197" i="7"/>
  <c r="S203" i="7"/>
  <c r="S9" i="7"/>
  <c r="S10" i="7"/>
  <c r="S219" i="7"/>
  <c r="S220" i="7"/>
  <c r="S221" i="7"/>
  <c r="S222" i="7"/>
  <c r="S223" i="7"/>
  <c r="S224" i="7"/>
  <c r="S225" i="7"/>
  <c r="S236" i="7"/>
  <c r="S237" i="7"/>
  <c r="S238" i="7"/>
  <c r="S256" i="7"/>
  <c r="S257" i="7"/>
  <c r="S258" i="7"/>
  <c r="S259" i="7"/>
  <c r="S262" i="7"/>
  <c r="S264" i="7"/>
  <c r="T11" i="7"/>
  <c r="T12" i="7"/>
  <c r="T13" i="7"/>
  <c r="H6" i="8" s="1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44" i="7"/>
  <c r="T48" i="7"/>
  <c r="T49" i="7"/>
  <c r="T50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100" i="7"/>
  <c r="T101" i="7"/>
  <c r="T102" i="7"/>
  <c r="T103" i="7"/>
  <c r="T104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37" i="7"/>
  <c r="T138" i="7"/>
  <c r="T139" i="7"/>
  <c r="T140" i="7"/>
  <c r="T141" i="7"/>
  <c r="T142" i="7"/>
  <c r="T143" i="7"/>
  <c r="T145" i="7"/>
  <c r="T146" i="7"/>
  <c r="T147" i="7"/>
  <c r="T148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95" i="7"/>
  <c r="T198" i="7"/>
  <c r="T199" i="7"/>
  <c r="T200" i="7"/>
  <c r="T201" i="7"/>
  <c r="T7" i="7"/>
  <c r="T8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26" i="7"/>
  <c r="T227" i="7"/>
  <c r="T228" i="7"/>
  <c r="T229" i="7"/>
  <c r="T230" i="7"/>
  <c r="T231" i="7"/>
  <c r="T232" i="7"/>
  <c r="T233" i="7"/>
  <c r="T234" i="7"/>
  <c r="T235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60" i="7"/>
  <c r="T261" i="7"/>
  <c r="T263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127" i="7"/>
  <c r="T163" i="7"/>
  <c r="T202" i="7"/>
  <c r="T33" i="7"/>
  <c r="T34" i="7"/>
  <c r="T35" i="7"/>
  <c r="T36" i="7"/>
  <c r="T37" i="7"/>
  <c r="T38" i="7"/>
  <c r="T39" i="7"/>
  <c r="T40" i="7"/>
  <c r="T41" i="7"/>
  <c r="T42" i="7"/>
  <c r="T43" i="7"/>
  <c r="T45" i="7"/>
  <c r="T46" i="7"/>
  <c r="T47" i="7"/>
  <c r="T2" i="7"/>
  <c r="T3" i="7"/>
  <c r="T4" i="7"/>
  <c r="T5" i="7"/>
  <c r="T6" i="7"/>
  <c r="T51" i="7"/>
  <c r="T95" i="7"/>
  <c r="T96" i="7"/>
  <c r="T97" i="7"/>
  <c r="T98" i="7"/>
  <c r="T99" i="7"/>
  <c r="T105" i="7"/>
  <c r="T128" i="7"/>
  <c r="T129" i="7"/>
  <c r="T130" i="7"/>
  <c r="T131" i="7"/>
  <c r="T132" i="7"/>
  <c r="T133" i="7"/>
  <c r="T134" i="7"/>
  <c r="T135" i="7"/>
  <c r="T136" i="7"/>
  <c r="T144" i="7"/>
  <c r="T149" i="7"/>
  <c r="T150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6" i="7"/>
  <c r="T197" i="7"/>
  <c r="T203" i="7"/>
  <c r="T9" i="7"/>
  <c r="T10" i="7"/>
  <c r="T219" i="7"/>
  <c r="T220" i="7"/>
  <c r="T221" i="7"/>
  <c r="T222" i="7"/>
  <c r="T223" i="7"/>
  <c r="T224" i="7"/>
  <c r="T225" i="7"/>
  <c r="T236" i="7"/>
  <c r="T237" i="7"/>
  <c r="T238" i="7"/>
  <c r="T256" i="7"/>
  <c r="T257" i="7"/>
  <c r="T258" i="7"/>
  <c r="T259" i="7"/>
  <c r="T262" i="7"/>
  <c r="T264" i="7"/>
  <c r="U11" i="7"/>
  <c r="U12" i="7"/>
  <c r="U13" i="7"/>
  <c r="U14" i="7"/>
  <c r="I6" i="8" s="1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44" i="7"/>
  <c r="U48" i="7"/>
  <c r="U49" i="7"/>
  <c r="U50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100" i="7"/>
  <c r="U101" i="7"/>
  <c r="U102" i="7"/>
  <c r="U103" i="7"/>
  <c r="U104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37" i="7"/>
  <c r="U138" i="7"/>
  <c r="U139" i="7"/>
  <c r="U140" i="7"/>
  <c r="U141" i="7"/>
  <c r="U142" i="7"/>
  <c r="U143" i="7"/>
  <c r="U145" i="7"/>
  <c r="U146" i="7"/>
  <c r="U147" i="7"/>
  <c r="U148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95" i="7"/>
  <c r="U198" i="7"/>
  <c r="U199" i="7"/>
  <c r="U200" i="7"/>
  <c r="U201" i="7"/>
  <c r="U7" i="7"/>
  <c r="U8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26" i="7"/>
  <c r="U227" i="7"/>
  <c r="U228" i="7"/>
  <c r="U229" i="7"/>
  <c r="U230" i="7"/>
  <c r="U231" i="7"/>
  <c r="U232" i="7"/>
  <c r="U233" i="7"/>
  <c r="U234" i="7"/>
  <c r="U235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60" i="7"/>
  <c r="U261" i="7"/>
  <c r="U263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127" i="7"/>
  <c r="U163" i="7"/>
  <c r="U202" i="7"/>
  <c r="U33" i="7"/>
  <c r="U34" i="7"/>
  <c r="U35" i="7"/>
  <c r="U36" i="7"/>
  <c r="U37" i="7"/>
  <c r="U38" i="7"/>
  <c r="U39" i="7"/>
  <c r="U40" i="7"/>
  <c r="U41" i="7"/>
  <c r="U42" i="7"/>
  <c r="U43" i="7"/>
  <c r="U45" i="7"/>
  <c r="U46" i="7"/>
  <c r="U47" i="7"/>
  <c r="U2" i="7"/>
  <c r="U3" i="7"/>
  <c r="U4" i="7"/>
  <c r="U5" i="7"/>
  <c r="U6" i="7"/>
  <c r="U51" i="7"/>
  <c r="U95" i="7"/>
  <c r="U96" i="7"/>
  <c r="U97" i="7"/>
  <c r="U98" i="7"/>
  <c r="U99" i="7"/>
  <c r="U105" i="7"/>
  <c r="U128" i="7"/>
  <c r="U129" i="7"/>
  <c r="U130" i="7"/>
  <c r="U131" i="7"/>
  <c r="U132" i="7"/>
  <c r="U133" i="7"/>
  <c r="U134" i="7"/>
  <c r="U135" i="7"/>
  <c r="U136" i="7"/>
  <c r="U144" i="7"/>
  <c r="U149" i="7"/>
  <c r="U150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6" i="7"/>
  <c r="U197" i="7"/>
  <c r="U203" i="7"/>
  <c r="U9" i="7"/>
  <c r="U10" i="7"/>
  <c r="U219" i="7"/>
  <c r="U220" i="7"/>
  <c r="U221" i="7"/>
  <c r="U222" i="7"/>
  <c r="U223" i="7"/>
  <c r="U224" i="7"/>
  <c r="U225" i="7"/>
  <c r="U236" i="7"/>
  <c r="U237" i="7"/>
  <c r="U238" i="7"/>
  <c r="U256" i="7"/>
  <c r="U257" i="7"/>
  <c r="U258" i="7"/>
  <c r="U259" i="7"/>
  <c r="U262" i="7"/>
  <c r="U264" i="7"/>
  <c r="V11" i="7"/>
  <c r="V12" i="7"/>
  <c r="V13" i="7"/>
  <c r="J6" i="8" s="1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44" i="7"/>
  <c r="V48" i="7"/>
  <c r="V49" i="7"/>
  <c r="V50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100" i="7"/>
  <c r="V101" i="7"/>
  <c r="V102" i="7"/>
  <c r="V103" i="7"/>
  <c r="V104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37" i="7"/>
  <c r="V138" i="7"/>
  <c r="V139" i="7"/>
  <c r="V140" i="7"/>
  <c r="V141" i="7"/>
  <c r="V142" i="7"/>
  <c r="V143" i="7"/>
  <c r="V145" i="7"/>
  <c r="V146" i="7"/>
  <c r="V147" i="7"/>
  <c r="V148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95" i="7"/>
  <c r="V198" i="7"/>
  <c r="V199" i="7"/>
  <c r="V200" i="7"/>
  <c r="V201" i="7"/>
  <c r="V7" i="7"/>
  <c r="V8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26" i="7"/>
  <c r="V227" i="7"/>
  <c r="V228" i="7"/>
  <c r="V229" i="7"/>
  <c r="V230" i="7"/>
  <c r="V231" i="7"/>
  <c r="V232" i="7"/>
  <c r="V233" i="7"/>
  <c r="V234" i="7"/>
  <c r="V235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60" i="7"/>
  <c r="V261" i="7"/>
  <c r="V263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127" i="7"/>
  <c r="V163" i="7"/>
  <c r="V202" i="7"/>
  <c r="V33" i="7"/>
  <c r="V34" i="7"/>
  <c r="V35" i="7"/>
  <c r="V36" i="7"/>
  <c r="V37" i="7"/>
  <c r="V38" i="7"/>
  <c r="V39" i="7"/>
  <c r="V40" i="7"/>
  <c r="V41" i="7"/>
  <c r="V42" i="7"/>
  <c r="V43" i="7"/>
  <c r="V45" i="7"/>
  <c r="V46" i="7"/>
  <c r="V47" i="7"/>
  <c r="V2" i="7"/>
  <c r="V3" i="7"/>
  <c r="V4" i="7"/>
  <c r="V5" i="7"/>
  <c r="V6" i="7"/>
  <c r="V51" i="7"/>
  <c r="V95" i="7"/>
  <c r="V96" i="7"/>
  <c r="V97" i="7"/>
  <c r="V98" i="7"/>
  <c r="V99" i="7"/>
  <c r="V105" i="7"/>
  <c r="V128" i="7"/>
  <c r="V129" i="7"/>
  <c r="V130" i="7"/>
  <c r="V131" i="7"/>
  <c r="V132" i="7"/>
  <c r="V133" i="7"/>
  <c r="V134" i="7"/>
  <c r="V135" i="7"/>
  <c r="V136" i="7"/>
  <c r="V144" i="7"/>
  <c r="V149" i="7"/>
  <c r="V150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6" i="7"/>
  <c r="V197" i="7"/>
  <c r="V203" i="7"/>
  <c r="V9" i="7"/>
  <c r="V10" i="7"/>
  <c r="V219" i="7"/>
  <c r="V220" i="7"/>
  <c r="V221" i="7"/>
  <c r="V222" i="7"/>
  <c r="V223" i="7"/>
  <c r="V224" i="7"/>
  <c r="V225" i="7"/>
  <c r="V236" i="7"/>
  <c r="V237" i="7"/>
  <c r="V238" i="7"/>
  <c r="V256" i="7"/>
  <c r="V257" i="7"/>
  <c r="V258" i="7"/>
  <c r="V259" i="7"/>
  <c r="V262" i="7"/>
  <c r="V264" i="7"/>
  <c r="I33" i="4"/>
  <c r="J11" i="8" l="1"/>
  <c r="B11" i="8"/>
  <c r="K10" i="8"/>
  <c r="E11" i="8" s="1"/>
  <c r="K6" i="8"/>
  <c r="C7" i="8" s="1"/>
  <c r="D11" i="8"/>
  <c r="E7" i="8" l="1"/>
  <c r="I11" i="8"/>
  <c r="G7" i="8"/>
  <c r="C11" i="8"/>
  <c r="F11" i="8"/>
  <c r="F7" i="8"/>
  <c r="H7" i="8"/>
  <c r="H11" i="8"/>
  <c r="G11" i="8"/>
  <c r="I7" i="8"/>
  <c r="D7" i="8"/>
  <c r="B7" i="8"/>
  <c r="J7" i="8"/>
</calcChain>
</file>

<file path=xl/sharedStrings.xml><?xml version="1.0" encoding="utf-8"?>
<sst xmlns="http://schemas.openxmlformats.org/spreadsheetml/2006/main" count="14988" uniqueCount="1479">
  <si>
    <t>Olearia calcarea</t>
  </si>
  <si>
    <t>Olearia magniflora</t>
  </si>
  <si>
    <t>Olearia subspicata</t>
  </si>
  <si>
    <t>Olearia teretifolia</t>
  </si>
  <si>
    <t>Olearia passerinoides</t>
  </si>
  <si>
    <t>Olearia adenophora</t>
  </si>
  <si>
    <t>Olearia tenuifolia</t>
  </si>
  <si>
    <t>Olearia rudis</t>
  </si>
  <si>
    <t>Olearia picridifolia</t>
  </si>
  <si>
    <t>Senecio cunninghamii</t>
  </si>
  <si>
    <t>scale</t>
  </si>
  <si>
    <t>sprawling</t>
  </si>
  <si>
    <t>subshrub</t>
  </si>
  <si>
    <t>scandent</t>
  </si>
  <si>
    <t>Count of species name</t>
  </si>
  <si>
    <t>Total</t>
  </si>
  <si>
    <t>total &lt; 2m</t>
  </si>
  <si>
    <t>total spp</t>
  </si>
  <si>
    <t>total between 2 and 10m</t>
  </si>
  <si>
    <t>total between 10 and 20m</t>
  </si>
  <si>
    <t>total over 20m</t>
  </si>
  <si>
    <t>Celastraceae</t>
  </si>
  <si>
    <t>Chenopodiaceae</t>
  </si>
  <si>
    <t>Eucalyptus gummifera</t>
  </si>
  <si>
    <t>Eucalyptus maculata</t>
  </si>
  <si>
    <t>Eucalyptus botryoides</t>
  </si>
  <si>
    <t>Eucalyptus oleosa</t>
  </si>
  <si>
    <t>Eucalyptus socialis</t>
  </si>
  <si>
    <t>guess height mallee</t>
  </si>
  <si>
    <t>Eucalyptus leptophylla</t>
  </si>
  <si>
    <t>Eucalyptus gracilis</t>
  </si>
  <si>
    <t>size of adult leaves</t>
  </si>
  <si>
    <t>Eucalyptus calcycogona</t>
  </si>
  <si>
    <t>Eucalyptus incrassata</t>
  </si>
  <si>
    <t>Eucalyptus dumosa</t>
  </si>
  <si>
    <t>Eucalyptus phenax</t>
  </si>
  <si>
    <t>Eucalyptus cyanophylla</t>
  </si>
  <si>
    <t>Eucalyptus blakelyi</t>
  </si>
  <si>
    <t>Eucalyptus camaldulensis</t>
  </si>
  <si>
    <t>Eucalyptus tereticornis</t>
  </si>
  <si>
    <t>Eucalyptus strzeleckii</t>
  </si>
  <si>
    <t>Eucalyptus yarraensis</t>
  </si>
  <si>
    <t>Eucalyptus camphora</t>
  </si>
  <si>
    <t>Eucalyptus cadens</t>
  </si>
  <si>
    <t>Eucalyptus aggregata</t>
  </si>
  <si>
    <t>Eucalyptus aromaphloia</t>
  </si>
  <si>
    <t>Eucalyptus fulgens</t>
  </si>
  <si>
    <t>Eucalyptus ignorabilis</t>
  </si>
  <si>
    <t>Eucalyptus mannifera</t>
  </si>
  <si>
    <t>Eucalyptus elaeophloia</t>
  </si>
  <si>
    <t>Eucalyptus glaucescens</t>
  </si>
  <si>
    <t>Eucalyptus saxatilis</t>
  </si>
  <si>
    <t>Eucalyptus cinera</t>
  </si>
  <si>
    <t>Eucalyptus alligatrix</t>
  </si>
  <si>
    <t>Eucalyptus conspicua</t>
  </si>
  <si>
    <t>Eucalyptus cephalocarpa</t>
  </si>
  <si>
    <t>Eucalyptus angophoroides</t>
  </si>
  <si>
    <t>Eucalyptus bridgesiana</t>
  </si>
  <si>
    <t>Eucalyptus smithii</t>
  </si>
  <si>
    <t>Eucalyptus nitens</t>
  </si>
  <si>
    <t>Eucalyptus denticulata</t>
  </si>
  <si>
    <t>Eucalyptus cypellocarpa</t>
  </si>
  <si>
    <t>Eucalyptus nortonii</t>
  </si>
  <si>
    <t>Eucalyptus goniocalyx</t>
  </si>
  <si>
    <t>Eucalyptus splendens</t>
  </si>
  <si>
    <t>Eucalyptus chapmanniana</t>
  </si>
  <si>
    <t>Eucalyptus neglecta</t>
  </si>
  <si>
    <t>Eucalyptus crenulata</t>
  </si>
  <si>
    <t>Eucalyptus kitsoniana</t>
  </si>
  <si>
    <t>Eucalyptus behriana</t>
  </si>
  <si>
    <t>Eucalyptus largiflorens</t>
  </si>
  <si>
    <t>Eucalyptus albens</t>
  </si>
  <si>
    <t>Eucalyptus microcarpa</t>
  </si>
  <si>
    <t>Eucalyptus polybractea</t>
  </si>
  <si>
    <t>Eucalyptus viridis</t>
  </si>
  <si>
    <t>length of adult leaves guessed</t>
  </si>
  <si>
    <t>Eucalyptus bosistoana</t>
  </si>
  <si>
    <t>Eucalyptus porosa</t>
  </si>
  <si>
    <t>Eucalyptus froggattii</t>
  </si>
  <si>
    <t>Eucalyptus baueriana</t>
  </si>
  <si>
    <t>Eucalyptus polyanthemos</t>
  </si>
  <si>
    <t>Eucalyptus fasciculosa</t>
  </si>
  <si>
    <t>Eucalyptus sideroxylon</t>
  </si>
  <si>
    <t>Eucalyptus tricarpa</t>
  </si>
  <si>
    <t>Eucalyptus melliodora</t>
  </si>
  <si>
    <t>Eucalyptus leucoxylon</t>
  </si>
  <si>
    <t>Eucalyptus muelleriana</t>
  </si>
  <si>
    <t>Eucalyptus mackintii</t>
  </si>
  <si>
    <t>Eucalyptus macrorhyncha</t>
  </si>
  <si>
    <t>Convolvulaceae</t>
  </si>
  <si>
    <t>Cunoniaceae</t>
  </si>
  <si>
    <t>Dilleniaceae</t>
  </si>
  <si>
    <t>Elaeocarpaceae</t>
  </si>
  <si>
    <t>Ericaceae</t>
  </si>
  <si>
    <t>Escalloniaceae</t>
  </si>
  <si>
    <t>Euphorbiaceae</t>
  </si>
  <si>
    <t>Fabaceae</t>
  </si>
  <si>
    <t>Frankeniaceae</t>
  </si>
  <si>
    <t>Goodeniaceae</t>
  </si>
  <si>
    <t>Gyrostemonaceae</t>
  </si>
  <si>
    <t>Haloragaceae</t>
  </si>
  <si>
    <t>Lamiaceae</t>
  </si>
  <si>
    <t>Loganiaceae</t>
  </si>
  <si>
    <t>Malvaceae</t>
  </si>
  <si>
    <t>Monimiaceae</t>
  </si>
  <si>
    <t>Myrtaceae</t>
  </si>
  <si>
    <t>Nothofagaceae</t>
  </si>
  <si>
    <t>Oleaceae</t>
  </si>
  <si>
    <t>Phyllanthaceae</t>
  </si>
  <si>
    <t>Picrodendraceae</t>
  </si>
  <si>
    <t>Pittosporaceae</t>
  </si>
  <si>
    <t>narrow endemic</t>
  </si>
  <si>
    <t>Hemichroa diandra</t>
  </si>
  <si>
    <t>climbing to 3 m</t>
  </si>
  <si>
    <t>Muehlenbeckia rhyticarya</t>
  </si>
  <si>
    <t>Muehlenbeckia florulenta</t>
  </si>
  <si>
    <t>Muehlenbeckia horrida</t>
  </si>
  <si>
    <t>Muehlenbeckia diclina</t>
  </si>
  <si>
    <t>Tasmannia vickeriana</t>
  </si>
  <si>
    <t>Eupomatiaceae</t>
  </si>
  <si>
    <t>Eupomatia laurina</t>
  </si>
  <si>
    <t>Menispermaceae</t>
  </si>
  <si>
    <t>Sarcopetalum harveyanum</t>
  </si>
  <si>
    <t>tall rainforest climber (~20m)</t>
  </si>
  <si>
    <t>Ulmaceae</t>
  </si>
  <si>
    <t>Trema tomentosa</t>
  </si>
  <si>
    <t>Casuarina obesa</t>
  </si>
  <si>
    <t>Casuarina pauper</t>
  </si>
  <si>
    <t>Hibbertia dentata</t>
  </si>
  <si>
    <t>branches to 2.5m</t>
  </si>
  <si>
    <t>Hibbertia diffusa</t>
  </si>
  <si>
    <t>Hibbertia pedunculata</t>
  </si>
  <si>
    <t>Hibbertia spathulata</t>
  </si>
  <si>
    <t>Hibbertia hermanniifolia</t>
  </si>
  <si>
    <t>Hibbertia exutacies</t>
  </si>
  <si>
    <t>Hibbertia cistiflora</t>
  </si>
  <si>
    <t>Hibbertia torulosa</t>
  </si>
  <si>
    <t>Hibbertia sessiliflora</t>
  </si>
  <si>
    <t>Hibbertia humifusa</t>
  </si>
  <si>
    <t>Hibbertia incana</t>
  </si>
  <si>
    <t>Elaeocarpus holopetalus</t>
  </si>
  <si>
    <t>Brachychiton populneus</t>
  </si>
  <si>
    <t>Commersonia sp. 1</t>
  </si>
  <si>
    <t>Commersonia tatei</t>
  </si>
  <si>
    <t>Lasiopetalum behrii</t>
  </si>
  <si>
    <t>Lasiopetalum ferrugineum</t>
  </si>
  <si>
    <t>Lasiopetalum schulzenii</t>
  </si>
  <si>
    <t>Rulingia dasyphylla</t>
  </si>
  <si>
    <t>Rulingia prostrata</t>
  </si>
  <si>
    <t>Thomasia petalocalyx</t>
  </si>
  <si>
    <t>Howittia trilocularis</t>
  </si>
  <si>
    <t>Abutilon otocarpum</t>
  </si>
  <si>
    <t>Abutilon fraseri</t>
  </si>
  <si>
    <t>Sida fibulifera</t>
  </si>
  <si>
    <t>Sida spodochroma</t>
  </si>
  <si>
    <t>Lawrencia berthae</t>
  </si>
  <si>
    <t>Frankenia sessilis</t>
  </si>
  <si>
    <t>Frankenia foliosa</t>
  </si>
  <si>
    <t>Frankenia crispa</t>
  </si>
  <si>
    <t>Frankenia serpyllifolia</t>
  </si>
  <si>
    <t>Lepidium leptopetalum</t>
  </si>
  <si>
    <t>Lepidium foliosum</t>
  </si>
  <si>
    <t>Lepidium pseudopapillosum</t>
  </si>
  <si>
    <t>Arabidella trisecta</t>
  </si>
  <si>
    <t>Codonocarpus cotonifolius</t>
  </si>
  <si>
    <t>Gyrostemon australasicus</t>
  </si>
  <si>
    <t>Richea victoriana</t>
  </si>
  <si>
    <t>Richea continentis</t>
  </si>
  <si>
    <t>Epacris microphylla</t>
  </si>
  <si>
    <t>Epacris breviflora</t>
  </si>
  <si>
    <t>Epacris celata</t>
  </si>
  <si>
    <t>Epacris glacialis</t>
  </si>
  <si>
    <t>Brachyloma ericoides</t>
  </si>
  <si>
    <t>Brachyloma daphnoides</t>
  </si>
  <si>
    <t>Melichrus urceolatus</t>
  </si>
  <si>
    <t>Astroloma conostephioides</t>
  </si>
  <si>
    <t>Acrotriche depressa</t>
  </si>
  <si>
    <t>Acrotriche leucocarpa</t>
  </si>
  <si>
    <t>Acrotriche prostrata</t>
  </si>
  <si>
    <t>Trochocarpa clarkei</t>
  </si>
  <si>
    <t>Monotoca rotundifolia</t>
  </si>
  <si>
    <t>Monotoca oreophila</t>
  </si>
  <si>
    <t>Monotoca billawinica</t>
  </si>
  <si>
    <t>Leucopogon costatus</t>
  </si>
  <si>
    <t>Leucopogon microphyllus</t>
  </si>
  <si>
    <t>Leucopogon thymifolius</t>
  </si>
  <si>
    <t>Leucopogon glacialis</t>
  </si>
  <si>
    <t>Leucopogon neurophyllus</t>
  </si>
  <si>
    <t>Leucopogon gelidus</t>
  </si>
  <si>
    <t>Acrothamnus macraei</t>
  </si>
  <si>
    <t>Leucopogon attenuatus</t>
  </si>
  <si>
    <t>Leucopogon rufus</t>
  </si>
  <si>
    <t>Leucopogon cordifolius</t>
  </si>
  <si>
    <t>Leucopogon woodsii</t>
  </si>
  <si>
    <t>Leucopogon clelandii</t>
  </si>
  <si>
    <t>Leucopogon fletcheri</t>
  </si>
  <si>
    <t>Leucopogon juniperinus</t>
  </si>
  <si>
    <t>Leucopogon fraseri</t>
  </si>
  <si>
    <t>Leucopogon riparius</t>
  </si>
  <si>
    <t>Gaultheria apressa</t>
  </si>
  <si>
    <t>Pentachondra ericaefolia</t>
  </si>
  <si>
    <t>will climb to at least 10m</t>
  </si>
  <si>
    <t>Symplocaceae</t>
  </si>
  <si>
    <t>Symplocos thwaitesii</t>
  </si>
  <si>
    <t>Myrsinaceae</t>
  </si>
  <si>
    <t>Rapanea howittiana</t>
  </si>
  <si>
    <t>Eucryphia moorei</t>
  </si>
  <si>
    <t>Bauera sessiliflora</t>
  </si>
  <si>
    <t>Aphanopetalaceae</t>
  </si>
  <si>
    <t>Aphanopetalum resinosum</t>
  </si>
  <si>
    <t>Cheiranthera cyanea</t>
  </si>
  <si>
    <t>Cheiranthera alternifolia</t>
  </si>
  <si>
    <t>Billardiera bignoniaceae</t>
  </si>
  <si>
    <t>Billardiera scandens</t>
  </si>
  <si>
    <t>Billardiera cymosa</t>
  </si>
  <si>
    <t>Pittosporum revolutum</t>
  </si>
  <si>
    <t>Pittosporum undulatum</t>
  </si>
  <si>
    <t>Pittosporum phylliraeiodes</t>
  </si>
  <si>
    <t>Bursaria lasiophylla</t>
  </si>
  <si>
    <t>Alseuosmiaceae</t>
  </si>
  <si>
    <t>Wittsteinia vaccinacea</t>
  </si>
  <si>
    <t>Rubus hillii</t>
  </si>
  <si>
    <t>Rubus rosifolius</t>
  </si>
  <si>
    <t>Acacia obtusifolia</t>
  </si>
  <si>
    <t>Acacia floribunda</t>
  </si>
  <si>
    <t>Acacia maidenii</t>
  </si>
  <si>
    <t>Acacia dallachiana</t>
  </si>
  <si>
    <t>Acacia phlebophylla</t>
  </si>
  <si>
    <t>Acacia alpina</t>
  </si>
  <si>
    <t>Acacia triptera</t>
  </si>
  <si>
    <t>Acacia oxycedrus</t>
  </si>
  <si>
    <t>Acacia subtilinervis</t>
  </si>
  <si>
    <t>Acacia binervia</t>
  </si>
  <si>
    <t>Acacia doratoxylon</t>
  </si>
  <si>
    <t>Acacia frigescens</t>
  </si>
  <si>
    <t>Acacia dawsonii</t>
  </si>
  <si>
    <t>Acacia trineura</t>
  </si>
  <si>
    <t>Acacia pendula</t>
  </si>
  <si>
    <t>Acacia omalophylla</t>
  </si>
  <si>
    <t>Acacia melvillei</t>
  </si>
  <si>
    <t>Acacia stenophylla</t>
  </si>
  <si>
    <t>Acacia subporosa</t>
  </si>
  <si>
    <t>Acacia cognata</t>
  </si>
  <si>
    <t>Acacia montana</t>
  </si>
  <si>
    <t>Acacia lanigera</t>
  </si>
  <si>
    <t>Acacia oswaldii</t>
  </si>
  <si>
    <t>Acacia farinosa</t>
  </si>
  <si>
    <t>Acacia howittii</t>
  </si>
  <si>
    <t>Acacia sclerophylla</t>
  </si>
  <si>
    <t>Acacia loderi</t>
  </si>
  <si>
    <t>Acacia havilandiorum</t>
  </si>
  <si>
    <t>Acacia rigens</t>
  </si>
  <si>
    <t>Acacia colletioides</t>
  </si>
  <si>
    <t>Acacia enterocarpa</t>
  </si>
  <si>
    <t>Acacia nyssophylla</t>
  </si>
  <si>
    <t>Acacia ancistrophylla</t>
  </si>
  <si>
    <t>Acacia wilhelmiana</t>
  </si>
  <si>
    <t>Acacia leprosa</t>
  </si>
  <si>
    <t>Acacia brownii</t>
  </si>
  <si>
    <t>Acacia aculeatissima</t>
  </si>
  <si>
    <t>Acacia rupicola</t>
  </si>
  <si>
    <t>Acacia phasmoides</t>
  </si>
  <si>
    <t>Acacia spinescens</t>
  </si>
  <si>
    <t>Acacia acanthoclada</t>
  </si>
  <si>
    <t>Acacia ausfeldii</t>
  </si>
  <si>
    <t>Acacia glandulicarpa</t>
  </si>
  <si>
    <t>Acacia lineata</t>
  </si>
  <si>
    <t>Acacia flexifolia</t>
  </si>
  <si>
    <t>Acacia aspera</t>
  </si>
  <si>
    <t>Acacia halliana</t>
  </si>
  <si>
    <t>Acacia microcarpa</t>
  </si>
  <si>
    <t>Acacia acinacea</t>
  </si>
  <si>
    <t>Acacia brachybotrya</t>
  </si>
  <si>
    <t>Acacia paradoxa</t>
  </si>
  <si>
    <t>Acacia argyrophylla</t>
  </si>
  <si>
    <t>Acacia pycnantha</t>
  </si>
  <si>
    <t>Acacia penninervis</t>
  </si>
  <si>
    <t>Acacia falciformis</t>
  </si>
  <si>
    <t>Acacia obliquinervia</t>
  </si>
  <si>
    <t>Acacia caerulscens</t>
  </si>
  <si>
    <t>Acacia uncifolia</t>
  </si>
  <si>
    <t>Acacia salicina</t>
  </si>
  <si>
    <t>Acacia cupularis</t>
  </si>
  <si>
    <t>Acacia ligulata</t>
  </si>
  <si>
    <t>Acacia notabilis</t>
  </si>
  <si>
    <t>Acacia hakeoides</t>
  </si>
  <si>
    <t>Acacia difformis</t>
  </si>
  <si>
    <t>Acacia rubida</t>
  </si>
  <si>
    <t>Acacia kettlewelliae</t>
  </si>
  <si>
    <t>Acacia decora</t>
  </si>
  <si>
    <t>Acacia williamsonii</t>
  </si>
  <si>
    <t>Acacia boormannii</t>
  </si>
  <si>
    <t>Acacia calamifolia</t>
  </si>
  <si>
    <t>Acacia amoena</t>
  </si>
  <si>
    <t>Acacia buxifolia</t>
  </si>
  <si>
    <t>Acacia lucasii</t>
  </si>
  <si>
    <t>Acacia kybeanensis</t>
  </si>
  <si>
    <t>Acacia pravissima</t>
  </si>
  <si>
    <t>Acacia victoriae</t>
  </si>
  <si>
    <t>Acacia irrorata</t>
  </si>
  <si>
    <t>Acacia deanei</t>
  </si>
  <si>
    <t>Acacia nanodealbata</t>
  </si>
  <si>
    <t>Acacia silvestris</t>
  </si>
  <si>
    <t>Acacia mitchellii</t>
  </si>
  <si>
    <t>Senna artemesioides</t>
  </si>
  <si>
    <t>Senna aciphylla</t>
  </si>
  <si>
    <t>Indigofera adesmiifolia</t>
  </si>
  <si>
    <t>Lespedeza juncea</t>
  </si>
  <si>
    <t>Cullen australasicum</t>
  </si>
  <si>
    <t>Swainsona pyrophylla</t>
  </si>
  <si>
    <t>Swainsona galegifolia</t>
  </si>
  <si>
    <t>Swainsona greyana</t>
  </si>
  <si>
    <t>Glycirrhiza acanthocarpa</t>
  </si>
  <si>
    <t>Podolobium alpestre</t>
  </si>
  <si>
    <t>Podolobium ilicifolium</t>
  </si>
  <si>
    <t>Podolobium procumbens</t>
  </si>
  <si>
    <t>Mirbelia pungens</t>
  </si>
  <si>
    <t>Mirbelia rubiifolia</t>
  </si>
  <si>
    <t>Gompholobium glabratum</t>
  </si>
  <si>
    <t>Gompholobium latifolium</t>
  </si>
  <si>
    <t>Gompholobium inconspicuum</t>
  </si>
  <si>
    <t>Sphaerolobium acanthos</t>
  </si>
  <si>
    <t>Daviesia wyattiana</t>
  </si>
  <si>
    <t>Daviesia laevis</t>
  </si>
  <si>
    <t>Daviesia leptophylla</t>
  </si>
  <si>
    <t>Daviesia laxiflora</t>
  </si>
  <si>
    <t>Daviesia buxifolia</t>
  </si>
  <si>
    <t>Daviesia mimosoides</t>
  </si>
  <si>
    <t>Daviesia pectinata</t>
  </si>
  <si>
    <t>Daviesia brevifolia</t>
  </si>
  <si>
    <t>Daviesia genistifolia</t>
  </si>
  <si>
    <t>Daviesia benthamii</t>
  </si>
  <si>
    <t>Daviesia arenaria</t>
  </si>
  <si>
    <t>Aotus subspinescens</t>
  </si>
  <si>
    <t>Phyllota pleurandroides</t>
  </si>
  <si>
    <t>Phyllota remota</t>
  </si>
  <si>
    <t>Pultenaea platyphylla</t>
  </si>
  <si>
    <t>Pultenaea retusa</t>
  </si>
  <si>
    <t>Pultenaea scabra</t>
  </si>
  <si>
    <t>Pultenaea benthamii</t>
  </si>
  <si>
    <t>Pultenaea densifolia</t>
  </si>
  <si>
    <t>Pultenaea polifolia</t>
  </si>
  <si>
    <t>Pultenaea linophylla</t>
  </si>
  <si>
    <t>Pultenaea capitellata</t>
  </si>
  <si>
    <t>Pultenaea pariseae</t>
  </si>
  <si>
    <t>Pultenaea williamsonii</t>
  </si>
  <si>
    <t>Pultenaea cunninghamii</t>
  </si>
  <si>
    <t>Pultenaea lapidosa</t>
  </si>
  <si>
    <t>Pultenaea subspicata</t>
  </si>
  <si>
    <t>Pultenaea procumbens</t>
  </si>
  <si>
    <t>Pultenaea foliolosa</t>
  </si>
  <si>
    <t>Pultenaea altissima</t>
  </si>
  <si>
    <t>Pultenaea weindorferi</t>
  </si>
  <si>
    <t>Pultenaea luehmanii</t>
  </si>
  <si>
    <t>Pultenaea tenella</t>
  </si>
  <si>
    <t>Pultenaea muelleri</t>
  </si>
  <si>
    <t>Pultenaea costata</t>
  </si>
  <si>
    <t>Pultenaea acerosa</t>
  </si>
  <si>
    <t>Pultenaea forsythiana</t>
  </si>
  <si>
    <t>Pultenaea williasoniana</t>
  </si>
  <si>
    <t>Pultenaea vrolabndii</t>
  </si>
  <si>
    <t>Pultenaea patellifolia</t>
  </si>
  <si>
    <t>Pultenaea prolifera</t>
  </si>
  <si>
    <t>Pultenaea vestita</t>
  </si>
  <si>
    <t>Pultenaea daltonii</t>
  </si>
  <si>
    <t>Pultenaea laxiflora</t>
  </si>
  <si>
    <t>Pultenaea subalpina</t>
  </si>
  <si>
    <t>Pultenaea largiflorerens</t>
  </si>
  <si>
    <t>Pultenaea maidenii</t>
  </si>
  <si>
    <t>Pultenaea canaliculata</t>
  </si>
  <si>
    <t>Pultenaea graveolens</t>
  </si>
  <si>
    <t>Pultenaea hispidula</t>
  </si>
  <si>
    <t>Almaleea paludosa</t>
  </si>
  <si>
    <t>Almaleea capitata</t>
  </si>
  <si>
    <t>Dillwynia juniperina</t>
  </si>
  <si>
    <t>Dillwynia sieberi</t>
  </si>
  <si>
    <t>Dillwynia oreodoxa</t>
  </si>
  <si>
    <t>Dillwynia prostrata</t>
  </si>
  <si>
    <t>Dillwynia phylicoides</t>
  </si>
  <si>
    <t>Dillwynia ramosissima</t>
  </si>
  <si>
    <t>Dillwynia hispida</t>
  </si>
  <si>
    <t>Dillwynia uncinata</t>
  </si>
  <si>
    <t>Eutaxia diffusa</t>
  </si>
  <si>
    <t>Templetonia stenophylla</t>
  </si>
  <si>
    <t>Templetonia egena</t>
  </si>
  <si>
    <t>Templetonia sulcata</t>
  </si>
  <si>
    <t>Cyatheaceae</t>
  </si>
  <si>
    <t>Cyathea australis</t>
  </si>
  <si>
    <t>Cyathea cunninghamii</t>
  </si>
  <si>
    <t>Dicksonia antarctica</t>
  </si>
  <si>
    <t>Dicksoniaceae</t>
  </si>
  <si>
    <t>Cyathea leichardtiana</t>
  </si>
  <si>
    <t>Osmundaceae</t>
  </si>
  <si>
    <t>Todea barbara</t>
  </si>
  <si>
    <t>Hovea pannosa</t>
  </si>
  <si>
    <t>Hovea purpurea</t>
  </si>
  <si>
    <t>Bossiaea foliosa</t>
  </si>
  <si>
    <t>Bossiaea heterophylla</t>
  </si>
  <si>
    <t>Bossiaea buxifolia</t>
  </si>
  <si>
    <t>Bossiaea rosemarinifolia</t>
  </si>
  <si>
    <t>Bossiaea walkeri</t>
  </si>
  <si>
    <t>Bossiaea bracteosa</t>
  </si>
  <si>
    <t>Bossiaea ensata</t>
  </si>
  <si>
    <t>Platylobium alternifolium</t>
  </si>
  <si>
    <t>Goodia medicaginea</t>
  </si>
  <si>
    <t>compound/deeply lobed</t>
  </si>
  <si>
    <t>Persoonia arborea</t>
  </si>
  <si>
    <t>Persoonia levis</t>
  </si>
  <si>
    <t>Persoonia linearis</t>
  </si>
  <si>
    <t>Persoonia subvelutina</t>
  </si>
  <si>
    <t>Persoonia silvatica</t>
  </si>
  <si>
    <t>Persoonia confertiflora</t>
  </si>
  <si>
    <t>Persoonia rigida</t>
  </si>
  <si>
    <t>Persoonia asperula</t>
  </si>
  <si>
    <t>Persoonia brevifolia</t>
  </si>
  <si>
    <t>Persoonia chamaepuce</t>
  </si>
  <si>
    <t>Isopogon prostratus</t>
  </si>
  <si>
    <t>Adenanthos terminalis</t>
  </si>
  <si>
    <t>Conospermum mitchellii</t>
  </si>
  <si>
    <t>Conospermum patens</t>
  </si>
  <si>
    <t>Conospermum taxifolium</t>
  </si>
  <si>
    <t>Orites lancifolia</t>
  </si>
  <si>
    <t>Lomatia ilicifolia</t>
  </si>
  <si>
    <t>Lomatia myricoides</t>
  </si>
  <si>
    <t>Lomatia fraseri</t>
  </si>
  <si>
    <t>Telopea oreades</t>
  </si>
  <si>
    <t>Grevillea pterosperma</t>
  </si>
  <si>
    <t>sometimes deeply lobed</t>
  </si>
  <si>
    <t>Grevillea huegelii</t>
  </si>
  <si>
    <t>Grevillea dimorpha</t>
  </si>
  <si>
    <t>Grevillea victoriae</t>
  </si>
  <si>
    <t>Grevillea confertifolia</t>
  </si>
  <si>
    <t>Grevillea micrantha</t>
  </si>
  <si>
    <t>Grevillea alpivaga</t>
  </si>
  <si>
    <t>Grevillea patulifolia</t>
  </si>
  <si>
    <t>Grevillea neurophylla</t>
  </si>
  <si>
    <t>Grevillea sp. 1</t>
  </si>
  <si>
    <t>Grevillea rosemarinifolia</t>
  </si>
  <si>
    <t>Grevillea jephcottii</t>
  </si>
  <si>
    <t>Grevillea lanigera</t>
  </si>
  <si>
    <t>Grevillea alpina</t>
  </si>
  <si>
    <t>Grevillea polybractea</t>
  </si>
  <si>
    <t>Grevillea floribunda</t>
  </si>
  <si>
    <t>Grevillea chrysophaea</t>
  </si>
  <si>
    <t>Grevillea celata</t>
  </si>
  <si>
    <t>Grevillea lavandulacea</t>
  </si>
  <si>
    <t>Grevillea barklyana</t>
  </si>
  <si>
    <t>Grevillea willisii</t>
  </si>
  <si>
    <t>Grevillea pachylostyla</t>
  </si>
  <si>
    <t>Grevillea ramosissima</t>
  </si>
  <si>
    <t>Grevillea aquifolium</t>
  </si>
  <si>
    <t>Grevillea williamsonii</t>
  </si>
  <si>
    <t>Grevillea bedggoodiana</t>
  </si>
  <si>
    <t>Grevillea obtecta</t>
  </si>
  <si>
    <t>Grevillea montis-cole</t>
  </si>
  <si>
    <t>Grevillea microstegia</t>
  </si>
  <si>
    <t>Grevillea floripendula</t>
  </si>
  <si>
    <t>Grevillea dryophylla</t>
  </si>
  <si>
    <t>Grevillea ilicifolia</t>
  </si>
  <si>
    <t>Grevillea stieglitziana</t>
  </si>
  <si>
    <t>Grevillea infecunda</t>
  </si>
  <si>
    <t>Grevillea repens</t>
  </si>
  <si>
    <t>Hakea leucoptera</t>
  </si>
  <si>
    <t>Hakea tephrosperma</t>
  </si>
  <si>
    <t>Hakea rostrata</t>
  </si>
  <si>
    <t>Hakea rugosa</t>
  </si>
  <si>
    <t>Hakea eriantha</t>
  </si>
  <si>
    <t>Hakea dactyloides</t>
  </si>
  <si>
    <t>Hakea repullulans</t>
  </si>
  <si>
    <t>Hakea mitchellii</t>
  </si>
  <si>
    <t>Banksia spinulosa</t>
  </si>
  <si>
    <t>Banksia saxicola</t>
  </si>
  <si>
    <t>Banksia integrifolia</t>
  </si>
  <si>
    <t>Banksia canei</t>
  </si>
  <si>
    <t>Banksia ornata</t>
  </si>
  <si>
    <t>Haloragis exalata</t>
  </si>
  <si>
    <t>Haloragodendron baeuerlenii</t>
  </si>
  <si>
    <t>Pimelea hewardiana</t>
  </si>
  <si>
    <t>Pimelea microcephala</t>
  </si>
  <si>
    <t>Pimelea spinescens</t>
  </si>
  <si>
    <t>Pimelea williamsonii</t>
  </si>
  <si>
    <t>Pimelea biflora</t>
  </si>
  <si>
    <t>Pimelea octophylla</t>
  </si>
  <si>
    <t>Pimelea treyvaudii</t>
  </si>
  <si>
    <t>Pimelea alpina</t>
  </si>
  <si>
    <t>Pimelea stricta</t>
  </si>
  <si>
    <t>Pimelea pagophylla</t>
  </si>
  <si>
    <t>Acmena smithii</t>
  </si>
  <si>
    <t>Tristaniopsis laurina</t>
  </si>
  <si>
    <t>Angophora floribunda</t>
  </si>
  <si>
    <t>Leptospermum trinervium</t>
  </si>
  <si>
    <t>Leptospermum myrsinoides</t>
  </si>
  <si>
    <t>Leptospermum coriaceum</t>
  </si>
  <si>
    <t>Leptospermum jingera</t>
  </si>
  <si>
    <t>Leptospermum brevipes</t>
  </si>
  <si>
    <t>Leptospermum multicaule</t>
  </si>
  <si>
    <t>Leptospermum emarginatum</t>
  </si>
  <si>
    <t>Leptospermum myrtifolium</t>
  </si>
  <si>
    <t>Leptospermum obovatum</t>
  </si>
  <si>
    <t>Leptospermum micromyrtus</t>
  </si>
  <si>
    <t>Leptospermum continentale</t>
  </si>
  <si>
    <t>Leptospermum grandifolium</t>
  </si>
  <si>
    <t>Leptospermum glabrescens</t>
  </si>
  <si>
    <t>Leptospermum turbinatum</t>
  </si>
  <si>
    <t>Kunzea pomifera</t>
  </si>
  <si>
    <t>Kunzea muelleri</t>
  </si>
  <si>
    <t>Kunzea parvifolia</t>
  </si>
  <si>
    <t>Kunzea ericoides</t>
  </si>
  <si>
    <t>Kunzea sp. 1</t>
  </si>
  <si>
    <t>Callistemon brachyandrus</t>
  </si>
  <si>
    <t>Eucalyptus globoidea</t>
  </si>
  <si>
    <t>Eucalyptus agglomerata</t>
  </si>
  <si>
    <t>Eucalyptus arenacea</t>
  </si>
  <si>
    <t>Eucalyptus baxteri</t>
  </si>
  <si>
    <t>Eucalyptus serraensis</t>
  </si>
  <si>
    <t>Eucalyptus verrucosa</t>
  </si>
  <si>
    <t>Eucalyptus fastigiata</t>
  </si>
  <si>
    <t>Eucalyptus kybeanensis</t>
  </si>
  <si>
    <t>Eucalyptus mitchelliana</t>
  </si>
  <si>
    <t>Eucalyptus stellulata</t>
  </si>
  <si>
    <t>Eucalyptus elata</t>
  </si>
  <si>
    <t>Eucalyptus croajingolensis</t>
  </si>
  <si>
    <t>Eucalyptus willisii</t>
  </si>
  <si>
    <t>Eucalyptus dives</t>
  </si>
  <si>
    <t>Eucalyptus fraxinoides</t>
  </si>
  <si>
    <t>Eucalyptus consideriana</t>
  </si>
  <si>
    <t>Eucalyptus diversiformes</t>
  </si>
  <si>
    <t>Olacaceae</t>
  </si>
  <si>
    <t>Olax stricta</t>
  </si>
  <si>
    <t>Exocarpos sparteus</t>
  </si>
  <si>
    <t>Exocarpos aphyllus</t>
  </si>
  <si>
    <t>Omphacomeria acerba</t>
  </si>
  <si>
    <t>Choretrum glomeratum</t>
  </si>
  <si>
    <t>Choretrum spicatum</t>
  </si>
  <si>
    <t>Choretrum pauciflorum</t>
  </si>
  <si>
    <t>Leptomeria aphylla</t>
  </si>
  <si>
    <t>Leptomeria acida</t>
  </si>
  <si>
    <t>Santalum obtusifolium</t>
  </si>
  <si>
    <t>Santalum lanceolatum</t>
  </si>
  <si>
    <t>Santalum acuminatum</t>
  </si>
  <si>
    <t>Santalum murrayanum</t>
  </si>
  <si>
    <t>Loranthaceae</t>
  </si>
  <si>
    <t>Dendrophthoe vitelliana</t>
  </si>
  <si>
    <t>mistletoe</t>
  </si>
  <si>
    <t>Lysiana exocarpei</t>
  </si>
  <si>
    <t>Muelleriana celastroides</t>
  </si>
  <si>
    <t>Muelleriana eucalyptoides</t>
  </si>
  <si>
    <t>Amyema preissii</t>
  </si>
  <si>
    <t>Amyema linophylla</t>
  </si>
  <si>
    <t>Amyema quandong</t>
  </si>
  <si>
    <t>Amyema miraculosa</t>
  </si>
  <si>
    <t>Amyema miquelii</t>
  </si>
  <si>
    <t>Amyema pendula</t>
  </si>
  <si>
    <t>Viscaceae</t>
  </si>
  <si>
    <t>Notothixos subaureus</t>
  </si>
  <si>
    <t>Korthalsella rubra</t>
  </si>
  <si>
    <t>Celastrus australis</t>
  </si>
  <si>
    <t>Bertya findlayi</t>
  </si>
  <si>
    <t>Bertya mitchellii</t>
  </si>
  <si>
    <t>Bertya cunninghamii</t>
  </si>
  <si>
    <t>Beyeria opaca</t>
  </si>
  <si>
    <t>Beyeria lasiocarpa</t>
  </si>
  <si>
    <t>Pseudanthus divaricatissimus</t>
  </si>
  <si>
    <t>Phyllanthus hirtellus</t>
  </si>
  <si>
    <t>Phyllanthus saxosus</t>
  </si>
  <si>
    <t>Adriana quadripartita</t>
  </si>
  <si>
    <t>Adriana tomentosa</t>
  </si>
  <si>
    <t>Discaria nitida</t>
  </si>
  <si>
    <t>Cratistylis conocephala</t>
  </si>
  <si>
    <t>Eucalyptus verrucata</t>
  </si>
  <si>
    <t>nb forest includes anything called forest (but excludes woodlands, mallee, dry open forests)</t>
  </si>
  <si>
    <t>Victorian forest</t>
  </si>
  <si>
    <t>Pomaderris angustifolia</t>
  </si>
  <si>
    <t>Pomaderris helianthemifolia</t>
  </si>
  <si>
    <t>Pomaderris halmaturina</t>
  </si>
  <si>
    <t>Pomaderris oblongifolia</t>
  </si>
  <si>
    <t>Pomaderris vaccinifolia</t>
  </si>
  <si>
    <t>Pomaderris subplicata</t>
  </si>
  <si>
    <t>Pomaderris brunnea</t>
  </si>
  <si>
    <t>Pomaderris pauciflora</t>
  </si>
  <si>
    <t>Pomaderris prunifolia</t>
  </si>
  <si>
    <t>Pomaderris cotoneaster</t>
  </si>
  <si>
    <t>Pomaderris betulina</t>
  </si>
  <si>
    <t>Pomaderris andromedifolia</t>
  </si>
  <si>
    <t>Pomaderris sericea</t>
  </si>
  <si>
    <t>Pomaderris ledifolia</t>
  </si>
  <si>
    <t>Pomaderris discolor</t>
  </si>
  <si>
    <t>Pomaderris ligustrina</t>
  </si>
  <si>
    <t>Pomaderris ferruginea</t>
  </si>
  <si>
    <t>Pomaderris lanigera</t>
  </si>
  <si>
    <t>Pomaderris aurea</t>
  </si>
  <si>
    <t>Pomaderris velutina</t>
  </si>
  <si>
    <t>Pomaderris subcapitata</t>
  </si>
  <si>
    <t>Pomaderris eriocephala</t>
  </si>
  <si>
    <t>Pomaderris costata</t>
  </si>
  <si>
    <t>Pomaderris virgata</t>
  </si>
  <si>
    <t>Pomaderris obcordata</t>
  </si>
  <si>
    <t>Trimalium daltonii</t>
  </si>
  <si>
    <t>Cryptandra ericoides</t>
  </si>
  <si>
    <t>Cryptandra tomentosa</t>
  </si>
  <si>
    <t>Cryptandra propinqua</t>
  </si>
  <si>
    <t>Stenanthemum notiale</t>
  </si>
  <si>
    <t>Stenanthemum leucophractum</t>
  </si>
  <si>
    <t>Spyridium cinereum</t>
  </si>
  <si>
    <t>Spyridium subochreatum</t>
  </si>
  <si>
    <t>Spyridium sp 1</t>
  </si>
  <si>
    <t>Spyridium nitidum</t>
  </si>
  <si>
    <t>Vitaceae</t>
  </si>
  <si>
    <t>Cissus hypoglauca</t>
  </si>
  <si>
    <t>Tetratheca subaphylla</t>
  </si>
  <si>
    <t>Tetratheca stenocarpa</t>
  </si>
  <si>
    <t>Tetratheca bauerifolia</t>
  </si>
  <si>
    <t>Tetratheca thymifolia</t>
  </si>
  <si>
    <t>Polygala japonica</t>
  </si>
  <si>
    <t>Comesperma scoparium</t>
  </si>
  <si>
    <t>Comesperma polygaloides</t>
  </si>
  <si>
    <t>Spyridium eriocephalum</t>
  </si>
  <si>
    <t>Spyridium gunnii</t>
  </si>
  <si>
    <t>Spyridium lawrencei</t>
  </si>
  <si>
    <t>Spyridium obcordatum</t>
  </si>
  <si>
    <t>Spyridium obovatum</t>
  </si>
  <si>
    <t>Spyridium parvifolium</t>
  </si>
  <si>
    <t>Spyridium ulicinum</t>
  </si>
  <si>
    <t>Spyridium vexilliferum</t>
  </si>
  <si>
    <t>Stenanthemum pimeleoides</t>
  </si>
  <si>
    <t>Pomaderris apetala</t>
  </si>
  <si>
    <t>Pomaderris paniculosa</t>
  </si>
  <si>
    <t>Pomaderris phylicifolia</t>
  </si>
  <si>
    <t>Rubus parvifolius</t>
  </si>
  <si>
    <t>Coprosma hirtella</t>
  </si>
  <si>
    <t>Coprosma nitida</t>
  </si>
  <si>
    <t>Coprosma pumila</t>
  </si>
  <si>
    <t>Coprosma quadrifida</t>
  </si>
  <si>
    <t>Acradenia frankliniae</t>
  </si>
  <si>
    <t>Boronia anemonifolia</t>
  </si>
  <si>
    <t>Boronia citriodora</t>
  </si>
  <si>
    <t>Boronia elisabethiae</t>
  </si>
  <si>
    <t>Boronia gunnii</t>
  </si>
  <si>
    <t>Boronia hemichiton</t>
  </si>
  <si>
    <t>Boronia hippopala</t>
  </si>
  <si>
    <t>Boronia nana</t>
  </si>
  <si>
    <t>Boronia parviflora</t>
  </si>
  <si>
    <t>Boronia pilosa</t>
  </si>
  <si>
    <t>Boronia rhomboidea</t>
  </si>
  <si>
    <t>Boronia rozefeldsii</t>
  </si>
  <si>
    <t>Correa alba</t>
  </si>
  <si>
    <t>Correa backhouseana</t>
  </si>
  <si>
    <t>Correa lawrenceana</t>
  </si>
  <si>
    <t>Correa reflexa</t>
  </si>
  <si>
    <t>Leionema bilobum</t>
  </si>
  <si>
    <t>Leionema montanum</t>
  </si>
  <si>
    <t>Leionema oldfieldii</t>
  </si>
  <si>
    <t>Nematolepis squamea</t>
  </si>
  <si>
    <t>Phebalium daviesii</t>
  </si>
  <si>
    <t>Philotheca freyciana</t>
  </si>
  <si>
    <t>log lw</t>
  </si>
  <si>
    <t>log ht</t>
  </si>
  <si>
    <t>Philotheca verrucosa</t>
  </si>
  <si>
    <t>Philotheca virgata</t>
  </si>
  <si>
    <t>Zieria arborescens</t>
  </si>
  <si>
    <t>Zieria littoralis</t>
  </si>
  <si>
    <t>Zieria veronicea</t>
  </si>
  <si>
    <t>Exocarpos cupressiformis</t>
  </si>
  <si>
    <t>Exocarpos humifusus</t>
  </si>
  <si>
    <t>Exocarpos nanus</t>
  </si>
  <si>
    <t>Exocarpos strictus</t>
  </si>
  <si>
    <t>Exocarpos syrticola</t>
  </si>
  <si>
    <t>Leptomeria drupacea</t>
  </si>
  <si>
    <t>Leptomeria glomerata</t>
  </si>
  <si>
    <t>Dodonaea filiformis</t>
  </si>
  <si>
    <t>Dodonaea viscosa</t>
  </si>
  <si>
    <t>Myoporum insulare</t>
  </si>
  <si>
    <t>Myoporum parvifolium</t>
  </si>
  <si>
    <t>Cyphanthera tasmanica</t>
  </si>
  <si>
    <t>Solanum vescum</t>
  </si>
  <si>
    <t>Solanum laciniatum</t>
  </si>
  <si>
    <t>Tetracarpaea tasmanica</t>
  </si>
  <si>
    <t>Pimelea axiflora</t>
  </si>
  <si>
    <t>Pimelea cinerea</t>
  </si>
  <si>
    <t>Pimelea curviflora</t>
  </si>
  <si>
    <t>Pimelea drupacea</t>
  </si>
  <si>
    <t>Pimelea filiformis</t>
  </si>
  <si>
    <t>Pimelea flava</t>
  </si>
  <si>
    <t>Pimelea glauca</t>
  </si>
  <si>
    <t>Pimelea humilis</t>
  </si>
  <si>
    <t>Pimelea ligustrina</t>
  </si>
  <si>
    <t>Pimelea linifolia</t>
  </si>
  <si>
    <t>Pimelea micrantha</t>
  </si>
  <si>
    <t>Pimelea milliganii</t>
  </si>
  <si>
    <t>Pimelea nivea</t>
  </si>
  <si>
    <t>Pimelea pauciflora</t>
  </si>
  <si>
    <t>Pimelea phylicoides</t>
  </si>
  <si>
    <t>Pimelea sericea</t>
  </si>
  <si>
    <t>Pimelea serpyllifolia</t>
  </si>
  <si>
    <t>Tetratheca ciliata</t>
  </si>
  <si>
    <t>Tetratheca gunnii</t>
  </si>
  <si>
    <t>Tetratheca labillardierei</t>
  </si>
  <si>
    <t>Tetratheca pilosa</t>
  </si>
  <si>
    <t>Tetratheca procumbens</t>
  </si>
  <si>
    <t>Veronica formosa</t>
  </si>
  <si>
    <t>Melicytus dentatus</t>
  </si>
  <si>
    <t>Tasmannia lanceolata</t>
  </si>
  <si>
    <t>Xanthorrhoea australis</t>
  </si>
  <si>
    <t>often scandent or sprawling</t>
  </si>
  <si>
    <t>shrub</t>
  </si>
  <si>
    <t>habit</t>
  </si>
  <si>
    <t>leaf form</t>
  </si>
  <si>
    <t>compound</t>
  </si>
  <si>
    <t>simple</t>
  </si>
  <si>
    <t>deeply lobed</t>
  </si>
  <si>
    <t>almost leafless</t>
  </si>
  <si>
    <t>Podocarpaceae</t>
  </si>
  <si>
    <t>Podocarpus lawrencii</t>
  </si>
  <si>
    <t>Phyllocladus aspleniifolius</t>
  </si>
  <si>
    <t>Lagarostrobos frankliniae</t>
  </si>
  <si>
    <t>Phaerosphaera hookeriana</t>
  </si>
  <si>
    <t>Microcachrys tetragona</t>
  </si>
  <si>
    <t>Cupressaceae</t>
  </si>
  <si>
    <t>Callitris rhomboidea</t>
  </si>
  <si>
    <t>Callitris oblonga</t>
  </si>
  <si>
    <t>Athrotaxis selaginoides</t>
  </si>
  <si>
    <t>Athrotaxis cupressoides</t>
  </si>
  <si>
    <t>Diselma archeri</t>
  </si>
  <si>
    <t>tree</t>
  </si>
  <si>
    <t>sprawling shrub</t>
  </si>
  <si>
    <t>Clematis decipiens</t>
  </si>
  <si>
    <t>Clematis clitoroides</t>
  </si>
  <si>
    <t>?</t>
  </si>
  <si>
    <t>climber to 15 m</t>
  </si>
  <si>
    <t>climber to 10 m</t>
  </si>
  <si>
    <t>Clematis glycinoides</t>
  </si>
  <si>
    <t>Allocasuarina luehmannii</t>
  </si>
  <si>
    <t>Allocasuarina media</t>
  </si>
  <si>
    <t>Allocasuarina grampiana</t>
  </si>
  <si>
    <t>Allocasuarina paradoxa</t>
  </si>
  <si>
    <t>Allocasuarina mackliniana</t>
  </si>
  <si>
    <t>Allocasuarina misera</t>
  </si>
  <si>
    <t>Allocasuarina pusilla</t>
  </si>
  <si>
    <t>Allocasuarina muelleriana</t>
  </si>
  <si>
    <t>Allocasuarina nana</t>
  </si>
  <si>
    <t>Sarcozona praecox</t>
  </si>
  <si>
    <t>Atriplex lindleyi</t>
  </si>
  <si>
    <t>Atriplex acutibractea</t>
  </si>
  <si>
    <t>Atriplex angulata</t>
  </si>
  <si>
    <t>Atriplex pseudocampanulata</t>
  </si>
  <si>
    <t>Atriplex stipitata</t>
  </si>
  <si>
    <t>Atriplex nummularia</t>
  </si>
  <si>
    <t>Atriplex rhagodioides</t>
  </si>
  <si>
    <t>Rhagodia crassifolia</t>
  </si>
  <si>
    <t>Rhagodia spinescens</t>
  </si>
  <si>
    <t>Rhagodia parabolica</t>
  </si>
  <si>
    <t>Rhagodia ulicina</t>
  </si>
  <si>
    <t>tasmania</t>
  </si>
  <si>
    <t>victoria</t>
  </si>
  <si>
    <t>Maireana brevifolia</t>
  </si>
  <si>
    <t>Maireana oppositifolia</t>
  </si>
  <si>
    <t>Maireana trichoptera</t>
  </si>
  <si>
    <t>Maireana georgei</t>
  </si>
  <si>
    <t>Maireana turbinata</t>
  </si>
  <si>
    <t>Maireana sedifolia</t>
  </si>
  <si>
    <t>Maireana triptera</t>
  </si>
  <si>
    <t>Maireana erioclada</t>
  </si>
  <si>
    <t>Maireana pentatropis</t>
  </si>
  <si>
    <t>Maireana pyramidata</t>
  </si>
  <si>
    <t>Maireana decalvans</t>
  </si>
  <si>
    <t>Maireana rohrlachii</t>
  </si>
  <si>
    <t>Maireana microphylla</t>
  </si>
  <si>
    <t>Maireana radiata</t>
  </si>
  <si>
    <t>Maireana appressa</t>
  </si>
  <si>
    <t>Maireana aphylla</t>
  </si>
  <si>
    <t>Echylaena tomentosa</t>
  </si>
  <si>
    <t>Malacocera tricornis</t>
  </si>
  <si>
    <t>Dissocarpus biflorus</t>
  </si>
  <si>
    <t>Dissocarpus paradoxus</t>
  </si>
  <si>
    <t>Sclerolaena parenticuspis</t>
  </si>
  <si>
    <t>Sclerolaena obliquicuspis</t>
  </si>
  <si>
    <t>Sclerolaena uniflora</t>
  </si>
  <si>
    <t>Sclerolaena dicantha</t>
  </si>
  <si>
    <t>Sclerolaena divaricata</t>
  </si>
  <si>
    <t>Sclerolaena intricata</t>
  </si>
  <si>
    <t>Sclerolaena tricuspis</t>
  </si>
  <si>
    <t>Sclerolaena muricata</t>
  </si>
  <si>
    <t>Sclerolaena birchii</t>
  </si>
  <si>
    <t>Sclerolaena convexula</t>
  </si>
  <si>
    <t>Sclerolaena parvifolia</t>
  </si>
  <si>
    <t>Sclerolaena napiformis</t>
  </si>
  <si>
    <t>Sclerolaena lanicuspis</t>
  </si>
  <si>
    <t>Sclerolaena ventricosa</t>
  </si>
  <si>
    <t>Sclerolaena decurrens</t>
  </si>
  <si>
    <t>Stelligera endecaspinis</t>
  </si>
  <si>
    <t>Sclerochlamys brachyptera</t>
  </si>
  <si>
    <t>Halosarcia halocnemoides</t>
  </si>
  <si>
    <t>Halosarcia nitida</t>
  </si>
  <si>
    <t>Halosarcia pergranulata</t>
  </si>
  <si>
    <t>Halosarcia pterygosperma</t>
  </si>
  <si>
    <t>Halosarcia lylei</t>
  </si>
  <si>
    <t>Halosarcia flabelliflormis</t>
  </si>
  <si>
    <t>Halosarcia pruinosa</t>
  </si>
  <si>
    <t>Halosarcia syncarpa</t>
  </si>
  <si>
    <t>Halosarcia indica</t>
  </si>
  <si>
    <t>Sclerostegia moniliformis</t>
  </si>
  <si>
    <t>Sclerostegia tenuis</t>
  </si>
  <si>
    <t>Pachycornia triandra</t>
  </si>
  <si>
    <t>Polygalaceae</t>
  </si>
  <si>
    <t>Polygonaceae</t>
  </si>
  <si>
    <t>Proteaceae</t>
  </si>
  <si>
    <t>Ranunculaceae</t>
  </si>
  <si>
    <t>Rhamnaceae</t>
  </si>
  <si>
    <t>Rosaceae</t>
  </si>
  <si>
    <t>Rubiaceae</t>
  </si>
  <si>
    <t>Rutaceae</t>
  </si>
  <si>
    <t>Santalaceae</t>
  </si>
  <si>
    <t>Sapindaceae</t>
  </si>
  <si>
    <t>Scrophulariceae (Myoporae)</t>
  </si>
  <si>
    <t>Solanaceae</t>
  </si>
  <si>
    <t>Tetracarpaeaceae</t>
  </si>
  <si>
    <t>Thymeleaceae</t>
  </si>
  <si>
    <t>Tremandraceae</t>
  </si>
  <si>
    <t>Veronicaceae (Veroniceae)</t>
  </si>
  <si>
    <t>Violaceae</t>
  </si>
  <si>
    <t>Winteraceae</t>
  </si>
  <si>
    <t>Xanthorrhoeaceae</t>
  </si>
  <si>
    <t>Zygophyllaceae</t>
  </si>
  <si>
    <t>Sambucus gaudichaudiana</t>
  </si>
  <si>
    <t>Tetragonia implexicoma</t>
  </si>
  <si>
    <t>Disphyma crassifolium</t>
  </si>
  <si>
    <t>Hemichroa pentandra</t>
  </si>
  <si>
    <t>Xanthosia pilosa</t>
  </si>
  <si>
    <t>Xanthosia tridentata</t>
  </si>
  <si>
    <t>Alyxia buxifolia</t>
  </si>
  <si>
    <t>Parsonsia brownii</t>
  </si>
  <si>
    <t>Pseudopanax gunnii</t>
  </si>
  <si>
    <t>Polyscias aff.</t>
  </si>
  <si>
    <t>Bedfordia linearis</t>
  </si>
  <si>
    <t>Bedfordia salicina</t>
  </si>
  <si>
    <t>Bedfordia arborescens</t>
  </si>
  <si>
    <t>Brachyglottis brunonis</t>
  </si>
  <si>
    <t>Ozothamnus antennaria</t>
  </si>
  <si>
    <t>Ozothamnus argophyllus</t>
  </si>
  <si>
    <t>Ozothamnus costatifructus</t>
  </si>
  <si>
    <t>Ozothamnus ericifolius</t>
  </si>
  <si>
    <t>Ozothamnus expansifolius</t>
  </si>
  <si>
    <t>Ozothamnus ferrugineus</t>
  </si>
  <si>
    <t>Ozothamnus bracteolatus</t>
  </si>
  <si>
    <t>Ozothamnus hookeri</t>
  </si>
  <si>
    <t>Ozothamnus ledifolius</t>
  </si>
  <si>
    <t>Ozothamnus lycopodioides</t>
  </si>
  <si>
    <t>Ozothamnus obcordatus</t>
  </si>
  <si>
    <t>Ozothamnus purpurascens</t>
  </si>
  <si>
    <t>Ozothamnus reflexifolius</t>
  </si>
  <si>
    <t>Ozothamnus reticulatus</t>
  </si>
  <si>
    <t>Ozothamnus rodwayi</t>
  </si>
  <si>
    <t>Ozothamnus rosmarinifolius</t>
  </si>
  <si>
    <t>Ozothamnus scutellifolius</t>
  </si>
  <si>
    <t>Ozothamnus selaginoides</t>
  </si>
  <si>
    <t>Ozothamnus thyrsoideus</t>
  </si>
  <si>
    <t>Ozothamnus turbinatus</t>
  </si>
  <si>
    <t>Cassinia aculeata</t>
  </si>
  <si>
    <t>Cassinia trinerva</t>
  </si>
  <si>
    <t>Leucophyta brownii</t>
  </si>
  <si>
    <t>Odixia achlaena</t>
  </si>
  <si>
    <t>Odixia angusta</t>
  </si>
  <si>
    <t>Olearia algida</t>
  </si>
  <si>
    <t>Olearia archeri</t>
  </si>
  <si>
    <t>Olearia argophylla</t>
  </si>
  <si>
    <t>Olearia axillaris</t>
  </si>
  <si>
    <t>Olearia ciliata</t>
  </si>
  <si>
    <t>Olearia ericoides</t>
  </si>
  <si>
    <t>Olearia erubescens</t>
  </si>
  <si>
    <t>Olearia floribunda</t>
  </si>
  <si>
    <t>Olearia glandulosa</t>
  </si>
  <si>
    <t>Olearia glutinosa</t>
  </si>
  <si>
    <t>Olearia hookeri</t>
  </si>
  <si>
    <t>Olearia ledifolia</t>
  </si>
  <si>
    <t>Olearia lepidophylla</t>
  </si>
  <si>
    <t>Olearia lirata</t>
  </si>
  <si>
    <t>Olearia myrsinoides</t>
  </si>
  <si>
    <t>Olearia obcordata</t>
  </si>
  <si>
    <t>Olearia persoonioides</t>
  </si>
  <si>
    <t>Olearia phlogopappa</t>
  </si>
  <si>
    <t>Olearia pinifolia</t>
  </si>
  <si>
    <t>Olearia ramulosa</t>
  </si>
  <si>
    <t>Olearia stellulata</t>
  </si>
  <si>
    <t>Olearia tasmanica</t>
  </si>
  <si>
    <t>Olearia viscosa</t>
  </si>
  <si>
    <t>Atherosperma moschatum</t>
  </si>
  <si>
    <t>Pandorea pandorana</t>
  </si>
  <si>
    <t>Allocasuarina crassa</t>
  </si>
  <si>
    <t>Allocasuarina duncanii</t>
  </si>
  <si>
    <t>Allocasuarina littoralis</t>
  </si>
  <si>
    <t>Allocasuarina monilifera</t>
  </si>
  <si>
    <t>Allocasuarina paludosa</t>
  </si>
  <si>
    <t>Allocasuarina verticillata</t>
  </si>
  <si>
    <t>Allocasuarina zephyrea</t>
  </si>
  <si>
    <t>Atriplex paludosa</t>
  </si>
  <si>
    <t>Rhagodia candolleana</t>
  </si>
  <si>
    <t>Sclerostegia arbuscula</t>
  </si>
  <si>
    <t>Atriplex cinerea</t>
  </si>
  <si>
    <t>Wilsonia backhousei</t>
  </si>
  <si>
    <t>Wilsonia humilis</t>
  </si>
  <si>
    <t>&lt;3</t>
  </si>
  <si>
    <t>3 to 5.99</t>
  </si>
  <si>
    <t>6 to 9.9999</t>
  </si>
  <si>
    <t>10 to 14.999</t>
  </si>
  <si>
    <t>15 to 19.999</t>
  </si>
  <si>
    <t>20 to 29.99</t>
  </si>
  <si>
    <t>30 to 39.99</t>
  </si>
  <si>
    <t>40 to 59.99</t>
  </si>
  <si>
    <t>60 +</t>
  </si>
  <si>
    <t>Tasmanian forest</t>
  </si>
  <si>
    <t>10 to 14.9</t>
  </si>
  <si>
    <t>15 to 19.9</t>
  </si>
  <si>
    <t>20 to 29.9</t>
  </si>
  <si>
    <t>30 to 39.9</t>
  </si>
  <si>
    <t>40 to 59.9</t>
  </si>
  <si>
    <t>Wilsonia rotundifolia</t>
  </si>
  <si>
    <t>Eucryphia lucida</t>
  </si>
  <si>
    <t>Eucryphia milliganii</t>
  </si>
  <si>
    <t>Anodopetalum biglandulosum</t>
  </si>
  <si>
    <t>Bauera rubioides</t>
  </si>
  <si>
    <t>Hibbertia acicularis</t>
  </si>
  <si>
    <t>Hibbertia calycina</t>
  </si>
  <si>
    <t>Hibbertia empetrifolia</t>
  </si>
  <si>
    <t>Hibbertia hirsuta</t>
  </si>
  <si>
    <t>Hibbertia hirticalyx</t>
  </si>
  <si>
    <t>Hibbertia obtusifolia</t>
  </si>
  <si>
    <t>Hibbertia procumbens</t>
  </si>
  <si>
    <t>Hibbertia prostrata</t>
  </si>
  <si>
    <t>Hibbertia riparia</t>
  </si>
  <si>
    <t>Hibbertia rufa</t>
  </si>
  <si>
    <t>Hibbertia sericea</t>
  </si>
  <si>
    <t>Hibbertia serpyllifolia</t>
  </si>
  <si>
    <t>Hibbertia virgata</t>
  </si>
  <si>
    <t>Hibbertia appressa</t>
  </si>
  <si>
    <t>Aristotelia peduncularis</t>
  </si>
  <si>
    <t>Elaeocarpus reticulatus</t>
  </si>
  <si>
    <t>Gaultheria hispida</t>
  </si>
  <si>
    <t>Gaultheria tasmanica</t>
  </si>
  <si>
    <t>Acrothamnus hookeri</t>
  </si>
  <si>
    <t>Acrothamnus montanus</t>
  </si>
  <si>
    <t>Acrotriche affinis</t>
  </si>
  <si>
    <t>Acrotriche cordata</t>
  </si>
  <si>
    <t>Acrotriche serrulata</t>
  </si>
  <si>
    <t>Androstoma milliganii</t>
  </si>
  <si>
    <t>Archeria comberi</t>
  </si>
  <si>
    <t>Archeria eriocarpa</t>
  </si>
  <si>
    <t>Archeria hirtella</t>
  </si>
  <si>
    <t>Archeria minor</t>
  </si>
  <si>
    <t>Archeria serpyllifolia</t>
  </si>
  <si>
    <t>Astroloma humifusum</t>
  </si>
  <si>
    <t>Astroloma pinifolium</t>
  </si>
  <si>
    <t>Brachyloma ciliatum</t>
  </si>
  <si>
    <t>Brachyloma depressum</t>
  </si>
  <si>
    <t>Cyathodes glauca</t>
  </si>
  <si>
    <t>Cyathodes platystoma</t>
  </si>
  <si>
    <t>Cyathodes straminea</t>
  </si>
  <si>
    <t>Dracophyllum milliganii</t>
  </si>
  <si>
    <t>Dracophyllum minimum</t>
  </si>
  <si>
    <t>Epacris acuminata</t>
  </si>
  <si>
    <t>Epacris apsleyensis</t>
  </si>
  <si>
    <t>Epacris barbata</t>
  </si>
  <si>
    <t>Epacris corymbiflora</t>
  </si>
  <si>
    <t>Epacris curtisiae</t>
  </si>
  <si>
    <t>Epacris exserta</t>
  </si>
  <si>
    <t>Epacris franklinii</t>
  </si>
  <si>
    <t>Epacris glabella</t>
  </si>
  <si>
    <t>Epacris grandis</t>
  </si>
  <si>
    <t>Epacris gunnii</t>
  </si>
  <si>
    <t>Epacris heteronema</t>
  </si>
  <si>
    <t>Epacris impressa</t>
  </si>
  <si>
    <t>Epacris lanuginosa</t>
  </si>
  <si>
    <t>Epacris limbata</t>
  </si>
  <si>
    <t>Epacris marginata</t>
  </si>
  <si>
    <t>Epacris mucronulata</t>
  </si>
  <si>
    <t>Epacris myrtifolia</t>
  </si>
  <si>
    <t>Epacris navicularis</t>
  </si>
  <si>
    <t>Epacris obtusifolia</t>
  </si>
  <si>
    <t>Epacris paludosa</t>
  </si>
  <si>
    <t>Epacris petrophila</t>
  </si>
  <si>
    <t>Epacris serpyllifolia</t>
  </si>
  <si>
    <t>Epacris stuartii</t>
  </si>
  <si>
    <t>Epacris tasmanica</t>
  </si>
  <si>
    <t>Epacris virgata</t>
  </si>
  <si>
    <t>Leptecophylla abietina</t>
  </si>
  <si>
    <t>Phebalium bullatum</t>
  </si>
  <si>
    <t>Ozothamnus phoditotus</t>
  </si>
  <si>
    <t>Leptecophylla divaricata</t>
  </si>
  <si>
    <t>Leptecophylla pendulosa</t>
  </si>
  <si>
    <t>Leptecophylla pogonocalyx</t>
  </si>
  <si>
    <t>Leucopogon australis</t>
  </si>
  <si>
    <t>Leucopogon esquamatus</t>
  </si>
  <si>
    <t>Leucopogon lanceolatus</t>
  </si>
  <si>
    <t>Leucopogon collinus</t>
  </si>
  <si>
    <t>Leucopogon ericoides</t>
  </si>
  <si>
    <t>Leucopogon oreophilus</t>
  </si>
  <si>
    <t>Leucopogon pilifer</t>
  </si>
  <si>
    <t>Leucopogon stuartii</t>
  </si>
  <si>
    <t>Leucopogon virgatus</t>
  </si>
  <si>
    <t>Lissanthe strigosa</t>
  </si>
  <si>
    <t>Monotoca elliptica</t>
  </si>
  <si>
    <t>Monotoca empetrifolia</t>
  </si>
  <si>
    <t>Monotoca glauca</t>
  </si>
  <si>
    <t>Monotoca linifolia</t>
  </si>
  <si>
    <t>Monotoca scoparia</t>
  </si>
  <si>
    <t>Monotoca submutica</t>
  </si>
  <si>
    <t>Pentachondra involucrata</t>
  </si>
  <si>
    <t>Planocarpa nitida</t>
  </si>
  <si>
    <t>Planocarpa petiolaris</t>
  </si>
  <si>
    <t>Planocarpa sulcata</t>
  </si>
  <si>
    <t>Prionotes cerinthoides</t>
  </si>
  <si>
    <t>Richea acerosa</t>
  </si>
  <si>
    <t>Richea alpina</t>
  </si>
  <si>
    <t>Richea dracophylla</t>
  </si>
  <si>
    <t>Richea gunnii</t>
  </si>
  <si>
    <t>Richea milliganii</t>
  </si>
  <si>
    <t>Richea pandanifolia</t>
  </si>
  <si>
    <t>Richea procera</t>
  </si>
  <si>
    <t>Richea scoparia</t>
  </si>
  <si>
    <t>Richea sprengelioides</t>
  </si>
  <si>
    <t>Sprengelia distichophylla</t>
  </si>
  <si>
    <t>Sprengelia montana</t>
  </si>
  <si>
    <t>Styphelia adscendens</t>
  </si>
  <si>
    <t>Trochocarpa cunninghamii</t>
  </si>
  <si>
    <t>Trochocarpa disticha</t>
  </si>
  <si>
    <t>Trochocarpa gunnii</t>
  </si>
  <si>
    <t>Trochocarpa thymifolia</t>
  </si>
  <si>
    <t>Gaultheria depressa</t>
  </si>
  <si>
    <t>Cyathodes dealbata</t>
  </si>
  <si>
    <t>Leptecophylla juniperina</t>
  </si>
  <si>
    <t>Leucopogon parviflorus</t>
  </si>
  <si>
    <t>Pentachondra pumila</t>
  </si>
  <si>
    <t>Sprengelia incarnata</t>
  </si>
  <si>
    <t>Anopterus glandulosus</t>
  </si>
  <si>
    <t>Amperea xiphoclada</t>
  </si>
  <si>
    <t>Bertya tasmanica</t>
  </si>
  <si>
    <t>Beyeria lechenaultii</t>
  </si>
  <si>
    <t>Beyeria viscosa</t>
  </si>
  <si>
    <t>Ricinocarpos pinifolius</t>
  </si>
  <si>
    <t>Acacia verniciflua</t>
  </si>
  <si>
    <t>Acacia verticillata</t>
  </si>
  <si>
    <t>Acacia axillaris</t>
  </si>
  <si>
    <t>Acacia dealbata</t>
  </si>
  <si>
    <t>Acacia genistifolia</t>
  </si>
  <si>
    <t>Acacia gunnii</t>
  </si>
  <si>
    <t>Acacia implexa</t>
  </si>
  <si>
    <t>Acacia mearnsii</t>
  </si>
  <si>
    <t>Acacia melanoxylon</t>
  </si>
  <si>
    <t>Acacia mucronata</t>
  </si>
  <si>
    <t>Acacia myrtifolia</t>
  </si>
  <si>
    <t>Acacia pataczekii</t>
  </si>
  <si>
    <t>Acacia retinodes</t>
  </si>
  <si>
    <t>Acacia riceana</t>
  </si>
  <si>
    <t>Acacia siculiformis</t>
  </si>
  <si>
    <t>Acacia longifolia</t>
  </si>
  <si>
    <t>Acacia stricta</t>
  </si>
  <si>
    <t>Acacia suaveolens</t>
  </si>
  <si>
    <t>Zieria cytisoides</t>
  </si>
  <si>
    <t>Acacia terminalis</t>
  </si>
  <si>
    <t>Acacia ulicifolia</t>
  </si>
  <si>
    <t>Hovea corrickiae</t>
  </si>
  <si>
    <t>Hovea tasmanica</t>
  </si>
  <si>
    <t>Hovea heterophylla</t>
  </si>
  <si>
    <t>Hovea montana</t>
  </si>
  <si>
    <t>Oxylobium arborescens</t>
  </si>
  <si>
    <t>Oxylobium ellipticum</t>
  </si>
  <si>
    <t>Mirbelia oxylobioides</t>
  </si>
  <si>
    <t>Gompholobium ecostatum</t>
  </si>
  <si>
    <t>Gompholobium huegelii</t>
  </si>
  <si>
    <t>Sphaerolobium minus</t>
  </si>
  <si>
    <t>Sphaerolobium vimineum</t>
  </si>
  <si>
    <t>Viminaria juncea</t>
  </si>
  <si>
    <t>Daviesia latifolia</t>
  </si>
  <si>
    <t>Daviesia sejugata</t>
  </si>
  <si>
    <t>Daviesia ulicifolia</t>
  </si>
  <si>
    <t>Aotus ericoides</t>
  </si>
  <si>
    <t>Phyllota diffusa</t>
  </si>
  <si>
    <t>Pultenaea daphnoides</t>
  </si>
  <si>
    <t>Pultenaea dentata</t>
  </si>
  <si>
    <t>Pultenaea fasciculata</t>
  </si>
  <si>
    <t>Pultenaea gunnii</t>
  </si>
  <si>
    <t>Pultenaea mollis</t>
  </si>
  <si>
    <t>Pultenaea humilis</t>
  </si>
  <si>
    <t>Pultenaea juniperina</t>
  </si>
  <si>
    <t>Pultenaea sericea</t>
  </si>
  <si>
    <t>Pultenaea pedunculata</t>
  </si>
  <si>
    <t>Pultenaea prostrata</t>
  </si>
  <si>
    <t>Stonesiella selaginoides</t>
  </si>
  <si>
    <t>Pultenaea stricta</t>
  </si>
  <si>
    <t>Pultenaea tenuifolia</t>
  </si>
  <si>
    <t>Almaleea subumbellata</t>
  </si>
  <si>
    <t>Eutaxia microphylla</t>
  </si>
  <si>
    <t>Dillwynia cinerascens</t>
  </si>
  <si>
    <t>Dillwynia glaberrima</t>
  </si>
  <si>
    <t>Dillwynia sericea</t>
  </si>
  <si>
    <t>Platylobium formosum</t>
  </si>
  <si>
    <t>Platylobium obtusangulum</t>
  </si>
  <si>
    <t>Platylobium triangulare</t>
  </si>
  <si>
    <t>Bossiaea cinerea</t>
  </si>
  <si>
    <t>Bossiaea cordigera</t>
  </si>
  <si>
    <t>Bossiaea obcordata</t>
  </si>
  <si>
    <t>Bossiaea prostrata</t>
  </si>
  <si>
    <t>Bossiaea riparia</t>
  </si>
  <si>
    <t>Goodia lotifolia</t>
  </si>
  <si>
    <t>Indigofera australis</t>
  </si>
  <si>
    <t>Hardenbergia violacea</t>
  </si>
  <si>
    <t>Frankenia pauciflora</t>
  </si>
  <si>
    <t>Dampiera stricta</t>
  </si>
  <si>
    <t>Coopernookia barbata</t>
  </si>
  <si>
    <t>Goodenia ovata</t>
  </si>
  <si>
    <t>Scaevola calendulacea</t>
  </si>
  <si>
    <t>Gyrostemon thesioides</t>
  </si>
  <si>
    <t>Prostanthera cuneata</t>
  </si>
  <si>
    <t>Prostanthera lasianthos</t>
  </si>
  <si>
    <t>Prostanthera rotundifolia</t>
  </si>
  <si>
    <t>Westringia angustifolia</t>
  </si>
  <si>
    <t>Westringia brevifolia</t>
  </si>
  <si>
    <t>Westringia rigida</t>
  </si>
  <si>
    <t>Westringia rubiaefolia</t>
  </si>
  <si>
    <t>Asterotrichion discolor</t>
  </si>
  <si>
    <t>Gynatrix pulchella</t>
  </si>
  <si>
    <t>Lawrencia squamata</t>
  </si>
  <si>
    <t>Lasiopetalum baueri</t>
  </si>
  <si>
    <t>Lasiopetalum discolor</t>
  </si>
  <si>
    <t>Lasiopetalum macrophyllum</t>
  </si>
  <si>
    <t>Lasiopetalum micranthum</t>
  </si>
  <si>
    <t>Hedycarya angustifolia</t>
  </si>
  <si>
    <t>forest</t>
  </si>
  <si>
    <t>Calytrix tetragona</t>
  </si>
  <si>
    <t>Baeckea gunniana</t>
  </si>
  <si>
    <t>Baeckea leptocaulis</t>
  </si>
  <si>
    <t>Euryomyrtus ramosissima</t>
  </si>
  <si>
    <t>Thryptomene micrantha</t>
  </si>
  <si>
    <t>Kunzea ambigua</t>
  </si>
  <si>
    <t>Leptospermum glaucescens</t>
  </si>
  <si>
    <t>Leptospermum grandiflorum</t>
  </si>
  <si>
    <t>Leptospermum laevigatum</t>
  </si>
  <si>
    <t>Leptospermum lanigerum</t>
  </si>
  <si>
    <t>Leptospermum nitidum</t>
  </si>
  <si>
    <t>Leptospermum riparium</t>
  </si>
  <si>
    <t>Leptospermum rupestre</t>
  </si>
  <si>
    <t>Callistemon pallidus</t>
  </si>
  <si>
    <t>Callistemon viridiflorus</t>
  </si>
  <si>
    <t>Melaleuca armillaris</t>
  </si>
  <si>
    <t>Melaleuca ericifolia</t>
  </si>
  <si>
    <t>Melaleuca gibbosa</t>
  </si>
  <si>
    <t>Melaleuca pustulata</t>
  </si>
  <si>
    <t>Melaleuca squamea</t>
  </si>
  <si>
    <t>Melaleuca squarrosa</t>
  </si>
  <si>
    <t>Eucalyptus amygdalina</t>
  </si>
  <si>
    <t>Eucalyptus coccifera</t>
  </si>
  <si>
    <t>Eucalyptus obliqua</t>
  </si>
  <si>
    <t>Eucalyptus delegatensis</t>
  </si>
  <si>
    <t>Eucalyptus nitida</t>
  </si>
  <si>
    <t>Eucalyptus pauciflora</t>
  </si>
  <si>
    <t>Eucalyptus pulchella</t>
  </si>
  <si>
    <t>Eucalyptus radiata</t>
  </si>
  <si>
    <t>Eucalyptus regnans</t>
  </si>
  <si>
    <t>Eucalyptus risdonii</t>
  </si>
  <si>
    <t>Eucalyptus sieberi</t>
  </si>
  <si>
    <t>Eucalyptus tenuiramis</t>
  </si>
  <si>
    <t>Eucalyptus archeri</t>
  </si>
  <si>
    <t>Eucalyptus barberi</t>
  </si>
  <si>
    <t>Eucalyptus brookeriana</t>
  </si>
  <si>
    <t>Eucalyptus cordata</t>
  </si>
  <si>
    <t>Eucalyptus dalrympleana</t>
  </si>
  <si>
    <t>Eucalyptus globulus</t>
  </si>
  <si>
    <t>Eucalyptus gunnii</t>
  </si>
  <si>
    <t>Eucalyptus johnstonii</t>
  </si>
  <si>
    <t>Eucalyptus morrisbyi</t>
  </si>
  <si>
    <t>Eucalyptus ovata</t>
  </si>
  <si>
    <t>Eucalyptus perriniana</t>
  </si>
  <si>
    <t>Eucalyptus rodwayi</t>
  </si>
  <si>
    <t>Eucalyptus rubida</t>
  </si>
  <si>
    <t>Eucalyptus subcrenulata</t>
  </si>
  <si>
    <t>Eucalyptus urnigera</t>
  </si>
  <si>
    <t>Eucalyptus vernicosa</t>
  </si>
  <si>
    <t>Eucalyptus viminalis</t>
  </si>
  <si>
    <t>Leptospermum scoparium</t>
  </si>
  <si>
    <t>Nothofagus cunninghamii</t>
  </si>
  <si>
    <t>Nothofagus gunnii</t>
  </si>
  <si>
    <t>Notelaea ligustrina</t>
  </si>
  <si>
    <t>species name</t>
  </si>
  <si>
    <t>ht (m)</t>
  </si>
  <si>
    <t>ll (mm)</t>
  </si>
  <si>
    <t>lw (mm)</t>
  </si>
  <si>
    <t>family</t>
  </si>
  <si>
    <t>Adoxaceae</t>
  </si>
  <si>
    <t>Aizoaceae</t>
  </si>
  <si>
    <t>Amaranthaceae</t>
  </si>
  <si>
    <t>Apiaceae:Mackinlayoideae</t>
  </si>
  <si>
    <t>Apocynaceae</t>
  </si>
  <si>
    <t>Araliaceae</t>
  </si>
  <si>
    <t>Asteraceae</t>
  </si>
  <si>
    <t>Atherospermataceae</t>
  </si>
  <si>
    <t>Bignoniaceae</t>
  </si>
  <si>
    <t>Boraginaceae</t>
  </si>
  <si>
    <t>Brassicaceae</t>
  </si>
  <si>
    <t>Casuarinaceae</t>
  </si>
  <si>
    <t>Callistemon subulatus</t>
  </si>
  <si>
    <t>Callistemon forresterae</t>
  </si>
  <si>
    <t>Callistemon citrinus</t>
  </si>
  <si>
    <t>Callistemon rugulosus</t>
  </si>
  <si>
    <t>Callistemon kenmorrisonii</t>
  </si>
  <si>
    <t>Callistemon pityoides</t>
  </si>
  <si>
    <t>Callistemon sieberi</t>
  </si>
  <si>
    <t>Melaleuca acuminata</t>
  </si>
  <si>
    <t>Melaleuca halmaturorum</t>
  </si>
  <si>
    <t>Melaleuca wilsonii</t>
  </si>
  <si>
    <t>Melaleuca decussata</t>
  </si>
  <si>
    <t>Melaleuca lanceolata</t>
  </si>
  <si>
    <t>Melaleuca parvistaminea</t>
  </si>
  <si>
    <t>Melaleuca brevifolia</t>
  </si>
  <si>
    <t>Melaleuca uncinata</t>
  </si>
  <si>
    <t>Baeckea virgata</t>
  </si>
  <si>
    <t>Baeckea crenatifolia</t>
  </si>
  <si>
    <t>Baeckea ericaea</t>
  </si>
  <si>
    <t>Baeckea behrii</t>
  </si>
  <si>
    <t>Baeckea linifolia</t>
  </si>
  <si>
    <t>Baeckea crassifolia</t>
  </si>
  <si>
    <t>Baeckea utilis</t>
  </si>
  <si>
    <t>Calytrix alpestris</t>
  </si>
  <si>
    <t>Micromyrtus ciliata</t>
  </si>
  <si>
    <t>Thryptomene calycina</t>
  </si>
  <si>
    <t>Darwinia camptostylis</t>
  </si>
  <si>
    <t>Darwinia micropetala</t>
  </si>
  <si>
    <t>Callitris glaucophylla</t>
  </si>
  <si>
    <t>Callitris gracilis</t>
  </si>
  <si>
    <t>Callitris verrucosa</t>
  </si>
  <si>
    <t>Callitris endlicheri</t>
  </si>
  <si>
    <t>Phyllanthus gunnii</t>
  </si>
  <si>
    <t>Pseudanthus ovalifolius</t>
  </si>
  <si>
    <t>Micrantheum hexandrum</t>
  </si>
  <si>
    <t>Micrantheum serpentinum</t>
  </si>
  <si>
    <t>Billardiera longiflora</t>
  </si>
  <si>
    <t>Billardiera mutabilis</t>
  </si>
  <si>
    <t>Billardiera macrantha</t>
  </si>
  <si>
    <t>Billardiera nesophila</t>
  </si>
  <si>
    <t>Billardiera ovalis</t>
  </si>
  <si>
    <t>Billardiera viridiflora</t>
  </si>
  <si>
    <t>Bursaria spinosa</t>
  </si>
  <si>
    <t>Pittosporum bicolor</t>
  </si>
  <si>
    <t>Rhytidosporum inconspicuum</t>
  </si>
  <si>
    <t>Rhytidosporum procumbens</t>
  </si>
  <si>
    <t>Comesperma calymega</t>
  </si>
  <si>
    <t>Comesperma defoliatum</t>
  </si>
  <si>
    <t>Comesperma ericinum</t>
  </si>
  <si>
    <t>Comesperma retusum</t>
  </si>
  <si>
    <t>Comesperma volubile</t>
  </si>
  <si>
    <t>Muehlenbeckia adpressa</t>
  </si>
  <si>
    <t>Muehlenbeckia gunnii</t>
  </si>
  <si>
    <t>Muehlenbeckia axillaris</t>
  </si>
  <si>
    <t>Agastachys odorata</t>
  </si>
  <si>
    <t>Banksia marginata</t>
  </si>
  <si>
    <t>Banksia serrata</t>
  </si>
  <si>
    <t>Bellendena montana</t>
  </si>
  <si>
    <t>Cenarrhenes nitida</t>
  </si>
  <si>
    <t>Conospermum hookeri</t>
  </si>
  <si>
    <t>Grevillea australis</t>
  </si>
  <si>
    <t>Hakea decurrens</t>
  </si>
  <si>
    <t>Hakea epiglottis</t>
  </si>
  <si>
    <t>Hakea lissosperma</t>
  </si>
  <si>
    <t>Hakea megadenia</t>
  </si>
  <si>
    <t>Hakea microcarpa</t>
  </si>
  <si>
    <t>Hakea nodosa</t>
  </si>
  <si>
    <t>Hakea teretifolia</t>
  </si>
  <si>
    <t>Hakea ulicina</t>
  </si>
  <si>
    <t>Isopogon ceratophyllus</t>
  </si>
  <si>
    <t>Lomatia polymorpha</t>
  </si>
  <si>
    <t>Lomatia tasmanica</t>
  </si>
  <si>
    <t>Lomatia tinctoria</t>
  </si>
  <si>
    <t>Orites acicularis</t>
  </si>
  <si>
    <t>Orites diversifolia</t>
  </si>
  <si>
    <t>Orites milliganii</t>
  </si>
  <si>
    <t>Orites revoluta</t>
  </si>
  <si>
    <t>Persoonia gunnii</t>
  </si>
  <si>
    <t>Persoonia juniperina</t>
  </si>
  <si>
    <t>Persoonia moscalii</t>
  </si>
  <si>
    <t>Persoonia muelleri</t>
  </si>
  <si>
    <t>Telopea truncata</t>
  </si>
  <si>
    <t>Clematis aristata</t>
  </si>
  <si>
    <t>Clematis gentianoides</t>
  </si>
  <si>
    <t>Clematis microphylla</t>
  </si>
  <si>
    <t>Cryptandra alpina</t>
  </si>
  <si>
    <t>Cryptandra amara</t>
  </si>
  <si>
    <t>Cryptandra exilis</t>
  </si>
  <si>
    <t>Discaria pubescens</t>
  </si>
  <si>
    <t>Pomaderris aspera</t>
  </si>
  <si>
    <t>Pomaderris elachophylla</t>
  </si>
  <si>
    <t>Pomaderris elliptica</t>
  </si>
  <si>
    <t>Pomaderris intermedia</t>
  </si>
  <si>
    <t>Pomaderris oraria</t>
  </si>
  <si>
    <t>Pomaderris pilifera</t>
  </si>
  <si>
    <t>Pomaderris racemosa</t>
  </si>
  <si>
    <t>Alectryon subcinereus</t>
  </si>
  <si>
    <t>Alectryon oleifolius</t>
  </si>
  <si>
    <t>Dodonaea triquetra</t>
  </si>
  <si>
    <t>Dodonaea bursariifolia</t>
  </si>
  <si>
    <t>Dodonaea procumbens</t>
  </si>
  <si>
    <t>Dodonaea boroniifolia</t>
  </si>
  <si>
    <t>Dodonaea stenozyga</t>
  </si>
  <si>
    <t>Dodonaea rhombifolia</t>
  </si>
  <si>
    <t>Dodonaea truncatiales</t>
  </si>
  <si>
    <t>Dodonaea heteromorpha</t>
  </si>
  <si>
    <t>Dodonaea hexandra</t>
  </si>
  <si>
    <t>Geijera parviflora</t>
  </si>
  <si>
    <t>Boronia coerulescens</t>
  </si>
  <si>
    <t>Boronia algida</t>
  </si>
  <si>
    <t>Boronia ledifolia</t>
  </si>
  <si>
    <t>Boronia filifolia</t>
  </si>
  <si>
    <t>Boronia muelleri</t>
  </si>
  <si>
    <t>Boronia latipinna</t>
  </si>
  <si>
    <t>Boronia galbraithiae</t>
  </si>
  <si>
    <t>Zieria sp.1</t>
  </si>
  <si>
    <t>Zieria robusta</t>
  </si>
  <si>
    <t>Zieria aspathaloides</t>
  </si>
  <si>
    <t>Zieria sp. 2</t>
  </si>
  <si>
    <t>Zieria smithii</t>
  </si>
  <si>
    <t>Zieria sp 3</t>
  </si>
  <si>
    <t>Correa glabra</t>
  </si>
  <si>
    <t>Correa ameula</t>
  </si>
  <si>
    <t>Crowea exalata</t>
  </si>
  <si>
    <t>Philotheca difformis</t>
  </si>
  <si>
    <t>Eriostemon/Philotheca pungens</t>
  </si>
  <si>
    <t>Eriostemon/Philotheca angustifolius</t>
  </si>
  <si>
    <t>Eriostemon/Philotheca trachyphyllus</t>
  </si>
  <si>
    <t>Eriostemon/Philotheca sp1</t>
  </si>
  <si>
    <t>Eriostemon/Philotheca myoporoides</t>
  </si>
  <si>
    <t>Microcybe pauciflora</t>
  </si>
  <si>
    <t>Microcybe multiflora</t>
  </si>
  <si>
    <t>Phebalium lowanense</t>
  </si>
  <si>
    <t>Phebalium glandulosum</t>
  </si>
  <si>
    <t>Phebalium squamulosum</t>
  </si>
  <si>
    <t>Phebalium sp. 1</t>
  </si>
  <si>
    <t>Phebalium stenophyllum</t>
  </si>
  <si>
    <t>Phebalium wilsonii</t>
  </si>
  <si>
    <t>Phebalium frondosum</t>
  </si>
  <si>
    <t>Phebalium phylicifolium</t>
  </si>
  <si>
    <t>Phebalium brachyphyllum</t>
  </si>
  <si>
    <t>Phebalium lamprophyllum</t>
  </si>
  <si>
    <t>Asterolasia asteriscophora</t>
  </si>
  <si>
    <t>Asterolasia trimalioides</t>
  </si>
  <si>
    <t>Asterolasia phebalioides</t>
  </si>
  <si>
    <t>Acronychia oblongifolia</t>
  </si>
  <si>
    <t>Nitraria billardierei</t>
  </si>
  <si>
    <t>Astrotricha asperifolia</t>
  </si>
  <si>
    <t>Astrotricha sp. 1</t>
  </si>
  <si>
    <t>Astrotricha ledifolia</t>
  </si>
  <si>
    <t>Astrotricha linearis</t>
  </si>
  <si>
    <t>Astrotricha sp 2</t>
  </si>
  <si>
    <t>Astrotricha parvifolia</t>
  </si>
  <si>
    <t>Astrotricha sp. 3</t>
  </si>
  <si>
    <t>Astrotricha sp. 4</t>
  </si>
  <si>
    <t>Astrotricha sp. 5</t>
  </si>
  <si>
    <t>Polyscias murrayi</t>
  </si>
  <si>
    <t>Polyscias sambucifolia</t>
  </si>
  <si>
    <t>Logania nuda</t>
  </si>
  <si>
    <t>Logania albidiflora</t>
  </si>
  <si>
    <t>Logania sp. 1</t>
  </si>
  <si>
    <t>Logania ovata</t>
  </si>
  <si>
    <t>Logania linifolia</t>
  </si>
  <si>
    <t>Parsonsia eucalyptophylla</t>
  </si>
  <si>
    <t>tall climber</t>
  </si>
  <si>
    <t>Asclepiadaceae</t>
  </si>
  <si>
    <t>Marsdenia flavescens</t>
  </si>
  <si>
    <t>to 5 m</t>
  </si>
  <si>
    <t>Marsdenia rostrata</t>
  </si>
  <si>
    <t>to 10 m</t>
  </si>
  <si>
    <t>Cyphanthera anthocercidea</t>
  </si>
  <si>
    <t>Cyphanthera myosotidea</t>
  </si>
  <si>
    <t>Cyphanthera albicans</t>
  </si>
  <si>
    <t>Solanum aviculare</t>
  </si>
  <si>
    <t>Solanum linearifolium</t>
  </si>
  <si>
    <t>Solanum simile</t>
  </si>
  <si>
    <t>Solanum coactiliferum</t>
  </si>
  <si>
    <t>Solanum brownii</t>
  </si>
  <si>
    <t>Lycium australe</t>
  </si>
  <si>
    <t>Cressa cretica</t>
  </si>
  <si>
    <t>Halgania cyanea</t>
  </si>
  <si>
    <t>Halgania andromedifolia</t>
  </si>
  <si>
    <t>Aviceniaceae</t>
  </si>
  <si>
    <t>Avicennia marina</t>
  </si>
  <si>
    <t>Plectranthis parvifolius</t>
  </si>
  <si>
    <t>Westringia eremicola</t>
  </si>
  <si>
    <t>Westringia cremnophila</t>
  </si>
  <si>
    <t>Westringia crassifolia</t>
  </si>
  <si>
    <t>Westringia glabra</t>
  </si>
  <si>
    <t>Westringia lucida</t>
  </si>
  <si>
    <t>Westringia senifolia</t>
  </si>
  <si>
    <t>Prostanthera phylicifolia</t>
  </si>
  <si>
    <t>Prostanthera decussata</t>
  </si>
  <si>
    <t>Prostanthera denticulata</t>
  </si>
  <si>
    <t>Prostanthera hirtula</t>
  </si>
  <si>
    <t>Prostanthera rhombea</t>
  </si>
  <si>
    <t>Prostanthera incana</t>
  </si>
  <si>
    <t>Prostanthera incisa</t>
  </si>
  <si>
    <t>Prostanthera melissifolia</t>
  </si>
  <si>
    <t>Prostanthera galbraithiae</t>
  </si>
  <si>
    <t>Prostanthera nivea</t>
  </si>
  <si>
    <t>Prostanthera saxicola</t>
  </si>
  <si>
    <t>Prostanthera spinosa</t>
  </si>
  <si>
    <t>Prostanthera serpyllifolia</t>
  </si>
  <si>
    <t>Prostanthera aspathaloides</t>
  </si>
  <si>
    <t>Prostanthera monticola</t>
  </si>
  <si>
    <t>Prostanthera walteri</t>
  </si>
  <si>
    <t>Jasminium didymum</t>
  </si>
  <si>
    <t>Notelaea venosa</t>
  </si>
  <si>
    <t>Derwentia nivea</t>
  </si>
  <si>
    <t>Eremophila deserti</t>
  </si>
  <si>
    <t>Eremophila glabra</t>
  </si>
  <si>
    <t>Eremophila maculata</t>
  </si>
  <si>
    <t>Eremophila polyclada</t>
  </si>
  <si>
    <t>Eremophila bignoniiflora</t>
  </si>
  <si>
    <t>Eremophila longifolia</t>
  </si>
  <si>
    <t>Eremophila oppositifolia</t>
  </si>
  <si>
    <t>Eremophila sturtii</t>
  </si>
  <si>
    <t>Eremophila scoparia</t>
  </si>
  <si>
    <t>Eremophila divaricata</t>
  </si>
  <si>
    <t>Eremophila crassifolia</t>
  </si>
  <si>
    <t>Eremophila gibbifolia</t>
  </si>
  <si>
    <t>Myoporum brevipes</t>
  </si>
  <si>
    <t>Myoporum floribundum</t>
  </si>
  <si>
    <t>Myoporum platycarpum</t>
  </si>
  <si>
    <t>Myoporum sp. 1</t>
  </si>
  <si>
    <t>Myoporum montanum</t>
  </si>
  <si>
    <t>to 6m or more</t>
  </si>
  <si>
    <t>Dampiera galbraithiana</t>
  </si>
  <si>
    <t>Dampiera fusca</t>
  </si>
  <si>
    <t>Dampiera rosemarinifolia</t>
  </si>
  <si>
    <t>Dampiera purpurea</t>
  </si>
  <si>
    <t>Dampiera marifolia</t>
  </si>
  <si>
    <t>Dampiera lanceolata</t>
  </si>
  <si>
    <t>Dampiera dysantha</t>
  </si>
  <si>
    <t>Goodenia benthamiana</t>
  </si>
  <si>
    <t>Goodenia varia</t>
  </si>
  <si>
    <t>Scaevola spinescens</t>
  </si>
  <si>
    <t>Scaevola depauperata</t>
  </si>
  <si>
    <t>Pomax umbellata</t>
  </si>
  <si>
    <t>Coprosma nivalis</t>
  </si>
  <si>
    <t>Sambucus australasica</t>
  </si>
  <si>
    <t>Cratostylis conocephala</t>
  </si>
  <si>
    <t>Ozothamnus adnatus</t>
  </si>
  <si>
    <t>Ozothamnus decurrens</t>
  </si>
  <si>
    <t>Ozothamnus retusus</t>
  </si>
  <si>
    <t>Ozothamnus stirlingii</t>
  </si>
  <si>
    <t>Ozothamnus conditus</t>
  </si>
  <si>
    <t>Ozothamnus secundiflorus</t>
  </si>
  <si>
    <t>Ozothamnus alpinus</t>
  </si>
  <si>
    <t>Ozothamnus cuneifolius</t>
  </si>
  <si>
    <t>Ozothamnus sp. 1</t>
  </si>
  <si>
    <t>Ozothamnus rogersianus</t>
  </si>
  <si>
    <t>Ozothamnus pholitotus</t>
  </si>
  <si>
    <t>Cassinia longifolia</t>
  </si>
  <si>
    <t>Cassinia arcuata</t>
  </si>
  <si>
    <t>Cassinia rugata</t>
  </si>
  <si>
    <t>Cassinia uncata</t>
  </si>
  <si>
    <t>Haeckeria ozothamnoides</t>
  </si>
  <si>
    <t>Ixodia achilleoides</t>
  </si>
  <si>
    <t>Kippistis suaedifolia</t>
  </si>
  <si>
    <t>robust climber</t>
  </si>
  <si>
    <t>Olearia alpicola</t>
  </si>
  <si>
    <t>Olearia aglossa</t>
  </si>
  <si>
    <t>Olearia megalophylla</t>
  </si>
  <si>
    <t>Olearia speciosa</t>
  </si>
  <si>
    <t>Olearia pannosa</t>
  </si>
  <si>
    <t>Olearia tomentosa</t>
  </si>
  <si>
    <t>Olearia frostii</t>
  </si>
  <si>
    <t>Olearia astrotricha</t>
  </si>
  <si>
    <t>Olearia rugosa</t>
  </si>
  <si>
    <t>Olearia tubuliflora</t>
  </si>
  <si>
    <t>Olearia sp. 1</t>
  </si>
  <si>
    <t>Olearia lanuginosa</t>
  </si>
  <si>
    <t>Olearia sp. 2</t>
  </si>
  <si>
    <t>Olearia minor</t>
  </si>
  <si>
    <t>Olearia pimeleoides</t>
  </si>
  <si>
    <t>Olearia astroloba</t>
  </si>
  <si>
    <t>Olearia iodochroa</t>
  </si>
  <si>
    <t>Olearia suufruticosa</t>
  </si>
  <si>
    <t>Olearia decurrens</t>
  </si>
  <si>
    <t>Olearia muelleri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</si>
</sst>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NumberFormat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Tasmanian forests</a:t>
            </a:r>
          </a:p>
        </c:rich>
      </c:tx>
      <c:layout>
        <c:manualLayout>
          <c:xMode val="edge"/>
          <c:yMode val="edge"/>
          <c:x val="0.39405978695446603"/>
          <c:y val="3.16302454718043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299573889594"/>
          <c:y val="0.15085193994245158"/>
          <c:w val="0.84356517207337955"/>
          <c:h val="0.6593689632968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summary!$B$5:$J$5</c:f>
              <c:strCache>
                <c:ptCount val="9"/>
                <c:pt idx="0">
                  <c:v>&lt;3</c:v>
                </c:pt>
                <c:pt idx="1">
                  <c:v>3 to 5.99</c:v>
                </c:pt>
                <c:pt idx="2">
                  <c:v>6 to 9.9999</c:v>
                </c:pt>
                <c:pt idx="3">
                  <c:v>10 to 14.9</c:v>
                </c:pt>
                <c:pt idx="4">
                  <c:v>15 to 19.9</c:v>
                </c:pt>
                <c:pt idx="5">
                  <c:v>20 to 29.9</c:v>
                </c:pt>
                <c:pt idx="6">
                  <c:v>30 to 39.9</c:v>
                </c:pt>
                <c:pt idx="7">
                  <c:v>40 to 59.9</c:v>
                </c:pt>
                <c:pt idx="8">
                  <c:v>60 +</c:v>
                </c:pt>
              </c:strCache>
            </c:strRef>
          </c:cat>
          <c:val>
            <c:numRef>
              <c:f>summary!$B$6:$J$6</c:f>
              <c:numCache>
                <c:formatCode>General</c:formatCode>
                <c:ptCount val="9"/>
                <c:pt idx="0">
                  <c:v>116</c:v>
                </c:pt>
                <c:pt idx="1">
                  <c:v>69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4-4CD0-8CB1-3397333D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838768"/>
        <c:axId val="1"/>
      </c:barChart>
      <c:catAx>
        <c:axId val="72383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height class</a:t>
                </a:r>
              </a:p>
            </c:rich>
          </c:tx>
          <c:layout>
            <c:manualLayout>
              <c:xMode val="edge"/>
              <c:yMode val="edge"/>
              <c:x val="0.48118858407002635"/>
              <c:y val="0.91241092707127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number of species</a:t>
                </a:r>
              </a:p>
            </c:rich>
          </c:tx>
          <c:layout>
            <c:manualLayout>
              <c:xMode val="edge"/>
              <c:yMode val="edge"/>
              <c:x val="3.1683198951112844E-2"/>
              <c:y val="0.3479327001898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83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log lw log ht Tasmanian Forest</a:t>
            </a:r>
          </a:p>
        </c:rich>
      </c:tx>
      <c:layout>
        <c:manualLayout>
          <c:xMode val="edge"/>
          <c:yMode val="edge"/>
          <c:x val="0.26810201743481055"/>
          <c:y val="3.252041126887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6134968328576"/>
          <c:y val="0.18699236479601963"/>
          <c:w val="0.84540198198422023"/>
          <c:h val="0.680218602373926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40313150066840131"/>
                  <c:y val="0.2168027417924865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'Tasmania forest'!$L$2:$L$282</c:f>
              <c:numCache>
                <c:formatCode>General</c:formatCode>
                <c:ptCount val="281"/>
                <c:pt idx="0">
                  <c:v>0.17609125905568124</c:v>
                </c:pt>
                <c:pt idx="1">
                  <c:v>0.17609125905568124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0.47712125471966244</c:v>
                </c:pt>
                <c:pt idx="7">
                  <c:v>0</c:v>
                </c:pt>
                <c:pt idx="8">
                  <c:v>1.3979400086720377</c:v>
                </c:pt>
                <c:pt idx="9">
                  <c:v>1.7781512503836436</c:v>
                </c:pt>
                <c:pt idx="10">
                  <c:v>1.3979400086720377</c:v>
                </c:pt>
                <c:pt idx="11">
                  <c:v>1.1760912590556813</c:v>
                </c:pt>
                <c:pt idx="12">
                  <c:v>0.3979400086720376</c:v>
                </c:pt>
                <c:pt idx="13">
                  <c:v>0.17609125905568124</c:v>
                </c:pt>
                <c:pt idx="14">
                  <c:v>1.1760912590556813</c:v>
                </c:pt>
                <c:pt idx="15">
                  <c:v>0</c:v>
                </c:pt>
                <c:pt idx="16">
                  <c:v>0</c:v>
                </c:pt>
                <c:pt idx="17">
                  <c:v>1.5440680443502757</c:v>
                </c:pt>
                <c:pt idx="18">
                  <c:v>0.34242268082220628</c:v>
                </c:pt>
                <c:pt idx="19">
                  <c:v>1</c:v>
                </c:pt>
                <c:pt idx="20">
                  <c:v>0.6020599913279624</c:v>
                </c:pt>
                <c:pt idx="21">
                  <c:v>1.255272505103306</c:v>
                </c:pt>
                <c:pt idx="22">
                  <c:v>0.90308998699194354</c:v>
                </c:pt>
                <c:pt idx="23">
                  <c:v>1.6020599913279623</c:v>
                </c:pt>
                <c:pt idx="24">
                  <c:v>1</c:v>
                </c:pt>
                <c:pt idx="25">
                  <c:v>0.92941892571429274</c:v>
                </c:pt>
                <c:pt idx="26">
                  <c:v>0.17609125905568124</c:v>
                </c:pt>
                <c:pt idx="27">
                  <c:v>0.69897000433601886</c:v>
                </c:pt>
                <c:pt idx="28">
                  <c:v>4.1392685158225077E-2</c:v>
                </c:pt>
                <c:pt idx="29">
                  <c:v>0.17609125905568124</c:v>
                </c:pt>
                <c:pt idx="30">
                  <c:v>0.47712125471966244</c:v>
                </c:pt>
                <c:pt idx="31">
                  <c:v>1.6989700043360187</c:v>
                </c:pt>
                <c:pt idx="32">
                  <c:v>1.5440680443502757</c:v>
                </c:pt>
                <c:pt idx="33">
                  <c:v>1.0791812460476249</c:v>
                </c:pt>
                <c:pt idx="34">
                  <c:v>0.77815125038364363</c:v>
                </c:pt>
                <c:pt idx="35">
                  <c:v>1.8450980400142569</c:v>
                </c:pt>
                <c:pt idx="36">
                  <c:v>1.3979400086720377</c:v>
                </c:pt>
                <c:pt idx="37">
                  <c:v>0</c:v>
                </c:pt>
                <c:pt idx="38">
                  <c:v>0</c:v>
                </c:pt>
                <c:pt idx="39">
                  <c:v>-0.3010299956639812</c:v>
                </c:pt>
                <c:pt idx="40">
                  <c:v>0</c:v>
                </c:pt>
                <c:pt idx="41">
                  <c:v>0</c:v>
                </c:pt>
                <c:pt idx="42">
                  <c:v>0.6020599913279624</c:v>
                </c:pt>
                <c:pt idx="43">
                  <c:v>1.3010299956639813</c:v>
                </c:pt>
                <c:pt idx="44">
                  <c:v>1.0791812460476249</c:v>
                </c:pt>
                <c:pt idx="45">
                  <c:v>1</c:v>
                </c:pt>
                <c:pt idx="46">
                  <c:v>1</c:v>
                </c:pt>
                <c:pt idx="47">
                  <c:v>0.55630250076728727</c:v>
                </c:pt>
                <c:pt idx="48">
                  <c:v>1.5440680443502757</c:v>
                </c:pt>
                <c:pt idx="49">
                  <c:v>1.6020599913279623</c:v>
                </c:pt>
                <c:pt idx="50">
                  <c:v>0.6020599913279624</c:v>
                </c:pt>
                <c:pt idx="51">
                  <c:v>0.69897000433601886</c:v>
                </c:pt>
                <c:pt idx="52">
                  <c:v>0.6020599913279624</c:v>
                </c:pt>
                <c:pt idx="53">
                  <c:v>0.51851393987788741</c:v>
                </c:pt>
                <c:pt idx="54">
                  <c:v>1</c:v>
                </c:pt>
                <c:pt idx="55">
                  <c:v>0.6020599913279624</c:v>
                </c:pt>
                <c:pt idx="56">
                  <c:v>1.4771212547196624</c:v>
                </c:pt>
                <c:pt idx="57">
                  <c:v>0.84509804001425681</c:v>
                </c:pt>
                <c:pt idx="58">
                  <c:v>0.47712125471966244</c:v>
                </c:pt>
                <c:pt idx="59">
                  <c:v>0.69897000433601886</c:v>
                </c:pt>
                <c:pt idx="60">
                  <c:v>0.47712125471966244</c:v>
                </c:pt>
                <c:pt idx="61">
                  <c:v>0.47712125471966244</c:v>
                </c:pt>
                <c:pt idx="62">
                  <c:v>0.47712125471966244</c:v>
                </c:pt>
                <c:pt idx="63">
                  <c:v>0.90308998699194354</c:v>
                </c:pt>
                <c:pt idx="64">
                  <c:v>0.47712125471966244</c:v>
                </c:pt>
                <c:pt idx="65">
                  <c:v>0.69897000433601886</c:v>
                </c:pt>
                <c:pt idx="66">
                  <c:v>0.47712125471966244</c:v>
                </c:pt>
                <c:pt idx="67">
                  <c:v>0.47712125471966244</c:v>
                </c:pt>
                <c:pt idx="68">
                  <c:v>0.3010299956639812</c:v>
                </c:pt>
                <c:pt idx="69">
                  <c:v>1.1760912590556813</c:v>
                </c:pt>
                <c:pt idx="70">
                  <c:v>0</c:v>
                </c:pt>
                <c:pt idx="71">
                  <c:v>0.23044892137827391</c:v>
                </c:pt>
                <c:pt idx="72">
                  <c:v>0.17609125905568124</c:v>
                </c:pt>
                <c:pt idx="73">
                  <c:v>1</c:v>
                </c:pt>
                <c:pt idx="74">
                  <c:v>0.43136376415898736</c:v>
                </c:pt>
                <c:pt idx="75">
                  <c:v>0.3979400086720376</c:v>
                </c:pt>
                <c:pt idx="76">
                  <c:v>0.6020599913279624</c:v>
                </c:pt>
                <c:pt idx="77">
                  <c:v>0.90308998699194354</c:v>
                </c:pt>
                <c:pt idx="78">
                  <c:v>0.84509804001425681</c:v>
                </c:pt>
                <c:pt idx="79">
                  <c:v>0.3010299956639812</c:v>
                </c:pt>
                <c:pt idx="80">
                  <c:v>0.47712125471966244</c:v>
                </c:pt>
                <c:pt idx="81">
                  <c:v>0.6020599913279624</c:v>
                </c:pt>
                <c:pt idx="82">
                  <c:v>0.77815125038364363</c:v>
                </c:pt>
                <c:pt idx="83">
                  <c:v>1.1760912590556813</c:v>
                </c:pt>
                <c:pt idx="84">
                  <c:v>1.0791812460476249</c:v>
                </c:pt>
                <c:pt idx="85">
                  <c:v>1.0791812460476249</c:v>
                </c:pt>
                <c:pt idx="86">
                  <c:v>1.1760912590556813</c:v>
                </c:pt>
                <c:pt idx="87">
                  <c:v>0.90308998699194354</c:v>
                </c:pt>
                <c:pt idx="88">
                  <c:v>0.77815125038364363</c:v>
                </c:pt>
                <c:pt idx="89">
                  <c:v>0.6020599913279624</c:v>
                </c:pt>
                <c:pt idx="90">
                  <c:v>0.69897000433601886</c:v>
                </c:pt>
                <c:pt idx="91">
                  <c:v>0.6020599913279624</c:v>
                </c:pt>
                <c:pt idx="92">
                  <c:v>0</c:v>
                </c:pt>
                <c:pt idx="93">
                  <c:v>0.69897000433601886</c:v>
                </c:pt>
                <c:pt idx="94">
                  <c:v>0.77815125038364363</c:v>
                </c:pt>
                <c:pt idx="95">
                  <c:v>0.81291335664285558</c:v>
                </c:pt>
                <c:pt idx="96">
                  <c:v>1.4771212547196624</c:v>
                </c:pt>
                <c:pt idx="97">
                  <c:v>1.6020599913279623</c:v>
                </c:pt>
                <c:pt idx="98">
                  <c:v>1.6020599913279623</c:v>
                </c:pt>
                <c:pt idx="99">
                  <c:v>0.17609125905568124</c:v>
                </c:pt>
                <c:pt idx="100">
                  <c:v>0.17609125905568124</c:v>
                </c:pt>
                <c:pt idx="101">
                  <c:v>0.6020599913279624</c:v>
                </c:pt>
                <c:pt idx="102">
                  <c:v>0.47712125471966244</c:v>
                </c:pt>
                <c:pt idx="103">
                  <c:v>1.3010299956639813</c:v>
                </c:pt>
                <c:pt idx="104">
                  <c:v>0.47712125471966244</c:v>
                </c:pt>
                <c:pt idx="105">
                  <c:v>1.4771212547196624</c:v>
                </c:pt>
                <c:pt idx="106">
                  <c:v>1.2041199826559248</c:v>
                </c:pt>
                <c:pt idx="107">
                  <c:v>1</c:v>
                </c:pt>
                <c:pt idx="108">
                  <c:v>0.6020599913279624</c:v>
                </c:pt>
                <c:pt idx="109">
                  <c:v>0.6020599913279624</c:v>
                </c:pt>
                <c:pt idx="110">
                  <c:v>0.69897000433601886</c:v>
                </c:pt>
                <c:pt idx="111">
                  <c:v>0.84509804001425681</c:v>
                </c:pt>
                <c:pt idx="112">
                  <c:v>0.77815125038364363</c:v>
                </c:pt>
                <c:pt idx="113">
                  <c:v>1.8450980400142569</c:v>
                </c:pt>
                <c:pt idx="114">
                  <c:v>0.77815125038364363</c:v>
                </c:pt>
                <c:pt idx="115">
                  <c:v>0.47712125471966244</c:v>
                </c:pt>
                <c:pt idx="116">
                  <c:v>-9.6910013008056392E-2</c:v>
                </c:pt>
                <c:pt idx="117">
                  <c:v>1.4623979978989561</c:v>
                </c:pt>
                <c:pt idx="118">
                  <c:v>0.84509804001425681</c:v>
                </c:pt>
                <c:pt idx="119">
                  <c:v>0.95424250943932487</c:v>
                </c:pt>
                <c:pt idx="120">
                  <c:v>1</c:v>
                </c:pt>
                <c:pt idx="121">
                  <c:v>1</c:v>
                </c:pt>
                <c:pt idx="122">
                  <c:v>1.3010299956639813</c:v>
                </c:pt>
                <c:pt idx="123">
                  <c:v>0.17609125905568124</c:v>
                </c:pt>
                <c:pt idx="124">
                  <c:v>0.47712125471966244</c:v>
                </c:pt>
                <c:pt idx="125">
                  <c:v>1</c:v>
                </c:pt>
                <c:pt idx="126">
                  <c:v>-0.3010299956639812</c:v>
                </c:pt>
                <c:pt idx="127">
                  <c:v>1.3979400086720377</c:v>
                </c:pt>
                <c:pt idx="128">
                  <c:v>-9.6910013008056392E-2</c:v>
                </c:pt>
                <c:pt idx="129">
                  <c:v>1.3979400086720377</c:v>
                </c:pt>
                <c:pt idx="130">
                  <c:v>0.77815125038364363</c:v>
                </c:pt>
                <c:pt idx="131">
                  <c:v>0.3010299956639812</c:v>
                </c:pt>
                <c:pt idx="132">
                  <c:v>1.4771212547196624</c:v>
                </c:pt>
                <c:pt idx="133">
                  <c:v>0.69897000433601886</c:v>
                </c:pt>
                <c:pt idx="134">
                  <c:v>1.3010299956639813</c:v>
                </c:pt>
                <c:pt idx="135">
                  <c:v>1.5440680443502757</c:v>
                </c:pt>
                <c:pt idx="136">
                  <c:v>0.65321251377534373</c:v>
                </c:pt>
                <c:pt idx="137">
                  <c:v>1.1760912590556813</c:v>
                </c:pt>
                <c:pt idx="138">
                  <c:v>0.3010299956639812</c:v>
                </c:pt>
                <c:pt idx="139">
                  <c:v>0.47712125471966244</c:v>
                </c:pt>
                <c:pt idx="140">
                  <c:v>0.23044892137827391</c:v>
                </c:pt>
                <c:pt idx="141">
                  <c:v>0.3010299956639812</c:v>
                </c:pt>
                <c:pt idx="142">
                  <c:v>1.505149978319906</c:v>
                </c:pt>
                <c:pt idx="143">
                  <c:v>1.4771212547196624</c:v>
                </c:pt>
                <c:pt idx="144">
                  <c:v>1.0791812460476249</c:v>
                </c:pt>
                <c:pt idx="145">
                  <c:v>1.8450980400142569</c:v>
                </c:pt>
                <c:pt idx="146">
                  <c:v>1.1760912590556813</c:v>
                </c:pt>
                <c:pt idx="147">
                  <c:v>1.7403626894942439</c:v>
                </c:pt>
                <c:pt idx="148">
                  <c:v>1.7403626894942439</c:v>
                </c:pt>
                <c:pt idx="149">
                  <c:v>0.84509804001425681</c:v>
                </c:pt>
                <c:pt idx="150">
                  <c:v>-0.3010299956639812</c:v>
                </c:pt>
                <c:pt idx="151">
                  <c:v>1.3979400086720377</c:v>
                </c:pt>
                <c:pt idx="152">
                  <c:v>1.3979400086720377</c:v>
                </c:pt>
                <c:pt idx="153">
                  <c:v>0.69897000433601886</c:v>
                </c:pt>
                <c:pt idx="154">
                  <c:v>1</c:v>
                </c:pt>
                <c:pt idx="155">
                  <c:v>0.6020599913279624</c:v>
                </c:pt>
                <c:pt idx="156">
                  <c:v>0.47712125471966244</c:v>
                </c:pt>
                <c:pt idx="157">
                  <c:v>0.84509804001425681</c:v>
                </c:pt>
                <c:pt idx="158">
                  <c:v>0.6020599913279624</c:v>
                </c:pt>
                <c:pt idx="159">
                  <c:v>0.47712125471966244</c:v>
                </c:pt>
                <c:pt idx="160">
                  <c:v>0.3979400086720376</c:v>
                </c:pt>
                <c:pt idx="161">
                  <c:v>0</c:v>
                </c:pt>
                <c:pt idx="162">
                  <c:v>1.1760912590556813</c:v>
                </c:pt>
                <c:pt idx="163">
                  <c:v>1</c:v>
                </c:pt>
                <c:pt idx="164">
                  <c:v>1.3424226808222062</c:v>
                </c:pt>
                <c:pt idx="165">
                  <c:v>1.3979400086720377</c:v>
                </c:pt>
                <c:pt idx="166">
                  <c:v>1.3010299956639813</c:v>
                </c:pt>
                <c:pt idx="167">
                  <c:v>1.8750612633917001</c:v>
                </c:pt>
                <c:pt idx="168">
                  <c:v>1.3979400086720377</c:v>
                </c:pt>
                <c:pt idx="169">
                  <c:v>1.4771212547196624</c:v>
                </c:pt>
                <c:pt idx="170">
                  <c:v>1.4771212547196624</c:v>
                </c:pt>
                <c:pt idx="171">
                  <c:v>1.4623979978989561</c:v>
                </c:pt>
                <c:pt idx="172">
                  <c:v>1.4771212547196624</c:v>
                </c:pt>
                <c:pt idx="173">
                  <c:v>1.6020599913279623</c:v>
                </c:pt>
                <c:pt idx="174">
                  <c:v>1.2304489213782739</c:v>
                </c:pt>
                <c:pt idx="175">
                  <c:v>1.5440680443502757</c:v>
                </c:pt>
                <c:pt idx="176">
                  <c:v>1.5440680443502757</c:v>
                </c:pt>
                <c:pt idx="177">
                  <c:v>1.4771212547196624</c:v>
                </c:pt>
                <c:pt idx="178">
                  <c:v>0.84509804001425681</c:v>
                </c:pt>
                <c:pt idx="179">
                  <c:v>1.1760912590556813</c:v>
                </c:pt>
                <c:pt idx="180">
                  <c:v>1.4771212547196624</c:v>
                </c:pt>
                <c:pt idx="181">
                  <c:v>1.3802112417116059</c:v>
                </c:pt>
                <c:pt idx="182">
                  <c:v>1.4471580313422192</c:v>
                </c:pt>
                <c:pt idx="183">
                  <c:v>1.4771212547196624</c:v>
                </c:pt>
                <c:pt idx="184">
                  <c:v>1.3979400086720377</c:v>
                </c:pt>
                <c:pt idx="185">
                  <c:v>1.6020599913279623</c:v>
                </c:pt>
                <c:pt idx="186">
                  <c:v>1.3010299956639813</c:v>
                </c:pt>
                <c:pt idx="187">
                  <c:v>0.6020599913279624</c:v>
                </c:pt>
                <c:pt idx="188">
                  <c:v>0.6020599913279624</c:v>
                </c:pt>
                <c:pt idx="189">
                  <c:v>0.6020599913279624</c:v>
                </c:pt>
                <c:pt idx="190">
                  <c:v>0</c:v>
                </c:pt>
                <c:pt idx="191">
                  <c:v>0</c:v>
                </c:pt>
                <c:pt idx="192">
                  <c:v>0.84509804001425681</c:v>
                </c:pt>
                <c:pt idx="193">
                  <c:v>1.3010299956639813</c:v>
                </c:pt>
                <c:pt idx="194">
                  <c:v>1.255272505103306</c:v>
                </c:pt>
                <c:pt idx="195">
                  <c:v>1.3979400086720377</c:v>
                </c:pt>
                <c:pt idx="196">
                  <c:v>1.3010299956639813</c:v>
                </c:pt>
                <c:pt idx="197">
                  <c:v>0.6020599913279624</c:v>
                </c:pt>
                <c:pt idx="198">
                  <c:v>0.3010299956639812</c:v>
                </c:pt>
                <c:pt idx="199">
                  <c:v>1</c:v>
                </c:pt>
                <c:pt idx="200">
                  <c:v>0.54406804435027567</c:v>
                </c:pt>
                <c:pt idx="201">
                  <c:v>1.255272505103306</c:v>
                </c:pt>
                <c:pt idx="202">
                  <c:v>1.1760912590556813</c:v>
                </c:pt>
                <c:pt idx="203">
                  <c:v>1.3979400086720377</c:v>
                </c:pt>
                <c:pt idx="204">
                  <c:v>0.6020599913279624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0.47712125471966244</c:v>
                </c:pt>
                <c:pt idx="209">
                  <c:v>1.1760912590556813</c:v>
                </c:pt>
                <c:pt idx="210">
                  <c:v>0.69897000433601886</c:v>
                </c:pt>
                <c:pt idx="211">
                  <c:v>0</c:v>
                </c:pt>
                <c:pt idx="212">
                  <c:v>1.3010299956639813</c:v>
                </c:pt>
                <c:pt idx="213">
                  <c:v>0.47712125471966244</c:v>
                </c:pt>
                <c:pt idx="214">
                  <c:v>1</c:v>
                </c:pt>
                <c:pt idx="215">
                  <c:v>0.17609125905568124</c:v>
                </c:pt>
                <c:pt idx="216">
                  <c:v>1.6020599913279623</c:v>
                </c:pt>
                <c:pt idx="217">
                  <c:v>1.1760912590556813</c:v>
                </c:pt>
                <c:pt idx="218">
                  <c:v>1.4771212547196624</c:v>
                </c:pt>
                <c:pt idx="219">
                  <c:v>1.4771212547196624</c:v>
                </c:pt>
                <c:pt idx="220">
                  <c:v>0</c:v>
                </c:pt>
                <c:pt idx="221">
                  <c:v>0.84509804001425681</c:v>
                </c:pt>
                <c:pt idx="222">
                  <c:v>1.3979400086720377</c:v>
                </c:pt>
                <c:pt idx="223">
                  <c:v>1</c:v>
                </c:pt>
                <c:pt idx="224">
                  <c:v>0.3010299956639812</c:v>
                </c:pt>
                <c:pt idx="225">
                  <c:v>1.3979400086720377</c:v>
                </c:pt>
                <c:pt idx="226">
                  <c:v>0.77815125038364363</c:v>
                </c:pt>
                <c:pt idx="227">
                  <c:v>1.4771212547196624</c:v>
                </c:pt>
                <c:pt idx="228">
                  <c:v>1.0791812460476249</c:v>
                </c:pt>
                <c:pt idx="229">
                  <c:v>1.1760912590556813</c:v>
                </c:pt>
                <c:pt idx="230">
                  <c:v>0.3010299956639812</c:v>
                </c:pt>
                <c:pt idx="231">
                  <c:v>0.77815125038364363</c:v>
                </c:pt>
                <c:pt idx="232">
                  <c:v>0.47712125471966244</c:v>
                </c:pt>
                <c:pt idx="233">
                  <c:v>0.69897000433601886</c:v>
                </c:pt>
                <c:pt idx="234">
                  <c:v>1.4771212547196624</c:v>
                </c:pt>
                <c:pt idx="235">
                  <c:v>1.7781512503836436</c:v>
                </c:pt>
                <c:pt idx="236">
                  <c:v>1.0791812460476249</c:v>
                </c:pt>
                <c:pt idx="237">
                  <c:v>1.5440680443502757</c:v>
                </c:pt>
                <c:pt idx="238">
                  <c:v>1.3979400086720377</c:v>
                </c:pt>
                <c:pt idx="239">
                  <c:v>0.69897000433601886</c:v>
                </c:pt>
                <c:pt idx="240">
                  <c:v>0.69897000433601886</c:v>
                </c:pt>
                <c:pt idx="241">
                  <c:v>0.6020599913279624</c:v>
                </c:pt>
                <c:pt idx="242">
                  <c:v>0.17609125905568124</c:v>
                </c:pt>
                <c:pt idx="243">
                  <c:v>0</c:v>
                </c:pt>
                <c:pt idx="244">
                  <c:v>0.3979400086720376</c:v>
                </c:pt>
                <c:pt idx="245">
                  <c:v>0</c:v>
                </c:pt>
                <c:pt idx="246">
                  <c:v>0.24303804868629444</c:v>
                </c:pt>
                <c:pt idx="247">
                  <c:v>0.17609125905568124</c:v>
                </c:pt>
                <c:pt idx="248">
                  <c:v>0.3010299956639812</c:v>
                </c:pt>
                <c:pt idx="249">
                  <c:v>1.255272505103306</c:v>
                </c:pt>
                <c:pt idx="250">
                  <c:v>1.5440680443502757</c:v>
                </c:pt>
                <c:pt idx="251">
                  <c:v>0.3979400086720376</c:v>
                </c:pt>
                <c:pt idx="252">
                  <c:v>1.1139433523068367</c:v>
                </c:pt>
                <c:pt idx="253">
                  <c:v>0.6020599913279624</c:v>
                </c:pt>
                <c:pt idx="254">
                  <c:v>1</c:v>
                </c:pt>
                <c:pt idx="255">
                  <c:v>1.6020599913279623</c:v>
                </c:pt>
                <c:pt idx="256">
                  <c:v>1.3424226808222062</c:v>
                </c:pt>
                <c:pt idx="257">
                  <c:v>1.414973347970818</c:v>
                </c:pt>
                <c:pt idx="258">
                  <c:v>0</c:v>
                </c:pt>
                <c:pt idx="259">
                  <c:v>0</c:v>
                </c:pt>
                <c:pt idx="260">
                  <c:v>-0.3010299956639812</c:v>
                </c:pt>
                <c:pt idx="261">
                  <c:v>0</c:v>
                </c:pt>
                <c:pt idx="262">
                  <c:v>1.3979400086720377</c:v>
                </c:pt>
                <c:pt idx="263">
                  <c:v>1.3424226808222062</c:v>
                </c:pt>
                <c:pt idx="264">
                  <c:v>1.0791812460476249</c:v>
                </c:pt>
                <c:pt idx="265">
                  <c:v>1.3010299956639813</c:v>
                </c:pt>
                <c:pt idx="266">
                  <c:v>1.0791812460476249</c:v>
                </c:pt>
                <c:pt idx="267">
                  <c:v>1.1760912590556813</c:v>
                </c:pt>
                <c:pt idx="268">
                  <c:v>1.0791812460476249</c:v>
                </c:pt>
                <c:pt idx="269">
                  <c:v>1</c:v>
                </c:pt>
                <c:pt idx="270">
                  <c:v>0.77815125038364363</c:v>
                </c:pt>
                <c:pt idx="271">
                  <c:v>1.1760912590556813</c:v>
                </c:pt>
                <c:pt idx="272">
                  <c:v>0.77815125038364363</c:v>
                </c:pt>
                <c:pt idx="273">
                  <c:v>1.3979400086720377</c:v>
                </c:pt>
                <c:pt idx="274">
                  <c:v>0.95424250943932487</c:v>
                </c:pt>
                <c:pt idx="275">
                  <c:v>1</c:v>
                </c:pt>
                <c:pt idx="276">
                  <c:v>0.69897000433601886</c:v>
                </c:pt>
                <c:pt idx="277">
                  <c:v>0.69897000433601886</c:v>
                </c:pt>
                <c:pt idx="278">
                  <c:v>0.17609125905568124</c:v>
                </c:pt>
                <c:pt idx="279">
                  <c:v>0.47712125471966244</c:v>
                </c:pt>
                <c:pt idx="280">
                  <c:v>1.5440680443502757</c:v>
                </c:pt>
              </c:numCache>
            </c:numRef>
          </c:xVal>
          <c:yVal>
            <c:numRef>
              <c:f>'Tasmania forest'!$M$2:$M$282</c:f>
              <c:numCache>
                <c:formatCode>General</c:formatCode>
                <c:ptCount val="281"/>
                <c:pt idx="0">
                  <c:v>1.1760912590556813</c:v>
                </c:pt>
                <c:pt idx="1">
                  <c:v>1.4771212547196624</c:v>
                </c:pt>
                <c:pt idx="2">
                  <c:v>0.6020599913279624</c:v>
                </c:pt>
                <c:pt idx="3">
                  <c:v>1.146128035678238</c:v>
                </c:pt>
                <c:pt idx="4">
                  <c:v>0.69897000433601886</c:v>
                </c:pt>
                <c:pt idx="5">
                  <c:v>0.3979400086720376</c:v>
                </c:pt>
                <c:pt idx="6">
                  <c:v>0.90308998699194354</c:v>
                </c:pt>
                <c:pt idx="7">
                  <c:v>1.5797835966168101</c:v>
                </c:pt>
                <c:pt idx="8">
                  <c:v>1.255272505103306</c:v>
                </c:pt>
                <c:pt idx="9">
                  <c:v>0</c:v>
                </c:pt>
                <c:pt idx="10">
                  <c:v>0.77815125038364363</c:v>
                </c:pt>
                <c:pt idx="11">
                  <c:v>0.69897000433601886</c:v>
                </c:pt>
                <c:pt idx="12">
                  <c:v>0.6020599913279624</c:v>
                </c:pt>
                <c:pt idx="13">
                  <c:v>0.47712125471966244</c:v>
                </c:pt>
                <c:pt idx="14">
                  <c:v>0.47712125471966244</c:v>
                </c:pt>
                <c:pt idx="15">
                  <c:v>0</c:v>
                </c:pt>
                <c:pt idx="16">
                  <c:v>0.3010299956639812</c:v>
                </c:pt>
                <c:pt idx="17">
                  <c:v>0.6020599913279624</c:v>
                </c:pt>
                <c:pt idx="18">
                  <c:v>0.47712125471966244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0.3010299956639812</c:v>
                </c:pt>
                <c:pt idx="22">
                  <c:v>0</c:v>
                </c:pt>
                <c:pt idx="23">
                  <c:v>0.47712125471966244</c:v>
                </c:pt>
                <c:pt idx="24">
                  <c:v>0.17609125905568124</c:v>
                </c:pt>
                <c:pt idx="25">
                  <c:v>0.47712125471966244</c:v>
                </c:pt>
                <c:pt idx="26">
                  <c:v>0.47712125471966244</c:v>
                </c:pt>
                <c:pt idx="27">
                  <c:v>0.3979400086720376</c:v>
                </c:pt>
                <c:pt idx="28">
                  <c:v>0</c:v>
                </c:pt>
                <c:pt idx="29">
                  <c:v>0.3010299956639812</c:v>
                </c:pt>
                <c:pt idx="30">
                  <c:v>0.47712125471966244</c:v>
                </c:pt>
                <c:pt idx="31">
                  <c:v>0.90308998699194354</c:v>
                </c:pt>
                <c:pt idx="32">
                  <c:v>0.69897000433601886</c:v>
                </c:pt>
                <c:pt idx="33">
                  <c:v>0.6020599913279624</c:v>
                </c:pt>
                <c:pt idx="34">
                  <c:v>0.90308998699194354</c:v>
                </c:pt>
                <c:pt idx="35">
                  <c:v>1</c:v>
                </c:pt>
                <c:pt idx="36">
                  <c:v>1.4771212547196624</c:v>
                </c:pt>
                <c:pt idx="37">
                  <c:v>0.69897000433601886</c:v>
                </c:pt>
                <c:pt idx="38">
                  <c:v>0.90308998699194354</c:v>
                </c:pt>
                <c:pt idx="39">
                  <c:v>1.1760912590556813</c:v>
                </c:pt>
                <c:pt idx="40">
                  <c:v>1</c:v>
                </c:pt>
                <c:pt idx="41">
                  <c:v>0.77815125038364363</c:v>
                </c:pt>
                <c:pt idx="42">
                  <c:v>0.3010299956639812</c:v>
                </c:pt>
                <c:pt idx="43">
                  <c:v>1.1760912590556813</c:v>
                </c:pt>
                <c:pt idx="44">
                  <c:v>1.4771212547196624</c:v>
                </c:pt>
                <c:pt idx="45">
                  <c:v>0.47712125471966244</c:v>
                </c:pt>
                <c:pt idx="46">
                  <c:v>-0.15490195998574319</c:v>
                </c:pt>
                <c:pt idx="47">
                  <c:v>7.9181246047624818E-2</c:v>
                </c:pt>
                <c:pt idx="48">
                  <c:v>0.6020599913279624</c:v>
                </c:pt>
                <c:pt idx="49">
                  <c:v>1</c:v>
                </c:pt>
                <c:pt idx="50">
                  <c:v>0.6020599913279624</c:v>
                </c:pt>
                <c:pt idx="51">
                  <c:v>0.77815125038364363</c:v>
                </c:pt>
                <c:pt idx="52">
                  <c:v>-0.22184874961635639</c:v>
                </c:pt>
                <c:pt idx="53">
                  <c:v>-0.52287874528033762</c:v>
                </c:pt>
                <c:pt idx="54">
                  <c:v>0.6020599913279624</c:v>
                </c:pt>
                <c:pt idx="55">
                  <c:v>7.9181246047624818E-2</c:v>
                </c:pt>
                <c:pt idx="56">
                  <c:v>0.25527250510330607</c:v>
                </c:pt>
                <c:pt idx="57">
                  <c:v>0</c:v>
                </c:pt>
                <c:pt idx="58">
                  <c:v>4.1392685158225077E-2</c:v>
                </c:pt>
                <c:pt idx="59">
                  <c:v>7.9181246047624818E-2</c:v>
                </c:pt>
                <c:pt idx="60">
                  <c:v>0</c:v>
                </c:pt>
                <c:pt idx="61">
                  <c:v>0.14612803567823801</c:v>
                </c:pt>
                <c:pt idx="62">
                  <c:v>0</c:v>
                </c:pt>
                <c:pt idx="63">
                  <c:v>0.17609125905568124</c:v>
                </c:pt>
                <c:pt idx="64">
                  <c:v>7.9181246047624818E-2</c:v>
                </c:pt>
                <c:pt idx="65">
                  <c:v>0.14612803567823801</c:v>
                </c:pt>
                <c:pt idx="66">
                  <c:v>0.20411998265592479</c:v>
                </c:pt>
                <c:pt idx="67">
                  <c:v>0</c:v>
                </c:pt>
                <c:pt idx="68">
                  <c:v>-0.22184874961635639</c:v>
                </c:pt>
                <c:pt idx="69">
                  <c:v>0.3010299956639812</c:v>
                </c:pt>
                <c:pt idx="70">
                  <c:v>-4.5757490560675115E-2</c:v>
                </c:pt>
                <c:pt idx="71">
                  <c:v>0.69897000433601886</c:v>
                </c:pt>
                <c:pt idx="72">
                  <c:v>0.17609125905568124</c:v>
                </c:pt>
                <c:pt idx="73">
                  <c:v>0.3010299956639812</c:v>
                </c:pt>
                <c:pt idx="74">
                  <c:v>-0.22184874961635639</c:v>
                </c:pt>
                <c:pt idx="75">
                  <c:v>0.3010299956639812</c:v>
                </c:pt>
                <c:pt idx="76">
                  <c:v>0</c:v>
                </c:pt>
                <c:pt idx="77">
                  <c:v>0.3010299956639812</c:v>
                </c:pt>
                <c:pt idx="78">
                  <c:v>0.69897000433601886</c:v>
                </c:pt>
                <c:pt idx="79">
                  <c:v>0.3010299956639812</c:v>
                </c:pt>
                <c:pt idx="80">
                  <c:v>0.3010299956639812</c:v>
                </c:pt>
                <c:pt idx="81">
                  <c:v>0.17609125905568124</c:v>
                </c:pt>
                <c:pt idx="82">
                  <c:v>0.3010299956639812</c:v>
                </c:pt>
                <c:pt idx="83">
                  <c:v>0</c:v>
                </c:pt>
                <c:pt idx="84">
                  <c:v>0.3979400086720376</c:v>
                </c:pt>
                <c:pt idx="85">
                  <c:v>0.47712125471966244</c:v>
                </c:pt>
                <c:pt idx="86">
                  <c:v>0.47712125471966244</c:v>
                </c:pt>
                <c:pt idx="87">
                  <c:v>7.9181246047624818E-2</c:v>
                </c:pt>
                <c:pt idx="88">
                  <c:v>0.3010299956639812</c:v>
                </c:pt>
                <c:pt idx="89">
                  <c:v>0</c:v>
                </c:pt>
                <c:pt idx="90">
                  <c:v>0.6020599913279624</c:v>
                </c:pt>
                <c:pt idx="91">
                  <c:v>0.47712125471966244</c:v>
                </c:pt>
                <c:pt idx="92">
                  <c:v>-4.5757490560675115E-2</c:v>
                </c:pt>
                <c:pt idx="93">
                  <c:v>0.47712125471966244</c:v>
                </c:pt>
                <c:pt idx="94">
                  <c:v>0.90308998699194354</c:v>
                </c:pt>
                <c:pt idx="95">
                  <c:v>0.84509804001425681</c:v>
                </c:pt>
                <c:pt idx="96">
                  <c:v>0.69897000433601886</c:v>
                </c:pt>
                <c:pt idx="97">
                  <c:v>1.1760912590556813</c:v>
                </c:pt>
                <c:pt idx="98">
                  <c:v>0.77815125038364363</c:v>
                </c:pt>
                <c:pt idx="99">
                  <c:v>-4.5757490560675115E-2</c:v>
                </c:pt>
                <c:pt idx="100">
                  <c:v>0.47712125471966244</c:v>
                </c:pt>
                <c:pt idx="101">
                  <c:v>0.3979400086720376</c:v>
                </c:pt>
                <c:pt idx="102">
                  <c:v>0.47712125471966244</c:v>
                </c:pt>
                <c:pt idx="103">
                  <c:v>0.6020599913279624</c:v>
                </c:pt>
                <c:pt idx="104">
                  <c:v>0.47712125471966244</c:v>
                </c:pt>
                <c:pt idx="105">
                  <c:v>0.47712125471966244</c:v>
                </c:pt>
                <c:pt idx="106">
                  <c:v>0.77815125038364363</c:v>
                </c:pt>
                <c:pt idx="107">
                  <c:v>0.69897000433601886</c:v>
                </c:pt>
                <c:pt idx="108">
                  <c:v>0.77815125038364363</c:v>
                </c:pt>
                <c:pt idx="109">
                  <c:v>0.3010299956639812</c:v>
                </c:pt>
                <c:pt idx="110">
                  <c:v>0.17609125905568124</c:v>
                </c:pt>
                <c:pt idx="111">
                  <c:v>0.11394335230683679</c:v>
                </c:pt>
                <c:pt idx="112">
                  <c:v>0.17609125905568124</c:v>
                </c:pt>
                <c:pt idx="113">
                  <c:v>0.69897000433601886</c:v>
                </c:pt>
                <c:pt idx="114">
                  <c:v>0.3010299956639812</c:v>
                </c:pt>
                <c:pt idx="115">
                  <c:v>0.3010299956639812</c:v>
                </c:pt>
                <c:pt idx="116">
                  <c:v>0</c:v>
                </c:pt>
                <c:pt idx="117">
                  <c:v>0.6020599913279624</c:v>
                </c:pt>
                <c:pt idx="118">
                  <c:v>0.47712125471966244</c:v>
                </c:pt>
                <c:pt idx="119">
                  <c:v>0.3979400086720376</c:v>
                </c:pt>
                <c:pt idx="120">
                  <c:v>0.77815125038364363</c:v>
                </c:pt>
                <c:pt idx="121">
                  <c:v>0.3010299956639812</c:v>
                </c:pt>
                <c:pt idx="122">
                  <c:v>0.47712125471966244</c:v>
                </c:pt>
                <c:pt idx="123">
                  <c:v>0.17609125905568124</c:v>
                </c:pt>
                <c:pt idx="124">
                  <c:v>-0.69897000433601875</c:v>
                </c:pt>
                <c:pt idx="125">
                  <c:v>0</c:v>
                </c:pt>
                <c:pt idx="126">
                  <c:v>1.4771212547196624</c:v>
                </c:pt>
                <c:pt idx="127">
                  <c:v>1.1760912590556813</c:v>
                </c:pt>
                <c:pt idx="128">
                  <c:v>1.1760912590556813</c:v>
                </c:pt>
                <c:pt idx="129">
                  <c:v>1.6532125137753437</c:v>
                </c:pt>
                <c:pt idx="130">
                  <c:v>0.90308998699194354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0.69897000433601886</c:v>
                </c:pt>
                <c:pt idx="135">
                  <c:v>0.3010299956639812</c:v>
                </c:pt>
                <c:pt idx="136">
                  <c:v>0</c:v>
                </c:pt>
                <c:pt idx="137">
                  <c:v>0.47712125471966244</c:v>
                </c:pt>
                <c:pt idx="138">
                  <c:v>0.47712125471966244</c:v>
                </c:pt>
                <c:pt idx="139">
                  <c:v>0</c:v>
                </c:pt>
                <c:pt idx="140">
                  <c:v>-0.22184874961635639</c:v>
                </c:pt>
                <c:pt idx="141">
                  <c:v>0</c:v>
                </c:pt>
                <c:pt idx="142">
                  <c:v>0.90308998699194354</c:v>
                </c:pt>
                <c:pt idx="143">
                  <c:v>0.69897000433601886</c:v>
                </c:pt>
                <c:pt idx="144">
                  <c:v>0.17609125905568124</c:v>
                </c:pt>
                <c:pt idx="145">
                  <c:v>0.47712125471966244</c:v>
                </c:pt>
                <c:pt idx="146">
                  <c:v>-0.3010299956639812</c:v>
                </c:pt>
                <c:pt idx="147">
                  <c:v>1.146128035678238</c:v>
                </c:pt>
                <c:pt idx="148">
                  <c:v>0.84509804001425681</c:v>
                </c:pt>
                <c:pt idx="149">
                  <c:v>0.3010299956639812</c:v>
                </c:pt>
                <c:pt idx="150">
                  <c:v>0.47712125471966244</c:v>
                </c:pt>
                <c:pt idx="151">
                  <c:v>0.69897000433601886</c:v>
                </c:pt>
                <c:pt idx="152">
                  <c:v>0.6020599913279624</c:v>
                </c:pt>
                <c:pt idx="153">
                  <c:v>0.69897000433601886</c:v>
                </c:pt>
                <c:pt idx="154">
                  <c:v>0.69897000433601886</c:v>
                </c:pt>
                <c:pt idx="155">
                  <c:v>0.6020599913279624</c:v>
                </c:pt>
                <c:pt idx="156">
                  <c:v>0.17609125905568124</c:v>
                </c:pt>
                <c:pt idx="157">
                  <c:v>0.69897000433601886</c:v>
                </c:pt>
                <c:pt idx="158">
                  <c:v>0.47712125471966244</c:v>
                </c:pt>
                <c:pt idx="159">
                  <c:v>0.77815125038364363</c:v>
                </c:pt>
                <c:pt idx="160">
                  <c:v>0</c:v>
                </c:pt>
                <c:pt idx="161">
                  <c:v>-0.22184874961635639</c:v>
                </c:pt>
                <c:pt idx="162">
                  <c:v>0.90308998699194354</c:v>
                </c:pt>
                <c:pt idx="163">
                  <c:v>1.3010299956639813</c:v>
                </c:pt>
                <c:pt idx="164">
                  <c:v>1</c:v>
                </c:pt>
                <c:pt idx="165">
                  <c:v>1.6020599913279623</c:v>
                </c:pt>
                <c:pt idx="166">
                  <c:v>1.4771212547196624</c:v>
                </c:pt>
                <c:pt idx="167">
                  <c:v>1.3010299956639813</c:v>
                </c:pt>
                <c:pt idx="168">
                  <c:v>1.7781512503836436</c:v>
                </c:pt>
                <c:pt idx="169">
                  <c:v>1.6989700043360187</c:v>
                </c:pt>
                <c:pt idx="170">
                  <c:v>1.8450980400142569</c:v>
                </c:pt>
                <c:pt idx="171">
                  <c:v>1.3010299956639813</c:v>
                </c:pt>
                <c:pt idx="172">
                  <c:v>1.6020599913279623</c:v>
                </c:pt>
                <c:pt idx="173">
                  <c:v>1.0791812460476249</c:v>
                </c:pt>
                <c:pt idx="174">
                  <c:v>1.6020599913279623</c:v>
                </c:pt>
                <c:pt idx="175">
                  <c:v>1.954242509439325</c:v>
                </c:pt>
                <c:pt idx="176">
                  <c:v>1.3010299956639813</c:v>
                </c:pt>
                <c:pt idx="177">
                  <c:v>1.4771212547196624</c:v>
                </c:pt>
                <c:pt idx="178">
                  <c:v>1.3222192947339193</c:v>
                </c:pt>
                <c:pt idx="179">
                  <c:v>1.6020599913279623</c:v>
                </c:pt>
                <c:pt idx="180">
                  <c:v>1.954242509439325</c:v>
                </c:pt>
                <c:pt idx="181">
                  <c:v>1.5440680443502757</c:v>
                </c:pt>
                <c:pt idx="182">
                  <c:v>1.6532125137753437</c:v>
                </c:pt>
                <c:pt idx="183">
                  <c:v>1.6989700043360187</c:v>
                </c:pt>
                <c:pt idx="184">
                  <c:v>1.3979400086720377</c:v>
                </c:pt>
                <c:pt idx="185">
                  <c:v>1.6020599913279623</c:v>
                </c:pt>
                <c:pt idx="186">
                  <c:v>1.8450980400142569</c:v>
                </c:pt>
                <c:pt idx="187">
                  <c:v>1.255272505103306</c:v>
                </c:pt>
                <c:pt idx="188">
                  <c:v>1.255272505103306</c:v>
                </c:pt>
                <c:pt idx="189">
                  <c:v>1.0791812460476249</c:v>
                </c:pt>
                <c:pt idx="190">
                  <c:v>0.77815125038364363</c:v>
                </c:pt>
                <c:pt idx="191">
                  <c:v>0.84509804001425681</c:v>
                </c:pt>
                <c:pt idx="192">
                  <c:v>1.1760912590556813</c:v>
                </c:pt>
                <c:pt idx="193">
                  <c:v>0.90308998699194354</c:v>
                </c:pt>
                <c:pt idx="194">
                  <c:v>1.4771212547196624</c:v>
                </c:pt>
                <c:pt idx="195">
                  <c:v>1.0791812460476249</c:v>
                </c:pt>
                <c:pt idx="196">
                  <c:v>0.3979400086720376</c:v>
                </c:pt>
                <c:pt idx="197">
                  <c:v>0.3010299956639812</c:v>
                </c:pt>
                <c:pt idx="198">
                  <c:v>0.47712125471966244</c:v>
                </c:pt>
                <c:pt idx="199">
                  <c:v>0.90308998699194354</c:v>
                </c:pt>
                <c:pt idx="200">
                  <c:v>-0.3979400086720376</c:v>
                </c:pt>
                <c:pt idx="201">
                  <c:v>1.1760912590556813</c:v>
                </c:pt>
                <c:pt idx="202">
                  <c:v>0.90308998699194354</c:v>
                </c:pt>
                <c:pt idx="203">
                  <c:v>-0.22184874961635639</c:v>
                </c:pt>
                <c:pt idx="204">
                  <c:v>0.3010299956639812</c:v>
                </c:pt>
                <c:pt idx="205">
                  <c:v>0.47712125471966244</c:v>
                </c:pt>
                <c:pt idx="206">
                  <c:v>0.6020599913279624</c:v>
                </c:pt>
                <c:pt idx="207">
                  <c:v>0.47712125471966244</c:v>
                </c:pt>
                <c:pt idx="208">
                  <c:v>0.17609125905568124</c:v>
                </c:pt>
                <c:pt idx="209">
                  <c:v>0.69897000433601886</c:v>
                </c:pt>
                <c:pt idx="210">
                  <c:v>0.17609125905568124</c:v>
                </c:pt>
                <c:pt idx="211">
                  <c:v>0.17609125905568124</c:v>
                </c:pt>
                <c:pt idx="212">
                  <c:v>0.3979400086720376</c:v>
                </c:pt>
                <c:pt idx="213">
                  <c:v>0.3010299956639812</c:v>
                </c:pt>
                <c:pt idx="214">
                  <c:v>0.47712125471966244</c:v>
                </c:pt>
                <c:pt idx="215">
                  <c:v>0.3010299956639812</c:v>
                </c:pt>
                <c:pt idx="216">
                  <c:v>0.90308998699194354</c:v>
                </c:pt>
                <c:pt idx="217">
                  <c:v>0.95424250943932487</c:v>
                </c:pt>
                <c:pt idx="218">
                  <c:v>1.2041199826559248</c:v>
                </c:pt>
                <c:pt idx="219">
                  <c:v>1</c:v>
                </c:pt>
                <c:pt idx="220">
                  <c:v>0.77815125038364363</c:v>
                </c:pt>
                <c:pt idx="221">
                  <c:v>0.6020599913279624</c:v>
                </c:pt>
                <c:pt idx="222">
                  <c:v>1.1760912590556813</c:v>
                </c:pt>
                <c:pt idx="223">
                  <c:v>0.69897000433601886</c:v>
                </c:pt>
                <c:pt idx="224">
                  <c:v>0</c:v>
                </c:pt>
                <c:pt idx="225">
                  <c:v>0.3010299956639812</c:v>
                </c:pt>
                <c:pt idx="226">
                  <c:v>0.3979400086720376</c:v>
                </c:pt>
                <c:pt idx="227">
                  <c:v>0.47712125471966244</c:v>
                </c:pt>
                <c:pt idx="228">
                  <c:v>0.90308998699194354</c:v>
                </c:pt>
                <c:pt idx="229">
                  <c:v>0.6020599913279624</c:v>
                </c:pt>
                <c:pt idx="230">
                  <c:v>-0.22184874961635639</c:v>
                </c:pt>
                <c:pt idx="231">
                  <c:v>-0.3979400086720376</c:v>
                </c:pt>
                <c:pt idx="232">
                  <c:v>0.47712125471966244</c:v>
                </c:pt>
                <c:pt idx="233">
                  <c:v>0.14612803567823801</c:v>
                </c:pt>
                <c:pt idx="234">
                  <c:v>1.1760912590556813</c:v>
                </c:pt>
                <c:pt idx="235">
                  <c:v>1.1760912590556813</c:v>
                </c:pt>
                <c:pt idx="236">
                  <c:v>1.1760912590556813</c:v>
                </c:pt>
                <c:pt idx="237">
                  <c:v>-9.6910013008056392E-2</c:v>
                </c:pt>
                <c:pt idx="238">
                  <c:v>0.3010299956639812</c:v>
                </c:pt>
                <c:pt idx="239">
                  <c:v>0.3010299956639812</c:v>
                </c:pt>
                <c:pt idx="240">
                  <c:v>0.69897000433601886</c:v>
                </c:pt>
                <c:pt idx="241">
                  <c:v>0.3979400086720376</c:v>
                </c:pt>
                <c:pt idx="242">
                  <c:v>-0.22184874961635639</c:v>
                </c:pt>
                <c:pt idx="243">
                  <c:v>-0.15490195998574319</c:v>
                </c:pt>
                <c:pt idx="244">
                  <c:v>7.9181246047624818E-2</c:v>
                </c:pt>
                <c:pt idx="245">
                  <c:v>7.9181246047624818E-2</c:v>
                </c:pt>
                <c:pt idx="246">
                  <c:v>0.3979400086720376</c:v>
                </c:pt>
                <c:pt idx="247">
                  <c:v>0.17609125905568124</c:v>
                </c:pt>
                <c:pt idx="248">
                  <c:v>0</c:v>
                </c:pt>
                <c:pt idx="249">
                  <c:v>0.3010299956639812</c:v>
                </c:pt>
                <c:pt idx="250">
                  <c:v>0.3010299956639812</c:v>
                </c:pt>
                <c:pt idx="251">
                  <c:v>0.3010299956639812</c:v>
                </c:pt>
                <c:pt idx="252">
                  <c:v>-0.3979400086720376</c:v>
                </c:pt>
                <c:pt idx="253">
                  <c:v>0.6020599913279624</c:v>
                </c:pt>
                <c:pt idx="254">
                  <c:v>1</c:v>
                </c:pt>
                <c:pt idx="255">
                  <c:v>1.2041199826559248</c:v>
                </c:pt>
                <c:pt idx="256">
                  <c:v>1.0791812460476249</c:v>
                </c:pt>
                <c:pt idx="257">
                  <c:v>0.84509804001425681</c:v>
                </c:pt>
                <c:pt idx="258">
                  <c:v>0.6020599913279624</c:v>
                </c:pt>
                <c:pt idx="259">
                  <c:v>0.3979400086720376</c:v>
                </c:pt>
                <c:pt idx="260">
                  <c:v>1</c:v>
                </c:pt>
                <c:pt idx="261">
                  <c:v>0.3010299956639812</c:v>
                </c:pt>
                <c:pt idx="262">
                  <c:v>0.77815125038364363</c:v>
                </c:pt>
                <c:pt idx="263">
                  <c:v>0.77815125038364363</c:v>
                </c:pt>
                <c:pt idx="264">
                  <c:v>0.6020599913279624</c:v>
                </c:pt>
                <c:pt idx="265">
                  <c:v>0.47712125471966244</c:v>
                </c:pt>
                <c:pt idx="266">
                  <c:v>0.3010299956639812</c:v>
                </c:pt>
                <c:pt idx="267">
                  <c:v>0</c:v>
                </c:pt>
                <c:pt idx="268">
                  <c:v>0.47712125471966244</c:v>
                </c:pt>
                <c:pt idx="269">
                  <c:v>0.3010299956639812</c:v>
                </c:pt>
                <c:pt idx="270">
                  <c:v>0.17609125905568124</c:v>
                </c:pt>
                <c:pt idx="271">
                  <c:v>0.47712125471966244</c:v>
                </c:pt>
                <c:pt idx="272">
                  <c:v>0.3979400086720376</c:v>
                </c:pt>
                <c:pt idx="273">
                  <c:v>0.47712125471966244</c:v>
                </c:pt>
                <c:pt idx="274">
                  <c:v>0.17609125905568124</c:v>
                </c:pt>
                <c:pt idx="275">
                  <c:v>0.3979400086720376</c:v>
                </c:pt>
                <c:pt idx="276">
                  <c:v>0</c:v>
                </c:pt>
                <c:pt idx="277">
                  <c:v>-0.22184874961635639</c:v>
                </c:pt>
                <c:pt idx="278">
                  <c:v>-0.52287874528033762</c:v>
                </c:pt>
                <c:pt idx="279">
                  <c:v>0.3010299956639812</c:v>
                </c:pt>
                <c:pt idx="280">
                  <c:v>0.69897000433601886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3-4E44-B385-4D99F930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97904"/>
        <c:axId val="1"/>
      </c:scatterChart>
      <c:valAx>
        <c:axId val="7366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log leaf width</a:t>
                </a:r>
              </a:p>
            </c:rich>
          </c:tx>
          <c:layout>
            <c:manualLayout>
              <c:xMode val="edge"/>
              <c:yMode val="edge"/>
              <c:x val="0.43639963421870626"/>
              <c:y val="0.897021344166412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log height</a:t>
                </a:r>
              </a:p>
            </c:rich>
          </c:tx>
          <c:layout>
            <c:manualLayout>
              <c:xMode val="edge"/>
              <c:yMode val="edge"/>
              <c:x val="3.1311184517934083E-2"/>
              <c:y val="0.43360548358497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697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log lw log ht Victorian Forest</a:t>
            </a:r>
          </a:p>
        </c:rich>
      </c:tx>
      <c:layout>
        <c:manualLayout>
          <c:xMode val="edge"/>
          <c:yMode val="edge"/>
          <c:x val="0.283203125"/>
          <c:y val="3.2432475232890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625"/>
          <c:y val="0.18648673258912135"/>
          <c:w val="0.845703125"/>
          <c:h val="0.6810819798907040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322265625"/>
                  <c:y val="0.1324326072009702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'Victoria forest'!$I$2:$I$466</c:f>
              <c:numCache>
                <c:formatCode>General</c:formatCode>
                <c:ptCount val="465"/>
                <c:pt idx="0">
                  <c:v>1.4771212547196624</c:v>
                </c:pt>
                <c:pt idx="1">
                  <c:v>1.7781512503836436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0.84509804001425681</c:v>
                </c:pt>
                <c:pt idx="5">
                  <c:v>0.3010299956639812</c:v>
                </c:pt>
                <c:pt idx="6">
                  <c:v>0.3010299956639812</c:v>
                </c:pt>
                <c:pt idx="7">
                  <c:v>1.255272505103306</c:v>
                </c:pt>
                <c:pt idx="8">
                  <c:v>0.47712125471966244</c:v>
                </c:pt>
                <c:pt idx="9">
                  <c:v>0.17609125905568124</c:v>
                </c:pt>
                <c:pt idx="10">
                  <c:v>0.3010299956639812</c:v>
                </c:pt>
                <c:pt idx="11">
                  <c:v>2.2304489213782741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0.3010299956639812</c:v>
                </c:pt>
                <c:pt idx="15">
                  <c:v>1.0791812460476249</c:v>
                </c:pt>
                <c:pt idx="16">
                  <c:v>0.77815125038364363</c:v>
                </c:pt>
                <c:pt idx="17">
                  <c:v>0</c:v>
                </c:pt>
                <c:pt idx="18">
                  <c:v>1.5440680443502757</c:v>
                </c:pt>
                <c:pt idx="19">
                  <c:v>1.5440680443502757</c:v>
                </c:pt>
                <c:pt idx="20">
                  <c:v>1</c:v>
                </c:pt>
                <c:pt idx="21">
                  <c:v>1.6020599913279623</c:v>
                </c:pt>
                <c:pt idx="22">
                  <c:v>1.255272505103306</c:v>
                </c:pt>
                <c:pt idx="23">
                  <c:v>0.3010299956639812</c:v>
                </c:pt>
                <c:pt idx="24">
                  <c:v>-0.3010299956639812</c:v>
                </c:pt>
                <c:pt idx="25">
                  <c:v>1.6532125137753437</c:v>
                </c:pt>
                <c:pt idx="26">
                  <c:v>0.3010299956639812</c:v>
                </c:pt>
                <c:pt idx="27">
                  <c:v>1.6020599913279623</c:v>
                </c:pt>
                <c:pt idx="28">
                  <c:v>0</c:v>
                </c:pt>
                <c:pt idx="29">
                  <c:v>0.92941892571429274</c:v>
                </c:pt>
                <c:pt idx="30">
                  <c:v>0.3979400086720376</c:v>
                </c:pt>
                <c:pt idx="31">
                  <c:v>0.97772360528884772</c:v>
                </c:pt>
                <c:pt idx="32">
                  <c:v>0.69897000433601886</c:v>
                </c:pt>
                <c:pt idx="33">
                  <c:v>0.3010299956639812</c:v>
                </c:pt>
                <c:pt idx="34">
                  <c:v>1.4771212547196624</c:v>
                </c:pt>
                <c:pt idx="35">
                  <c:v>0.47712125471966244</c:v>
                </c:pt>
                <c:pt idx="36">
                  <c:v>0.47712125471966244</c:v>
                </c:pt>
                <c:pt idx="37">
                  <c:v>0.6020599913279624</c:v>
                </c:pt>
                <c:pt idx="38">
                  <c:v>1</c:v>
                </c:pt>
                <c:pt idx="39">
                  <c:v>0.55630250076728727</c:v>
                </c:pt>
                <c:pt idx="40">
                  <c:v>0.6020599913279624</c:v>
                </c:pt>
                <c:pt idx="41">
                  <c:v>0.54406804435027567</c:v>
                </c:pt>
                <c:pt idx="42">
                  <c:v>0.90308998699194354</c:v>
                </c:pt>
                <c:pt idx="43">
                  <c:v>0.51851393987788741</c:v>
                </c:pt>
                <c:pt idx="44">
                  <c:v>0.65321251377534373</c:v>
                </c:pt>
                <c:pt idx="45">
                  <c:v>0.47712125471966244</c:v>
                </c:pt>
                <c:pt idx="46">
                  <c:v>0.47712125471966244</c:v>
                </c:pt>
                <c:pt idx="47">
                  <c:v>1.3979400086720377</c:v>
                </c:pt>
                <c:pt idx="48">
                  <c:v>1.1760912590556813</c:v>
                </c:pt>
                <c:pt idx="49">
                  <c:v>0.23044892137827391</c:v>
                </c:pt>
                <c:pt idx="50">
                  <c:v>1</c:v>
                </c:pt>
                <c:pt idx="51">
                  <c:v>0.43136376415898736</c:v>
                </c:pt>
                <c:pt idx="52">
                  <c:v>0.3979400086720376</c:v>
                </c:pt>
                <c:pt idx="53">
                  <c:v>0.6020599913279624</c:v>
                </c:pt>
                <c:pt idx="54">
                  <c:v>0.47712125471966244</c:v>
                </c:pt>
                <c:pt idx="55">
                  <c:v>0.3979400086720376</c:v>
                </c:pt>
                <c:pt idx="56">
                  <c:v>0.81291335664285558</c:v>
                </c:pt>
                <c:pt idx="57">
                  <c:v>0.3979400086720376</c:v>
                </c:pt>
                <c:pt idx="58">
                  <c:v>0.90308998699194354</c:v>
                </c:pt>
                <c:pt idx="59">
                  <c:v>0</c:v>
                </c:pt>
                <c:pt idx="60">
                  <c:v>0.90308998699194354</c:v>
                </c:pt>
                <c:pt idx="61">
                  <c:v>0.84509804001425681</c:v>
                </c:pt>
                <c:pt idx="62">
                  <c:v>0.50514997831990605</c:v>
                </c:pt>
                <c:pt idx="63">
                  <c:v>0.62324929039790045</c:v>
                </c:pt>
                <c:pt idx="64">
                  <c:v>0.3010299956639812</c:v>
                </c:pt>
                <c:pt idx="65">
                  <c:v>0.47712125471966244</c:v>
                </c:pt>
                <c:pt idx="66">
                  <c:v>0.6020599913279624</c:v>
                </c:pt>
                <c:pt idx="67">
                  <c:v>0.77815125038364363</c:v>
                </c:pt>
                <c:pt idx="68">
                  <c:v>1.6020599913279623</c:v>
                </c:pt>
                <c:pt idx="69">
                  <c:v>2.1139433523068369</c:v>
                </c:pt>
                <c:pt idx="70">
                  <c:v>0.17609125905568124</c:v>
                </c:pt>
                <c:pt idx="71">
                  <c:v>0</c:v>
                </c:pt>
                <c:pt idx="72">
                  <c:v>0.90308998699194354</c:v>
                </c:pt>
                <c:pt idx="73">
                  <c:v>0.6020599913279624</c:v>
                </c:pt>
                <c:pt idx="74">
                  <c:v>0.47712125471966244</c:v>
                </c:pt>
                <c:pt idx="75">
                  <c:v>0</c:v>
                </c:pt>
                <c:pt idx="76">
                  <c:v>1.2304489213782739</c:v>
                </c:pt>
                <c:pt idx="77">
                  <c:v>0.6020599913279624</c:v>
                </c:pt>
                <c:pt idx="78">
                  <c:v>0.3010299956639812</c:v>
                </c:pt>
                <c:pt idx="79">
                  <c:v>0.77815125038364363</c:v>
                </c:pt>
                <c:pt idx="80">
                  <c:v>0.54406804435027567</c:v>
                </c:pt>
                <c:pt idx="81">
                  <c:v>0.90308998699194354</c:v>
                </c:pt>
                <c:pt idx="82">
                  <c:v>0</c:v>
                </c:pt>
                <c:pt idx="83">
                  <c:v>1.1760912590556813</c:v>
                </c:pt>
                <c:pt idx="84">
                  <c:v>0.3979400086720376</c:v>
                </c:pt>
                <c:pt idx="85">
                  <c:v>1</c:v>
                </c:pt>
                <c:pt idx="86">
                  <c:v>0.47712125471966244</c:v>
                </c:pt>
                <c:pt idx="87">
                  <c:v>0.90308998699194354</c:v>
                </c:pt>
                <c:pt idx="88">
                  <c:v>0.77815125038364363</c:v>
                </c:pt>
                <c:pt idx="89">
                  <c:v>1</c:v>
                </c:pt>
                <c:pt idx="90">
                  <c:v>1.1760912590556813</c:v>
                </c:pt>
                <c:pt idx="91">
                  <c:v>0.84509804001425681</c:v>
                </c:pt>
                <c:pt idx="92">
                  <c:v>1.4771212547196624</c:v>
                </c:pt>
                <c:pt idx="93">
                  <c:v>0.84509804001425681</c:v>
                </c:pt>
                <c:pt idx="94">
                  <c:v>1.2041199826559248</c:v>
                </c:pt>
                <c:pt idx="95">
                  <c:v>1.146128035678238</c:v>
                </c:pt>
                <c:pt idx="96">
                  <c:v>1.5440680443502757</c:v>
                </c:pt>
                <c:pt idx="97">
                  <c:v>1.3979400086720377</c:v>
                </c:pt>
                <c:pt idx="98">
                  <c:v>1</c:v>
                </c:pt>
                <c:pt idx="99">
                  <c:v>1.0791812460476249</c:v>
                </c:pt>
                <c:pt idx="100">
                  <c:v>0.6020599913279624</c:v>
                </c:pt>
                <c:pt idx="101">
                  <c:v>0.47712125471966244</c:v>
                </c:pt>
                <c:pt idx="102">
                  <c:v>0.3010299956639812</c:v>
                </c:pt>
                <c:pt idx="103">
                  <c:v>0.6020599913279624</c:v>
                </c:pt>
                <c:pt idx="104">
                  <c:v>0.54406804435027567</c:v>
                </c:pt>
                <c:pt idx="105">
                  <c:v>0.69897000433601886</c:v>
                </c:pt>
                <c:pt idx="106">
                  <c:v>0.84509804001425681</c:v>
                </c:pt>
                <c:pt idx="107">
                  <c:v>0.77815125038364363</c:v>
                </c:pt>
                <c:pt idx="108">
                  <c:v>0.47712125471966244</c:v>
                </c:pt>
                <c:pt idx="109">
                  <c:v>0</c:v>
                </c:pt>
                <c:pt idx="110">
                  <c:v>1.3010299956639813</c:v>
                </c:pt>
                <c:pt idx="111">
                  <c:v>9.691001300805642E-2</c:v>
                </c:pt>
                <c:pt idx="112">
                  <c:v>1.8450980400142569</c:v>
                </c:pt>
                <c:pt idx="113">
                  <c:v>1.4771212547196624</c:v>
                </c:pt>
                <c:pt idx="114">
                  <c:v>0.77815125038364363</c:v>
                </c:pt>
                <c:pt idx="115">
                  <c:v>0.47712125471966244</c:v>
                </c:pt>
                <c:pt idx="116">
                  <c:v>1</c:v>
                </c:pt>
                <c:pt idx="117">
                  <c:v>-4.5757490560675115E-2</c:v>
                </c:pt>
                <c:pt idx="118">
                  <c:v>-0.3010299956639812</c:v>
                </c:pt>
                <c:pt idx="119">
                  <c:v>-0.3010299956639812</c:v>
                </c:pt>
                <c:pt idx="120">
                  <c:v>-9.6910013008056392E-2</c:v>
                </c:pt>
                <c:pt idx="121">
                  <c:v>0</c:v>
                </c:pt>
                <c:pt idx="122">
                  <c:v>0</c:v>
                </c:pt>
                <c:pt idx="123">
                  <c:v>0.77815125038364363</c:v>
                </c:pt>
                <c:pt idx="124">
                  <c:v>1.4623979978989561</c:v>
                </c:pt>
                <c:pt idx="125">
                  <c:v>1.0413926851582251</c:v>
                </c:pt>
                <c:pt idx="126">
                  <c:v>0.95424250943932487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1.146128035678238</c:v>
                </c:pt>
                <c:pt idx="131">
                  <c:v>1.4771212547196624</c:v>
                </c:pt>
                <c:pt idx="132">
                  <c:v>1.255272505103306</c:v>
                </c:pt>
                <c:pt idx="133">
                  <c:v>0.3010299956639812</c:v>
                </c:pt>
                <c:pt idx="134">
                  <c:v>0.47712125471966244</c:v>
                </c:pt>
                <c:pt idx="135">
                  <c:v>0.69897000433601886</c:v>
                </c:pt>
                <c:pt idx="136">
                  <c:v>1.3010299956639813</c:v>
                </c:pt>
                <c:pt idx="137">
                  <c:v>0</c:v>
                </c:pt>
                <c:pt idx="138">
                  <c:v>1.3010299956639813</c:v>
                </c:pt>
                <c:pt idx="139">
                  <c:v>0.47712125471966244</c:v>
                </c:pt>
                <c:pt idx="140">
                  <c:v>0.47712125471966244</c:v>
                </c:pt>
                <c:pt idx="141">
                  <c:v>0.47712125471966244</c:v>
                </c:pt>
                <c:pt idx="142">
                  <c:v>0.17609125905568124</c:v>
                </c:pt>
                <c:pt idx="143">
                  <c:v>0.3010299956639812</c:v>
                </c:pt>
                <c:pt idx="144">
                  <c:v>0.47712125471966244</c:v>
                </c:pt>
                <c:pt idx="145">
                  <c:v>0</c:v>
                </c:pt>
                <c:pt idx="146">
                  <c:v>0.6020599913279624</c:v>
                </c:pt>
                <c:pt idx="147">
                  <c:v>0.3010299956639812</c:v>
                </c:pt>
                <c:pt idx="148">
                  <c:v>0.47712125471966244</c:v>
                </c:pt>
                <c:pt idx="149">
                  <c:v>0.54406804435027567</c:v>
                </c:pt>
                <c:pt idx="150">
                  <c:v>0.77815125038364363</c:v>
                </c:pt>
                <c:pt idx="151">
                  <c:v>0.77815125038364363</c:v>
                </c:pt>
                <c:pt idx="152">
                  <c:v>0</c:v>
                </c:pt>
                <c:pt idx="153">
                  <c:v>1</c:v>
                </c:pt>
                <c:pt idx="154">
                  <c:v>1.1139433523068367</c:v>
                </c:pt>
                <c:pt idx="155">
                  <c:v>0.47712125471966244</c:v>
                </c:pt>
                <c:pt idx="156">
                  <c:v>0.47712125471966244</c:v>
                </c:pt>
                <c:pt idx="157">
                  <c:v>-0.69897000433601875</c:v>
                </c:pt>
                <c:pt idx="158">
                  <c:v>1.5440680443502757</c:v>
                </c:pt>
                <c:pt idx="159">
                  <c:v>1.3979400086720377</c:v>
                </c:pt>
                <c:pt idx="160">
                  <c:v>1.2041199826559248</c:v>
                </c:pt>
                <c:pt idx="161">
                  <c:v>1.6020599913279623</c:v>
                </c:pt>
                <c:pt idx="162">
                  <c:v>0.65321251377534373</c:v>
                </c:pt>
                <c:pt idx="163">
                  <c:v>0.54406804435027567</c:v>
                </c:pt>
                <c:pt idx="164">
                  <c:v>0.47712125471966244</c:v>
                </c:pt>
                <c:pt idx="165">
                  <c:v>0.3010299956639812</c:v>
                </c:pt>
                <c:pt idx="166">
                  <c:v>0.77815125038364363</c:v>
                </c:pt>
                <c:pt idx="167">
                  <c:v>1.1139433523068367</c:v>
                </c:pt>
                <c:pt idx="168">
                  <c:v>1.0791812460476249</c:v>
                </c:pt>
                <c:pt idx="169">
                  <c:v>1.3979400086720377</c:v>
                </c:pt>
                <c:pt idx="170">
                  <c:v>1.1139433523068367</c:v>
                </c:pt>
                <c:pt idx="171">
                  <c:v>1.1760912590556813</c:v>
                </c:pt>
                <c:pt idx="172">
                  <c:v>0</c:v>
                </c:pt>
                <c:pt idx="173">
                  <c:v>1.1760912590556813</c:v>
                </c:pt>
                <c:pt idx="174">
                  <c:v>0.20411998265592479</c:v>
                </c:pt>
                <c:pt idx="175">
                  <c:v>0.23044892137827391</c:v>
                </c:pt>
                <c:pt idx="176">
                  <c:v>1.4771212547196624</c:v>
                </c:pt>
                <c:pt idx="177">
                  <c:v>1.9030899869919435</c:v>
                </c:pt>
                <c:pt idx="178">
                  <c:v>1.0791812460476249</c:v>
                </c:pt>
                <c:pt idx="179">
                  <c:v>1.8450980400142569</c:v>
                </c:pt>
                <c:pt idx="180">
                  <c:v>1.1760912590556813</c:v>
                </c:pt>
                <c:pt idx="181">
                  <c:v>1.1139433523068367</c:v>
                </c:pt>
                <c:pt idx="182">
                  <c:v>0.69897000433601886</c:v>
                </c:pt>
                <c:pt idx="183">
                  <c:v>0.81291335664285558</c:v>
                </c:pt>
                <c:pt idx="184">
                  <c:v>0.69897000433601886</c:v>
                </c:pt>
                <c:pt idx="185">
                  <c:v>0.47712125471966244</c:v>
                </c:pt>
                <c:pt idx="186">
                  <c:v>-0.3010299956639812</c:v>
                </c:pt>
                <c:pt idx="187">
                  <c:v>0.65321251377534373</c:v>
                </c:pt>
                <c:pt idx="188">
                  <c:v>0</c:v>
                </c:pt>
                <c:pt idx="189">
                  <c:v>0.3010299956639812</c:v>
                </c:pt>
                <c:pt idx="190">
                  <c:v>0.84509804001425681</c:v>
                </c:pt>
                <c:pt idx="191">
                  <c:v>1</c:v>
                </c:pt>
                <c:pt idx="192">
                  <c:v>0.6020599913279624</c:v>
                </c:pt>
                <c:pt idx="193">
                  <c:v>0.84509804001425681</c:v>
                </c:pt>
                <c:pt idx="194">
                  <c:v>0.84509804001425681</c:v>
                </c:pt>
                <c:pt idx="195">
                  <c:v>0.6020599913279624</c:v>
                </c:pt>
                <c:pt idx="196">
                  <c:v>0.47712125471966244</c:v>
                </c:pt>
                <c:pt idx="197">
                  <c:v>0.3979400086720376</c:v>
                </c:pt>
                <c:pt idx="198">
                  <c:v>1.3010299956639813</c:v>
                </c:pt>
                <c:pt idx="199">
                  <c:v>0.81954393554186866</c:v>
                </c:pt>
                <c:pt idx="200">
                  <c:v>0.6020599913279624</c:v>
                </c:pt>
                <c:pt idx="201">
                  <c:v>1</c:v>
                </c:pt>
                <c:pt idx="202">
                  <c:v>1.7781512503836436</c:v>
                </c:pt>
                <c:pt idx="203">
                  <c:v>0.69897000433601886</c:v>
                </c:pt>
                <c:pt idx="204">
                  <c:v>1</c:v>
                </c:pt>
                <c:pt idx="205">
                  <c:v>0.6020599913279624</c:v>
                </c:pt>
                <c:pt idx="206">
                  <c:v>1.255272505103306</c:v>
                </c:pt>
                <c:pt idx="207">
                  <c:v>1.6020599913279623</c:v>
                </c:pt>
                <c:pt idx="208">
                  <c:v>1.3010299956639813</c:v>
                </c:pt>
                <c:pt idx="209">
                  <c:v>1.1760912590556813</c:v>
                </c:pt>
                <c:pt idx="210">
                  <c:v>1.1760912590556813</c:v>
                </c:pt>
                <c:pt idx="211">
                  <c:v>1</c:v>
                </c:pt>
                <c:pt idx="212">
                  <c:v>0.77815125038364363</c:v>
                </c:pt>
                <c:pt idx="213">
                  <c:v>0.84509804001425681</c:v>
                </c:pt>
                <c:pt idx="214">
                  <c:v>1.7403626894942439</c:v>
                </c:pt>
                <c:pt idx="215">
                  <c:v>0.3010299956639812</c:v>
                </c:pt>
                <c:pt idx="216">
                  <c:v>1</c:v>
                </c:pt>
                <c:pt idx="217">
                  <c:v>0.47712125471966244</c:v>
                </c:pt>
                <c:pt idx="218">
                  <c:v>0.77815125038364363</c:v>
                </c:pt>
                <c:pt idx="219">
                  <c:v>1</c:v>
                </c:pt>
                <c:pt idx="220">
                  <c:v>1.6020599913279623</c:v>
                </c:pt>
                <c:pt idx="221">
                  <c:v>0.47712125471966244</c:v>
                </c:pt>
                <c:pt idx="222">
                  <c:v>1.1139433523068367</c:v>
                </c:pt>
                <c:pt idx="223">
                  <c:v>1.6532125137753437</c:v>
                </c:pt>
                <c:pt idx="224">
                  <c:v>1.2304489213782739</c:v>
                </c:pt>
                <c:pt idx="225">
                  <c:v>1.4771212547196624</c:v>
                </c:pt>
                <c:pt idx="226">
                  <c:v>0</c:v>
                </c:pt>
                <c:pt idx="227">
                  <c:v>1.3010299956639813</c:v>
                </c:pt>
                <c:pt idx="228">
                  <c:v>0</c:v>
                </c:pt>
                <c:pt idx="229">
                  <c:v>1.0791812460476249</c:v>
                </c:pt>
                <c:pt idx="230">
                  <c:v>0</c:v>
                </c:pt>
                <c:pt idx="231">
                  <c:v>0.47712125471966244</c:v>
                </c:pt>
                <c:pt idx="232">
                  <c:v>0.47712125471966244</c:v>
                </c:pt>
                <c:pt idx="233">
                  <c:v>0.69897000433601886</c:v>
                </c:pt>
                <c:pt idx="234">
                  <c:v>0.47712125471966244</c:v>
                </c:pt>
                <c:pt idx="235">
                  <c:v>0.3010299956639812</c:v>
                </c:pt>
                <c:pt idx="236">
                  <c:v>1.4771212547196624</c:v>
                </c:pt>
                <c:pt idx="237">
                  <c:v>0.17609125905568124</c:v>
                </c:pt>
                <c:pt idx="238">
                  <c:v>1.4771212547196624</c:v>
                </c:pt>
                <c:pt idx="239">
                  <c:v>1.255272505103306</c:v>
                </c:pt>
                <c:pt idx="240">
                  <c:v>0.3010299956639812</c:v>
                </c:pt>
                <c:pt idx="241">
                  <c:v>1.1760912590556813</c:v>
                </c:pt>
                <c:pt idx="242">
                  <c:v>0.3979400086720376</c:v>
                </c:pt>
                <c:pt idx="243">
                  <c:v>1.3010299956639813</c:v>
                </c:pt>
                <c:pt idx="244">
                  <c:v>1.1760912590556813</c:v>
                </c:pt>
                <c:pt idx="245">
                  <c:v>1.1760912590556813</c:v>
                </c:pt>
                <c:pt idx="246">
                  <c:v>1.5440680443502757</c:v>
                </c:pt>
                <c:pt idx="247">
                  <c:v>1.4771212547196624</c:v>
                </c:pt>
                <c:pt idx="248">
                  <c:v>1.6020599913279623</c:v>
                </c:pt>
                <c:pt idx="249">
                  <c:v>1.6020599913279623</c:v>
                </c:pt>
                <c:pt idx="250">
                  <c:v>1</c:v>
                </c:pt>
                <c:pt idx="251">
                  <c:v>1.6989700043360187</c:v>
                </c:pt>
                <c:pt idx="252">
                  <c:v>0.6020599913279624</c:v>
                </c:pt>
                <c:pt idx="253">
                  <c:v>1.1760912590556813</c:v>
                </c:pt>
                <c:pt idx="254">
                  <c:v>1.3979400086720377</c:v>
                </c:pt>
                <c:pt idx="255">
                  <c:v>0.90308998699194354</c:v>
                </c:pt>
                <c:pt idx="256">
                  <c:v>0.77815125038364363</c:v>
                </c:pt>
                <c:pt idx="257">
                  <c:v>1.4771212547196624</c:v>
                </c:pt>
                <c:pt idx="258">
                  <c:v>1.0791812460476249</c:v>
                </c:pt>
                <c:pt idx="259">
                  <c:v>1.3979400086720377</c:v>
                </c:pt>
                <c:pt idx="260">
                  <c:v>1</c:v>
                </c:pt>
                <c:pt idx="261">
                  <c:v>1.1760912590556813</c:v>
                </c:pt>
                <c:pt idx="262">
                  <c:v>0.69897000433601886</c:v>
                </c:pt>
                <c:pt idx="263">
                  <c:v>1.5440680443502757</c:v>
                </c:pt>
                <c:pt idx="264">
                  <c:v>1.4771212547196624</c:v>
                </c:pt>
                <c:pt idx="265">
                  <c:v>1.3979400086720377</c:v>
                </c:pt>
                <c:pt idx="266">
                  <c:v>0.69897000433601886</c:v>
                </c:pt>
                <c:pt idx="267">
                  <c:v>0.69897000433601886</c:v>
                </c:pt>
                <c:pt idx="268">
                  <c:v>1.146128035678238</c:v>
                </c:pt>
                <c:pt idx="269">
                  <c:v>0.6020599913279624</c:v>
                </c:pt>
                <c:pt idx="270">
                  <c:v>0.6020599913279624</c:v>
                </c:pt>
                <c:pt idx="271">
                  <c:v>0.47712125471966244</c:v>
                </c:pt>
                <c:pt idx="272">
                  <c:v>0.84509804001425681</c:v>
                </c:pt>
                <c:pt idx="273">
                  <c:v>0.17609125905568124</c:v>
                </c:pt>
                <c:pt idx="274">
                  <c:v>1.255272505103306</c:v>
                </c:pt>
                <c:pt idx="275">
                  <c:v>1.5440680443502757</c:v>
                </c:pt>
                <c:pt idx="276">
                  <c:v>0.6020599913279624</c:v>
                </c:pt>
                <c:pt idx="277">
                  <c:v>1.5440680443502757</c:v>
                </c:pt>
                <c:pt idx="278">
                  <c:v>1.1760912590556813</c:v>
                </c:pt>
                <c:pt idx="279">
                  <c:v>0.54406804435027567</c:v>
                </c:pt>
                <c:pt idx="280">
                  <c:v>0.95424250943932487</c:v>
                </c:pt>
                <c:pt idx="281">
                  <c:v>0.47712125471966244</c:v>
                </c:pt>
                <c:pt idx="282">
                  <c:v>0.6020599913279624</c:v>
                </c:pt>
                <c:pt idx="283">
                  <c:v>0.77815125038364363</c:v>
                </c:pt>
                <c:pt idx="284">
                  <c:v>1</c:v>
                </c:pt>
                <c:pt idx="285">
                  <c:v>0.81291335664285558</c:v>
                </c:pt>
                <c:pt idx="286">
                  <c:v>0.95424250943932487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1.1760912590556813</c:v>
                </c:pt>
                <c:pt idx="293">
                  <c:v>1.6020599913279623</c:v>
                </c:pt>
                <c:pt idx="294">
                  <c:v>1.6720978579357175</c:v>
                </c:pt>
                <c:pt idx="295">
                  <c:v>1.1139433523068367</c:v>
                </c:pt>
                <c:pt idx="296">
                  <c:v>1.3979400086720377</c:v>
                </c:pt>
                <c:pt idx="297">
                  <c:v>0.3979400086720376</c:v>
                </c:pt>
                <c:pt idx="298">
                  <c:v>1.3424226808222062</c:v>
                </c:pt>
                <c:pt idx="299">
                  <c:v>0.3010299956639812</c:v>
                </c:pt>
                <c:pt idx="300">
                  <c:v>1.4771212547196624</c:v>
                </c:pt>
                <c:pt idx="301">
                  <c:v>1.3010299956639813</c:v>
                </c:pt>
                <c:pt idx="302">
                  <c:v>1</c:v>
                </c:pt>
                <c:pt idx="303">
                  <c:v>1.0791812460476249</c:v>
                </c:pt>
                <c:pt idx="304">
                  <c:v>1.1760912590556813</c:v>
                </c:pt>
                <c:pt idx="305">
                  <c:v>1.0791812460476249</c:v>
                </c:pt>
                <c:pt idx="306">
                  <c:v>0.77815125038364363</c:v>
                </c:pt>
                <c:pt idx="307">
                  <c:v>1.1760912590556813</c:v>
                </c:pt>
                <c:pt idx="308">
                  <c:v>0.77815125038364363</c:v>
                </c:pt>
                <c:pt idx="309">
                  <c:v>1.3979400086720377</c:v>
                </c:pt>
                <c:pt idx="310">
                  <c:v>0.95424250943932487</c:v>
                </c:pt>
                <c:pt idx="311">
                  <c:v>0.6020599913279624</c:v>
                </c:pt>
                <c:pt idx="312">
                  <c:v>0.69897000433601886</c:v>
                </c:pt>
                <c:pt idx="313">
                  <c:v>0.69897000433601886</c:v>
                </c:pt>
                <c:pt idx="314">
                  <c:v>0.17609125905568124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1.3010299956639813</c:v>
                </c:pt>
                <c:pt idx="319">
                  <c:v>1.5440680443502757</c:v>
                </c:pt>
                <c:pt idx="320">
                  <c:v>0.77815125038364363</c:v>
                </c:pt>
                <c:pt idx="321">
                  <c:v>0.47712125471966244</c:v>
                </c:pt>
                <c:pt idx="322">
                  <c:v>1</c:v>
                </c:pt>
                <c:pt idx="323">
                  <c:v>0</c:v>
                </c:pt>
                <c:pt idx="324">
                  <c:v>2</c:v>
                </c:pt>
                <c:pt idx="325">
                  <c:v>1.954242509439325</c:v>
                </c:pt>
                <c:pt idx="326">
                  <c:v>1.6989700043360187</c:v>
                </c:pt>
                <c:pt idx="327">
                  <c:v>0.77815125038364363</c:v>
                </c:pt>
                <c:pt idx="328">
                  <c:v>1.8450980400142569</c:v>
                </c:pt>
                <c:pt idx="329">
                  <c:v>1.3979400086720377</c:v>
                </c:pt>
                <c:pt idx="330">
                  <c:v>-0.3010299956639812</c:v>
                </c:pt>
                <c:pt idx="331">
                  <c:v>0</c:v>
                </c:pt>
                <c:pt idx="332">
                  <c:v>1.3010299956639813</c:v>
                </c:pt>
                <c:pt idx="333">
                  <c:v>1.4771212547196624</c:v>
                </c:pt>
                <c:pt idx="334">
                  <c:v>1.6020599913279623</c:v>
                </c:pt>
                <c:pt idx="335">
                  <c:v>0.77815125038364363</c:v>
                </c:pt>
                <c:pt idx="336">
                  <c:v>0.81291335664285558</c:v>
                </c:pt>
                <c:pt idx="337">
                  <c:v>1.3010299956639813</c:v>
                </c:pt>
                <c:pt idx="338">
                  <c:v>1.3010299956639813</c:v>
                </c:pt>
                <c:pt idx="339">
                  <c:v>1.7634279935629373</c:v>
                </c:pt>
                <c:pt idx="340">
                  <c:v>1.255272505103306</c:v>
                </c:pt>
                <c:pt idx="341">
                  <c:v>1.4771212547196624</c:v>
                </c:pt>
                <c:pt idx="342">
                  <c:v>1.5440680443502757</c:v>
                </c:pt>
                <c:pt idx="343">
                  <c:v>-0.3010299956639812</c:v>
                </c:pt>
                <c:pt idx="344">
                  <c:v>1.6020599913279623</c:v>
                </c:pt>
                <c:pt idx="345">
                  <c:v>1.6989700043360187</c:v>
                </c:pt>
                <c:pt idx="346">
                  <c:v>1.3979400086720377</c:v>
                </c:pt>
                <c:pt idx="347">
                  <c:v>-9.6910013008056392E-2</c:v>
                </c:pt>
                <c:pt idx="348">
                  <c:v>1</c:v>
                </c:pt>
                <c:pt idx="349">
                  <c:v>1.3424226808222062</c:v>
                </c:pt>
                <c:pt idx="350">
                  <c:v>-9.6910013008056392E-2</c:v>
                </c:pt>
                <c:pt idx="351">
                  <c:v>1.3979400086720377</c:v>
                </c:pt>
                <c:pt idx="352">
                  <c:v>0</c:v>
                </c:pt>
                <c:pt idx="353">
                  <c:v>0.77815125038364363</c:v>
                </c:pt>
                <c:pt idx="354">
                  <c:v>0</c:v>
                </c:pt>
                <c:pt idx="355">
                  <c:v>1.6989700043360187</c:v>
                </c:pt>
                <c:pt idx="356">
                  <c:v>1.3617278360175928</c:v>
                </c:pt>
                <c:pt idx="357">
                  <c:v>0.6020599913279624</c:v>
                </c:pt>
                <c:pt idx="358">
                  <c:v>1.1760912590556813</c:v>
                </c:pt>
                <c:pt idx="359">
                  <c:v>0.3010299956639812</c:v>
                </c:pt>
                <c:pt idx="360">
                  <c:v>0</c:v>
                </c:pt>
                <c:pt idx="361">
                  <c:v>1.0413926851582251</c:v>
                </c:pt>
                <c:pt idx="362">
                  <c:v>1.4771212547196624</c:v>
                </c:pt>
                <c:pt idx="363">
                  <c:v>0.69897000433601886</c:v>
                </c:pt>
                <c:pt idx="364">
                  <c:v>1.4771212547196624</c:v>
                </c:pt>
                <c:pt idx="365">
                  <c:v>1.3010299956639813</c:v>
                </c:pt>
                <c:pt idx="366">
                  <c:v>1.505149978319906</c:v>
                </c:pt>
                <c:pt idx="367">
                  <c:v>0.90308998699194354</c:v>
                </c:pt>
                <c:pt idx="368">
                  <c:v>2.4149733479708178</c:v>
                </c:pt>
                <c:pt idx="369">
                  <c:v>1.7403626894942439</c:v>
                </c:pt>
                <c:pt idx="370">
                  <c:v>1.6532125137753437</c:v>
                </c:pt>
                <c:pt idx="371">
                  <c:v>1.7781512503836436</c:v>
                </c:pt>
                <c:pt idx="372">
                  <c:v>1.1760912590556813</c:v>
                </c:pt>
                <c:pt idx="373">
                  <c:v>1.4771212547196624</c:v>
                </c:pt>
                <c:pt idx="374">
                  <c:v>1.3010299956639813</c:v>
                </c:pt>
                <c:pt idx="375">
                  <c:v>1.4771212547196624</c:v>
                </c:pt>
                <c:pt idx="376">
                  <c:v>1.4471580313422192</c:v>
                </c:pt>
                <c:pt idx="377">
                  <c:v>1.3979400086720377</c:v>
                </c:pt>
                <c:pt idx="378">
                  <c:v>1.3010299956639813</c:v>
                </c:pt>
                <c:pt idx="379">
                  <c:v>1.8750612633917001</c:v>
                </c:pt>
                <c:pt idx="380">
                  <c:v>1.4771212547196624</c:v>
                </c:pt>
                <c:pt idx="381">
                  <c:v>1.3010299956639813</c:v>
                </c:pt>
                <c:pt idx="382">
                  <c:v>1.3010299956639813</c:v>
                </c:pt>
                <c:pt idx="383">
                  <c:v>1.9294189257142926</c:v>
                </c:pt>
                <c:pt idx="384">
                  <c:v>1.3979400086720377</c:v>
                </c:pt>
                <c:pt idx="385">
                  <c:v>1.3979400086720377</c:v>
                </c:pt>
                <c:pt idx="386">
                  <c:v>1.3010299956639813</c:v>
                </c:pt>
                <c:pt idx="387">
                  <c:v>1.3010299956639813</c:v>
                </c:pt>
                <c:pt idx="388">
                  <c:v>1.7781512503836436</c:v>
                </c:pt>
                <c:pt idx="389">
                  <c:v>1.3010299956639813</c:v>
                </c:pt>
                <c:pt idx="390">
                  <c:v>1.4771212547196624</c:v>
                </c:pt>
                <c:pt idx="391">
                  <c:v>1.5440680443502757</c:v>
                </c:pt>
                <c:pt idx="392">
                  <c:v>1.3979400086720377</c:v>
                </c:pt>
                <c:pt idx="393">
                  <c:v>1.4771212547196624</c:v>
                </c:pt>
                <c:pt idx="394">
                  <c:v>1.3010299956639813</c:v>
                </c:pt>
                <c:pt idx="395">
                  <c:v>1.6020599913279623</c:v>
                </c:pt>
                <c:pt idx="396">
                  <c:v>1.3979400086720377</c:v>
                </c:pt>
                <c:pt idx="397">
                  <c:v>1.4771212547196624</c:v>
                </c:pt>
                <c:pt idx="398">
                  <c:v>1.3979400086720377</c:v>
                </c:pt>
                <c:pt idx="399">
                  <c:v>1.4771212547196624</c:v>
                </c:pt>
                <c:pt idx="400">
                  <c:v>1.1760912590556813</c:v>
                </c:pt>
                <c:pt idx="401">
                  <c:v>1.4771212547196624</c:v>
                </c:pt>
                <c:pt idx="402">
                  <c:v>1.3979400086720377</c:v>
                </c:pt>
                <c:pt idx="403">
                  <c:v>1.255272505103306</c:v>
                </c:pt>
                <c:pt idx="404">
                  <c:v>1.3979400086720377</c:v>
                </c:pt>
                <c:pt idx="405">
                  <c:v>1.4771212547196624</c:v>
                </c:pt>
                <c:pt idx="406">
                  <c:v>1.4771212547196624</c:v>
                </c:pt>
                <c:pt idx="407">
                  <c:v>1.3010299956639813</c:v>
                </c:pt>
                <c:pt idx="408">
                  <c:v>1.5440680443502757</c:v>
                </c:pt>
                <c:pt idx="409">
                  <c:v>1.5440680443502757</c:v>
                </c:pt>
                <c:pt idx="410">
                  <c:v>1.3979400086720377</c:v>
                </c:pt>
                <c:pt idx="411">
                  <c:v>2.0211892990699383</c:v>
                </c:pt>
                <c:pt idx="412">
                  <c:v>1.1760912590556813</c:v>
                </c:pt>
                <c:pt idx="413">
                  <c:v>1.1760912590556813</c:v>
                </c:pt>
                <c:pt idx="414">
                  <c:v>1.3010299956639813</c:v>
                </c:pt>
                <c:pt idx="415">
                  <c:v>1.3979400086720377</c:v>
                </c:pt>
                <c:pt idx="416">
                  <c:v>1.4771212547196624</c:v>
                </c:pt>
                <c:pt idx="417">
                  <c:v>1.5440680443502757</c:v>
                </c:pt>
                <c:pt idx="418">
                  <c:v>1.5440680443502757</c:v>
                </c:pt>
                <c:pt idx="419">
                  <c:v>1.4771212547196624</c:v>
                </c:pt>
                <c:pt idx="420">
                  <c:v>1.9030899869919435</c:v>
                </c:pt>
                <c:pt idx="421">
                  <c:v>1.1760912590556813</c:v>
                </c:pt>
                <c:pt idx="422">
                  <c:v>1.1760912590556813</c:v>
                </c:pt>
                <c:pt idx="423">
                  <c:v>1.4771212547196624</c:v>
                </c:pt>
                <c:pt idx="424">
                  <c:v>1.3802112417116059</c:v>
                </c:pt>
                <c:pt idx="425">
                  <c:v>1.3010299956639813</c:v>
                </c:pt>
                <c:pt idx="426">
                  <c:v>1.4471580313422192</c:v>
                </c:pt>
                <c:pt idx="427">
                  <c:v>1.1760912590556813</c:v>
                </c:pt>
                <c:pt idx="428">
                  <c:v>1.3979400086720377</c:v>
                </c:pt>
                <c:pt idx="429">
                  <c:v>1.4771212547196624</c:v>
                </c:pt>
                <c:pt idx="430">
                  <c:v>1.3010299956639813</c:v>
                </c:pt>
                <c:pt idx="431">
                  <c:v>1.3010299956639813</c:v>
                </c:pt>
                <c:pt idx="432">
                  <c:v>1.3979400086720377</c:v>
                </c:pt>
                <c:pt idx="433">
                  <c:v>1.4771212547196624</c:v>
                </c:pt>
                <c:pt idx="434">
                  <c:v>0.90308998699194354</c:v>
                </c:pt>
                <c:pt idx="435">
                  <c:v>0.6020599913279624</c:v>
                </c:pt>
                <c:pt idx="436">
                  <c:v>0</c:v>
                </c:pt>
                <c:pt idx="437">
                  <c:v>0</c:v>
                </c:pt>
                <c:pt idx="438">
                  <c:v>0.84509804001425681</c:v>
                </c:pt>
                <c:pt idx="439">
                  <c:v>1.4771212547196624</c:v>
                </c:pt>
                <c:pt idx="440">
                  <c:v>1.255272505103306</c:v>
                </c:pt>
                <c:pt idx="441">
                  <c:v>1.3979400086720377</c:v>
                </c:pt>
                <c:pt idx="442">
                  <c:v>1.6989700043360187</c:v>
                </c:pt>
                <c:pt idx="443">
                  <c:v>1.255272505103306</c:v>
                </c:pt>
                <c:pt idx="444">
                  <c:v>1.6989700043360187</c:v>
                </c:pt>
                <c:pt idx="445">
                  <c:v>1.5440680443502757</c:v>
                </c:pt>
                <c:pt idx="446">
                  <c:v>1.1760912590556813</c:v>
                </c:pt>
                <c:pt idx="447">
                  <c:v>1.6020599913279623</c:v>
                </c:pt>
                <c:pt idx="448">
                  <c:v>1.4771212547196624</c:v>
                </c:pt>
                <c:pt idx="449">
                  <c:v>1.3010299956639813</c:v>
                </c:pt>
                <c:pt idx="450">
                  <c:v>0</c:v>
                </c:pt>
                <c:pt idx="451">
                  <c:v>1.5440680443502757</c:v>
                </c:pt>
                <c:pt idx="452">
                  <c:v>1.2041199826559248</c:v>
                </c:pt>
                <c:pt idx="453">
                  <c:v>1.7781512503836436</c:v>
                </c:pt>
                <c:pt idx="454">
                  <c:v>1.4771212547196624</c:v>
                </c:pt>
                <c:pt idx="455">
                  <c:v>1.7781512503836436</c:v>
                </c:pt>
                <c:pt idx="456">
                  <c:v>1.6532125137753437</c:v>
                </c:pt>
                <c:pt idx="457">
                  <c:v>1.6020599913279623</c:v>
                </c:pt>
                <c:pt idx="458">
                  <c:v>1.3424226808222062</c:v>
                </c:pt>
                <c:pt idx="459">
                  <c:v>1.1760912590556813</c:v>
                </c:pt>
                <c:pt idx="460">
                  <c:v>1.414973347970818</c:v>
                </c:pt>
                <c:pt idx="461">
                  <c:v>-0.3010299956639812</c:v>
                </c:pt>
                <c:pt idx="462">
                  <c:v>1.5797835966168101</c:v>
                </c:pt>
                <c:pt idx="463">
                  <c:v>1.3979400086720377</c:v>
                </c:pt>
                <c:pt idx="464">
                  <c:v>1.6989700043360187</c:v>
                </c:pt>
              </c:numCache>
            </c:numRef>
          </c:xVal>
          <c:yVal>
            <c:numRef>
              <c:f>'Victoria forest'!$J$2:$J$466</c:f>
              <c:numCache>
                <c:formatCode>General</c:formatCode>
                <c:ptCount val="465"/>
                <c:pt idx="0">
                  <c:v>0.69897000433601886</c:v>
                </c:pt>
                <c:pt idx="1">
                  <c:v>0</c:v>
                </c:pt>
                <c:pt idx="2">
                  <c:v>-0.3979400086720376</c:v>
                </c:pt>
                <c:pt idx="3">
                  <c:v>0.69897000433601886</c:v>
                </c:pt>
                <c:pt idx="4">
                  <c:v>0.3979400086720376</c:v>
                </c:pt>
                <c:pt idx="5">
                  <c:v>0.3010299956639812</c:v>
                </c:pt>
                <c:pt idx="6">
                  <c:v>0.25527250510330607</c:v>
                </c:pt>
                <c:pt idx="7">
                  <c:v>0.62324929039790045</c:v>
                </c:pt>
                <c:pt idx="8">
                  <c:v>0.17609125905568124</c:v>
                </c:pt>
                <c:pt idx="9">
                  <c:v>0.17609125905568124</c:v>
                </c:pt>
                <c:pt idx="10">
                  <c:v>0</c:v>
                </c:pt>
                <c:pt idx="11">
                  <c:v>0.77815125038364363</c:v>
                </c:pt>
                <c:pt idx="12">
                  <c:v>0.6020599913279624</c:v>
                </c:pt>
                <c:pt idx="13">
                  <c:v>0.47712125471966244</c:v>
                </c:pt>
                <c:pt idx="14">
                  <c:v>0.47712125471966244</c:v>
                </c:pt>
                <c:pt idx="15">
                  <c:v>0.3010299956639812</c:v>
                </c:pt>
                <c:pt idx="16">
                  <c:v>0.3010299956639812</c:v>
                </c:pt>
                <c:pt idx="17">
                  <c:v>0.3010299956639812</c:v>
                </c:pt>
                <c:pt idx="18">
                  <c:v>0.6020599913279624</c:v>
                </c:pt>
                <c:pt idx="19">
                  <c:v>0.17609125905568124</c:v>
                </c:pt>
                <c:pt idx="20">
                  <c:v>0.3010299956639812</c:v>
                </c:pt>
                <c:pt idx="21">
                  <c:v>0</c:v>
                </c:pt>
                <c:pt idx="22">
                  <c:v>0.3010299956639812</c:v>
                </c:pt>
                <c:pt idx="23">
                  <c:v>0.3010299956639812</c:v>
                </c:pt>
                <c:pt idx="24">
                  <c:v>0.17609125905568124</c:v>
                </c:pt>
                <c:pt idx="25">
                  <c:v>0.3010299956639812</c:v>
                </c:pt>
                <c:pt idx="26">
                  <c:v>0.3979400086720376</c:v>
                </c:pt>
                <c:pt idx="27">
                  <c:v>0.47712125471966244</c:v>
                </c:pt>
                <c:pt idx="28">
                  <c:v>0.3010299956639812</c:v>
                </c:pt>
                <c:pt idx="29">
                  <c:v>0.47712125471966244</c:v>
                </c:pt>
                <c:pt idx="30">
                  <c:v>0.3979400086720376</c:v>
                </c:pt>
                <c:pt idx="31">
                  <c:v>0.3010299956639812</c:v>
                </c:pt>
                <c:pt idx="32">
                  <c:v>0.3979400086720376</c:v>
                </c:pt>
                <c:pt idx="33">
                  <c:v>0.3979400086720376</c:v>
                </c:pt>
                <c:pt idx="34">
                  <c:v>0.3010299956639812</c:v>
                </c:pt>
                <c:pt idx="35">
                  <c:v>0.47712125471966244</c:v>
                </c:pt>
                <c:pt idx="36">
                  <c:v>-0.82390874094431876</c:v>
                </c:pt>
                <c:pt idx="37">
                  <c:v>0.3010299956639812</c:v>
                </c:pt>
                <c:pt idx="38">
                  <c:v>-0.15490195998574319</c:v>
                </c:pt>
                <c:pt idx="39">
                  <c:v>7.9181246047624818E-2</c:v>
                </c:pt>
                <c:pt idx="40">
                  <c:v>0.47712125471966244</c:v>
                </c:pt>
                <c:pt idx="41">
                  <c:v>0.11394335230683679</c:v>
                </c:pt>
                <c:pt idx="42">
                  <c:v>-0.82390874094431876</c:v>
                </c:pt>
                <c:pt idx="43">
                  <c:v>-0.52287874528033762</c:v>
                </c:pt>
                <c:pt idx="44">
                  <c:v>0</c:v>
                </c:pt>
                <c:pt idx="45">
                  <c:v>7.9181246047624818E-2</c:v>
                </c:pt>
                <c:pt idx="46">
                  <c:v>0.20411998265592479</c:v>
                </c:pt>
                <c:pt idx="47">
                  <c:v>0.20411998265592479</c:v>
                </c:pt>
                <c:pt idx="48">
                  <c:v>0.3010299956639812</c:v>
                </c:pt>
                <c:pt idx="49">
                  <c:v>0.69897000433601886</c:v>
                </c:pt>
                <c:pt idx="50">
                  <c:v>0.3010299956639812</c:v>
                </c:pt>
                <c:pt idx="51">
                  <c:v>-0.22184874961635639</c:v>
                </c:pt>
                <c:pt idx="52">
                  <c:v>0.3010299956639812</c:v>
                </c:pt>
                <c:pt idx="53">
                  <c:v>0</c:v>
                </c:pt>
                <c:pt idx="54">
                  <c:v>0.17609125905568124</c:v>
                </c:pt>
                <c:pt idx="55">
                  <c:v>-0.52287874528033762</c:v>
                </c:pt>
                <c:pt idx="56">
                  <c:v>0.3010299956639812</c:v>
                </c:pt>
                <c:pt idx="57">
                  <c:v>0</c:v>
                </c:pt>
                <c:pt idx="58">
                  <c:v>0.3010299956639812</c:v>
                </c:pt>
                <c:pt idx="59">
                  <c:v>0</c:v>
                </c:pt>
                <c:pt idx="60">
                  <c:v>0.3010299956639812</c:v>
                </c:pt>
                <c:pt idx="61">
                  <c:v>0.69897000433601886</c:v>
                </c:pt>
                <c:pt idx="62">
                  <c:v>0.3010299956639812</c:v>
                </c:pt>
                <c:pt idx="63">
                  <c:v>-0.22184874961635639</c:v>
                </c:pt>
                <c:pt idx="64">
                  <c:v>0.3010299956639812</c:v>
                </c:pt>
                <c:pt idx="65">
                  <c:v>0.3010299956639812</c:v>
                </c:pt>
                <c:pt idx="66">
                  <c:v>0.17609125905568124</c:v>
                </c:pt>
                <c:pt idx="67">
                  <c:v>0.3010299956639812</c:v>
                </c:pt>
                <c:pt idx="68">
                  <c:v>0.77815125038364363</c:v>
                </c:pt>
                <c:pt idx="69">
                  <c:v>0.3010299956639812</c:v>
                </c:pt>
                <c:pt idx="70">
                  <c:v>-4.5757490560675115E-2</c:v>
                </c:pt>
                <c:pt idx="71">
                  <c:v>0.3010299956639812</c:v>
                </c:pt>
                <c:pt idx="72">
                  <c:v>0.6020599913279624</c:v>
                </c:pt>
                <c:pt idx="73">
                  <c:v>0.3979400086720376</c:v>
                </c:pt>
                <c:pt idx="74">
                  <c:v>0.47712125471966244</c:v>
                </c:pt>
                <c:pt idx="75">
                  <c:v>-0.3010299956639812</c:v>
                </c:pt>
                <c:pt idx="76">
                  <c:v>0.6020599913279624</c:v>
                </c:pt>
                <c:pt idx="77">
                  <c:v>0.3010299956639812</c:v>
                </c:pt>
                <c:pt idx="78">
                  <c:v>0.6020599913279624</c:v>
                </c:pt>
                <c:pt idx="79">
                  <c:v>0.3010299956639812</c:v>
                </c:pt>
                <c:pt idx="80">
                  <c:v>1</c:v>
                </c:pt>
                <c:pt idx="81">
                  <c:v>0.6020599913279624</c:v>
                </c:pt>
                <c:pt idx="82">
                  <c:v>0.84509804001425681</c:v>
                </c:pt>
                <c:pt idx="83">
                  <c:v>0.84509804001425681</c:v>
                </c:pt>
                <c:pt idx="84">
                  <c:v>0.17609125905568124</c:v>
                </c:pt>
                <c:pt idx="85">
                  <c:v>0.90308998699194354</c:v>
                </c:pt>
                <c:pt idx="86">
                  <c:v>0.47712125471966244</c:v>
                </c:pt>
                <c:pt idx="87">
                  <c:v>0.95424250943932487</c:v>
                </c:pt>
                <c:pt idx="88">
                  <c:v>0.3979400086720376</c:v>
                </c:pt>
                <c:pt idx="89">
                  <c:v>0.3010299956639812</c:v>
                </c:pt>
                <c:pt idx="90">
                  <c:v>0.6020599913279624</c:v>
                </c:pt>
                <c:pt idx="91">
                  <c:v>0.6020599913279624</c:v>
                </c:pt>
                <c:pt idx="92">
                  <c:v>0.47712125471966244</c:v>
                </c:pt>
                <c:pt idx="93">
                  <c:v>0.6020599913279624</c:v>
                </c:pt>
                <c:pt idx="94">
                  <c:v>0.77815125038364363</c:v>
                </c:pt>
                <c:pt idx="95">
                  <c:v>0.90308998699194354</c:v>
                </c:pt>
                <c:pt idx="96">
                  <c:v>0.90308998699194354</c:v>
                </c:pt>
                <c:pt idx="97">
                  <c:v>0.69897000433601886</c:v>
                </c:pt>
                <c:pt idx="98">
                  <c:v>0.69897000433601886</c:v>
                </c:pt>
                <c:pt idx="99">
                  <c:v>0.6020599913279624</c:v>
                </c:pt>
                <c:pt idx="100">
                  <c:v>0.77815125038364363</c:v>
                </c:pt>
                <c:pt idx="101">
                  <c:v>0.3010299956639812</c:v>
                </c:pt>
                <c:pt idx="102">
                  <c:v>0</c:v>
                </c:pt>
                <c:pt idx="103">
                  <c:v>0.3010299956639812</c:v>
                </c:pt>
                <c:pt idx="104">
                  <c:v>-0.3010299956639812</c:v>
                </c:pt>
                <c:pt idx="105">
                  <c:v>0.17609125905568124</c:v>
                </c:pt>
                <c:pt idx="106">
                  <c:v>0.11394335230683679</c:v>
                </c:pt>
                <c:pt idx="107">
                  <c:v>0.17609125905568124</c:v>
                </c:pt>
                <c:pt idx="108">
                  <c:v>0.3979400086720376</c:v>
                </c:pt>
                <c:pt idx="109">
                  <c:v>0</c:v>
                </c:pt>
                <c:pt idx="110">
                  <c:v>0.3010299956639812</c:v>
                </c:pt>
                <c:pt idx="111">
                  <c:v>0.3010299956639812</c:v>
                </c:pt>
                <c:pt idx="112">
                  <c:v>0.69897000433601886</c:v>
                </c:pt>
                <c:pt idx="113">
                  <c:v>0.3010299956639812</c:v>
                </c:pt>
                <c:pt idx="114">
                  <c:v>0.3010299956639812</c:v>
                </c:pt>
                <c:pt idx="115">
                  <c:v>0.3010299956639812</c:v>
                </c:pt>
                <c:pt idx="116">
                  <c:v>0.3979400086720376</c:v>
                </c:pt>
                <c:pt idx="117">
                  <c:v>0.3010299956639812</c:v>
                </c:pt>
                <c:pt idx="118">
                  <c:v>0.17609125905568124</c:v>
                </c:pt>
                <c:pt idx="119">
                  <c:v>0.17609125905568124</c:v>
                </c:pt>
                <c:pt idx="120">
                  <c:v>0</c:v>
                </c:pt>
                <c:pt idx="121">
                  <c:v>-0.3979400086720376</c:v>
                </c:pt>
                <c:pt idx="122">
                  <c:v>-0.69897000433601875</c:v>
                </c:pt>
                <c:pt idx="123">
                  <c:v>0.47712125471966244</c:v>
                </c:pt>
                <c:pt idx="124">
                  <c:v>0.6020599913279624</c:v>
                </c:pt>
                <c:pt idx="125">
                  <c:v>0.47712125471966244</c:v>
                </c:pt>
                <c:pt idx="126">
                  <c:v>0.3979400086720376</c:v>
                </c:pt>
                <c:pt idx="127">
                  <c:v>-0.3010299956639812</c:v>
                </c:pt>
                <c:pt idx="128">
                  <c:v>0.77815125038364363</c:v>
                </c:pt>
                <c:pt idx="129">
                  <c:v>0.3010299956639812</c:v>
                </c:pt>
                <c:pt idx="130">
                  <c:v>0.11394335230683679</c:v>
                </c:pt>
                <c:pt idx="131">
                  <c:v>0.47712125471966244</c:v>
                </c:pt>
                <c:pt idx="132">
                  <c:v>-0.52287874528033762</c:v>
                </c:pt>
                <c:pt idx="133">
                  <c:v>0.47712125471966244</c:v>
                </c:pt>
                <c:pt idx="134">
                  <c:v>0.54406804435027567</c:v>
                </c:pt>
                <c:pt idx="135">
                  <c:v>-1</c:v>
                </c:pt>
                <c:pt idx="136">
                  <c:v>0.3010299956639812</c:v>
                </c:pt>
                <c:pt idx="137">
                  <c:v>0.17609125905568124</c:v>
                </c:pt>
                <c:pt idx="138">
                  <c:v>0.47712125471966244</c:v>
                </c:pt>
                <c:pt idx="139">
                  <c:v>0.47712125471966244</c:v>
                </c:pt>
                <c:pt idx="140">
                  <c:v>0.17609125905568124</c:v>
                </c:pt>
                <c:pt idx="141">
                  <c:v>0</c:v>
                </c:pt>
                <c:pt idx="142">
                  <c:v>0.17609125905568124</c:v>
                </c:pt>
                <c:pt idx="143">
                  <c:v>0</c:v>
                </c:pt>
                <c:pt idx="144">
                  <c:v>-0.3010299956639812</c:v>
                </c:pt>
                <c:pt idx="145">
                  <c:v>-0.22184874961635639</c:v>
                </c:pt>
                <c:pt idx="146">
                  <c:v>-0.3979400086720376</c:v>
                </c:pt>
                <c:pt idx="147">
                  <c:v>0.17609125905568124</c:v>
                </c:pt>
                <c:pt idx="148">
                  <c:v>-0.52287874528033762</c:v>
                </c:pt>
                <c:pt idx="149">
                  <c:v>0.17609125905568124</c:v>
                </c:pt>
                <c:pt idx="150">
                  <c:v>0.17609125905568124</c:v>
                </c:pt>
                <c:pt idx="151">
                  <c:v>0</c:v>
                </c:pt>
                <c:pt idx="152">
                  <c:v>0.17609125905568124</c:v>
                </c:pt>
                <c:pt idx="153">
                  <c:v>0</c:v>
                </c:pt>
                <c:pt idx="154">
                  <c:v>0.47712125471966244</c:v>
                </c:pt>
                <c:pt idx="155">
                  <c:v>-0.69897000433601875</c:v>
                </c:pt>
                <c:pt idx="156">
                  <c:v>0.3010299956639812</c:v>
                </c:pt>
                <c:pt idx="157">
                  <c:v>0</c:v>
                </c:pt>
                <c:pt idx="158">
                  <c:v>0.3010299956639812</c:v>
                </c:pt>
                <c:pt idx="159">
                  <c:v>0.17609125905568124</c:v>
                </c:pt>
                <c:pt idx="160">
                  <c:v>0.3010299956639812</c:v>
                </c:pt>
                <c:pt idx="161">
                  <c:v>-0.15490195998574319</c:v>
                </c:pt>
                <c:pt idx="162">
                  <c:v>0</c:v>
                </c:pt>
                <c:pt idx="163">
                  <c:v>0.3010299956639812</c:v>
                </c:pt>
                <c:pt idx="164">
                  <c:v>0</c:v>
                </c:pt>
                <c:pt idx="165">
                  <c:v>0.3010299956639812</c:v>
                </c:pt>
                <c:pt idx="166">
                  <c:v>0.3010299956639812</c:v>
                </c:pt>
                <c:pt idx="167">
                  <c:v>0.3979400086720376</c:v>
                </c:pt>
                <c:pt idx="168">
                  <c:v>0.3979400086720376</c:v>
                </c:pt>
                <c:pt idx="169">
                  <c:v>0.69897000433601886</c:v>
                </c:pt>
                <c:pt idx="170">
                  <c:v>0.3010299956639812</c:v>
                </c:pt>
                <c:pt idx="171">
                  <c:v>0.47712125471966244</c:v>
                </c:pt>
                <c:pt idx="172">
                  <c:v>0.3010299956639812</c:v>
                </c:pt>
                <c:pt idx="173">
                  <c:v>0.3010299956639812</c:v>
                </c:pt>
                <c:pt idx="174">
                  <c:v>0.17609125905568124</c:v>
                </c:pt>
                <c:pt idx="175">
                  <c:v>-0.22184874961635639</c:v>
                </c:pt>
                <c:pt idx="176">
                  <c:v>0.69897000433601886</c:v>
                </c:pt>
                <c:pt idx="177">
                  <c:v>0.47712125471966244</c:v>
                </c:pt>
                <c:pt idx="178">
                  <c:v>0.17609125905568124</c:v>
                </c:pt>
                <c:pt idx="179">
                  <c:v>0.47712125471966244</c:v>
                </c:pt>
                <c:pt idx="180">
                  <c:v>0.47712125471966244</c:v>
                </c:pt>
                <c:pt idx="181">
                  <c:v>0</c:v>
                </c:pt>
                <c:pt idx="182">
                  <c:v>0.47712125471966244</c:v>
                </c:pt>
                <c:pt idx="183">
                  <c:v>0.6020599913279624</c:v>
                </c:pt>
                <c:pt idx="184">
                  <c:v>0.47712125471966244</c:v>
                </c:pt>
                <c:pt idx="185">
                  <c:v>0</c:v>
                </c:pt>
                <c:pt idx="186">
                  <c:v>0.47712125471966244</c:v>
                </c:pt>
                <c:pt idx="187">
                  <c:v>0.69897000433601886</c:v>
                </c:pt>
                <c:pt idx="188">
                  <c:v>0.17609125905568124</c:v>
                </c:pt>
                <c:pt idx="189">
                  <c:v>0.47712125471966244</c:v>
                </c:pt>
                <c:pt idx="190">
                  <c:v>0.17609125905568124</c:v>
                </c:pt>
                <c:pt idx="191">
                  <c:v>0.69897000433601886</c:v>
                </c:pt>
                <c:pt idx="192">
                  <c:v>0.3010299956639812</c:v>
                </c:pt>
                <c:pt idx="193">
                  <c:v>0.47712125471966244</c:v>
                </c:pt>
                <c:pt idx="194">
                  <c:v>0.69897000433601886</c:v>
                </c:pt>
                <c:pt idx="195">
                  <c:v>0.47712125471966244</c:v>
                </c:pt>
                <c:pt idx="196">
                  <c:v>0.77815125038364363</c:v>
                </c:pt>
                <c:pt idx="197">
                  <c:v>0</c:v>
                </c:pt>
                <c:pt idx="198">
                  <c:v>0.3979400086720376</c:v>
                </c:pt>
                <c:pt idx="199">
                  <c:v>-0.3010299956639812</c:v>
                </c:pt>
                <c:pt idx="200">
                  <c:v>0.3010299956639812</c:v>
                </c:pt>
                <c:pt idx="201">
                  <c:v>0.90308998699194354</c:v>
                </c:pt>
                <c:pt idx="202">
                  <c:v>0.47712125471966244</c:v>
                </c:pt>
                <c:pt idx="203">
                  <c:v>0.69897000433601886</c:v>
                </c:pt>
                <c:pt idx="204">
                  <c:v>0.3010299956639812</c:v>
                </c:pt>
                <c:pt idx="205">
                  <c:v>0.3010299956639812</c:v>
                </c:pt>
                <c:pt idx="206">
                  <c:v>0.25527250510330607</c:v>
                </c:pt>
                <c:pt idx="207">
                  <c:v>0.3010299956639812</c:v>
                </c:pt>
                <c:pt idx="208">
                  <c:v>7.9181246047624818E-2</c:v>
                </c:pt>
                <c:pt idx="209">
                  <c:v>0.3010299956639812</c:v>
                </c:pt>
                <c:pt idx="210">
                  <c:v>0</c:v>
                </c:pt>
                <c:pt idx="211">
                  <c:v>7.9181246047624818E-2</c:v>
                </c:pt>
                <c:pt idx="212">
                  <c:v>0.47712125471966244</c:v>
                </c:pt>
                <c:pt idx="213">
                  <c:v>0</c:v>
                </c:pt>
                <c:pt idx="214">
                  <c:v>0.17609125905568124</c:v>
                </c:pt>
                <c:pt idx="215">
                  <c:v>0.41497334797081797</c:v>
                </c:pt>
                <c:pt idx="216">
                  <c:v>-0.6020599913279624</c:v>
                </c:pt>
                <c:pt idx="217">
                  <c:v>0.17609125905568124</c:v>
                </c:pt>
                <c:pt idx="218">
                  <c:v>0.25527250510330607</c:v>
                </c:pt>
                <c:pt idx="219">
                  <c:v>0.17609125905568124</c:v>
                </c:pt>
                <c:pt idx="220">
                  <c:v>-0.69897000433601875</c:v>
                </c:pt>
                <c:pt idx="221">
                  <c:v>0.3010299956639812</c:v>
                </c:pt>
                <c:pt idx="222">
                  <c:v>0.3010299956639812</c:v>
                </c:pt>
                <c:pt idx="223">
                  <c:v>0.3010299956639812</c:v>
                </c:pt>
                <c:pt idx="224">
                  <c:v>0.65321251377534373</c:v>
                </c:pt>
                <c:pt idx="225">
                  <c:v>0.65321251377534373</c:v>
                </c:pt>
                <c:pt idx="226">
                  <c:v>0.47712125471966244</c:v>
                </c:pt>
                <c:pt idx="227">
                  <c:v>0.69897000433601886</c:v>
                </c:pt>
                <c:pt idx="228">
                  <c:v>0.6020599913279624</c:v>
                </c:pt>
                <c:pt idx="229">
                  <c:v>0.6020599913279624</c:v>
                </c:pt>
                <c:pt idx="230">
                  <c:v>0.47712125471966244</c:v>
                </c:pt>
                <c:pt idx="231">
                  <c:v>0.17609125905568124</c:v>
                </c:pt>
                <c:pt idx="232">
                  <c:v>0</c:v>
                </c:pt>
                <c:pt idx="233">
                  <c:v>0.17609125905568124</c:v>
                </c:pt>
                <c:pt idx="234">
                  <c:v>0.3010299956639812</c:v>
                </c:pt>
                <c:pt idx="235">
                  <c:v>-0.52287874528033762</c:v>
                </c:pt>
                <c:pt idx="236">
                  <c:v>0.17609125905568124</c:v>
                </c:pt>
                <c:pt idx="237">
                  <c:v>0.3010299956639812</c:v>
                </c:pt>
                <c:pt idx="238">
                  <c:v>0.84509804001425681</c:v>
                </c:pt>
                <c:pt idx="239">
                  <c:v>0.69897000433601886</c:v>
                </c:pt>
                <c:pt idx="240">
                  <c:v>0</c:v>
                </c:pt>
                <c:pt idx="241">
                  <c:v>0.47712125471966244</c:v>
                </c:pt>
                <c:pt idx="242">
                  <c:v>0.3010299956639812</c:v>
                </c:pt>
                <c:pt idx="243">
                  <c:v>0.3010299956639812</c:v>
                </c:pt>
                <c:pt idx="244">
                  <c:v>0.6020599913279624</c:v>
                </c:pt>
                <c:pt idx="245">
                  <c:v>0.6020599913279624</c:v>
                </c:pt>
                <c:pt idx="246">
                  <c:v>0.6020599913279624</c:v>
                </c:pt>
                <c:pt idx="247">
                  <c:v>0.47712125471966244</c:v>
                </c:pt>
                <c:pt idx="248">
                  <c:v>0.69897000433601886</c:v>
                </c:pt>
                <c:pt idx="249">
                  <c:v>0.6020599913279624</c:v>
                </c:pt>
                <c:pt idx="250">
                  <c:v>0.3010299956639812</c:v>
                </c:pt>
                <c:pt idx="251">
                  <c:v>0.47712125471966244</c:v>
                </c:pt>
                <c:pt idx="252">
                  <c:v>0.3010299956639812</c:v>
                </c:pt>
                <c:pt idx="253">
                  <c:v>0.3979400086720376</c:v>
                </c:pt>
                <c:pt idx="254">
                  <c:v>0.3010299956639812</c:v>
                </c:pt>
                <c:pt idx="255">
                  <c:v>0.47712125471966244</c:v>
                </c:pt>
                <c:pt idx="256">
                  <c:v>0.3979400086720376</c:v>
                </c:pt>
                <c:pt idx="257">
                  <c:v>0.47712125471966244</c:v>
                </c:pt>
                <c:pt idx="258">
                  <c:v>0.90308998699194354</c:v>
                </c:pt>
                <c:pt idx="259">
                  <c:v>0.6020599913279624</c:v>
                </c:pt>
                <c:pt idx="260">
                  <c:v>0.6020599913279624</c:v>
                </c:pt>
                <c:pt idx="261">
                  <c:v>0.3010299956639812</c:v>
                </c:pt>
                <c:pt idx="262">
                  <c:v>0.14612803567823801</c:v>
                </c:pt>
                <c:pt idx="263">
                  <c:v>-9.6910013008056392E-2</c:v>
                </c:pt>
                <c:pt idx="264">
                  <c:v>-9.6910013008056392E-2</c:v>
                </c:pt>
                <c:pt idx="265">
                  <c:v>0.3010299956639812</c:v>
                </c:pt>
                <c:pt idx="266">
                  <c:v>0.3010299956639812</c:v>
                </c:pt>
                <c:pt idx="267">
                  <c:v>0.69897000433601886</c:v>
                </c:pt>
                <c:pt idx="268">
                  <c:v>0.3010299956639812</c:v>
                </c:pt>
                <c:pt idx="269">
                  <c:v>0</c:v>
                </c:pt>
                <c:pt idx="270">
                  <c:v>0.3979400086720376</c:v>
                </c:pt>
                <c:pt idx="271">
                  <c:v>0.3010299956639812</c:v>
                </c:pt>
                <c:pt idx="272">
                  <c:v>0.3010299956639812</c:v>
                </c:pt>
                <c:pt idx="273">
                  <c:v>0.17609125905568124</c:v>
                </c:pt>
                <c:pt idx="274">
                  <c:v>0.3010299956639812</c:v>
                </c:pt>
                <c:pt idx="275">
                  <c:v>0.3010299956639812</c:v>
                </c:pt>
                <c:pt idx="276">
                  <c:v>0</c:v>
                </c:pt>
                <c:pt idx="277">
                  <c:v>0.47712125471966244</c:v>
                </c:pt>
                <c:pt idx="278">
                  <c:v>0.84509804001425681</c:v>
                </c:pt>
                <c:pt idx="279">
                  <c:v>0.3979400086720376</c:v>
                </c:pt>
                <c:pt idx="280">
                  <c:v>0.47712125471966244</c:v>
                </c:pt>
                <c:pt idx="281">
                  <c:v>0.17609125905568124</c:v>
                </c:pt>
                <c:pt idx="282">
                  <c:v>0.6020599913279624</c:v>
                </c:pt>
                <c:pt idx="283">
                  <c:v>0</c:v>
                </c:pt>
                <c:pt idx="284">
                  <c:v>0.47712125471966244</c:v>
                </c:pt>
                <c:pt idx="285">
                  <c:v>0.3979400086720376</c:v>
                </c:pt>
                <c:pt idx="286">
                  <c:v>0.3010299956639812</c:v>
                </c:pt>
                <c:pt idx="287">
                  <c:v>0.3010299956639812</c:v>
                </c:pt>
                <c:pt idx="288">
                  <c:v>0.6020599913279624</c:v>
                </c:pt>
                <c:pt idx="289">
                  <c:v>0.47712125471966244</c:v>
                </c:pt>
                <c:pt idx="290">
                  <c:v>0.47712125471966244</c:v>
                </c:pt>
                <c:pt idx="291">
                  <c:v>0.3979400086720376</c:v>
                </c:pt>
                <c:pt idx="292">
                  <c:v>0.3979400086720376</c:v>
                </c:pt>
                <c:pt idx="293">
                  <c:v>0.3979400086720376</c:v>
                </c:pt>
                <c:pt idx="294">
                  <c:v>0.54406804435027567</c:v>
                </c:pt>
                <c:pt idx="295">
                  <c:v>0.47712125471966244</c:v>
                </c:pt>
                <c:pt idx="296">
                  <c:v>0.77815125038364363</c:v>
                </c:pt>
                <c:pt idx="297">
                  <c:v>0.47712125471966244</c:v>
                </c:pt>
                <c:pt idx="298">
                  <c:v>0.77815125038364363</c:v>
                </c:pt>
                <c:pt idx="299">
                  <c:v>0.6020599913279624</c:v>
                </c:pt>
                <c:pt idx="300">
                  <c:v>0.3010299956639812</c:v>
                </c:pt>
                <c:pt idx="301">
                  <c:v>0.47712125471966244</c:v>
                </c:pt>
                <c:pt idx="302">
                  <c:v>0.6020599913279624</c:v>
                </c:pt>
                <c:pt idx="303">
                  <c:v>0.3010299956639812</c:v>
                </c:pt>
                <c:pt idx="304">
                  <c:v>0</c:v>
                </c:pt>
                <c:pt idx="305">
                  <c:v>0.47712125471966244</c:v>
                </c:pt>
                <c:pt idx="306">
                  <c:v>0.17609125905568124</c:v>
                </c:pt>
                <c:pt idx="307">
                  <c:v>0.47712125471966244</c:v>
                </c:pt>
                <c:pt idx="308">
                  <c:v>0.3979400086720376</c:v>
                </c:pt>
                <c:pt idx="309">
                  <c:v>0.47712125471966244</c:v>
                </c:pt>
                <c:pt idx="310">
                  <c:v>0.17609125905568124</c:v>
                </c:pt>
                <c:pt idx="311">
                  <c:v>-0.52287874528033762</c:v>
                </c:pt>
                <c:pt idx="312">
                  <c:v>0</c:v>
                </c:pt>
                <c:pt idx="313">
                  <c:v>-0.22184874961635639</c:v>
                </c:pt>
                <c:pt idx="314">
                  <c:v>-0.52287874528033762</c:v>
                </c:pt>
                <c:pt idx="315">
                  <c:v>-0.52287874528033762</c:v>
                </c:pt>
                <c:pt idx="316">
                  <c:v>-0.69897000433601875</c:v>
                </c:pt>
                <c:pt idx="317">
                  <c:v>-0.79588001734407521</c:v>
                </c:pt>
                <c:pt idx="318">
                  <c:v>-0.3979400086720376</c:v>
                </c:pt>
                <c:pt idx="319">
                  <c:v>0.69897000433601886</c:v>
                </c:pt>
                <c:pt idx="320">
                  <c:v>7.9181246047624818E-2</c:v>
                </c:pt>
                <c:pt idx="321">
                  <c:v>0.90308998699194354</c:v>
                </c:pt>
                <c:pt idx="322">
                  <c:v>0</c:v>
                </c:pt>
                <c:pt idx="323">
                  <c:v>-0.22184874961635639</c:v>
                </c:pt>
                <c:pt idx="324">
                  <c:v>0</c:v>
                </c:pt>
                <c:pt idx="325">
                  <c:v>1.3802112417116059</c:v>
                </c:pt>
                <c:pt idx="326">
                  <c:v>0.90308998699194354</c:v>
                </c:pt>
                <c:pt idx="327">
                  <c:v>0.90308998699194354</c:v>
                </c:pt>
                <c:pt idx="328">
                  <c:v>1</c:v>
                </c:pt>
                <c:pt idx="329">
                  <c:v>1.4771212547196624</c:v>
                </c:pt>
                <c:pt idx="330">
                  <c:v>1.1760912590556813</c:v>
                </c:pt>
                <c:pt idx="331">
                  <c:v>1</c:v>
                </c:pt>
                <c:pt idx="332">
                  <c:v>1.3010299956639813</c:v>
                </c:pt>
                <c:pt idx="333">
                  <c:v>1.2041199826559248</c:v>
                </c:pt>
                <c:pt idx="334">
                  <c:v>1</c:v>
                </c:pt>
                <c:pt idx="335">
                  <c:v>0.90308998699194354</c:v>
                </c:pt>
                <c:pt idx="336">
                  <c:v>0.84509804001425681</c:v>
                </c:pt>
                <c:pt idx="337">
                  <c:v>0.77815125038364363</c:v>
                </c:pt>
                <c:pt idx="338">
                  <c:v>0.6020599913279624</c:v>
                </c:pt>
                <c:pt idx="339">
                  <c:v>0.77815125038364363</c:v>
                </c:pt>
                <c:pt idx="340">
                  <c:v>1.2041199826559248</c:v>
                </c:pt>
                <c:pt idx="341">
                  <c:v>1.1760912590556813</c:v>
                </c:pt>
                <c:pt idx="342">
                  <c:v>1.1760912590556813</c:v>
                </c:pt>
                <c:pt idx="343">
                  <c:v>1.4771212547196624</c:v>
                </c:pt>
                <c:pt idx="344">
                  <c:v>1.0791812460476249</c:v>
                </c:pt>
                <c:pt idx="345">
                  <c:v>1.3979400086720377</c:v>
                </c:pt>
                <c:pt idx="346">
                  <c:v>1.1760912590556813</c:v>
                </c:pt>
                <c:pt idx="347">
                  <c:v>1.0791812460476249</c:v>
                </c:pt>
                <c:pt idx="348">
                  <c:v>1</c:v>
                </c:pt>
                <c:pt idx="349">
                  <c:v>1.0791812460476249</c:v>
                </c:pt>
                <c:pt idx="350">
                  <c:v>1.1760912590556813</c:v>
                </c:pt>
                <c:pt idx="351">
                  <c:v>1.6532125137753437</c:v>
                </c:pt>
                <c:pt idx="352">
                  <c:v>1.4771212547196624</c:v>
                </c:pt>
                <c:pt idx="353">
                  <c:v>0.90308998699194354</c:v>
                </c:pt>
                <c:pt idx="354">
                  <c:v>0.77815125038364363</c:v>
                </c:pt>
                <c:pt idx="355">
                  <c:v>1.1760912590556813</c:v>
                </c:pt>
                <c:pt idx="356">
                  <c:v>1.1760912590556813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1.4771212547196624</c:v>
                </c:pt>
                <c:pt idx="361">
                  <c:v>1.0791812460476249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0.69897000433601886</c:v>
                </c:pt>
                <c:pt idx="366">
                  <c:v>0.90308998699194354</c:v>
                </c:pt>
                <c:pt idx="367">
                  <c:v>1.3010299956639813</c:v>
                </c:pt>
                <c:pt idx="368">
                  <c:v>0.90308998699194354</c:v>
                </c:pt>
                <c:pt idx="369">
                  <c:v>0.84509804001425681</c:v>
                </c:pt>
                <c:pt idx="370">
                  <c:v>1.1760912590556813</c:v>
                </c:pt>
                <c:pt idx="371">
                  <c:v>1.3010299956639813</c:v>
                </c:pt>
                <c:pt idx="372">
                  <c:v>0.90308998699194354</c:v>
                </c:pt>
                <c:pt idx="373">
                  <c:v>1.6020599913279623</c:v>
                </c:pt>
                <c:pt idx="374">
                  <c:v>1.255272505103306</c:v>
                </c:pt>
                <c:pt idx="375">
                  <c:v>1.3979400086720377</c:v>
                </c:pt>
                <c:pt idx="376">
                  <c:v>1.4771212547196624</c:v>
                </c:pt>
                <c:pt idx="377">
                  <c:v>1.6020599913279623</c:v>
                </c:pt>
                <c:pt idx="378">
                  <c:v>1.255272505103306</c:v>
                </c:pt>
                <c:pt idx="379">
                  <c:v>1.3010299956639813</c:v>
                </c:pt>
                <c:pt idx="380">
                  <c:v>1.6020599913279623</c:v>
                </c:pt>
                <c:pt idx="381">
                  <c:v>1.3010299956639813</c:v>
                </c:pt>
                <c:pt idx="382">
                  <c:v>1.7781512503836436</c:v>
                </c:pt>
                <c:pt idx="383">
                  <c:v>1.6020599913279623</c:v>
                </c:pt>
                <c:pt idx="384">
                  <c:v>1.3979400086720377</c:v>
                </c:pt>
                <c:pt idx="385">
                  <c:v>1.6020599913279623</c:v>
                </c:pt>
                <c:pt idx="386">
                  <c:v>1.3979400086720377</c:v>
                </c:pt>
                <c:pt idx="387">
                  <c:v>1.6020599913279623</c:v>
                </c:pt>
                <c:pt idx="388">
                  <c:v>1.3010299956639813</c:v>
                </c:pt>
                <c:pt idx="389">
                  <c:v>1.3010299956639813</c:v>
                </c:pt>
                <c:pt idx="390">
                  <c:v>1.4771212547196624</c:v>
                </c:pt>
                <c:pt idx="391">
                  <c:v>1.1760912590556813</c:v>
                </c:pt>
                <c:pt idx="392">
                  <c:v>1.3979400086720377</c:v>
                </c:pt>
                <c:pt idx="393">
                  <c:v>1</c:v>
                </c:pt>
                <c:pt idx="394">
                  <c:v>1.4771212547196624</c:v>
                </c:pt>
                <c:pt idx="395">
                  <c:v>1.5440680443502757</c:v>
                </c:pt>
                <c:pt idx="396">
                  <c:v>1.7781512503836436</c:v>
                </c:pt>
                <c:pt idx="397">
                  <c:v>1.6989700043360187</c:v>
                </c:pt>
                <c:pt idx="398">
                  <c:v>1.8450980400142569</c:v>
                </c:pt>
                <c:pt idx="399">
                  <c:v>1.3010299956639813</c:v>
                </c:pt>
                <c:pt idx="400">
                  <c:v>1.6020599913279623</c:v>
                </c:pt>
                <c:pt idx="401">
                  <c:v>1.7781512503836436</c:v>
                </c:pt>
                <c:pt idx="402">
                  <c:v>1.6020599913279623</c:v>
                </c:pt>
                <c:pt idx="403">
                  <c:v>1.3010299956639813</c:v>
                </c:pt>
                <c:pt idx="404">
                  <c:v>1.6020599913279623</c:v>
                </c:pt>
                <c:pt idx="405">
                  <c:v>1.8450980400142569</c:v>
                </c:pt>
                <c:pt idx="406">
                  <c:v>1.1760912590556813</c:v>
                </c:pt>
                <c:pt idx="407">
                  <c:v>1.3010299956639813</c:v>
                </c:pt>
                <c:pt idx="408">
                  <c:v>1.3979400086720377</c:v>
                </c:pt>
                <c:pt idx="409">
                  <c:v>1.4771212547196624</c:v>
                </c:pt>
                <c:pt idx="410">
                  <c:v>1.5440680443502757</c:v>
                </c:pt>
                <c:pt idx="411">
                  <c:v>1.7781512503836436</c:v>
                </c:pt>
                <c:pt idx="412">
                  <c:v>1.3979400086720377</c:v>
                </c:pt>
                <c:pt idx="413">
                  <c:v>1.4771212547196624</c:v>
                </c:pt>
                <c:pt idx="414">
                  <c:v>1.6020599913279623</c:v>
                </c:pt>
                <c:pt idx="415">
                  <c:v>1.8450980400142569</c:v>
                </c:pt>
                <c:pt idx="416">
                  <c:v>1.1760912590556813</c:v>
                </c:pt>
                <c:pt idx="417">
                  <c:v>1.954242509439325</c:v>
                </c:pt>
                <c:pt idx="418">
                  <c:v>1.3010299956639813</c:v>
                </c:pt>
                <c:pt idx="419">
                  <c:v>1.4771212547196624</c:v>
                </c:pt>
                <c:pt idx="420">
                  <c:v>1.3010299956639813</c:v>
                </c:pt>
                <c:pt idx="421">
                  <c:v>0.90308998699194354</c:v>
                </c:pt>
                <c:pt idx="422">
                  <c:v>1.6020599913279623</c:v>
                </c:pt>
                <c:pt idx="423">
                  <c:v>1.954242509439325</c:v>
                </c:pt>
                <c:pt idx="424">
                  <c:v>1.5440680443502757</c:v>
                </c:pt>
                <c:pt idx="425">
                  <c:v>0.90308998699194354</c:v>
                </c:pt>
                <c:pt idx="426">
                  <c:v>1.6532125137753437</c:v>
                </c:pt>
                <c:pt idx="427">
                  <c:v>1.6532125137753437</c:v>
                </c:pt>
                <c:pt idx="428">
                  <c:v>1.6020599913279623</c:v>
                </c:pt>
                <c:pt idx="429">
                  <c:v>1.3010299956639813</c:v>
                </c:pt>
                <c:pt idx="430">
                  <c:v>1.5440680443502757</c:v>
                </c:pt>
                <c:pt idx="431">
                  <c:v>1.8450980400142569</c:v>
                </c:pt>
                <c:pt idx="432">
                  <c:v>1.1760912590556813</c:v>
                </c:pt>
                <c:pt idx="433">
                  <c:v>1.1760912590556813</c:v>
                </c:pt>
                <c:pt idx="434">
                  <c:v>1</c:v>
                </c:pt>
                <c:pt idx="435">
                  <c:v>1.255272505103306</c:v>
                </c:pt>
                <c:pt idx="436">
                  <c:v>0.77815125038364363</c:v>
                </c:pt>
                <c:pt idx="437">
                  <c:v>0.84509804001425681</c:v>
                </c:pt>
                <c:pt idx="438">
                  <c:v>1.1760912590556813</c:v>
                </c:pt>
                <c:pt idx="439">
                  <c:v>1.4771212547196624</c:v>
                </c:pt>
                <c:pt idx="440">
                  <c:v>1.4771212547196624</c:v>
                </c:pt>
                <c:pt idx="441">
                  <c:v>1.0791812460476249</c:v>
                </c:pt>
                <c:pt idx="442">
                  <c:v>0.95424250943932487</c:v>
                </c:pt>
                <c:pt idx="443">
                  <c:v>1.1760912590556813</c:v>
                </c:pt>
                <c:pt idx="444">
                  <c:v>1.1760912590556813</c:v>
                </c:pt>
                <c:pt idx="445">
                  <c:v>1.3979400086720377</c:v>
                </c:pt>
                <c:pt idx="446">
                  <c:v>0.95424250943932487</c:v>
                </c:pt>
                <c:pt idx="447">
                  <c:v>1.1139433523068367</c:v>
                </c:pt>
                <c:pt idx="448">
                  <c:v>1.2041199826559248</c:v>
                </c:pt>
                <c:pt idx="449">
                  <c:v>0.90308998699194354</c:v>
                </c:pt>
                <c:pt idx="450">
                  <c:v>0.77815125038364363</c:v>
                </c:pt>
                <c:pt idx="451">
                  <c:v>0.90308998699194354</c:v>
                </c:pt>
                <c:pt idx="452">
                  <c:v>1</c:v>
                </c:pt>
                <c:pt idx="453">
                  <c:v>1.0791812460476249</c:v>
                </c:pt>
                <c:pt idx="454">
                  <c:v>1.1760912590556813</c:v>
                </c:pt>
                <c:pt idx="455">
                  <c:v>1.1760912590556813</c:v>
                </c:pt>
                <c:pt idx="456">
                  <c:v>1.1760912590556813</c:v>
                </c:pt>
                <c:pt idx="457">
                  <c:v>1.2041199826559248</c:v>
                </c:pt>
                <c:pt idx="458">
                  <c:v>1.0791812460476249</c:v>
                </c:pt>
                <c:pt idx="459">
                  <c:v>1</c:v>
                </c:pt>
                <c:pt idx="460">
                  <c:v>0.84509804001425681</c:v>
                </c:pt>
                <c:pt idx="461">
                  <c:v>1</c:v>
                </c:pt>
                <c:pt idx="462">
                  <c:v>1.1139433523068367</c:v>
                </c:pt>
                <c:pt idx="463">
                  <c:v>0.77815125038364363</c:v>
                </c:pt>
                <c:pt idx="464">
                  <c:v>1.3010299956639813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E-44AC-8E75-E7FEA213A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00816"/>
        <c:axId val="1"/>
      </c:scatterChart>
      <c:valAx>
        <c:axId val="73670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log leaf width</a:t>
                </a:r>
              </a:p>
            </c:rich>
          </c:tx>
          <c:layout>
            <c:manualLayout>
              <c:xMode val="edge"/>
              <c:yMode val="edge"/>
              <c:x val="0.435546875"/>
              <c:y val="0.89729848144330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log height</a:t>
                </a:r>
              </a:p>
            </c:rich>
          </c:tx>
          <c:layout>
            <c:manualLayout>
              <c:xMode val="edge"/>
              <c:yMode val="edge"/>
              <c:x val="3.125E-2"/>
              <c:y val="0.43513570937461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700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victorian forest species</a:t>
            </a:r>
          </a:p>
        </c:rich>
      </c:tx>
      <c:layout>
        <c:manualLayout>
          <c:xMode val="edge"/>
          <c:yMode val="edge"/>
          <c:x val="0.31800825776808284"/>
          <c:y val="1.9021739130434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129252591543"/>
          <c:y val="0.1875"/>
          <c:w val="0.70306644940293006"/>
          <c:h val="0.5788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summary!$B$5:$J$5</c:f>
              <c:strCache>
                <c:ptCount val="9"/>
                <c:pt idx="0">
                  <c:v>&lt;3</c:v>
                </c:pt>
                <c:pt idx="1">
                  <c:v>3 to 5.99</c:v>
                </c:pt>
                <c:pt idx="2">
                  <c:v>6 to 9.9999</c:v>
                </c:pt>
                <c:pt idx="3">
                  <c:v>10 to 14.9</c:v>
                </c:pt>
                <c:pt idx="4">
                  <c:v>15 to 19.9</c:v>
                </c:pt>
                <c:pt idx="5">
                  <c:v>20 to 29.9</c:v>
                </c:pt>
                <c:pt idx="6">
                  <c:v>30 to 39.9</c:v>
                </c:pt>
                <c:pt idx="7">
                  <c:v>40 to 59.9</c:v>
                </c:pt>
                <c:pt idx="8">
                  <c:v>60 +</c:v>
                </c:pt>
              </c:strCache>
            </c:strRef>
          </c:cat>
          <c:val>
            <c:numRef>
              <c:f>summary!$B$10:$J$10</c:f>
              <c:numCache>
                <c:formatCode>General</c:formatCode>
                <c:ptCount val="9"/>
                <c:pt idx="0">
                  <c:v>212</c:v>
                </c:pt>
                <c:pt idx="1">
                  <c:v>95</c:v>
                </c:pt>
                <c:pt idx="2">
                  <c:v>42</c:v>
                </c:pt>
                <c:pt idx="3">
                  <c:v>25</c:v>
                </c:pt>
                <c:pt idx="4">
                  <c:v>26</c:v>
                </c:pt>
                <c:pt idx="5">
                  <c:v>23</c:v>
                </c:pt>
                <c:pt idx="6">
                  <c:v>16</c:v>
                </c:pt>
                <c:pt idx="7">
                  <c:v>16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C-4477-AE10-E74C3B3B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844368"/>
        <c:axId val="1"/>
      </c:barChart>
      <c:catAx>
        <c:axId val="72384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number of species</a:t>
                </a:r>
              </a:p>
            </c:rich>
          </c:tx>
          <c:layout>
            <c:manualLayout>
              <c:xMode val="edge"/>
              <c:yMode val="edge"/>
              <c:x val="3.065139833909232E-2"/>
              <c:y val="0.31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84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07057828697142"/>
          <c:y val="0.4483695652173913"/>
          <c:w val="0.12260559335636928"/>
          <c:h val="5.97826086956521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log lw log ht Victorian Forest dicots</a:t>
            </a:r>
          </a:p>
        </c:rich>
      </c:tx>
      <c:layout>
        <c:manualLayout>
          <c:xMode val="edge"/>
          <c:yMode val="edge"/>
          <c:x val="0.232421875"/>
          <c:y val="3.2432475232890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625"/>
          <c:y val="0.18648673258912135"/>
          <c:w val="0.845703125"/>
          <c:h val="0.6810819798907040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322265625"/>
                  <c:y val="0.1351353134703777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'Victoria forest'!$I$2:$I$469</c:f>
              <c:numCache>
                <c:formatCode>General</c:formatCode>
                <c:ptCount val="468"/>
                <c:pt idx="0">
                  <c:v>1.4771212547196624</c:v>
                </c:pt>
                <c:pt idx="1">
                  <c:v>1.7781512503836436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0.84509804001425681</c:v>
                </c:pt>
                <c:pt idx="5">
                  <c:v>0.3010299956639812</c:v>
                </c:pt>
                <c:pt idx="6">
                  <c:v>0.3010299956639812</c:v>
                </c:pt>
                <c:pt idx="7">
                  <c:v>1.255272505103306</c:v>
                </c:pt>
                <c:pt idx="8">
                  <c:v>0.47712125471966244</c:v>
                </c:pt>
                <c:pt idx="9">
                  <c:v>0.17609125905568124</c:v>
                </c:pt>
                <c:pt idx="10">
                  <c:v>0.3010299956639812</c:v>
                </c:pt>
                <c:pt idx="11">
                  <c:v>2.2304489213782741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0.3010299956639812</c:v>
                </c:pt>
                <c:pt idx="15">
                  <c:v>1.0791812460476249</c:v>
                </c:pt>
                <c:pt idx="16">
                  <c:v>0.77815125038364363</c:v>
                </c:pt>
                <c:pt idx="17">
                  <c:v>0</c:v>
                </c:pt>
                <c:pt idx="18">
                  <c:v>1.5440680443502757</c:v>
                </c:pt>
                <c:pt idx="19">
                  <c:v>1.5440680443502757</c:v>
                </c:pt>
                <c:pt idx="20">
                  <c:v>1</c:v>
                </c:pt>
                <c:pt idx="21">
                  <c:v>1.6020599913279623</c:v>
                </c:pt>
                <c:pt idx="22">
                  <c:v>1.255272505103306</c:v>
                </c:pt>
                <c:pt idx="23">
                  <c:v>0.3010299956639812</c:v>
                </c:pt>
                <c:pt idx="24">
                  <c:v>-0.3010299956639812</c:v>
                </c:pt>
                <c:pt idx="25">
                  <c:v>1.6532125137753437</c:v>
                </c:pt>
                <c:pt idx="26">
                  <c:v>0.3010299956639812</c:v>
                </c:pt>
                <c:pt idx="27">
                  <c:v>1.6020599913279623</c:v>
                </c:pt>
                <c:pt idx="28">
                  <c:v>0</c:v>
                </c:pt>
                <c:pt idx="29">
                  <c:v>0.92941892571429274</c:v>
                </c:pt>
                <c:pt idx="30">
                  <c:v>0.3979400086720376</c:v>
                </c:pt>
                <c:pt idx="31">
                  <c:v>0.97772360528884772</c:v>
                </c:pt>
                <c:pt idx="32">
                  <c:v>0.69897000433601886</c:v>
                </c:pt>
                <c:pt idx="33">
                  <c:v>0.3010299956639812</c:v>
                </c:pt>
                <c:pt idx="34">
                  <c:v>1.4771212547196624</c:v>
                </c:pt>
                <c:pt idx="35">
                  <c:v>0.47712125471966244</c:v>
                </c:pt>
                <c:pt idx="36">
                  <c:v>0.47712125471966244</c:v>
                </c:pt>
                <c:pt idx="37">
                  <c:v>0.6020599913279624</c:v>
                </c:pt>
                <c:pt idx="38">
                  <c:v>1</c:v>
                </c:pt>
                <c:pt idx="39">
                  <c:v>0.55630250076728727</c:v>
                </c:pt>
                <c:pt idx="40">
                  <c:v>0.6020599913279624</c:v>
                </c:pt>
                <c:pt idx="41">
                  <c:v>0.54406804435027567</c:v>
                </c:pt>
                <c:pt idx="42">
                  <c:v>0.90308998699194354</c:v>
                </c:pt>
                <c:pt idx="43">
                  <c:v>0.51851393987788741</c:v>
                </c:pt>
                <c:pt idx="44">
                  <c:v>0.65321251377534373</c:v>
                </c:pt>
                <c:pt idx="45">
                  <c:v>0.47712125471966244</c:v>
                </c:pt>
                <c:pt idx="46">
                  <c:v>0.47712125471966244</c:v>
                </c:pt>
                <c:pt idx="47">
                  <c:v>1.3979400086720377</c:v>
                </c:pt>
                <c:pt idx="48">
                  <c:v>1.1760912590556813</c:v>
                </c:pt>
                <c:pt idx="49">
                  <c:v>0.23044892137827391</c:v>
                </c:pt>
                <c:pt idx="50">
                  <c:v>1</c:v>
                </c:pt>
                <c:pt idx="51">
                  <c:v>0.43136376415898736</c:v>
                </c:pt>
                <c:pt idx="52">
                  <c:v>0.3979400086720376</c:v>
                </c:pt>
                <c:pt idx="53">
                  <c:v>0.6020599913279624</c:v>
                </c:pt>
                <c:pt idx="54">
                  <c:v>0.47712125471966244</c:v>
                </c:pt>
                <c:pt idx="55">
                  <c:v>0.3979400086720376</c:v>
                </c:pt>
                <c:pt idx="56">
                  <c:v>0.81291335664285558</c:v>
                </c:pt>
                <c:pt idx="57">
                  <c:v>0.3979400086720376</c:v>
                </c:pt>
                <c:pt idx="58">
                  <c:v>0.90308998699194354</c:v>
                </c:pt>
                <c:pt idx="59">
                  <c:v>0</c:v>
                </c:pt>
                <c:pt idx="60">
                  <c:v>0.90308998699194354</c:v>
                </c:pt>
                <c:pt idx="61">
                  <c:v>0.84509804001425681</c:v>
                </c:pt>
                <c:pt idx="62">
                  <c:v>0.50514997831990605</c:v>
                </c:pt>
                <c:pt idx="63">
                  <c:v>0.62324929039790045</c:v>
                </c:pt>
                <c:pt idx="64">
                  <c:v>0.3010299956639812</c:v>
                </c:pt>
                <c:pt idx="65">
                  <c:v>0.47712125471966244</c:v>
                </c:pt>
                <c:pt idx="66">
                  <c:v>0.6020599913279624</c:v>
                </c:pt>
                <c:pt idx="67">
                  <c:v>0.77815125038364363</c:v>
                </c:pt>
                <c:pt idx="68">
                  <c:v>1.6020599913279623</c:v>
                </c:pt>
                <c:pt idx="69">
                  <c:v>2.1139433523068369</c:v>
                </c:pt>
                <c:pt idx="70">
                  <c:v>0.17609125905568124</c:v>
                </c:pt>
                <c:pt idx="71">
                  <c:v>0</c:v>
                </c:pt>
                <c:pt idx="72">
                  <c:v>0.90308998699194354</c:v>
                </c:pt>
                <c:pt idx="73">
                  <c:v>0.6020599913279624</c:v>
                </c:pt>
                <c:pt idx="74">
                  <c:v>0.47712125471966244</c:v>
                </c:pt>
                <c:pt idx="75">
                  <c:v>0</c:v>
                </c:pt>
                <c:pt idx="76">
                  <c:v>1.2304489213782739</c:v>
                </c:pt>
                <c:pt idx="77">
                  <c:v>0.6020599913279624</c:v>
                </c:pt>
                <c:pt idx="78">
                  <c:v>0.3010299956639812</c:v>
                </c:pt>
                <c:pt idx="79">
                  <c:v>0.77815125038364363</c:v>
                </c:pt>
                <c:pt idx="80">
                  <c:v>0.54406804435027567</c:v>
                </c:pt>
                <c:pt idx="81">
                  <c:v>0.90308998699194354</c:v>
                </c:pt>
                <c:pt idx="82">
                  <c:v>0</c:v>
                </c:pt>
                <c:pt idx="83">
                  <c:v>1.1760912590556813</c:v>
                </c:pt>
                <c:pt idx="84">
                  <c:v>0.3979400086720376</c:v>
                </c:pt>
                <c:pt idx="85">
                  <c:v>1</c:v>
                </c:pt>
                <c:pt idx="86">
                  <c:v>0.47712125471966244</c:v>
                </c:pt>
                <c:pt idx="87">
                  <c:v>0.90308998699194354</c:v>
                </c:pt>
                <c:pt idx="88">
                  <c:v>0.77815125038364363</c:v>
                </c:pt>
                <c:pt idx="89">
                  <c:v>1</c:v>
                </c:pt>
                <c:pt idx="90">
                  <c:v>1.1760912590556813</c:v>
                </c:pt>
                <c:pt idx="91">
                  <c:v>0.84509804001425681</c:v>
                </c:pt>
                <c:pt idx="92">
                  <c:v>1.4771212547196624</c:v>
                </c:pt>
                <c:pt idx="93">
                  <c:v>0.84509804001425681</c:v>
                </c:pt>
                <c:pt idx="94">
                  <c:v>1.2041199826559248</c:v>
                </c:pt>
                <c:pt idx="95">
                  <c:v>1.146128035678238</c:v>
                </c:pt>
                <c:pt idx="96">
                  <c:v>1.5440680443502757</c:v>
                </c:pt>
                <c:pt idx="97">
                  <c:v>1.3979400086720377</c:v>
                </c:pt>
                <c:pt idx="98">
                  <c:v>1</c:v>
                </c:pt>
                <c:pt idx="99">
                  <c:v>1.0791812460476249</c:v>
                </c:pt>
                <c:pt idx="100">
                  <c:v>0.6020599913279624</c:v>
                </c:pt>
                <c:pt idx="101">
                  <c:v>0.47712125471966244</c:v>
                </c:pt>
                <c:pt idx="102">
                  <c:v>0.3010299956639812</c:v>
                </c:pt>
                <c:pt idx="103">
                  <c:v>0.6020599913279624</c:v>
                </c:pt>
                <c:pt idx="104">
                  <c:v>0.54406804435027567</c:v>
                </c:pt>
                <c:pt idx="105">
                  <c:v>0.69897000433601886</c:v>
                </c:pt>
                <c:pt idx="106">
                  <c:v>0.84509804001425681</c:v>
                </c:pt>
                <c:pt idx="107">
                  <c:v>0.77815125038364363</c:v>
                </c:pt>
                <c:pt idx="108">
                  <c:v>0.47712125471966244</c:v>
                </c:pt>
                <c:pt idx="109">
                  <c:v>0</c:v>
                </c:pt>
                <c:pt idx="110">
                  <c:v>1.3010299956639813</c:v>
                </c:pt>
                <c:pt idx="111">
                  <c:v>9.691001300805642E-2</c:v>
                </c:pt>
                <c:pt idx="112">
                  <c:v>1.8450980400142569</c:v>
                </c:pt>
                <c:pt idx="113">
                  <c:v>1.4771212547196624</c:v>
                </c:pt>
                <c:pt idx="114">
                  <c:v>0.77815125038364363</c:v>
                </c:pt>
                <c:pt idx="115">
                  <c:v>0.47712125471966244</c:v>
                </c:pt>
                <c:pt idx="116">
                  <c:v>1</c:v>
                </c:pt>
                <c:pt idx="117">
                  <c:v>-4.5757490560675115E-2</c:v>
                </c:pt>
                <c:pt idx="118">
                  <c:v>-0.3010299956639812</c:v>
                </c:pt>
                <c:pt idx="119">
                  <c:v>-0.3010299956639812</c:v>
                </c:pt>
                <c:pt idx="120">
                  <c:v>-9.6910013008056392E-2</c:v>
                </c:pt>
                <c:pt idx="121">
                  <c:v>0</c:v>
                </c:pt>
                <c:pt idx="122">
                  <c:v>0</c:v>
                </c:pt>
                <c:pt idx="123">
                  <c:v>0.77815125038364363</c:v>
                </c:pt>
                <c:pt idx="124">
                  <c:v>1.4623979978989561</c:v>
                </c:pt>
                <c:pt idx="125">
                  <c:v>1.0413926851582251</c:v>
                </c:pt>
                <c:pt idx="126">
                  <c:v>0.95424250943932487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1.146128035678238</c:v>
                </c:pt>
                <c:pt idx="131">
                  <c:v>1.4771212547196624</c:v>
                </c:pt>
                <c:pt idx="132">
                  <c:v>1.255272505103306</c:v>
                </c:pt>
                <c:pt idx="133">
                  <c:v>0.3010299956639812</c:v>
                </c:pt>
                <c:pt idx="134">
                  <c:v>0.47712125471966244</c:v>
                </c:pt>
                <c:pt idx="135">
                  <c:v>0.69897000433601886</c:v>
                </c:pt>
                <c:pt idx="136">
                  <c:v>1.3010299956639813</c:v>
                </c:pt>
                <c:pt idx="137">
                  <c:v>0</c:v>
                </c:pt>
                <c:pt idx="138">
                  <c:v>1.3010299956639813</c:v>
                </c:pt>
                <c:pt idx="139">
                  <c:v>0.47712125471966244</c:v>
                </c:pt>
                <c:pt idx="140">
                  <c:v>0.47712125471966244</c:v>
                </c:pt>
                <c:pt idx="141">
                  <c:v>0.47712125471966244</c:v>
                </c:pt>
                <c:pt idx="142">
                  <c:v>0.17609125905568124</c:v>
                </c:pt>
                <c:pt idx="143">
                  <c:v>0.3010299956639812</c:v>
                </c:pt>
                <c:pt idx="144">
                  <c:v>0.47712125471966244</c:v>
                </c:pt>
                <c:pt idx="145">
                  <c:v>0</c:v>
                </c:pt>
                <c:pt idx="146">
                  <c:v>0.6020599913279624</c:v>
                </c:pt>
                <c:pt idx="147">
                  <c:v>0.3010299956639812</c:v>
                </c:pt>
                <c:pt idx="148">
                  <c:v>0.47712125471966244</c:v>
                </c:pt>
                <c:pt idx="149">
                  <c:v>0.54406804435027567</c:v>
                </c:pt>
                <c:pt idx="150">
                  <c:v>0.77815125038364363</c:v>
                </c:pt>
                <c:pt idx="151">
                  <c:v>0.77815125038364363</c:v>
                </c:pt>
                <c:pt idx="152">
                  <c:v>0</c:v>
                </c:pt>
                <c:pt idx="153">
                  <c:v>1</c:v>
                </c:pt>
                <c:pt idx="154">
                  <c:v>1.1139433523068367</c:v>
                </c:pt>
                <c:pt idx="155">
                  <c:v>0.47712125471966244</c:v>
                </c:pt>
                <c:pt idx="156">
                  <c:v>0.47712125471966244</c:v>
                </c:pt>
                <c:pt idx="157">
                  <c:v>-0.69897000433601875</c:v>
                </c:pt>
                <c:pt idx="158">
                  <c:v>1.5440680443502757</c:v>
                </c:pt>
                <c:pt idx="159">
                  <c:v>1.3979400086720377</c:v>
                </c:pt>
                <c:pt idx="160">
                  <c:v>1.2041199826559248</c:v>
                </c:pt>
                <c:pt idx="161">
                  <c:v>1.6020599913279623</c:v>
                </c:pt>
                <c:pt idx="162">
                  <c:v>0.65321251377534373</c:v>
                </c:pt>
                <c:pt idx="163">
                  <c:v>0.54406804435027567</c:v>
                </c:pt>
                <c:pt idx="164">
                  <c:v>0.47712125471966244</c:v>
                </c:pt>
                <c:pt idx="165">
                  <c:v>0.3010299956639812</c:v>
                </c:pt>
                <c:pt idx="166">
                  <c:v>0.77815125038364363</c:v>
                </c:pt>
                <c:pt idx="167">
                  <c:v>1.1139433523068367</c:v>
                </c:pt>
                <c:pt idx="168">
                  <c:v>1.0791812460476249</c:v>
                </c:pt>
                <c:pt idx="169">
                  <c:v>1.3979400086720377</c:v>
                </c:pt>
                <c:pt idx="170">
                  <c:v>1.1139433523068367</c:v>
                </c:pt>
                <c:pt idx="171">
                  <c:v>1.1760912590556813</c:v>
                </c:pt>
                <c:pt idx="172">
                  <c:v>0</c:v>
                </c:pt>
                <c:pt idx="173">
                  <c:v>1.1760912590556813</c:v>
                </c:pt>
                <c:pt idx="174">
                  <c:v>0.20411998265592479</c:v>
                </c:pt>
                <c:pt idx="175">
                  <c:v>0.23044892137827391</c:v>
                </c:pt>
                <c:pt idx="176">
                  <c:v>1.4771212547196624</c:v>
                </c:pt>
                <c:pt idx="177">
                  <c:v>1.9030899869919435</c:v>
                </c:pt>
                <c:pt idx="178">
                  <c:v>1.0791812460476249</c:v>
                </c:pt>
                <c:pt idx="179">
                  <c:v>1.8450980400142569</c:v>
                </c:pt>
                <c:pt idx="180">
                  <c:v>1.1760912590556813</c:v>
                </c:pt>
                <c:pt idx="181">
                  <c:v>1.1139433523068367</c:v>
                </c:pt>
                <c:pt idx="182">
                  <c:v>0.69897000433601886</c:v>
                </c:pt>
                <c:pt idx="183">
                  <c:v>0.81291335664285558</c:v>
                </c:pt>
                <c:pt idx="184">
                  <c:v>0.69897000433601886</c:v>
                </c:pt>
                <c:pt idx="185">
                  <c:v>0.47712125471966244</c:v>
                </c:pt>
                <c:pt idx="186">
                  <c:v>-0.3010299956639812</c:v>
                </c:pt>
                <c:pt idx="187">
                  <c:v>0.65321251377534373</c:v>
                </c:pt>
                <c:pt idx="188">
                  <c:v>0</c:v>
                </c:pt>
                <c:pt idx="189">
                  <c:v>0.3010299956639812</c:v>
                </c:pt>
                <c:pt idx="190">
                  <c:v>0.84509804001425681</c:v>
                </c:pt>
                <c:pt idx="191">
                  <c:v>1</c:v>
                </c:pt>
                <c:pt idx="192">
                  <c:v>0.6020599913279624</c:v>
                </c:pt>
                <c:pt idx="193">
                  <c:v>0.84509804001425681</c:v>
                </c:pt>
                <c:pt idx="194">
                  <c:v>0.84509804001425681</c:v>
                </c:pt>
                <c:pt idx="195">
                  <c:v>0.6020599913279624</c:v>
                </c:pt>
                <c:pt idx="196">
                  <c:v>0.47712125471966244</c:v>
                </c:pt>
                <c:pt idx="197">
                  <c:v>0.3979400086720376</c:v>
                </c:pt>
                <c:pt idx="198">
                  <c:v>1.3010299956639813</c:v>
                </c:pt>
                <c:pt idx="199">
                  <c:v>0.81954393554186866</c:v>
                </c:pt>
                <c:pt idx="200">
                  <c:v>0.6020599913279624</c:v>
                </c:pt>
                <c:pt idx="201">
                  <c:v>1</c:v>
                </c:pt>
                <c:pt idx="202">
                  <c:v>1.7781512503836436</c:v>
                </c:pt>
                <c:pt idx="203">
                  <c:v>0.69897000433601886</c:v>
                </c:pt>
                <c:pt idx="204">
                  <c:v>1</c:v>
                </c:pt>
                <c:pt idx="205">
                  <c:v>0.6020599913279624</c:v>
                </c:pt>
                <c:pt idx="206">
                  <c:v>1.255272505103306</c:v>
                </c:pt>
                <c:pt idx="207">
                  <c:v>1.6020599913279623</c:v>
                </c:pt>
                <c:pt idx="208">
                  <c:v>1.3010299956639813</c:v>
                </c:pt>
                <c:pt idx="209">
                  <c:v>1.1760912590556813</c:v>
                </c:pt>
                <c:pt idx="210">
                  <c:v>1.1760912590556813</c:v>
                </c:pt>
                <c:pt idx="211">
                  <c:v>1</c:v>
                </c:pt>
                <c:pt idx="212">
                  <c:v>0.77815125038364363</c:v>
                </c:pt>
                <c:pt idx="213">
                  <c:v>0.84509804001425681</c:v>
                </c:pt>
                <c:pt idx="214">
                  <c:v>1.7403626894942439</c:v>
                </c:pt>
                <c:pt idx="215">
                  <c:v>0.3010299956639812</c:v>
                </c:pt>
                <c:pt idx="216">
                  <c:v>1</c:v>
                </c:pt>
                <c:pt idx="217">
                  <c:v>0.47712125471966244</c:v>
                </c:pt>
                <c:pt idx="218">
                  <c:v>0.77815125038364363</c:v>
                </c:pt>
                <c:pt idx="219">
                  <c:v>1</c:v>
                </c:pt>
                <c:pt idx="220">
                  <c:v>1.6020599913279623</c:v>
                </c:pt>
                <c:pt idx="221">
                  <c:v>0.47712125471966244</c:v>
                </c:pt>
                <c:pt idx="222">
                  <c:v>1.1139433523068367</c:v>
                </c:pt>
                <c:pt idx="223">
                  <c:v>1.6532125137753437</c:v>
                </c:pt>
                <c:pt idx="224">
                  <c:v>1.2304489213782739</c:v>
                </c:pt>
                <c:pt idx="225">
                  <c:v>1.4771212547196624</c:v>
                </c:pt>
                <c:pt idx="226">
                  <c:v>0</c:v>
                </c:pt>
                <c:pt idx="227">
                  <c:v>1.3010299956639813</c:v>
                </c:pt>
                <c:pt idx="228">
                  <c:v>0</c:v>
                </c:pt>
                <c:pt idx="229">
                  <c:v>1.0791812460476249</c:v>
                </c:pt>
                <c:pt idx="230">
                  <c:v>0</c:v>
                </c:pt>
                <c:pt idx="231">
                  <c:v>0.47712125471966244</c:v>
                </c:pt>
                <c:pt idx="232">
                  <c:v>0.47712125471966244</c:v>
                </c:pt>
                <c:pt idx="233">
                  <c:v>0.69897000433601886</c:v>
                </c:pt>
                <c:pt idx="234">
                  <c:v>0.47712125471966244</c:v>
                </c:pt>
                <c:pt idx="235">
                  <c:v>0.3010299956639812</c:v>
                </c:pt>
                <c:pt idx="236">
                  <c:v>1.4771212547196624</c:v>
                </c:pt>
                <c:pt idx="237">
                  <c:v>0.17609125905568124</c:v>
                </c:pt>
                <c:pt idx="238">
                  <c:v>1.4771212547196624</c:v>
                </c:pt>
                <c:pt idx="239">
                  <c:v>1.255272505103306</c:v>
                </c:pt>
                <c:pt idx="240">
                  <c:v>0.3010299956639812</c:v>
                </c:pt>
                <c:pt idx="241">
                  <c:v>1.1760912590556813</c:v>
                </c:pt>
                <c:pt idx="242">
                  <c:v>0.3979400086720376</c:v>
                </c:pt>
                <c:pt idx="243">
                  <c:v>1.3010299956639813</c:v>
                </c:pt>
                <c:pt idx="244">
                  <c:v>1.1760912590556813</c:v>
                </c:pt>
                <c:pt idx="245">
                  <c:v>1.1760912590556813</c:v>
                </c:pt>
                <c:pt idx="246">
                  <c:v>1.5440680443502757</c:v>
                </c:pt>
                <c:pt idx="247">
                  <c:v>1.4771212547196624</c:v>
                </c:pt>
                <c:pt idx="248">
                  <c:v>1.6020599913279623</c:v>
                </c:pt>
                <c:pt idx="249">
                  <c:v>1.6020599913279623</c:v>
                </c:pt>
                <c:pt idx="250">
                  <c:v>1</c:v>
                </c:pt>
                <c:pt idx="251">
                  <c:v>1.6989700043360187</c:v>
                </c:pt>
                <c:pt idx="252">
                  <c:v>0.6020599913279624</c:v>
                </c:pt>
                <c:pt idx="253">
                  <c:v>1.1760912590556813</c:v>
                </c:pt>
                <c:pt idx="254">
                  <c:v>1.3979400086720377</c:v>
                </c:pt>
                <c:pt idx="255">
                  <c:v>0.90308998699194354</c:v>
                </c:pt>
                <c:pt idx="256">
                  <c:v>0.77815125038364363</c:v>
                </c:pt>
                <c:pt idx="257">
                  <c:v>1.4771212547196624</c:v>
                </c:pt>
                <c:pt idx="258">
                  <c:v>1.0791812460476249</c:v>
                </c:pt>
                <c:pt idx="259">
                  <c:v>1.3979400086720377</c:v>
                </c:pt>
                <c:pt idx="260">
                  <c:v>1</c:v>
                </c:pt>
                <c:pt idx="261">
                  <c:v>1.1760912590556813</c:v>
                </c:pt>
                <c:pt idx="262">
                  <c:v>0.69897000433601886</c:v>
                </c:pt>
                <c:pt idx="263">
                  <c:v>1.5440680443502757</c:v>
                </c:pt>
                <c:pt idx="264">
                  <c:v>1.4771212547196624</c:v>
                </c:pt>
                <c:pt idx="265">
                  <c:v>1.3979400086720377</c:v>
                </c:pt>
                <c:pt idx="266">
                  <c:v>0.69897000433601886</c:v>
                </c:pt>
                <c:pt idx="267">
                  <c:v>0.69897000433601886</c:v>
                </c:pt>
                <c:pt idx="268">
                  <c:v>1.146128035678238</c:v>
                </c:pt>
                <c:pt idx="269">
                  <c:v>0.6020599913279624</c:v>
                </c:pt>
                <c:pt idx="270">
                  <c:v>0.6020599913279624</c:v>
                </c:pt>
                <c:pt idx="271">
                  <c:v>0.47712125471966244</c:v>
                </c:pt>
                <c:pt idx="272">
                  <c:v>0.84509804001425681</c:v>
                </c:pt>
                <c:pt idx="273">
                  <c:v>0.17609125905568124</c:v>
                </c:pt>
                <c:pt idx="274">
                  <c:v>1.255272505103306</c:v>
                </c:pt>
                <c:pt idx="275">
                  <c:v>1.5440680443502757</c:v>
                </c:pt>
                <c:pt idx="276">
                  <c:v>0.6020599913279624</c:v>
                </c:pt>
                <c:pt idx="277">
                  <c:v>1.5440680443502757</c:v>
                </c:pt>
                <c:pt idx="278">
                  <c:v>1.1760912590556813</c:v>
                </c:pt>
                <c:pt idx="279">
                  <c:v>0.54406804435027567</c:v>
                </c:pt>
                <c:pt idx="280">
                  <c:v>0.95424250943932487</c:v>
                </c:pt>
                <c:pt idx="281">
                  <c:v>0.47712125471966244</c:v>
                </c:pt>
                <c:pt idx="282">
                  <c:v>0.6020599913279624</c:v>
                </c:pt>
                <c:pt idx="283">
                  <c:v>0.77815125038364363</c:v>
                </c:pt>
                <c:pt idx="284">
                  <c:v>1</c:v>
                </c:pt>
                <c:pt idx="285">
                  <c:v>0.81291335664285558</c:v>
                </c:pt>
                <c:pt idx="286">
                  <c:v>0.95424250943932487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1.1760912590556813</c:v>
                </c:pt>
                <c:pt idx="293">
                  <c:v>1.6020599913279623</c:v>
                </c:pt>
                <c:pt idx="294">
                  <c:v>1.6720978579357175</c:v>
                </c:pt>
                <c:pt idx="295">
                  <c:v>1.1139433523068367</c:v>
                </c:pt>
                <c:pt idx="296">
                  <c:v>1.3979400086720377</c:v>
                </c:pt>
                <c:pt idx="297">
                  <c:v>0.3979400086720376</c:v>
                </c:pt>
                <c:pt idx="298">
                  <c:v>1.3424226808222062</c:v>
                </c:pt>
                <c:pt idx="299">
                  <c:v>0.3010299956639812</c:v>
                </c:pt>
                <c:pt idx="300">
                  <c:v>1.4771212547196624</c:v>
                </c:pt>
                <c:pt idx="301">
                  <c:v>1.3010299956639813</c:v>
                </c:pt>
                <c:pt idx="302">
                  <c:v>1</c:v>
                </c:pt>
                <c:pt idx="303">
                  <c:v>1.0791812460476249</c:v>
                </c:pt>
                <c:pt idx="304">
                  <c:v>1.1760912590556813</c:v>
                </c:pt>
                <c:pt idx="305">
                  <c:v>1.0791812460476249</c:v>
                </c:pt>
                <c:pt idx="306">
                  <c:v>0.77815125038364363</c:v>
                </c:pt>
                <c:pt idx="307">
                  <c:v>1.1760912590556813</c:v>
                </c:pt>
                <c:pt idx="308">
                  <c:v>0.77815125038364363</c:v>
                </c:pt>
                <c:pt idx="309">
                  <c:v>1.3979400086720377</c:v>
                </c:pt>
                <c:pt idx="310">
                  <c:v>0.95424250943932487</c:v>
                </c:pt>
                <c:pt idx="311">
                  <c:v>0.6020599913279624</c:v>
                </c:pt>
                <c:pt idx="312">
                  <c:v>0.69897000433601886</c:v>
                </c:pt>
                <c:pt idx="313">
                  <c:v>0.69897000433601886</c:v>
                </c:pt>
                <c:pt idx="314">
                  <c:v>0.17609125905568124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1.3010299956639813</c:v>
                </c:pt>
                <c:pt idx="319">
                  <c:v>1.5440680443502757</c:v>
                </c:pt>
                <c:pt idx="320">
                  <c:v>0.77815125038364363</c:v>
                </c:pt>
                <c:pt idx="321">
                  <c:v>0.47712125471966244</c:v>
                </c:pt>
                <c:pt idx="322">
                  <c:v>1</c:v>
                </c:pt>
                <c:pt idx="323">
                  <c:v>0</c:v>
                </c:pt>
                <c:pt idx="324">
                  <c:v>2</c:v>
                </c:pt>
                <c:pt idx="325">
                  <c:v>1.954242509439325</c:v>
                </c:pt>
                <c:pt idx="326">
                  <c:v>1.6989700043360187</c:v>
                </c:pt>
                <c:pt idx="327">
                  <c:v>0.77815125038364363</c:v>
                </c:pt>
                <c:pt idx="328">
                  <c:v>1.8450980400142569</c:v>
                </c:pt>
                <c:pt idx="329">
                  <c:v>1.3979400086720377</c:v>
                </c:pt>
                <c:pt idx="330">
                  <c:v>-0.3010299956639812</c:v>
                </c:pt>
                <c:pt idx="331">
                  <c:v>0</c:v>
                </c:pt>
                <c:pt idx="332">
                  <c:v>1.3010299956639813</c:v>
                </c:pt>
                <c:pt idx="333">
                  <c:v>1.4771212547196624</c:v>
                </c:pt>
                <c:pt idx="334">
                  <c:v>1.6020599913279623</c:v>
                </c:pt>
                <c:pt idx="335">
                  <c:v>0.77815125038364363</c:v>
                </c:pt>
                <c:pt idx="336">
                  <c:v>0.81291335664285558</c:v>
                </c:pt>
                <c:pt idx="337">
                  <c:v>1.3010299956639813</c:v>
                </c:pt>
                <c:pt idx="338">
                  <c:v>1.3010299956639813</c:v>
                </c:pt>
                <c:pt idx="339">
                  <c:v>1.7634279935629373</c:v>
                </c:pt>
                <c:pt idx="340">
                  <c:v>1.255272505103306</c:v>
                </c:pt>
                <c:pt idx="341">
                  <c:v>1.4771212547196624</c:v>
                </c:pt>
                <c:pt idx="342">
                  <c:v>1.5440680443502757</c:v>
                </c:pt>
                <c:pt idx="343">
                  <c:v>-0.3010299956639812</c:v>
                </c:pt>
                <c:pt idx="344">
                  <c:v>1.6020599913279623</c:v>
                </c:pt>
                <c:pt idx="345">
                  <c:v>1.6989700043360187</c:v>
                </c:pt>
                <c:pt idx="346">
                  <c:v>1.3979400086720377</c:v>
                </c:pt>
                <c:pt idx="347">
                  <c:v>-9.6910013008056392E-2</c:v>
                </c:pt>
                <c:pt idx="348">
                  <c:v>1</c:v>
                </c:pt>
                <c:pt idx="349">
                  <c:v>1.3424226808222062</c:v>
                </c:pt>
                <c:pt idx="350">
                  <c:v>-9.6910013008056392E-2</c:v>
                </c:pt>
                <c:pt idx="351">
                  <c:v>1.3979400086720377</c:v>
                </c:pt>
                <c:pt idx="352">
                  <c:v>0</c:v>
                </c:pt>
                <c:pt idx="353">
                  <c:v>0.77815125038364363</c:v>
                </c:pt>
                <c:pt idx="354">
                  <c:v>0</c:v>
                </c:pt>
                <c:pt idx="355">
                  <c:v>1.6989700043360187</c:v>
                </c:pt>
                <c:pt idx="356">
                  <c:v>1.3617278360175928</c:v>
                </c:pt>
                <c:pt idx="357">
                  <c:v>0.6020599913279624</c:v>
                </c:pt>
                <c:pt idx="358">
                  <c:v>1.1760912590556813</c:v>
                </c:pt>
                <c:pt idx="359">
                  <c:v>0.3010299956639812</c:v>
                </c:pt>
                <c:pt idx="360">
                  <c:v>0</c:v>
                </c:pt>
                <c:pt idx="361">
                  <c:v>1.0413926851582251</c:v>
                </c:pt>
                <c:pt idx="362">
                  <c:v>1.4771212547196624</c:v>
                </c:pt>
                <c:pt idx="363">
                  <c:v>0.69897000433601886</c:v>
                </c:pt>
                <c:pt idx="364">
                  <c:v>1.4771212547196624</c:v>
                </c:pt>
                <c:pt idx="365">
                  <c:v>1.3010299956639813</c:v>
                </c:pt>
                <c:pt idx="366">
                  <c:v>1.505149978319906</c:v>
                </c:pt>
                <c:pt idx="367">
                  <c:v>0.90308998699194354</c:v>
                </c:pt>
                <c:pt idx="368">
                  <c:v>2.4149733479708178</c:v>
                </c:pt>
                <c:pt idx="369">
                  <c:v>1.7403626894942439</c:v>
                </c:pt>
                <c:pt idx="370">
                  <c:v>1.6532125137753437</c:v>
                </c:pt>
                <c:pt idx="371">
                  <c:v>1.7781512503836436</c:v>
                </c:pt>
                <c:pt idx="372">
                  <c:v>1.1760912590556813</c:v>
                </c:pt>
                <c:pt idx="373">
                  <c:v>1.4771212547196624</c:v>
                </c:pt>
                <c:pt idx="374">
                  <c:v>1.3010299956639813</c:v>
                </c:pt>
                <c:pt idx="375">
                  <c:v>1.4771212547196624</c:v>
                </c:pt>
                <c:pt idx="376">
                  <c:v>1.4471580313422192</c:v>
                </c:pt>
                <c:pt idx="377">
                  <c:v>1.3979400086720377</c:v>
                </c:pt>
                <c:pt idx="378">
                  <c:v>1.3010299956639813</c:v>
                </c:pt>
                <c:pt idx="379">
                  <c:v>1.8750612633917001</c:v>
                </c:pt>
                <c:pt idx="380">
                  <c:v>1.4771212547196624</c:v>
                </c:pt>
                <c:pt idx="381">
                  <c:v>1.3010299956639813</c:v>
                </c:pt>
                <c:pt idx="382">
                  <c:v>1.3010299956639813</c:v>
                </c:pt>
                <c:pt idx="383">
                  <c:v>1.9294189257142926</c:v>
                </c:pt>
                <c:pt idx="384">
                  <c:v>1.3979400086720377</c:v>
                </c:pt>
                <c:pt idx="385">
                  <c:v>1.3979400086720377</c:v>
                </c:pt>
                <c:pt idx="386">
                  <c:v>1.3010299956639813</c:v>
                </c:pt>
                <c:pt idx="387">
                  <c:v>1.3010299956639813</c:v>
                </c:pt>
                <c:pt idx="388">
                  <c:v>1.7781512503836436</c:v>
                </c:pt>
                <c:pt idx="389">
                  <c:v>1.3010299956639813</c:v>
                </c:pt>
                <c:pt idx="390">
                  <c:v>1.4771212547196624</c:v>
                </c:pt>
                <c:pt idx="391">
                  <c:v>1.5440680443502757</c:v>
                </c:pt>
                <c:pt idx="392">
                  <c:v>1.3979400086720377</c:v>
                </c:pt>
                <c:pt idx="393">
                  <c:v>1.4771212547196624</c:v>
                </c:pt>
                <c:pt idx="394">
                  <c:v>1.3010299956639813</c:v>
                </c:pt>
                <c:pt idx="395">
                  <c:v>1.6020599913279623</c:v>
                </c:pt>
                <c:pt idx="396">
                  <c:v>1.3979400086720377</c:v>
                </c:pt>
                <c:pt idx="397">
                  <c:v>1.4771212547196624</c:v>
                </c:pt>
                <c:pt idx="398">
                  <c:v>1.3979400086720377</c:v>
                </c:pt>
                <c:pt idx="399">
                  <c:v>1.4771212547196624</c:v>
                </c:pt>
                <c:pt idx="400">
                  <c:v>1.1760912590556813</c:v>
                </c:pt>
                <c:pt idx="401">
                  <c:v>1.4771212547196624</c:v>
                </c:pt>
                <c:pt idx="402">
                  <c:v>1.3979400086720377</c:v>
                </c:pt>
                <c:pt idx="403">
                  <c:v>1.255272505103306</c:v>
                </c:pt>
                <c:pt idx="404">
                  <c:v>1.3979400086720377</c:v>
                </c:pt>
                <c:pt idx="405">
                  <c:v>1.4771212547196624</c:v>
                </c:pt>
                <c:pt idx="406">
                  <c:v>1.4771212547196624</c:v>
                </c:pt>
                <c:pt idx="407">
                  <c:v>1.3010299956639813</c:v>
                </c:pt>
                <c:pt idx="408">
                  <c:v>1.5440680443502757</c:v>
                </c:pt>
                <c:pt idx="409">
                  <c:v>1.5440680443502757</c:v>
                </c:pt>
                <c:pt idx="410">
                  <c:v>1.3979400086720377</c:v>
                </c:pt>
                <c:pt idx="411">
                  <c:v>2.0211892990699383</c:v>
                </c:pt>
                <c:pt idx="412">
                  <c:v>1.1760912590556813</c:v>
                </c:pt>
                <c:pt idx="413">
                  <c:v>1.1760912590556813</c:v>
                </c:pt>
                <c:pt idx="414">
                  <c:v>1.3010299956639813</c:v>
                </c:pt>
                <c:pt idx="415">
                  <c:v>1.3979400086720377</c:v>
                </c:pt>
                <c:pt idx="416">
                  <c:v>1.4771212547196624</c:v>
                </c:pt>
                <c:pt idx="417">
                  <c:v>1.5440680443502757</c:v>
                </c:pt>
                <c:pt idx="418">
                  <c:v>1.5440680443502757</c:v>
                </c:pt>
                <c:pt idx="419">
                  <c:v>1.4771212547196624</c:v>
                </c:pt>
                <c:pt idx="420">
                  <c:v>1.9030899869919435</c:v>
                </c:pt>
                <c:pt idx="421">
                  <c:v>1.1760912590556813</c:v>
                </c:pt>
                <c:pt idx="422">
                  <c:v>1.1760912590556813</c:v>
                </c:pt>
                <c:pt idx="423">
                  <c:v>1.4771212547196624</c:v>
                </c:pt>
                <c:pt idx="424">
                  <c:v>1.3802112417116059</c:v>
                </c:pt>
                <c:pt idx="425">
                  <c:v>1.3010299956639813</c:v>
                </c:pt>
                <c:pt idx="426">
                  <c:v>1.4471580313422192</c:v>
                </c:pt>
                <c:pt idx="427">
                  <c:v>1.1760912590556813</c:v>
                </c:pt>
                <c:pt idx="428">
                  <c:v>1.3979400086720377</c:v>
                </c:pt>
                <c:pt idx="429">
                  <c:v>1.4771212547196624</c:v>
                </c:pt>
                <c:pt idx="430">
                  <c:v>1.3010299956639813</c:v>
                </c:pt>
                <c:pt idx="431">
                  <c:v>1.3010299956639813</c:v>
                </c:pt>
                <c:pt idx="432">
                  <c:v>1.3979400086720377</c:v>
                </c:pt>
                <c:pt idx="433">
                  <c:v>1.4771212547196624</c:v>
                </c:pt>
                <c:pt idx="434">
                  <c:v>0.90308998699194354</c:v>
                </c:pt>
                <c:pt idx="435">
                  <c:v>0.6020599913279624</c:v>
                </c:pt>
                <c:pt idx="436">
                  <c:v>0</c:v>
                </c:pt>
                <c:pt idx="437">
                  <c:v>0</c:v>
                </c:pt>
                <c:pt idx="438">
                  <c:v>0.84509804001425681</c:v>
                </c:pt>
                <c:pt idx="439">
                  <c:v>1.4771212547196624</c:v>
                </c:pt>
                <c:pt idx="440">
                  <c:v>1.255272505103306</c:v>
                </c:pt>
                <c:pt idx="441">
                  <c:v>1.3979400086720377</c:v>
                </c:pt>
                <c:pt idx="442">
                  <c:v>1.6989700043360187</c:v>
                </c:pt>
                <c:pt idx="443">
                  <c:v>1.255272505103306</c:v>
                </c:pt>
                <c:pt idx="444">
                  <c:v>1.6989700043360187</c:v>
                </c:pt>
                <c:pt idx="445">
                  <c:v>1.5440680443502757</c:v>
                </c:pt>
                <c:pt idx="446">
                  <c:v>1.1760912590556813</c:v>
                </c:pt>
                <c:pt idx="447">
                  <c:v>1.6020599913279623</c:v>
                </c:pt>
                <c:pt idx="448">
                  <c:v>1.4771212547196624</c:v>
                </c:pt>
                <c:pt idx="449">
                  <c:v>1.3010299956639813</c:v>
                </c:pt>
                <c:pt idx="450">
                  <c:v>0</c:v>
                </c:pt>
                <c:pt idx="451">
                  <c:v>1.5440680443502757</c:v>
                </c:pt>
                <c:pt idx="452">
                  <c:v>1.2041199826559248</c:v>
                </c:pt>
                <c:pt idx="453">
                  <c:v>1.7781512503836436</c:v>
                </c:pt>
                <c:pt idx="454">
                  <c:v>1.4771212547196624</c:v>
                </c:pt>
                <c:pt idx="455">
                  <c:v>1.7781512503836436</c:v>
                </c:pt>
                <c:pt idx="456">
                  <c:v>1.6532125137753437</c:v>
                </c:pt>
                <c:pt idx="457">
                  <c:v>1.6020599913279623</c:v>
                </c:pt>
                <c:pt idx="458">
                  <c:v>1.3424226808222062</c:v>
                </c:pt>
                <c:pt idx="459">
                  <c:v>1.1760912590556813</c:v>
                </c:pt>
                <c:pt idx="460">
                  <c:v>1.414973347970818</c:v>
                </c:pt>
                <c:pt idx="461">
                  <c:v>-0.3010299956639812</c:v>
                </c:pt>
                <c:pt idx="462">
                  <c:v>1.5797835966168101</c:v>
                </c:pt>
                <c:pt idx="463">
                  <c:v>1.3979400086720377</c:v>
                </c:pt>
                <c:pt idx="464">
                  <c:v>1.6989700043360187</c:v>
                </c:pt>
                <c:pt idx="465">
                  <c:v>1.5440680443502757</c:v>
                </c:pt>
                <c:pt idx="466">
                  <c:v>0</c:v>
                </c:pt>
                <c:pt idx="467">
                  <c:v>0</c:v>
                </c:pt>
              </c:numCache>
            </c:numRef>
          </c:xVal>
          <c:yVal>
            <c:numRef>
              <c:f>'Victoria forest'!$J$2:$J$469</c:f>
              <c:numCache>
                <c:formatCode>General</c:formatCode>
                <c:ptCount val="468"/>
                <c:pt idx="0">
                  <c:v>0.69897000433601886</c:v>
                </c:pt>
                <c:pt idx="1">
                  <c:v>0</c:v>
                </c:pt>
                <c:pt idx="2">
                  <c:v>-0.3979400086720376</c:v>
                </c:pt>
                <c:pt idx="3">
                  <c:v>0.69897000433601886</c:v>
                </c:pt>
                <c:pt idx="4">
                  <c:v>0.3979400086720376</c:v>
                </c:pt>
                <c:pt idx="5">
                  <c:v>0.3010299956639812</c:v>
                </c:pt>
                <c:pt idx="6">
                  <c:v>0.25527250510330607</c:v>
                </c:pt>
                <c:pt idx="7">
                  <c:v>0.62324929039790045</c:v>
                </c:pt>
                <c:pt idx="8">
                  <c:v>0.17609125905568124</c:v>
                </c:pt>
                <c:pt idx="9">
                  <c:v>0.17609125905568124</c:v>
                </c:pt>
                <c:pt idx="10">
                  <c:v>0</c:v>
                </c:pt>
                <c:pt idx="11">
                  <c:v>0.77815125038364363</c:v>
                </c:pt>
                <c:pt idx="12">
                  <c:v>0.6020599913279624</c:v>
                </c:pt>
                <c:pt idx="13">
                  <c:v>0.47712125471966244</c:v>
                </c:pt>
                <c:pt idx="14">
                  <c:v>0.47712125471966244</c:v>
                </c:pt>
                <c:pt idx="15">
                  <c:v>0.3010299956639812</c:v>
                </c:pt>
                <c:pt idx="16">
                  <c:v>0.3010299956639812</c:v>
                </c:pt>
                <c:pt idx="17">
                  <c:v>0.3010299956639812</c:v>
                </c:pt>
                <c:pt idx="18">
                  <c:v>0.6020599913279624</c:v>
                </c:pt>
                <c:pt idx="19">
                  <c:v>0.17609125905568124</c:v>
                </c:pt>
                <c:pt idx="20">
                  <c:v>0.3010299956639812</c:v>
                </c:pt>
                <c:pt idx="21">
                  <c:v>0</c:v>
                </c:pt>
                <c:pt idx="22">
                  <c:v>0.3010299956639812</c:v>
                </c:pt>
                <c:pt idx="23">
                  <c:v>0.3010299956639812</c:v>
                </c:pt>
                <c:pt idx="24">
                  <c:v>0.17609125905568124</c:v>
                </c:pt>
                <c:pt idx="25">
                  <c:v>0.3010299956639812</c:v>
                </c:pt>
                <c:pt idx="26">
                  <c:v>0.3979400086720376</c:v>
                </c:pt>
                <c:pt idx="27">
                  <c:v>0.47712125471966244</c:v>
                </c:pt>
                <c:pt idx="28">
                  <c:v>0.3010299956639812</c:v>
                </c:pt>
                <c:pt idx="29">
                  <c:v>0.47712125471966244</c:v>
                </c:pt>
                <c:pt idx="30">
                  <c:v>0.3979400086720376</c:v>
                </c:pt>
                <c:pt idx="31">
                  <c:v>0.3010299956639812</c:v>
                </c:pt>
                <c:pt idx="32">
                  <c:v>0.3979400086720376</c:v>
                </c:pt>
                <c:pt idx="33">
                  <c:v>0.3979400086720376</c:v>
                </c:pt>
                <c:pt idx="34">
                  <c:v>0.3010299956639812</c:v>
                </c:pt>
                <c:pt idx="35">
                  <c:v>0.47712125471966244</c:v>
                </c:pt>
                <c:pt idx="36">
                  <c:v>-0.82390874094431876</c:v>
                </c:pt>
                <c:pt idx="37">
                  <c:v>0.3010299956639812</c:v>
                </c:pt>
                <c:pt idx="38">
                  <c:v>-0.15490195998574319</c:v>
                </c:pt>
                <c:pt idx="39">
                  <c:v>7.9181246047624818E-2</c:v>
                </c:pt>
                <c:pt idx="40">
                  <c:v>0.47712125471966244</c:v>
                </c:pt>
                <c:pt idx="41">
                  <c:v>0.11394335230683679</c:v>
                </c:pt>
                <c:pt idx="42">
                  <c:v>-0.82390874094431876</c:v>
                </c:pt>
                <c:pt idx="43">
                  <c:v>-0.52287874528033762</c:v>
                </c:pt>
                <c:pt idx="44">
                  <c:v>0</c:v>
                </c:pt>
                <c:pt idx="45">
                  <c:v>7.9181246047624818E-2</c:v>
                </c:pt>
                <c:pt idx="46">
                  <c:v>0.20411998265592479</c:v>
                </c:pt>
                <c:pt idx="47">
                  <c:v>0.20411998265592479</c:v>
                </c:pt>
                <c:pt idx="48">
                  <c:v>0.3010299956639812</c:v>
                </c:pt>
                <c:pt idx="49">
                  <c:v>0.69897000433601886</c:v>
                </c:pt>
                <c:pt idx="50">
                  <c:v>0.3010299956639812</c:v>
                </c:pt>
                <c:pt idx="51">
                  <c:v>-0.22184874961635639</c:v>
                </c:pt>
                <c:pt idx="52">
                  <c:v>0.3010299956639812</c:v>
                </c:pt>
                <c:pt idx="53">
                  <c:v>0</c:v>
                </c:pt>
                <c:pt idx="54">
                  <c:v>0.17609125905568124</c:v>
                </c:pt>
                <c:pt idx="55">
                  <c:v>-0.52287874528033762</c:v>
                </c:pt>
                <c:pt idx="56">
                  <c:v>0.3010299956639812</c:v>
                </c:pt>
                <c:pt idx="57">
                  <c:v>0</c:v>
                </c:pt>
                <c:pt idx="58">
                  <c:v>0.3010299956639812</c:v>
                </c:pt>
                <c:pt idx="59">
                  <c:v>0</c:v>
                </c:pt>
                <c:pt idx="60">
                  <c:v>0.3010299956639812</c:v>
                </c:pt>
                <c:pt idx="61">
                  <c:v>0.69897000433601886</c:v>
                </c:pt>
                <c:pt idx="62">
                  <c:v>0.3010299956639812</c:v>
                </c:pt>
                <c:pt idx="63">
                  <c:v>-0.22184874961635639</c:v>
                </c:pt>
                <c:pt idx="64">
                  <c:v>0.3010299956639812</c:v>
                </c:pt>
                <c:pt idx="65">
                  <c:v>0.3010299956639812</c:v>
                </c:pt>
                <c:pt idx="66">
                  <c:v>0.17609125905568124</c:v>
                </c:pt>
                <c:pt idx="67">
                  <c:v>0.3010299956639812</c:v>
                </c:pt>
                <c:pt idx="68">
                  <c:v>0.77815125038364363</c:v>
                </c:pt>
                <c:pt idx="69">
                  <c:v>0.3010299956639812</c:v>
                </c:pt>
                <c:pt idx="70">
                  <c:v>-4.5757490560675115E-2</c:v>
                </c:pt>
                <c:pt idx="71">
                  <c:v>0.3010299956639812</c:v>
                </c:pt>
                <c:pt idx="72">
                  <c:v>0.6020599913279624</c:v>
                </c:pt>
                <c:pt idx="73">
                  <c:v>0.3979400086720376</c:v>
                </c:pt>
                <c:pt idx="74">
                  <c:v>0.47712125471966244</c:v>
                </c:pt>
                <c:pt idx="75">
                  <c:v>-0.3010299956639812</c:v>
                </c:pt>
                <c:pt idx="76">
                  <c:v>0.6020599913279624</c:v>
                </c:pt>
                <c:pt idx="77">
                  <c:v>0.3010299956639812</c:v>
                </c:pt>
                <c:pt idx="78">
                  <c:v>0.6020599913279624</c:v>
                </c:pt>
                <c:pt idx="79">
                  <c:v>0.3010299956639812</c:v>
                </c:pt>
                <c:pt idx="80">
                  <c:v>1</c:v>
                </c:pt>
                <c:pt idx="81">
                  <c:v>0.6020599913279624</c:v>
                </c:pt>
                <c:pt idx="82">
                  <c:v>0.84509804001425681</c:v>
                </c:pt>
                <c:pt idx="83">
                  <c:v>0.84509804001425681</c:v>
                </c:pt>
                <c:pt idx="84">
                  <c:v>0.17609125905568124</c:v>
                </c:pt>
                <c:pt idx="85">
                  <c:v>0.90308998699194354</c:v>
                </c:pt>
                <c:pt idx="86">
                  <c:v>0.47712125471966244</c:v>
                </c:pt>
                <c:pt idx="87">
                  <c:v>0.95424250943932487</c:v>
                </c:pt>
                <c:pt idx="88">
                  <c:v>0.3979400086720376</c:v>
                </c:pt>
                <c:pt idx="89">
                  <c:v>0.3010299956639812</c:v>
                </c:pt>
                <c:pt idx="90">
                  <c:v>0.6020599913279624</c:v>
                </c:pt>
                <c:pt idx="91">
                  <c:v>0.6020599913279624</c:v>
                </c:pt>
                <c:pt idx="92">
                  <c:v>0.47712125471966244</c:v>
                </c:pt>
                <c:pt idx="93">
                  <c:v>0.6020599913279624</c:v>
                </c:pt>
                <c:pt idx="94">
                  <c:v>0.77815125038364363</c:v>
                </c:pt>
                <c:pt idx="95">
                  <c:v>0.90308998699194354</c:v>
                </c:pt>
                <c:pt idx="96">
                  <c:v>0.90308998699194354</c:v>
                </c:pt>
                <c:pt idx="97">
                  <c:v>0.69897000433601886</c:v>
                </c:pt>
                <c:pt idx="98">
                  <c:v>0.69897000433601886</c:v>
                </c:pt>
                <c:pt idx="99">
                  <c:v>0.6020599913279624</c:v>
                </c:pt>
                <c:pt idx="100">
                  <c:v>0.77815125038364363</c:v>
                </c:pt>
                <c:pt idx="101">
                  <c:v>0.3010299956639812</c:v>
                </c:pt>
                <c:pt idx="102">
                  <c:v>0</c:v>
                </c:pt>
                <c:pt idx="103">
                  <c:v>0.3010299956639812</c:v>
                </c:pt>
                <c:pt idx="104">
                  <c:v>-0.3010299956639812</c:v>
                </c:pt>
                <c:pt idx="105">
                  <c:v>0.17609125905568124</c:v>
                </c:pt>
                <c:pt idx="106">
                  <c:v>0.11394335230683679</c:v>
                </c:pt>
                <c:pt idx="107">
                  <c:v>0.17609125905568124</c:v>
                </c:pt>
                <c:pt idx="108">
                  <c:v>0.3979400086720376</c:v>
                </c:pt>
                <c:pt idx="109">
                  <c:v>0</c:v>
                </c:pt>
                <c:pt idx="110">
                  <c:v>0.3010299956639812</c:v>
                </c:pt>
                <c:pt idx="111">
                  <c:v>0.3010299956639812</c:v>
                </c:pt>
                <c:pt idx="112">
                  <c:v>0.69897000433601886</c:v>
                </c:pt>
                <c:pt idx="113">
                  <c:v>0.3010299956639812</c:v>
                </c:pt>
                <c:pt idx="114">
                  <c:v>0.3010299956639812</c:v>
                </c:pt>
                <c:pt idx="115">
                  <c:v>0.3010299956639812</c:v>
                </c:pt>
                <c:pt idx="116">
                  <c:v>0.3979400086720376</c:v>
                </c:pt>
                <c:pt idx="117">
                  <c:v>0.3010299956639812</c:v>
                </c:pt>
                <c:pt idx="118">
                  <c:v>0.17609125905568124</c:v>
                </c:pt>
                <c:pt idx="119">
                  <c:v>0.17609125905568124</c:v>
                </c:pt>
                <c:pt idx="120">
                  <c:v>0</c:v>
                </c:pt>
                <c:pt idx="121">
                  <c:v>-0.3979400086720376</c:v>
                </c:pt>
                <c:pt idx="122">
                  <c:v>-0.69897000433601875</c:v>
                </c:pt>
                <c:pt idx="123">
                  <c:v>0.47712125471966244</c:v>
                </c:pt>
                <c:pt idx="124">
                  <c:v>0.6020599913279624</c:v>
                </c:pt>
                <c:pt idx="125">
                  <c:v>0.47712125471966244</c:v>
                </c:pt>
                <c:pt idx="126">
                  <c:v>0.3979400086720376</c:v>
                </c:pt>
                <c:pt idx="127">
                  <c:v>-0.3010299956639812</c:v>
                </c:pt>
                <c:pt idx="128">
                  <c:v>0.77815125038364363</c:v>
                </c:pt>
                <c:pt idx="129">
                  <c:v>0.3010299956639812</c:v>
                </c:pt>
                <c:pt idx="130">
                  <c:v>0.11394335230683679</c:v>
                </c:pt>
                <c:pt idx="131">
                  <c:v>0.47712125471966244</c:v>
                </c:pt>
                <c:pt idx="132">
                  <c:v>-0.52287874528033762</c:v>
                </c:pt>
                <c:pt idx="133">
                  <c:v>0.47712125471966244</c:v>
                </c:pt>
                <c:pt idx="134">
                  <c:v>0.54406804435027567</c:v>
                </c:pt>
                <c:pt idx="135">
                  <c:v>-1</c:v>
                </c:pt>
                <c:pt idx="136">
                  <c:v>0.3010299956639812</c:v>
                </c:pt>
                <c:pt idx="137">
                  <c:v>0.17609125905568124</c:v>
                </c:pt>
                <c:pt idx="138">
                  <c:v>0.47712125471966244</c:v>
                </c:pt>
                <c:pt idx="139">
                  <c:v>0.47712125471966244</c:v>
                </c:pt>
                <c:pt idx="140">
                  <c:v>0.17609125905568124</c:v>
                </c:pt>
                <c:pt idx="141">
                  <c:v>0</c:v>
                </c:pt>
                <c:pt idx="142">
                  <c:v>0.17609125905568124</c:v>
                </c:pt>
                <c:pt idx="143">
                  <c:v>0</c:v>
                </c:pt>
                <c:pt idx="144">
                  <c:v>-0.3010299956639812</c:v>
                </c:pt>
                <c:pt idx="145">
                  <c:v>-0.22184874961635639</c:v>
                </c:pt>
                <c:pt idx="146">
                  <c:v>-0.3979400086720376</c:v>
                </c:pt>
                <c:pt idx="147">
                  <c:v>0.17609125905568124</c:v>
                </c:pt>
                <c:pt idx="148">
                  <c:v>-0.52287874528033762</c:v>
                </c:pt>
                <c:pt idx="149">
                  <c:v>0.17609125905568124</c:v>
                </c:pt>
                <c:pt idx="150">
                  <c:v>0.17609125905568124</c:v>
                </c:pt>
                <c:pt idx="151">
                  <c:v>0</c:v>
                </c:pt>
                <c:pt idx="152">
                  <c:v>0.17609125905568124</c:v>
                </c:pt>
                <c:pt idx="153">
                  <c:v>0</c:v>
                </c:pt>
                <c:pt idx="154">
                  <c:v>0.47712125471966244</c:v>
                </c:pt>
                <c:pt idx="155">
                  <c:v>-0.69897000433601875</c:v>
                </c:pt>
                <c:pt idx="156">
                  <c:v>0.3010299956639812</c:v>
                </c:pt>
                <c:pt idx="157">
                  <c:v>0</c:v>
                </c:pt>
                <c:pt idx="158">
                  <c:v>0.3010299956639812</c:v>
                </c:pt>
                <c:pt idx="159">
                  <c:v>0.17609125905568124</c:v>
                </c:pt>
                <c:pt idx="160">
                  <c:v>0.3010299956639812</c:v>
                </c:pt>
                <c:pt idx="161">
                  <c:v>-0.15490195998574319</c:v>
                </c:pt>
                <c:pt idx="162">
                  <c:v>0</c:v>
                </c:pt>
                <c:pt idx="163">
                  <c:v>0.3010299956639812</c:v>
                </c:pt>
                <c:pt idx="164">
                  <c:v>0</c:v>
                </c:pt>
                <c:pt idx="165">
                  <c:v>0.3010299956639812</c:v>
                </c:pt>
                <c:pt idx="166">
                  <c:v>0.3010299956639812</c:v>
                </c:pt>
                <c:pt idx="167">
                  <c:v>0.3979400086720376</c:v>
                </c:pt>
                <c:pt idx="168">
                  <c:v>0.3979400086720376</c:v>
                </c:pt>
                <c:pt idx="169">
                  <c:v>0.69897000433601886</c:v>
                </c:pt>
                <c:pt idx="170">
                  <c:v>0.3010299956639812</c:v>
                </c:pt>
                <c:pt idx="171">
                  <c:v>0.47712125471966244</c:v>
                </c:pt>
                <c:pt idx="172">
                  <c:v>0.3010299956639812</c:v>
                </c:pt>
                <c:pt idx="173">
                  <c:v>0.3010299956639812</c:v>
                </c:pt>
                <c:pt idx="174">
                  <c:v>0.17609125905568124</c:v>
                </c:pt>
                <c:pt idx="175">
                  <c:v>-0.22184874961635639</c:v>
                </c:pt>
                <c:pt idx="176">
                  <c:v>0.69897000433601886</c:v>
                </c:pt>
                <c:pt idx="177">
                  <c:v>0.47712125471966244</c:v>
                </c:pt>
                <c:pt idx="178">
                  <c:v>0.17609125905568124</c:v>
                </c:pt>
                <c:pt idx="179">
                  <c:v>0.47712125471966244</c:v>
                </c:pt>
                <c:pt idx="180">
                  <c:v>0.47712125471966244</c:v>
                </c:pt>
                <c:pt idx="181">
                  <c:v>0</c:v>
                </c:pt>
                <c:pt idx="182">
                  <c:v>0.47712125471966244</c:v>
                </c:pt>
                <c:pt idx="183">
                  <c:v>0.6020599913279624</c:v>
                </c:pt>
                <c:pt idx="184">
                  <c:v>0.47712125471966244</c:v>
                </c:pt>
                <c:pt idx="185">
                  <c:v>0</c:v>
                </c:pt>
                <c:pt idx="186">
                  <c:v>0.47712125471966244</c:v>
                </c:pt>
                <c:pt idx="187">
                  <c:v>0.69897000433601886</c:v>
                </c:pt>
                <c:pt idx="188">
                  <c:v>0.17609125905568124</c:v>
                </c:pt>
                <c:pt idx="189">
                  <c:v>0.47712125471966244</c:v>
                </c:pt>
                <c:pt idx="190">
                  <c:v>0.17609125905568124</c:v>
                </c:pt>
                <c:pt idx="191">
                  <c:v>0.69897000433601886</c:v>
                </c:pt>
                <c:pt idx="192">
                  <c:v>0.3010299956639812</c:v>
                </c:pt>
                <c:pt idx="193">
                  <c:v>0.47712125471966244</c:v>
                </c:pt>
                <c:pt idx="194">
                  <c:v>0.69897000433601886</c:v>
                </c:pt>
                <c:pt idx="195">
                  <c:v>0.47712125471966244</c:v>
                </c:pt>
                <c:pt idx="196">
                  <c:v>0.77815125038364363</c:v>
                </c:pt>
                <c:pt idx="197">
                  <c:v>0</c:v>
                </c:pt>
                <c:pt idx="198">
                  <c:v>0.3979400086720376</c:v>
                </c:pt>
                <c:pt idx="199">
                  <c:v>-0.3010299956639812</c:v>
                </c:pt>
                <c:pt idx="200">
                  <c:v>0.3010299956639812</c:v>
                </c:pt>
                <c:pt idx="201">
                  <c:v>0.90308998699194354</c:v>
                </c:pt>
                <c:pt idx="202">
                  <c:v>0.47712125471966244</c:v>
                </c:pt>
                <c:pt idx="203">
                  <c:v>0.69897000433601886</c:v>
                </c:pt>
                <c:pt idx="204">
                  <c:v>0.3010299956639812</c:v>
                </c:pt>
                <c:pt idx="205">
                  <c:v>0.3010299956639812</c:v>
                </c:pt>
                <c:pt idx="206">
                  <c:v>0.25527250510330607</c:v>
                </c:pt>
                <c:pt idx="207">
                  <c:v>0.3010299956639812</c:v>
                </c:pt>
                <c:pt idx="208">
                  <c:v>7.9181246047624818E-2</c:v>
                </c:pt>
                <c:pt idx="209">
                  <c:v>0.3010299956639812</c:v>
                </c:pt>
                <c:pt idx="210">
                  <c:v>0</c:v>
                </c:pt>
                <c:pt idx="211">
                  <c:v>7.9181246047624818E-2</c:v>
                </c:pt>
                <c:pt idx="212">
                  <c:v>0.47712125471966244</c:v>
                </c:pt>
                <c:pt idx="213">
                  <c:v>0</c:v>
                </c:pt>
                <c:pt idx="214">
                  <c:v>0.17609125905568124</c:v>
                </c:pt>
                <c:pt idx="215">
                  <c:v>0.41497334797081797</c:v>
                </c:pt>
                <c:pt idx="216">
                  <c:v>-0.6020599913279624</c:v>
                </c:pt>
                <c:pt idx="217">
                  <c:v>0.17609125905568124</c:v>
                </c:pt>
                <c:pt idx="218">
                  <c:v>0.25527250510330607</c:v>
                </c:pt>
                <c:pt idx="219">
                  <c:v>0.17609125905568124</c:v>
                </c:pt>
                <c:pt idx="220">
                  <c:v>-0.69897000433601875</c:v>
                </c:pt>
                <c:pt idx="221">
                  <c:v>0.3010299956639812</c:v>
                </c:pt>
                <c:pt idx="222">
                  <c:v>0.3010299956639812</c:v>
                </c:pt>
                <c:pt idx="223">
                  <c:v>0.3010299956639812</c:v>
                </c:pt>
                <c:pt idx="224">
                  <c:v>0.65321251377534373</c:v>
                </c:pt>
                <c:pt idx="225">
                  <c:v>0.65321251377534373</c:v>
                </c:pt>
                <c:pt idx="226">
                  <c:v>0.47712125471966244</c:v>
                </c:pt>
                <c:pt idx="227">
                  <c:v>0.69897000433601886</c:v>
                </c:pt>
                <c:pt idx="228">
                  <c:v>0.6020599913279624</c:v>
                </c:pt>
                <c:pt idx="229">
                  <c:v>0.6020599913279624</c:v>
                </c:pt>
                <c:pt idx="230">
                  <c:v>0.47712125471966244</c:v>
                </c:pt>
                <c:pt idx="231">
                  <c:v>0.17609125905568124</c:v>
                </c:pt>
                <c:pt idx="232">
                  <c:v>0</c:v>
                </c:pt>
                <c:pt idx="233">
                  <c:v>0.17609125905568124</c:v>
                </c:pt>
                <c:pt idx="234">
                  <c:v>0.3010299956639812</c:v>
                </c:pt>
                <c:pt idx="235">
                  <c:v>-0.52287874528033762</c:v>
                </c:pt>
                <c:pt idx="236">
                  <c:v>0.17609125905568124</c:v>
                </c:pt>
                <c:pt idx="237">
                  <c:v>0.3010299956639812</c:v>
                </c:pt>
                <c:pt idx="238">
                  <c:v>0.84509804001425681</c:v>
                </c:pt>
                <c:pt idx="239">
                  <c:v>0.69897000433601886</c:v>
                </c:pt>
                <c:pt idx="240">
                  <c:v>0</c:v>
                </c:pt>
                <c:pt idx="241">
                  <c:v>0.47712125471966244</c:v>
                </c:pt>
                <c:pt idx="242">
                  <c:v>0.3010299956639812</c:v>
                </c:pt>
                <c:pt idx="243">
                  <c:v>0.3010299956639812</c:v>
                </c:pt>
                <c:pt idx="244">
                  <c:v>0.6020599913279624</c:v>
                </c:pt>
                <c:pt idx="245">
                  <c:v>0.6020599913279624</c:v>
                </c:pt>
                <c:pt idx="246">
                  <c:v>0.6020599913279624</c:v>
                </c:pt>
                <c:pt idx="247">
                  <c:v>0.47712125471966244</c:v>
                </c:pt>
                <c:pt idx="248">
                  <c:v>0.69897000433601886</c:v>
                </c:pt>
                <c:pt idx="249">
                  <c:v>0.6020599913279624</c:v>
                </c:pt>
                <c:pt idx="250">
                  <c:v>0.3010299956639812</c:v>
                </c:pt>
                <c:pt idx="251">
                  <c:v>0.47712125471966244</c:v>
                </c:pt>
                <c:pt idx="252">
                  <c:v>0.3010299956639812</c:v>
                </c:pt>
                <c:pt idx="253">
                  <c:v>0.3979400086720376</c:v>
                </c:pt>
                <c:pt idx="254">
                  <c:v>0.3010299956639812</c:v>
                </c:pt>
                <c:pt idx="255">
                  <c:v>0.47712125471966244</c:v>
                </c:pt>
                <c:pt idx="256">
                  <c:v>0.3979400086720376</c:v>
                </c:pt>
                <c:pt idx="257">
                  <c:v>0.47712125471966244</c:v>
                </c:pt>
                <c:pt idx="258">
                  <c:v>0.90308998699194354</c:v>
                </c:pt>
                <c:pt idx="259">
                  <c:v>0.6020599913279624</c:v>
                </c:pt>
                <c:pt idx="260">
                  <c:v>0.6020599913279624</c:v>
                </c:pt>
                <c:pt idx="261">
                  <c:v>0.3010299956639812</c:v>
                </c:pt>
                <c:pt idx="262">
                  <c:v>0.14612803567823801</c:v>
                </c:pt>
                <c:pt idx="263">
                  <c:v>-9.6910013008056392E-2</c:v>
                </c:pt>
                <c:pt idx="264">
                  <c:v>-9.6910013008056392E-2</c:v>
                </c:pt>
                <c:pt idx="265">
                  <c:v>0.3010299956639812</c:v>
                </c:pt>
                <c:pt idx="266">
                  <c:v>0.3010299956639812</c:v>
                </c:pt>
                <c:pt idx="267">
                  <c:v>0.69897000433601886</c:v>
                </c:pt>
                <c:pt idx="268">
                  <c:v>0.3010299956639812</c:v>
                </c:pt>
                <c:pt idx="269">
                  <c:v>0</c:v>
                </c:pt>
                <c:pt idx="270">
                  <c:v>0.3979400086720376</c:v>
                </c:pt>
                <c:pt idx="271">
                  <c:v>0.3010299956639812</c:v>
                </c:pt>
                <c:pt idx="272">
                  <c:v>0.3010299956639812</c:v>
                </c:pt>
                <c:pt idx="273">
                  <c:v>0.17609125905568124</c:v>
                </c:pt>
                <c:pt idx="274">
                  <c:v>0.3010299956639812</c:v>
                </c:pt>
                <c:pt idx="275">
                  <c:v>0.3010299956639812</c:v>
                </c:pt>
                <c:pt idx="276">
                  <c:v>0</c:v>
                </c:pt>
                <c:pt idx="277">
                  <c:v>0.47712125471966244</c:v>
                </c:pt>
                <c:pt idx="278">
                  <c:v>0.84509804001425681</c:v>
                </c:pt>
                <c:pt idx="279">
                  <c:v>0.3979400086720376</c:v>
                </c:pt>
                <c:pt idx="280">
                  <c:v>0.47712125471966244</c:v>
                </c:pt>
                <c:pt idx="281">
                  <c:v>0.17609125905568124</c:v>
                </c:pt>
                <c:pt idx="282">
                  <c:v>0.6020599913279624</c:v>
                </c:pt>
                <c:pt idx="283">
                  <c:v>0</c:v>
                </c:pt>
                <c:pt idx="284">
                  <c:v>0.47712125471966244</c:v>
                </c:pt>
                <c:pt idx="285">
                  <c:v>0.3979400086720376</c:v>
                </c:pt>
                <c:pt idx="286">
                  <c:v>0.3010299956639812</c:v>
                </c:pt>
                <c:pt idx="287">
                  <c:v>0.3010299956639812</c:v>
                </c:pt>
                <c:pt idx="288">
                  <c:v>0.6020599913279624</c:v>
                </c:pt>
                <c:pt idx="289">
                  <c:v>0.47712125471966244</c:v>
                </c:pt>
                <c:pt idx="290">
                  <c:v>0.47712125471966244</c:v>
                </c:pt>
                <c:pt idx="291">
                  <c:v>0.3979400086720376</c:v>
                </c:pt>
                <c:pt idx="292">
                  <c:v>0.3979400086720376</c:v>
                </c:pt>
                <c:pt idx="293">
                  <c:v>0.3979400086720376</c:v>
                </c:pt>
                <c:pt idx="294">
                  <c:v>0.54406804435027567</c:v>
                </c:pt>
                <c:pt idx="295">
                  <c:v>0.47712125471966244</c:v>
                </c:pt>
                <c:pt idx="296">
                  <c:v>0.77815125038364363</c:v>
                </c:pt>
                <c:pt idx="297">
                  <c:v>0.47712125471966244</c:v>
                </c:pt>
                <c:pt idx="298">
                  <c:v>0.77815125038364363</c:v>
                </c:pt>
                <c:pt idx="299">
                  <c:v>0.6020599913279624</c:v>
                </c:pt>
                <c:pt idx="300">
                  <c:v>0.3010299956639812</c:v>
                </c:pt>
                <c:pt idx="301">
                  <c:v>0.47712125471966244</c:v>
                </c:pt>
                <c:pt idx="302">
                  <c:v>0.6020599913279624</c:v>
                </c:pt>
                <c:pt idx="303">
                  <c:v>0.3010299956639812</c:v>
                </c:pt>
                <c:pt idx="304">
                  <c:v>0</c:v>
                </c:pt>
                <c:pt idx="305">
                  <c:v>0.47712125471966244</c:v>
                </c:pt>
                <c:pt idx="306">
                  <c:v>0.17609125905568124</c:v>
                </c:pt>
                <c:pt idx="307">
                  <c:v>0.47712125471966244</c:v>
                </c:pt>
                <c:pt idx="308">
                  <c:v>0.3979400086720376</c:v>
                </c:pt>
                <c:pt idx="309">
                  <c:v>0.47712125471966244</c:v>
                </c:pt>
                <c:pt idx="310">
                  <c:v>0.17609125905568124</c:v>
                </c:pt>
                <c:pt idx="311">
                  <c:v>-0.52287874528033762</c:v>
                </c:pt>
                <c:pt idx="312">
                  <c:v>0</c:v>
                </c:pt>
                <c:pt idx="313">
                  <c:v>-0.22184874961635639</c:v>
                </c:pt>
                <c:pt idx="314">
                  <c:v>-0.52287874528033762</c:v>
                </c:pt>
                <c:pt idx="315">
                  <c:v>-0.52287874528033762</c:v>
                </c:pt>
                <c:pt idx="316">
                  <c:v>-0.69897000433601875</c:v>
                </c:pt>
                <c:pt idx="317">
                  <c:v>-0.79588001734407521</c:v>
                </c:pt>
                <c:pt idx="318">
                  <c:v>-0.3979400086720376</c:v>
                </c:pt>
                <c:pt idx="319">
                  <c:v>0.69897000433601886</c:v>
                </c:pt>
                <c:pt idx="320">
                  <c:v>7.9181246047624818E-2</c:v>
                </c:pt>
                <c:pt idx="321">
                  <c:v>0.90308998699194354</c:v>
                </c:pt>
                <c:pt idx="322">
                  <c:v>0</c:v>
                </c:pt>
                <c:pt idx="323">
                  <c:v>-0.22184874961635639</c:v>
                </c:pt>
                <c:pt idx="324">
                  <c:v>0</c:v>
                </c:pt>
                <c:pt idx="325">
                  <c:v>1.3802112417116059</c:v>
                </c:pt>
                <c:pt idx="326">
                  <c:v>0.90308998699194354</c:v>
                </c:pt>
                <c:pt idx="327">
                  <c:v>0.90308998699194354</c:v>
                </c:pt>
                <c:pt idx="328">
                  <c:v>1</c:v>
                </c:pt>
                <c:pt idx="329">
                  <c:v>1.4771212547196624</c:v>
                </c:pt>
                <c:pt idx="330">
                  <c:v>1.1760912590556813</c:v>
                </c:pt>
                <c:pt idx="331">
                  <c:v>1</c:v>
                </c:pt>
                <c:pt idx="332">
                  <c:v>1.3010299956639813</c:v>
                </c:pt>
                <c:pt idx="333">
                  <c:v>1.2041199826559248</c:v>
                </c:pt>
                <c:pt idx="334">
                  <c:v>1</c:v>
                </c:pt>
                <c:pt idx="335">
                  <c:v>0.90308998699194354</c:v>
                </c:pt>
                <c:pt idx="336">
                  <c:v>0.84509804001425681</c:v>
                </c:pt>
                <c:pt idx="337">
                  <c:v>0.77815125038364363</c:v>
                </c:pt>
                <c:pt idx="338">
                  <c:v>0.6020599913279624</c:v>
                </c:pt>
                <c:pt idx="339">
                  <c:v>0.77815125038364363</c:v>
                </c:pt>
                <c:pt idx="340">
                  <c:v>1.2041199826559248</c:v>
                </c:pt>
                <c:pt idx="341">
                  <c:v>1.1760912590556813</c:v>
                </c:pt>
                <c:pt idx="342">
                  <c:v>1.1760912590556813</c:v>
                </c:pt>
                <c:pt idx="343">
                  <c:v>1.4771212547196624</c:v>
                </c:pt>
                <c:pt idx="344">
                  <c:v>1.0791812460476249</c:v>
                </c:pt>
                <c:pt idx="345">
                  <c:v>1.3979400086720377</c:v>
                </c:pt>
                <c:pt idx="346">
                  <c:v>1.1760912590556813</c:v>
                </c:pt>
                <c:pt idx="347">
                  <c:v>1.0791812460476249</c:v>
                </c:pt>
                <c:pt idx="348">
                  <c:v>1</c:v>
                </c:pt>
                <c:pt idx="349">
                  <c:v>1.0791812460476249</c:v>
                </c:pt>
                <c:pt idx="350">
                  <c:v>1.1760912590556813</c:v>
                </c:pt>
                <c:pt idx="351">
                  <c:v>1.6532125137753437</c:v>
                </c:pt>
                <c:pt idx="352">
                  <c:v>1.4771212547196624</c:v>
                </c:pt>
                <c:pt idx="353">
                  <c:v>0.90308998699194354</c:v>
                </c:pt>
                <c:pt idx="354">
                  <c:v>0.77815125038364363</c:v>
                </c:pt>
                <c:pt idx="355">
                  <c:v>1.1760912590556813</c:v>
                </c:pt>
                <c:pt idx="356">
                  <c:v>1.1760912590556813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1.4771212547196624</c:v>
                </c:pt>
                <c:pt idx="361">
                  <c:v>1.0791812460476249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0.69897000433601886</c:v>
                </c:pt>
                <c:pt idx="366">
                  <c:v>0.90308998699194354</c:v>
                </c:pt>
                <c:pt idx="367">
                  <c:v>1.3010299956639813</c:v>
                </c:pt>
                <c:pt idx="368">
                  <c:v>0.90308998699194354</c:v>
                </c:pt>
                <c:pt idx="369">
                  <c:v>0.84509804001425681</c:v>
                </c:pt>
                <c:pt idx="370">
                  <c:v>1.1760912590556813</c:v>
                </c:pt>
                <c:pt idx="371">
                  <c:v>1.3010299956639813</c:v>
                </c:pt>
                <c:pt idx="372">
                  <c:v>0.90308998699194354</c:v>
                </c:pt>
                <c:pt idx="373">
                  <c:v>1.6020599913279623</c:v>
                </c:pt>
                <c:pt idx="374">
                  <c:v>1.255272505103306</c:v>
                </c:pt>
                <c:pt idx="375">
                  <c:v>1.3979400086720377</c:v>
                </c:pt>
                <c:pt idx="376">
                  <c:v>1.4771212547196624</c:v>
                </c:pt>
                <c:pt idx="377">
                  <c:v>1.6020599913279623</c:v>
                </c:pt>
                <c:pt idx="378">
                  <c:v>1.255272505103306</c:v>
                </c:pt>
                <c:pt idx="379">
                  <c:v>1.3010299956639813</c:v>
                </c:pt>
                <c:pt idx="380">
                  <c:v>1.6020599913279623</c:v>
                </c:pt>
                <c:pt idx="381">
                  <c:v>1.3010299956639813</c:v>
                </c:pt>
                <c:pt idx="382">
                  <c:v>1.7781512503836436</c:v>
                </c:pt>
                <c:pt idx="383">
                  <c:v>1.6020599913279623</c:v>
                </c:pt>
                <c:pt idx="384">
                  <c:v>1.3979400086720377</c:v>
                </c:pt>
                <c:pt idx="385">
                  <c:v>1.6020599913279623</c:v>
                </c:pt>
                <c:pt idx="386">
                  <c:v>1.3979400086720377</c:v>
                </c:pt>
                <c:pt idx="387">
                  <c:v>1.6020599913279623</c:v>
                </c:pt>
                <c:pt idx="388">
                  <c:v>1.3010299956639813</c:v>
                </c:pt>
                <c:pt idx="389">
                  <c:v>1.3010299956639813</c:v>
                </c:pt>
                <c:pt idx="390">
                  <c:v>1.4771212547196624</c:v>
                </c:pt>
                <c:pt idx="391">
                  <c:v>1.1760912590556813</c:v>
                </c:pt>
                <c:pt idx="392">
                  <c:v>1.3979400086720377</c:v>
                </c:pt>
                <c:pt idx="393">
                  <c:v>1</c:v>
                </c:pt>
                <c:pt idx="394">
                  <c:v>1.4771212547196624</c:v>
                </c:pt>
                <c:pt idx="395">
                  <c:v>1.5440680443502757</c:v>
                </c:pt>
                <c:pt idx="396">
                  <c:v>1.7781512503836436</c:v>
                </c:pt>
                <c:pt idx="397">
                  <c:v>1.6989700043360187</c:v>
                </c:pt>
                <c:pt idx="398">
                  <c:v>1.8450980400142569</c:v>
                </c:pt>
                <c:pt idx="399">
                  <c:v>1.3010299956639813</c:v>
                </c:pt>
                <c:pt idx="400">
                  <c:v>1.6020599913279623</c:v>
                </c:pt>
                <c:pt idx="401">
                  <c:v>1.7781512503836436</c:v>
                </c:pt>
                <c:pt idx="402">
                  <c:v>1.6020599913279623</c:v>
                </c:pt>
                <c:pt idx="403">
                  <c:v>1.3010299956639813</c:v>
                </c:pt>
                <c:pt idx="404">
                  <c:v>1.6020599913279623</c:v>
                </c:pt>
                <c:pt idx="405">
                  <c:v>1.8450980400142569</c:v>
                </c:pt>
                <c:pt idx="406">
                  <c:v>1.1760912590556813</c:v>
                </c:pt>
                <c:pt idx="407">
                  <c:v>1.3010299956639813</c:v>
                </c:pt>
                <c:pt idx="408">
                  <c:v>1.3979400086720377</c:v>
                </c:pt>
                <c:pt idx="409">
                  <c:v>1.4771212547196624</c:v>
                </c:pt>
                <c:pt idx="410">
                  <c:v>1.5440680443502757</c:v>
                </c:pt>
                <c:pt idx="411">
                  <c:v>1.7781512503836436</c:v>
                </c:pt>
                <c:pt idx="412">
                  <c:v>1.3979400086720377</c:v>
                </c:pt>
                <c:pt idx="413">
                  <c:v>1.4771212547196624</c:v>
                </c:pt>
                <c:pt idx="414">
                  <c:v>1.6020599913279623</c:v>
                </c:pt>
                <c:pt idx="415">
                  <c:v>1.8450980400142569</c:v>
                </c:pt>
                <c:pt idx="416">
                  <c:v>1.1760912590556813</c:v>
                </c:pt>
                <c:pt idx="417">
                  <c:v>1.954242509439325</c:v>
                </c:pt>
                <c:pt idx="418">
                  <c:v>1.3010299956639813</c:v>
                </c:pt>
                <c:pt idx="419">
                  <c:v>1.4771212547196624</c:v>
                </c:pt>
                <c:pt idx="420">
                  <c:v>1.3010299956639813</c:v>
                </c:pt>
                <c:pt idx="421">
                  <c:v>0.90308998699194354</c:v>
                </c:pt>
                <c:pt idx="422">
                  <c:v>1.6020599913279623</c:v>
                </c:pt>
                <c:pt idx="423">
                  <c:v>1.954242509439325</c:v>
                </c:pt>
                <c:pt idx="424">
                  <c:v>1.5440680443502757</c:v>
                </c:pt>
                <c:pt idx="425">
                  <c:v>0.90308998699194354</c:v>
                </c:pt>
                <c:pt idx="426">
                  <c:v>1.6532125137753437</c:v>
                </c:pt>
                <c:pt idx="427">
                  <c:v>1.6532125137753437</c:v>
                </c:pt>
                <c:pt idx="428">
                  <c:v>1.6020599913279623</c:v>
                </c:pt>
                <c:pt idx="429">
                  <c:v>1.3010299956639813</c:v>
                </c:pt>
                <c:pt idx="430">
                  <c:v>1.5440680443502757</c:v>
                </c:pt>
                <c:pt idx="431">
                  <c:v>1.8450980400142569</c:v>
                </c:pt>
                <c:pt idx="432">
                  <c:v>1.1760912590556813</c:v>
                </c:pt>
                <c:pt idx="433">
                  <c:v>1.1760912590556813</c:v>
                </c:pt>
                <c:pt idx="434">
                  <c:v>1</c:v>
                </c:pt>
                <c:pt idx="435">
                  <c:v>1.255272505103306</c:v>
                </c:pt>
                <c:pt idx="436">
                  <c:v>0.77815125038364363</c:v>
                </c:pt>
                <c:pt idx="437">
                  <c:v>0.84509804001425681</c:v>
                </c:pt>
                <c:pt idx="438">
                  <c:v>1.1760912590556813</c:v>
                </c:pt>
                <c:pt idx="439">
                  <c:v>1.4771212547196624</c:v>
                </c:pt>
                <c:pt idx="440">
                  <c:v>1.4771212547196624</c:v>
                </c:pt>
                <c:pt idx="441">
                  <c:v>1.0791812460476249</c:v>
                </c:pt>
                <c:pt idx="442">
                  <c:v>0.95424250943932487</c:v>
                </c:pt>
                <c:pt idx="443">
                  <c:v>1.1760912590556813</c:v>
                </c:pt>
                <c:pt idx="444">
                  <c:v>1.1760912590556813</c:v>
                </c:pt>
                <c:pt idx="445">
                  <c:v>1.3979400086720377</c:v>
                </c:pt>
                <c:pt idx="446">
                  <c:v>0.95424250943932487</c:v>
                </c:pt>
                <c:pt idx="447">
                  <c:v>1.1139433523068367</c:v>
                </c:pt>
                <c:pt idx="448">
                  <c:v>1.2041199826559248</c:v>
                </c:pt>
                <c:pt idx="449">
                  <c:v>0.90308998699194354</c:v>
                </c:pt>
                <c:pt idx="450">
                  <c:v>0.77815125038364363</c:v>
                </c:pt>
                <c:pt idx="451">
                  <c:v>0.90308998699194354</c:v>
                </c:pt>
                <c:pt idx="452">
                  <c:v>1</c:v>
                </c:pt>
                <c:pt idx="453">
                  <c:v>1.0791812460476249</c:v>
                </c:pt>
                <c:pt idx="454">
                  <c:v>1.1760912590556813</c:v>
                </c:pt>
                <c:pt idx="455">
                  <c:v>1.1760912590556813</c:v>
                </c:pt>
                <c:pt idx="456">
                  <c:v>1.1760912590556813</c:v>
                </c:pt>
                <c:pt idx="457">
                  <c:v>1.2041199826559248</c:v>
                </c:pt>
                <c:pt idx="458">
                  <c:v>1.0791812460476249</c:v>
                </c:pt>
                <c:pt idx="459">
                  <c:v>1</c:v>
                </c:pt>
                <c:pt idx="460">
                  <c:v>0.84509804001425681</c:v>
                </c:pt>
                <c:pt idx="461">
                  <c:v>1</c:v>
                </c:pt>
                <c:pt idx="462">
                  <c:v>1.1139433523068367</c:v>
                </c:pt>
                <c:pt idx="463">
                  <c:v>0.77815125038364363</c:v>
                </c:pt>
                <c:pt idx="464">
                  <c:v>1.3010299956639813</c:v>
                </c:pt>
                <c:pt idx="465">
                  <c:v>0.90308998699194354</c:v>
                </c:pt>
                <c:pt idx="466">
                  <c:v>0.6020599913279624</c:v>
                </c:pt>
                <c:pt idx="467">
                  <c:v>1.146128035678238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A-48E8-9CDD-1BE8BAEB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06640"/>
        <c:axId val="1"/>
      </c:scatterChart>
      <c:valAx>
        <c:axId val="73670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log leaf width</a:t>
                </a:r>
              </a:p>
            </c:rich>
          </c:tx>
          <c:layout>
            <c:manualLayout>
              <c:xMode val="edge"/>
              <c:yMode val="edge"/>
              <c:x val="0.435546875"/>
              <c:y val="0.89729848144330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log height</a:t>
                </a:r>
              </a:p>
            </c:rich>
          </c:tx>
          <c:layout>
            <c:manualLayout>
              <c:xMode val="edge"/>
              <c:yMode val="edge"/>
              <c:x val="3.125E-2"/>
              <c:y val="0.43513570937461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706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victorian forest species</a:t>
            </a:r>
          </a:p>
        </c:rich>
      </c:tx>
      <c:layout>
        <c:manualLayout>
          <c:xMode val="edge"/>
          <c:yMode val="edge"/>
          <c:x val="0.31800825776808284"/>
          <c:y val="1.9021739130434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129252591543"/>
          <c:y val="0.1875"/>
          <c:w val="0.70306644940293006"/>
          <c:h val="0.5788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summary!$B$5:$J$5</c:f>
              <c:strCache>
                <c:ptCount val="9"/>
                <c:pt idx="0">
                  <c:v>&lt;3</c:v>
                </c:pt>
                <c:pt idx="1">
                  <c:v>3 to 5.99</c:v>
                </c:pt>
                <c:pt idx="2">
                  <c:v>6 to 9.9999</c:v>
                </c:pt>
                <c:pt idx="3">
                  <c:v>10 to 14.9</c:v>
                </c:pt>
                <c:pt idx="4">
                  <c:v>15 to 19.9</c:v>
                </c:pt>
                <c:pt idx="5">
                  <c:v>20 to 29.9</c:v>
                </c:pt>
                <c:pt idx="6">
                  <c:v>30 to 39.9</c:v>
                </c:pt>
                <c:pt idx="7">
                  <c:v>40 to 59.9</c:v>
                </c:pt>
                <c:pt idx="8">
                  <c:v>60 +</c:v>
                </c:pt>
              </c:strCache>
            </c:strRef>
          </c:cat>
          <c:val>
            <c:numRef>
              <c:f>summary!$B$10:$J$10</c:f>
              <c:numCache>
                <c:formatCode>General</c:formatCode>
                <c:ptCount val="9"/>
                <c:pt idx="0">
                  <c:v>212</c:v>
                </c:pt>
                <c:pt idx="1">
                  <c:v>95</c:v>
                </c:pt>
                <c:pt idx="2">
                  <c:v>42</c:v>
                </c:pt>
                <c:pt idx="3">
                  <c:v>25</c:v>
                </c:pt>
                <c:pt idx="4">
                  <c:v>26</c:v>
                </c:pt>
                <c:pt idx="5">
                  <c:v>23</c:v>
                </c:pt>
                <c:pt idx="6">
                  <c:v>16</c:v>
                </c:pt>
                <c:pt idx="7">
                  <c:v>16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D-49AD-A2FB-8DA5B44C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829168"/>
        <c:axId val="1"/>
      </c:barChart>
      <c:catAx>
        <c:axId val="72382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number of species</a:t>
                </a:r>
              </a:p>
            </c:rich>
          </c:tx>
          <c:layout>
            <c:manualLayout>
              <c:xMode val="edge"/>
              <c:yMode val="edge"/>
              <c:x val="3.065139833909232E-2"/>
              <c:y val="0.31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82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07057828697142"/>
          <c:y val="0.4483695652173913"/>
          <c:w val="0.12260559335636928"/>
          <c:h val="5.97826086956521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log lw log ht Tasmanian Forest dicots</a:t>
            </a:r>
          </a:p>
        </c:rich>
      </c:tx>
      <c:layout>
        <c:manualLayout>
          <c:xMode val="edge"/>
          <c:yMode val="edge"/>
          <c:x val="0.216796875"/>
          <c:y val="3.2432475232890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625"/>
          <c:y val="0.18648673258912135"/>
          <c:w val="0.845703125"/>
          <c:h val="0.6810819798907040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40234375"/>
                  <c:y val="0.210811089013789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'Tasmania forest'!$L$11:$L$282</c:f>
              <c:numCache>
                <c:formatCode>General</c:formatCode>
                <c:ptCount val="272"/>
                <c:pt idx="0">
                  <c:v>1.7781512503836436</c:v>
                </c:pt>
                <c:pt idx="1">
                  <c:v>1.3979400086720377</c:v>
                </c:pt>
                <c:pt idx="2">
                  <c:v>1.1760912590556813</c:v>
                </c:pt>
                <c:pt idx="3">
                  <c:v>0.3979400086720376</c:v>
                </c:pt>
                <c:pt idx="4">
                  <c:v>0.17609125905568124</c:v>
                </c:pt>
                <c:pt idx="5">
                  <c:v>1.1760912590556813</c:v>
                </c:pt>
                <c:pt idx="6">
                  <c:v>0</c:v>
                </c:pt>
                <c:pt idx="7">
                  <c:v>0</c:v>
                </c:pt>
                <c:pt idx="8">
                  <c:v>1.5440680443502757</c:v>
                </c:pt>
                <c:pt idx="9">
                  <c:v>0.34242268082220628</c:v>
                </c:pt>
                <c:pt idx="10">
                  <c:v>1</c:v>
                </c:pt>
                <c:pt idx="11">
                  <c:v>0.6020599913279624</c:v>
                </c:pt>
                <c:pt idx="12">
                  <c:v>1.255272505103306</c:v>
                </c:pt>
                <c:pt idx="13">
                  <c:v>0.90308998699194354</c:v>
                </c:pt>
                <c:pt idx="14">
                  <c:v>1.6020599913279623</c:v>
                </c:pt>
                <c:pt idx="15">
                  <c:v>1</c:v>
                </c:pt>
                <c:pt idx="16">
                  <c:v>0.92941892571429274</c:v>
                </c:pt>
                <c:pt idx="17">
                  <c:v>0.17609125905568124</c:v>
                </c:pt>
                <c:pt idx="18">
                  <c:v>0.69897000433601886</c:v>
                </c:pt>
                <c:pt idx="19">
                  <c:v>4.1392685158225077E-2</c:v>
                </c:pt>
                <c:pt idx="20">
                  <c:v>0.17609125905568124</c:v>
                </c:pt>
                <c:pt idx="21">
                  <c:v>0.47712125471966244</c:v>
                </c:pt>
                <c:pt idx="22">
                  <c:v>1.6989700043360187</c:v>
                </c:pt>
                <c:pt idx="23">
                  <c:v>1.5440680443502757</c:v>
                </c:pt>
                <c:pt idx="24">
                  <c:v>1.0791812460476249</c:v>
                </c:pt>
                <c:pt idx="25">
                  <c:v>0.77815125038364363</c:v>
                </c:pt>
                <c:pt idx="26">
                  <c:v>1.8450980400142569</c:v>
                </c:pt>
                <c:pt idx="27">
                  <c:v>1.3979400086720377</c:v>
                </c:pt>
                <c:pt idx="28">
                  <c:v>0</c:v>
                </c:pt>
                <c:pt idx="29">
                  <c:v>0</c:v>
                </c:pt>
                <c:pt idx="30">
                  <c:v>-0.3010299956639812</c:v>
                </c:pt>
                <c:pt idx="31">
                  <c:v>0</c:v>
                </c:pt>
                <c:pt idx="32">
                  <c:v>0</c:v>
                </c:pt>
                <c:pt idx="33">
                  <c:v>0.6020599913279624</c:v>
                </c:pt>
                <c:pt idx="34">
                  <c:v>1.3010299956639813</c:v>
                </c:pt>
                <c:pt idx="35">
                  <c:v>1.0791812460476249</c:v>
                </c:pt>
                <c:pt idx="36">
                  <c:v>1</c:v>
                </c:pt>
                <c:pt idx="37">
                  <c:v>1</c:v>
                </c:pt>
                <c:pt idx="38">
                  <c:v>0.55630250076728727</c:v>
                </c:pt>
                <c:pt idx="39">
                  <c:v>1.5440680443502757</c:v>
                </c:pt>
                <c:pt idx="40">
                  <c:v>1.6020599913279623</c:v>
                </c:pt>
                <c:pt idx="41">
                  <c:v>0.6020599913279624</c:v>
                </c:pt>
                <c:pt idx="42">
                  <c:v>0.69897000433601886</c:v>
                </c:pt>
                <c:pt idx="43">
                  <c:v>0.6020599913279624</c:v>
                </c:pt>
                <c:pt idx="44">
                  <c:v>0.51851393987788741</c:v>
                </c:pt>
                <c:pt idx="45">
                  <c:v>1</c:v>
                </c:pt>
                <c:pt idx="46">
                  <c:v>0.6020599913279624</c:v>
                </c:pt>
                <c:pt idx="47">
                  <c:v>1.4771212547196624</c:v>
                </c:pt>
                <c:pt idx="48">
                  <c:v>0.84509804001425681</c:v>
                </c:pt>
                <c:pt idx="49">
                  <c:v>0.47712125471966244</c:v>
                </c:pt>
                <c:pt idx="50">
                  <c:v>0.69897000433601886</c:v>
                </c:pt>
                <c:pt idx="51">
                  <c:v>0.47712125471966244</c:v>
                </c:pt>
                <c:pt idx="52">
                  <c:v>0.47712125471966244</c:v>
                </c:pt>
                <c:pt idx="53">
                  <c:v>0.47712125471966244</c:v>
                </c:pt>
                <c:pt idx="54">
                  <c:v>0.90308998699194354</c:v>
                </c:pt>
                <c:pt idx="55">
                  <c:v>0.47712125471966244</c:v>
                </c:pt>
                <c:pt idx="56">
                  <c:v>0.69897000433601886</c:v>
                </c:pt>
                <c:pt idx="57">
                  <c:v>0.47712125471966244</c:v>
                </c:pt>
                <c:pt idx="58">
                  <c:v>0.47712125471966244</c:v>
                </c:pt>
                <c:pt idx="59">
                  <c:v>0.3010299956639812</c:v>
                </c:pt>
                <c:pt idx="60">
                  <c:v>1.1760912590556813</c:v>
                </c:pt>
                <c:pt idx="61">
                  <c:v>0</c:v>
                </c:pt>
                <c:pt idx="62">
                  <c:v>0.23044892137827391</c:v>
                </c:pt>
                <c:pt idx="63">
                  <c:v>0.17609125905568124</c:v>
                </c:pt>
                <c:pt idx="64">
                  <c:v>1</c:v>
                </c:pt>
                <c:pt idx="65">
                  <c:v>0.43136376415898736</c:v>
                </c:pt>
                <c:pt idx="66">
                  <c:v>0.3979400086720376</c:v>
                </c:pt>
                <c:pt idx="67">
                  <c:v>0.6020599913279624</c:v>
                </c:pt>
                <c:pt idx="68">
                  <c:v>0.90308998699194354</c:v>
                </c:pt>
                <c:pt idx="69">
                  <c:v>0.84509804001425681</c:v>
                </c:pt>
                <c:pt idx="70">
                  <c:v>0.3010299956639812</c:v>
                </c:pt>
                <c:pt idx="71">
                  <c:v>0.47712125471966244</c:v>
                </c:pt>
                <c:pt idx="72">
                  <c:v>0.6020599913279624</c:v>
                </c:pt>
                <c:pt idx="73">
                  <c:v>0.77815125038364363</c:v>
                </c:pt>
                <c:pt idx="74">
                  <c:v>1.1760912590556813</c:v>
                </c:pt>
                <c:pt idx="75">
                  <c:v>1.0791812460476249</c:v>
                </c:pt>
                <c:pt idx="76">
                  <c:v>1.0791812460476249</c:v>
                </c:pt>
                <c:pt idx="77">
                  <c:v>1.1760912590556813</c:v>
                </c:pt>
                <c:pt idx="78">
                  <c:v>0.90308998699194354</c:v>
                </c:pt>
                <c:pt idx="79">
                  <c:v>0.77815125038364363</c:v>
                </c:pt>
                <c:pt idx="80">
                  <c:v>0.6020599913279624</c:v>
                </c:pt>
                <c:pt idx="81">
                  <c:v>0.69897000433601886</c:v>
                </c:pt>
                <c:pt idx="82">
                  <c:v>0.6020599913279624</c:v>
                </c:pt>
                <c:pt idx="83">
                  <c:v>0</c:v>
                </c:pt>
                <c:pt idx="84">
                  <c:v>0.69897000433601886</c:v>
                </c:pt>
                <c:pt idx="85">
                  <c:v>0.77815125038364363</c:v>
                </c:pt>
                <c:pt idx="86">
                  <c:v>0.81291335664285558</c:v>
                </c:pt>
                <c:pt idx="87">
                  <c:v>1.4771212547196624</c:v>
                </c:pt>
                <c:pt idx="88">
                  <c:v>1.6020599913279623</c:v>
                </c:pt>
                <c:pt idx="89">
                  <c:v>1.6020599913279623</c:v>
                </c:pt>
                <c:pt idx="90">
                  <c:v>0.17609125905568124</c:v>
                </c:pt>
                <c:pt idx="91">
                  <c:v>0.17609125905568124</c:v>
                </c:pt>
                <c:pt idx="92">
                  <c:v>0.6020599913279624</c:v>
                </c:pt>
                <c:pt idx="93">
                  <c:v>0.47712125471966244</c:v>
                </c:pt>
                <c:pt idx="94">
                  <c:v>1.3010299956639813</c:v>
                </c:pt>
                <c:pt idx="95">
                  <c:v>0.47712125471966244</c:v>
                </c:pt>
                <c:pt idx="96">
                  <c:v>1.4771212547196624</c:v>
                </c:pt>
                <c:pt idx="97">
                  <c:v>1.2041199826559248</c:v>
                </c:pt>
                <c:pt idx="98">
                  <c:v>1</c:v>
                </c:pt>
                <c:pt idx="99">
                  <c:v>0.6020599913279624</c:v>
                </c:pt>
                <c:pt idx="100">
                  <c:v>0.6020599913279624</c:v>
                </c:pt>
                <c:pt idx="101">
                  <c:v>0.69897000433601886</c:v>
                </c:pt>
                <c:pt idx="102">
                  <c:v>0.84509804001425681</c:v>
                </c:pt>
                <c:pt idx="103">
                  <c:v>0.77815125038364363</c:v>
                </c:pt>
                <c:pt idx="104">
                  <c:v>1.8450980400142569</c:v>
                </c:pt>
                <c:pt idx="105">
                  <c:v>0.77815125038364363</c:v>
                </c:pt>
                <c:pt idx="106">
                  <c:v>0.47712125471966244</c:v>
                </c:pt>
                <c:pt idx="107">
                  <c:v>-9.6910013008056392E-2</c:v>
                </c:pt>
                <c:pt idx="108">
                  <c:v>1.4623979978989561</c:v>
                </c:pt>
                <c:pt idx="109">
                  <c:v>0.84509804001425681</c:v>
                </c:pt>
                <c:pt idx="110">
                  <c:v>0.95424250943932487</c:v>
                </c:pt>
                <c:pt idx="111">
                  <c:v>1</c:v>
                </c:pt>
                <c:pt idx="112">
                  <c:v>1</c:v>
                </c:pt>
                <c:pt idx="113">
                  <c:v>1.3010299956639813</c:v>
                </c:pt>
                <c:pt idx="114">
                  <c:v>0.17609125905568124</c:v>
                </c:pt>
                <c:pt idx="115">
                  <c:v>0.47712125471966244</c:v>
                </c:pt>
                <c:pt idx="116">
                  <c:v>1</c:v>
                </c:pt>
                <c:pt idx="117">
                  <c:v>-0.3010299956639812</c:v>
                </c:pt>
                <c:pt idx="118">
                  <c:v>1.3979400086720377</c:v>
                </c:pt>
                <c:pt idx="119">
                  <c:v>-9.6910013008056392E-2</c:v>
                </c:pt>
                <c:pt idx="120">
                  <c:v>1.3979400086720377</c:v>
                </c:pt>
                <c:pt idx="121">
                  <c:v>0.77815125038364363</c:v>
                </c:pt>
                <c:pt idx="122">
                  <c:v>0.3010299956639812</c:v>
                </c:pt>
                <c:pt idx="123">
                  <c:v>1.4771212547196624</c:v>
                </c:pt>
                <c:pt idx="124">
                  <c:v>0.69897000433601886</c:v>
                </c:pt>
                <c:pt idx="125">
                  <c:v>1.3010299956639813</c:v>
                </c:pt>
                <c:pt idx="126">
                  <c:v>1.5440680443502757</c:v>
                </c:pt>
                <c:pt idx="127">
                  <c:v>0.65321251377534373</c:v>
                </c:pt>
                <c:pt idx="128">
                  <c:v>1.1760912590556813</c:v>
                </c:pt>
                <c:pt idx="129">
                  <c:v>0.3010299956639812</c:v>
                </c:pt>
                <c:pt idx="130">
                  <c:v>0.47712125471966244</c:v>
                </c:pt>
                <c:pt idx="131">
                  <c:v>0.23044892137827391</c:v>
                </c:pt>
                <c:pt idx="132">
                  <c:v>0.3010299956639812</c:v>
                </c:pt>
                <c:pt idx="133">
                  <c:v>1.505149978319906</c:v>
                </c:pt>
                <c:pt idx="134">
                  <c:v>1.4771212547196624</c:v>
                </c:pt>
                <c:pt idx="135">
                  <c:v>1.0791812460476249</c:v>
                </c:pt>
                <c:pt idx="136">
                  <c:v>1.8450980400142569</c:v>
                </c:pt>
                <c:pt idx="137">
                  <c:v>1.1760912590556813</c:v>
                </c:pt>
                <c:pt idx="138">
                  <c:v>1.7403626894942439</c:v>
                </c:pt>
                <c:pt idx="139">
                  <c:v>1.7403626894942439</c:v>
                </c:pt>
                <c:pt idx="140">
                  <c:v>0.84509804001425681</c:v>
                </c:pt>
                <c:pt idx="141">
                  <c:v>-0.3010299956639812</c:v>
                </c:pt>
                <c:pt idx="142">
                  <c:v>1.3979400086720377</c:v>
                </c:pt>
                <c:pt idx="143">
                  <c:v>1.3979400086720377</c:v>
                </c:pt>
                <c:pt idx="144">
                  <c:v>0.69897000433601886</c:v>
                </c:pt>
                <c:pt idx="145">
                  <c:v>1</c:v>
                </c:pt>
                <c:pt idx="146">
                  <c:v>0.6020599913279624</c:v>
                </c:pt>
                <c:pt idx="147">
                  <c:v>0.47712125471966244</c:v>
                </c:pt>
                <c:pt idx="148">
                  <c:v>0.84509804001425681</c:v>
                </c:pt>
                <c:pt idx="149">
                  <c:v>0.6020599913279624</c:v>
                </c:pt>
                <c:pt idx="150">
                  <c:v>0.47712125471966244</c:v>
                </c:pt>
                <c:pt idx="151">
                  <c:v>0.3979400086720376</c:v>
                </c:pt>
                <c:pt idx="152">
                  <c:v>0</c:v>
                </c:pt>
                <c:pt idx="153">
                  <c:v>1.1760912590556813</c:v>
                </c:pt>
                <c:pt idx="154">
                  <c:v>1</c:v>
                </c:pt>
                <c:pt idx="155">
                  <c:v>1.3424226808222062</c:v>
                </c:pt>
                <c:pt idx="156">
                  <c:v>1.3979400086720377</c:v>
                </c:pt>
                <c:pt idx="157">
                  <c:v>1.3010299956639813</c:v>
                </c:pt>
                <c:pt idx="158">
                  <c:v>1.8750612633917001</c:v>
                </c:pt>
                <c:pt idx="159">
                  <c:v>1.3979400086720377</c:v>
                </c:pt>
                <c:pt idx="160">
                  <c:v>1.4771212547196624</c:v>
                </c:pt>
                <c:pt idx="161">
                  <c:v>1.4771212547196624</c:v>
                </c:pt>
                <c:pt idx="162">
                  <c:v>1.4623979978989561</c:v>
                </c:pt>
                <c:pt idx="163">
                  <c:v>1.4771212547196624</c:v>
                </c:pt>
                <c:pt idx="164">
                  <c:v>1.6020599913279623</c:v>
                </c:pt>
                <c:pt idx="165">
                  <c:v>1.2304489213782739</c:v>
                </c:pt>
                <c:pt idx="166">
                  <c:v>1.5440680443502757</c:v>
                </c:pt>
                <c:pt idx="167">
                  <c:v>1.5440680443502757</c:v>
                </c:pt>
                <c:pt idx="168">
                  <c:v>1.4771212547196624</c:v>
                </c:pt>
                <c:pt idx="169">
                  <c:v>0.84509804001425681</c:v>
                </c:pt>
                <c:pt idx="170">
                  <c:v>1.1760912590556813</c:v>
                </c:pt>
                <c:pt idx="171">
                  <c:v>1.4771212547196624</c:v>
                </c:pt>
                <c:pt idx="172">
                  <c:v>1.3802112417116059</c:v>
                </c:pt>
                <c:pt idx="173">
                  <c:v>1.4471580313422192</c:v>
                </c:pt>
                <c:pt idx="174">
                  <c:v>1.4771212547196624</c:v>
                </c:pt>
                <c:pt idx="175">
                  <c:v>1.3979400086720377</c:v>
                </c:pt>
                <c:pt idx="176">
                  <c:v>1.6020599913279623</c:v>
                </c:pt>
                <c:pt idx="177">
                  <c:v>1.3010299956639813</c:v>
                </c:pt>
                <c:pt idx="178">
                  <c:v>0.6020599913279624</c:v>
                </c:pt>
                <c:pt idx="179">
                  <c:v>0.6020599913279624</c:v>
                </c:pt>
                <c:pt idx="180">
                  <c:v>0.6020599913279624</c:v>
                </c:pt>
                <c:pt idx="181">
                  <c:v>0</c:v>
                </c:pt>
                <c:pt idx="182">
                  <c:v>0</c:v>
                </c:pt>
                <c:pt idx="183">
                  <c:v>0.84509804001425681</c:v>
                </c:pt>
                <c:pt idx="184">
                  <c:v>1.3010299956639813</c:v>
                </c:pt>
                <c:pt idx="185">
                  <c:v>1.255272505103306</c:v>
                </c:pt>
                <c:pt idx="186">
                  <c:v>1.3979400086720377</c:v>
                </c:pt>
                <c:pt idx="187">
                  <c:v>1.3010299956639813</c:v>
                </c:pt>
                <c:pt idx="188">
                  <c:v>0.6020599913279624</c:v>
                </c:pt>
                <c:pt idx="189">
                  <c:v>0.3010299956639812</c:v>
                </c:pt>
                <c:pt idx="190">
                  <c:v>1</c:v>
                </c:pt>
                <c:pt idx="191">
                  <c:v>0.54406804435027567</c:v>
                </c:pt>
                <c:pt idx="192">
                  <c:v>1.255272505103306</c:v>
                </c:pt>
                <c:pt idx="193">
                  <c:v>1.1760912590556813</c:v>
                </c:pt>
                <c:pt idx="194">
                  <c:v>1.3979400086720377</c:v>
                </c:pt>
                <c:pt idx="195">
                  <c:v>0.6020599913279624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0.47712125471966244</c:v>
                </c:pt>
                <c:pt idx="200">
                  <c:v>1.1760912590556813</c:v>
                </c:pt>
                <c:pt idx="201">
                  <c:v>0.69897000433601886</c:v>
                </c:pt>
                <c:pt idx="202">
                  <c:v>0</c:v>
                </c:pt>
                <c:pt idx="203">
                  <c:v>1.3010299956639813</c:v>
                </c:pt>
                <c:pt idx="204">
                  <c:v>0.47712125471966244</c:v>
                </c:pt>
                <c:pt idx="205">
                  <c:v>1</c:v>
                </c:pt>
                <c:pt idx="206">
                  <c:v>0.17609125905568124</c:v>
                </c:pt>
                <c:pt idx="207">
                  <c:v>1.6020599913279623</c:v>
                </c:pt>
                <c:pt idx="208">
                  <c:v>1.1760912590556813</c:v>
                </c:pt>
                <c:pt idx="209">
                  <c:v>1.4771212547196624</c:v>
                </c:pt>
                <c:pt idx="210">
                  <c:v>1.4771212547196624</c:v>
                </c:pt>
                <c:pt idx="211">
                  <c:v>0</c:v>
                </c:pt>
                <c:pt idx="212">
                  <c:v>0.84509804001425681</c:v>
                </c:pt>
                <c:pt idx="213">
                  <c:v>1.3979400086720377</c:v>
                </c:pt>
                <c:pt idx="214">
                  <c:v>1</c:v>
                </c:pt>
                <c:pt idx="215">
                  <c:v>0.3010299956639812</c:v>
                </c:pt>
                <c:pt idx="216">
                  <c:v>1.3979400086720377</c:v>
                </c:pt>
                <c:pt idx="217">
                  <c:v>0.77815125038364363</c:v>
                </c:pt>
                <c:pt idx="218">
                  <c:v>1.4771212547196624</c:v>
                </c:pt>
                <c:pt idx="219">
                  <c:v>1.0791812460476249</c:v>
                </c:pt>
                <c:pt idx="220">
                  <c:v>1.1760912590556813</c:v>
                </c:pt>
                <c:pt idx="221">
                  <c:v>0.3010299956639812</c:v>
                </c:pt>
                <c:pt idx="222">
                  <c:v>0.77815125038364363</c:v>
                </c:pt>
                <c:pt idx="223">
                  <c:v>0.47712125471966244</c:v>
                </c:pt>
                <c:pt idx="224">
                  <c:v>0.69897000433601886</c:v>
                </c:pt>
                <c:pt idx="225">
                  <c:v>1.4771212547196624</c:v>
                </c:pt>
                <c:pt idx="226">
                  <c:v>1.7781512503836436</c:v>
                </c:pt>
                <c:pt idx="227">
                  <c:v>1.0791812460476249</c:v>
                </c:pt>
                <c:pt idx="228">
                  <c:v>1.5440680443502757</c:v>
                </c:pt>
                <c:pt idx="229">
                  <c:v>1.3979400086720377</c:v>
                </c:pt>
                <c:pt idx="230">
                  <c:v>0.69897000433601886</c:v>
                </c:pt>
                <c:pt idx="231">
                  <c:v>0.69897000433601886</c:v>
                </c:pt>
                <c:pt idx="232">
                  <c:v>0.6020599913279624</c:v>
                </c:pt>
                <c:pt idx="233">
                  <c:v>0.17609125905568124</c:v>
                </c:pt>
                <c:pt idx="234">
                  <c:v>0</c:v>
                </c:pt>
                <c:pt idx="235">
                  <c:v>0.3979400086720376</c:v>
                </c:pt>
                <c:pt idx="236">
                  <c:v>0</c:v>
                </c:pt>
                <c:pt idx="237">
                  <c:v>0.24303804868629444</c:v>
                </c:pt>
                <c:pt idx="238">
                  <c:v>0.17609125905568124</c:v>
                </c:pt>
                <c:pt idx="239">
                  <c:v>0.3010299956639812</c:v>
                </c:pt>
                <c:pt idx="240">
                  <c:v>1.255272505103306</c:v>
                </c:pt>
                <c:pt idx="241">
                  <c:v>1.5440680443502757</c:v>
                </c:pt>
                <c:pt idx="242">
                  <c:v>0.3979400086720376</c:v>
                </c:pt>
                <c:pt idx="243">
                  <c:v>1.1139433523068367</c:v>
                </c:pt>
                <c:pt idx="244">
                  <c:v>0.6020599913279624</c:v>
                </c:pt>
                <c:pt idx="245">
                  <c:v>1</c:v>
                </c:pt>
                <c:pt idx="246">
                  <c:v>1.6020599913279623</c:v>
                </c:pt>
                <c:pt idx="247">
                  <c:v>1.3424226808222062</c:v>
                </c:pt>
                <c:pt idx="248">
                  <c:v>1.414973347970818</c:v>
                </c:pt>
                <c:pt idx="249">
                  <c:v>0</c:v>
                </c:pt>
                <c:pt idx="250">
                  <c:v>0</c:v>
                </c:pt>
                <c:pt idx="251">
                  <c:v>-0.3010299956639812</c:v>
                </c:pt>
                <c:pt idx="252">
                  <c:v>0</c:v>
                </c:pt>
                <c:pt idx="253">
                  <c:v>1.3979400086720377</c:v>
                </c:pt>
                <c:pt idx="254">
                  <c:v>1.3424226808222062</c:v>
                </c:pt>
                <c:pt idx="255">
                  <c:v>1.0791812460476249</c:v>
                </c:pt>
                <c:pt idx="256">
                  <c:v>1.3010299956639813</c:v>
                </c:pt>
                <c:pt idx="257">
                  <c:v>1.0791812460476249</c:v>
                </c:pt>
                <c:pt idx="258">
                  <c:v>1.1760912590556813</c:v>
                </c:pt>
                <c:pt idx="259">
                  <c:v>1.0791812460476249</c:v>
                </c:pt>
                <c:pt idx="260">
                  <c:v>1</c:v>
                </c:pt>
                <c:pt idx="261">
                  <c:v>0.77815125038364363</c:v>
                </c:pt>
                <c:pt idx="262">
                  <c:v>1.1760912590556813</c:v>
                </c:pt>
                <c:pt idx="263">
                  <c:v>0.77815125038364363</c:v>
                </c:pt>
                <c:pt idx="264">
                  <c:v>1.3979400086720377</c:v>
                </c:pt>
                <c:pt idx="265">
                  <c:v>0.95424250943932487</c:v>
                </c:pt>
                <c:pt idx="266">
                  <c:v>1</c:v>
                </c:pt>
                <c:pt idx="267">
                  <c:v>0.69897000433601886</c:v>
                </c:pt>
                <c:pt idx="268">
                  <c:v>0.69897000433601886</c:v>
                </c:pt>
                <c:pt idx="269">
                  <c:v>0.17609125905568124</c:v>
                </c:pt>
                <c:pt idx="270">
                  <c:v>0.47712125471966244</c:v>
                </c:pt>
                <c:pt idx="271">
                  <c:v>1.5440680443502757</c:v>
                </c:pt>
              </c:numCache>
            </c:numRef>
          </c:xVal>
          <c:yVal>
            <c:numRef>
              <c:f>'Tasmania forest'!$M$11:$M$282</c:f>
              <c:numCache>
                <c:formatCode>General</c:formatCode>
                <c:ptCount val="272"/>
                <c:pt idx="0">
                  <c:v>0</c:v>
                </c:pt>
                <c:pt idx="1">
                  <c:v>0.77815125038364363</c:v>
                </c:pt>
                <c:pt idx="2">
                  <c:v>0.69897000433601886</c:v>
                </c:pt>
                <c:pt idx="3">
                  <c:v>0.6020599913279624</c:v>
                </c:pt>
                <c:pt idx="4">
                  <c:v>0.47712125471966244</c:v>
                </c:pt>
                <c:pt idx="5">
                  <c:v>0.47712125471966244</c:v>
                </c:pt>
                <c:pt idx="6">
                  <c:v>0</c:v>
                </c:pt>
                <c:pt idx="7">
                  <c:v>0.3010299956639812</c:v>
                </c:pt>
                <c:pt idx="8">
                  <c:v>0.6020599913279624</c:v>
                </c:pt>
                <c:pt idx="9">
                  <c:v>0.47712125471966244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0.3010299956639812</c:v>
                </c:pt>
                <c:pt idx="13">
                  <c:v>0</c:v>
                </c:pt>
                <c:pt idx="14">
                  <c:v>0.47712125471966244</c:v>
                </c:pt>
                <c:pt idx="15">
                  <c:v>0.17609125905568124</c:v>
                </c:pt>
                <c:pt idx="16">
                  <c:v>0.47712125471966244</c:v>
                </c:pt>
                <c:pt idx="17">
                  <c:v>0.47712125471966244</c:v>
                </c:pt>
                <c:pt idx="18">
                  <c:v>0.3979400086720376</c:v>
                </c:pt>
                <c:pt idx="19">
                  <c:v>0</c:v>
                </c:pt>
                <c:pt idx="20">
                  <c:v>0.3010299956639812</c:v>
                </c:pt>
                <c:pt idx="21">
                  <c:v>0.47712125471966244</c:v>
                </c:pt>
                <c:pt idx="22">
                  <c:v>0.90308998699194354</c:v>
                </c:pt>
                <c:pt idx="23">
                  <c:v>0.69897000433601886</c:v>
                </c:pt>
                <c:pt idx="24">
                  <c:v>0.6020599913279624</c:v>
                </c:pt>
                <c:pt idx="25">
                  <c:v>0.90308998699194354</c:v>
                </c:pt>
                <c:pt idx="26">
                  <c:v>1</c:v>
                </c:pt>
                <c:pt idx="27">
                  <c:v>1.4771212547196624</c:v>
                </c:pt>
                <c:pt idx="28">
                  <c:v>0.69897000433601886</c:v>
                </c:pt>
                <c:pt idx="29">
                  <c:v>0.90308998699194354</c:v>
                </c:pt>
                <c:pt idx="30">
                  <c:v>1.1760912590556813</c:v>
                </c:pt>
                <c:pt idx="31">
                  <c:v>1</c:v>
                </c:pt>
                <c:pt idx="32">
                  <c:v>0.77815125038364363</c:v>
                </c:pt>
                <c:pt idx="33">
                  <c:v>0.3010299956639812</c:v>
                </c:pt>
                <c:pt idx="34">
                  <c:v>1.1760912590556813</c:v>
                </c:pt>
                <c:pt idx="35">
                  <c:v>1.4771212547196624</c:v>
                </c:pt>
                <c:pt idx="36">
                  <c:v>0.47712125471966244</c:v>
                </c:pt>
                <c:pt idx="37">
                  <c:v>-0.15490195998574319</c:v>
                </c:pt>
                <c:pt idx="38">
                  <c:v>7.9181246047624818E-2</c:v>
                </c:pt>
                <c:pt idx="39">
                  <c:v>0.6020599913279624</c:v>
                </c:pt>
                <c:pt idx="40">
                  <c:v>1</c:v>
                </c:pt>
                <c:pt idx="41">
                  <c:v>0.6020599913279624</c:v>
                </c:pt>
                <c:pt idx="42">
                  <c:v>0.77815125038364363</c:v>
                </c:pt>
                <c:pt idx="43">
                  <c:v>-0.22184874961635639</c:v>
                </c:pt>
                <c:pt idx="44">
                  <c:v>-0.52287874528033762</c:v>
                </c:pt>
                <c:pt idx="45">
                  <c:v>0.6020599913279624</c:v>
                </c:pt>
                <c:pt idx="46">
                  <c:v>7.9181246047624818E-2</c:v>
                </c:pt>
                <c:pt idx="47">
                  <c:v>0.25527250510330607</c:v>
                </c:pt>
                <c:pt idx="48">
                  <c:v>0</c:v>
                </c:pt>
                <c:pt idx="49">
                  <c:v>4.1392685158225077E-2</c:v>
                </c:pt>
                <c:pt idx="50">
                  <c:v>7.9181246047624818E-2</c:v>
                </c:pt>
                <c:pt idx="51">
                  <c:v>0</c:v>
                </c:pt>
                <c:pt idx="52">
                  <c:v>0.14612803567823801</c:v>
                </c:pt>
                <c:pt idx="53">
                  <c:v>0</c:v>
                </c:pt>
                <c:pt idx="54">
                  <c:v>0.17609125905568124</c:v>
                </c:pt>
                <c:pt idx="55">
                  <c:v>7.9181246047624818E-2</c:v>
                </c:pt>
                <c:pt idx="56">
                  <c:v>0.14612803567823801</c:v>
                </c:pt>
                <c:pt idx="57">
                  <c:v>0.20411998265592479</c:v>
                </c:pt>
                <c:pt idx="58">
                  <c:v>0</c:v>
                </c:pt>
                <c:pt idx="59">
                  <c:v>-0.22184874961635639</c:v>
                </c:pt>
                <c:pt idx="60">
                  <c:v>0.3010299956639812</c:v>
                </c:pt>
                <c:pt idx="61">
                  <c:v>-4.5757490560675115E-2</c:v>
                </c:pt>
                <c:pt idx="62">
                  <c:v>0.69897000433601886</c:v>
                </c:pt>
                <c:pt idx="63">
                  <c:v>0.17609125905568124</c:v>
                </c:pt>
                <c:pt idx="64">
                  <c:v>0.3010299956639812</c:v>
                </c:pt>
                <c:pt idx="65">
                  <c:v>-0.22184874961635639</c:v>
                </c:pt>
                <c:pt idx="66">
                  <c:v>0.3010299956639812</c:v>
                </c:pt>
                <c:pt idx="67">
                  <c:v>0</c:v>
                </c:pt>
                <c:pt idx="68">
                  <c:v>0.3010299956639812</c:v>
                </c:pt>
                <c:pt idx="69">
                  <c:v>0.69897000433601886</c:v>
                </c:pt>
                <c:pt idx="70">
                  <c:v>0.3010299956639812</c:v>
                </c:pt>
                <c:pt idx="71">
                  <c:v>0.3010299956639812</c:v>
                </c:pt>
                <c:pt idx="72">
                  <c:v>0.17609125905568124</c:v>
                </c:pt>
                <c:pt idx="73">
                  <c:v>0.3010299956639812</c:v>
                </c:pt>
                <c:pt idx="74">
                  <c:v>0</c:v>
                </c:pt>
                <c:pt idx="75">
                  <c:v>0.3979400086720376</c:v>
                </c:pt>
                <c:pt idx="76">
                  <c:v>0.47712125471966244</c:v>
                </c:pt>
                <c:pt idx="77">
                  <c:v>0.47712125471966244</c:v>
                </c:pt>
                <c:pt idx="78">
                  <c:v>7.9181246047624818E-2</c:v>
                </c:pt>
                <c:pt idx="79">
                  <c:v>0.3010299956639812</c:v>
                </c:pt>
                <c:pt idx="80">
                  <c:v>0</c:v>
                </c:pt>
                <c:pt idx="81">
                  <c:v>0.6020599913279624</c:v>
                </c:pt>
                <c:pt idx="82">
                  <c:v>0.47712125471966244</c:v>
                </c:pt>
                <c:pt idx="83">
                  <c:v>-4.5757490560675115E-2</c:v>
                </c:pt>
                <c:pt idx="84">
                  <c:v>0.47712125471966244</c:v>
                </c:pt>
                <c:pt idx="85">
                  <c:v>0.90308998699194354</c:v>
                </c:pt>
                <c:pt idx="86">
                  <c:v>0.84509804001425681</c:v>
                </c:pt>
                <c:pt idx="87">
                  <c:v>0.69897000433601886</c:v>
                </c:pt>
                <c:pt idx="88">
                  <c:v>1.1760912590556813</c:v>
                </c:pt>
                <c:pt idx="89">
                  <c:v>0.77815125038364363</c:v>
                </c:pt>
                <c:pt idx="90">
                  <c:v>-4.5757490560675115E-2</c:v>
                </c:pt>
                <c:pt idx="91">
                  <c:v>0.47712125471966244</c:v>
                </c:pt>
                <c:pt idx="92">
                  <c:v>0.3979400086720376</c:v>
                </c:pt>
                <c:pt idx="93">
                  <c:v>0.47712125471966244</c:v>
                </c:pt>
                <c:pt idx="94">
                  <c:v>0.6020599913279624</c:v>
                </c:pt>
                <c:pt idx="95">
                  <c:v>0.47712125471966244</c:v>
                </c:pt>
                <c:pt idx="96">
                  <c:v>0.47712125471966244</c:v>
                </c:pt>
                <c:pt idx="97">
                  <c:v>0.77815125038364363</c:v>
                </c:pt>
                <c:pt idx="98">
                  <c:v>0.69897000433601886</c:v>
                </c:pt>
                <c:pt idx="99">
                  <c:v>0.77815125038364363</c:v>
                </c:pt>
                <c:pt idx="100">
                  <c:v>0.3010299956639812</c:v>
                </c:pt>
                <c:pt idx="101">
                  <c:v>0.17609125905568124</c:v>
                </c:pt>
                <c:pt idx="102">
                  <c:v>0.11394335230683679</c:v>
                </c:pt>
                <c:pt idx="103">
                  <c:v>0.17609125905568124</c:v>
                </c:pt>
                <c:pt idx="104">
                  <c:v>0.69897000433601886</c:v>
                </c:pt>
                <c:pt idx="105">
                  <c:v>0.3010299956639812</c:v>
                </c:pt>
                <c:pt idx="106">
                  <c:v>0.3010299956639812</c:v>
                </c:pt>
                <c:pt idx="107">
                  <c:v>0</c:v>
                </c:pt>
                <c:pt idx="108">
                  <c:v>0.6020599913279624</c:v>
                </c:pt>
                <c:pt idx="109">
                  <c:v>0.47712125471966244</c:v>
                </c:pt>
                <c:pt idx="110">
                  <c:v>0.3979400086720376</c:v>
                </c:pt>
                <c:pt idx="111">
                  <c:v>0.77815125038364363</c:v>
                </c:pt>
                <c:pt idx="112">
                  <c:v>0.3010299956639812</c:v>
                </c:pt>
                <c:pt idx="113">
                  <c:v>0.47712125471966244</c:v>
                </c:pt>
                <c:pt idx="114">
                  <c:v>0.17609125905568124</c:v>
                </c:pt>
                <c:pt idx="115">
                  <c:v>-0.69897000433601875</c:v>
                </c:pt>
                <c:pt idx="116">
                  <c:v>0</c:v>
                </c:pt>
                <c:pt idx="117">
                  <c:v>1.4771212547196624</c:v>
                </c:pt>
                <c:pt idx="118">
                  <c:v>1.1760912590556813</c:v>
                </c:pt>
                <c:pt idx="119">
                  <c:v>1.1760912590556813</c:v>
                </c:pt>
                <c:pt idx="120">
                  <c:v>1.6532125137753437</c:v>
                </c:pt>
                <c:pt idx="121">
                  <c:v>0.90308998699194354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0.69897000433601886</c:v>
                </c:pt>
                <c:pt idx="126">
                  <c:v>0.3010299956639812</c:v>
                </c:pt>
                <c:pt idx="127">
                  <c:v>0</c:v>
                </c:pt>
                <c:pt idx="128">
                  <c:v>0.47712125471966244</c:v>
                </c:pt>
                <c:pt idx="129">
                  <c:v>0.47712125471966244</c:v>
                </c:pt>
                <c:pt idx="130">
                  <c:v>0</c:v>
                </c:pt>
                <c:pt idx="131">
                  <c:v>-0.22184874961635639</c:v>
                </c:pt>
                <c:pt idx="132">
                  <c:v>0</c:v>
                </c:pt>
                <c:pt idx="133">
                  <c:v>0.90308998699194354</c:v>
                </c:pt>
                <c:pt idx="134">
                  <c:v>0.69897000433601886</c:v>
                </c:pt>
                <c:pt idx="135">
                  <c:v>0.17609125905568124</c:v>
                </c:pt>
                <c:pt idx="136">
                  <c:v>0.47712125471966244</c:v>
                </c:pt>
                <c:pt idx="137">
                  <c:v>-0.3010299956639812</c:v>
                </c:pt>
                <c:pt idx="138">
                  <c:v>1.146128035678238</c:v>
                </c:pt>
                <c:pt idx="139">
                  <c:v>0.84509804001425681</c:v>
                </c:pt>
                <c:pt idx="140">
                  <c:v>0.3010299956639812</c:v>
                </c:pt>
                <c:pt idx="141">
                  <c:v>0.47712125471966244</c:v>
                </c:pt>
                <c:pt idx="142">
                  <c:v>0.69897000433601886</c:v>
                </c:pt>
                <c:pt idx="143">
                  <c:v>0.6020599913279624</c:v>
                </c:pt>
                <c:pt idx="144">
                  <c:v>0.69897000433601886</c:v>
                </c:pt>
                <c:pt idx="145">
                  <c:v>0.69897000433601886</c:v>
                </c:pt>
                <c:pt idx="146">
                  <c:v>0.6020599913279624</c:v>
                </c:pt>
                <c:pt idx="147">
                  <c:v>0.17609125905568124</c:v>
                </c:pt>
                <c:pt idx="148">
                  <c:v>0.69897000433601886</c:v>
                </c:pt>
                <c:pt idx="149">
                  <c:v>0.47712125471966244</c:v>
                </c:pt>
                <c:pt idx="150">
                  <c:v>0.77815125038364363</c:v>
                </c:pt>
                <c:pt idx="151">
                  <c:v>0</c:v>
                </c:pt>
                <c:pt idx="152">
                  <c:v>-0.22184874961635639</c:v>
                </c:pt>
                <c:pt idx="153">
                  <c:v>0.90308998699194354</c:v>
                </c:pt>
                <c:pt idx="154">
                  <c:v>1.3010299956639813</c:v>
                </c:pt>
                <c:pt idx="155">
                  <c:v>1</c:v>
                </c:pt>
                <c:pt idx="156">
                  <c:v>1.6020599913279623</c:v>
                </c:pt>
                <c:pt idx="157">
                  <c:v>1.4771212547196624</c:v>
                </c:pt>
                <c:pt idx="158">
                  <c:v>1.3010299956639813</c:v>
                </c:pt>
                <c:pt idx="159">
                  <c:v>1.7781512503836436</c:v>
                </c:pt>
                <c:pt idx="160">
                  <c:v>1.6989700043360187</c:v>
                </c:pt>
                <c:pt idx="161">
                  <c:v>1.8450980400142569</c:v>
                </c:pt>
                <c:pt idx="162">
                  <c:v>1.3010299956639813</c:v>
                </c:pt>
                <c:pt idx="163">
                  <c:v>1.6020599913279623</c:v>
                </c:pt>
                <c:pt idx="164">
                  <c:v>1.0791812460476249</c:v>
                </c:pt>
                <c:pt idx="165">
                  <c:v>1.6020599913279623</c:v>
                </c:pt>
                <c:pt idx="166">
                  <c:v>1.954242509439325</c:v>
                </c:pt>
                <c:pt idx="167">
                  <c:v>1.3010299956639813</c:v>
                </c:pt>
                <c:pt idx="168">
                  <c:v>1.4771212547196624</c:v>
                </c:pt>
                <c:pt idx="169">
                  <c:v>1.3222192947339193</c:v>
                </c:pt>
                <c:pt idx="170">
                  <c:v>1.6020599913279623</c:v>
                </c:pt>
                <c:pt idx="171">
                  <c:v>1.954242509439325</c:v>
                </c:pt>
                <c:pt idx="172">
                  <c:v>1.5440680443502757</c:v>
                </c:pt>
                <c:pt idx="173">
                  <c:v>1.6532125137753437</c:v>
                </c:pt>
                <c:pt idx="174">
                  <c:v>1.6989700043360187</c:v>
                </c:pt>
                <c:pt idx="175">
                  <c:v>1.3979400086720377</c:v>
                </c:pt>
                <c:pt idx="176">
                  <c:v>1.6020599913279623</c:v>
                </c:pt>
                <c:pt idx="177">
                  <c:v>1.8450980400142569</c:v>
                </c:pt>
                <c:pt idx="178">
                  <c:v>1.255272505103306</c:v>
                </c:pt>
                <c:pt idx="179">
                  <c:v>1.255272505103306</c:v>
                </c:pt>
                <c:pt idx="180">
                  <c:v>1.0791812460476249</c:v>
                </c:pt>
                <c:pt idx="181">
                  <c:v>0.77815125038364363</c:v>
                </c:pt>
                <c:pt idx="182">
                  <c:v>0.84509804001425681</c:v>
                </c:pt>
                <c:pt idx="183">
                  <c:v>1.1760912590556813</c:v>
                </c:pt>
                <c:pt idx="184">
                  <c:v>0.90308998699194354</c:v>
                </c:pt>
                <c:pt idx="185">
                  <c:v>1.4771212547196624</c:v>
                </c:pt>
                <c:pt idx="186">
                  <c:v>1.0791812460476249</c:v>
                </c:pt>
                <c:pt idx="187">
                  <c:v>0.3979400086720376</c:v>
                </c:pt>
                <c:pt idx="188">
                  <c:v>0.3010299956639812</c:v>
                </c:pt>
                <c:pt idx="189">
                  <c:v>0.47712125471966244</c:v>
                </c:pt>
                <c:pt idx="190">
                  <c:v>0.90308998699194354</c:v>
                </c:pt>
                <c:pt idx="191">
                  <c:v>-0.3979400086720376</c:v>
                </c:pt>
                <c:pt idx="192">
                  <c:v>1.1760912590556813</c:v>
                </c:pt>
                <c:pt idx="193">
                  <c:v>0.90308998699194354</c:v>
                </c:pt>
                <c:pt idx="194">
                  <c:v>-0.22184874961635639</c:v>
                </c:pt>
                <c:pt idx="195">
                  <c:v>0.3010299956639812</c:v>
                </c:pt>
                <c:pt idx="196">
                  <c:v>0.47712125471966244</c:v>
                </c:pt>
                <c:pt idx="197">
                  <c:v>0.6020599913279624</c:v>
                </c:pt>
                <c:pt idx="198">
                  <c:v>0.47712125471966244</c:v>
                </c:pt>
                <c:pt idx="199">
                  <c:v>0.17609125905568124</c:v>
                </c:pt>
                <c:pt idx="200">
                  <c:v>0.69897000433601886</c:v>
                </c:pt>
                <c:pt idx="201">
                  <c:v>0.17609125905568124</c:v>
                </c:pt>
                <c:pt idx="202">
                  <c:v>0.17609125905568124</c:v>
                </c:pt>
                <c:pt idx="203">
                  <c:v>0.3979400086720376</c:v>
                </c:pt>
                <c:pt idx="204">
                  <c:v>0.3010299956639812</c:v>
                </c:pt>
                <c:pt idx="205">
                  <c:v>0.47712125471966244</c:v>
                </c:pt>
                <c:pt idx="206">
                  <c:v>0.3010299956639812</c:v>
                </c:pt>
                <c:pt idx="207">
                  <c:v>0.90308998699194354</c:v>
                </c:pt>
                <c:pt idx="208">
                  <c:v>0.95424250943932487</c:v>
                </c:pt>
                <c:pt idx="209">
                  <c:v>1.2041199826559248</c:v>
                </c:pt>
                <c:pt idx="210">
                  <c:v>1</c:v>
                </c:pt>
                <c:pt idx="211">
                  <c:v>0.77815125038364363</c:v>
                </c:pt>
                <c:pt idx="212">
                  <c:v>0.6020599913279624</c:v>
                </c:pt>
                <c:pt idx="213">
                  <c:v>1.1760912590556813</c:v>
                </c:pt>
                <c:pt idx="214">
                  <c:v>0.69897000433601886</c:v>
                </c:pt>
                <c:pt idx="215">
                  <c:v>0</c:v>
                </c:pt>
                <c:pt idx="216">
                  <c:v>0.3010299956639812</c:v>
                </c:pt>
                <c:pt idx="217">
                  <c:v>0.3979400086720376</c:v>
                </c:pt>
                <c:pt idx="218">
                  <c:v>0.47712125471966244</c:v>
                </c:pt>
                <c:pt idx="219">
                  <c:v>0.90308998699194354</c:v>
                </c:pt>
                <c:pt idx="220">
                  <c:v>0.6020599913279624</c:v>
                </c:pt>
                <c:pt idx="221">
                  <c:v>-0.22184874961635639</c:v>
                </c:pt>
                <c:pt idx="222">
                  <c:v>-0.3979400086720376</c:v>
                </c:pt>
                <c:pt idx="223">
                  <c:v>0.47712125471966244</c:v>
                </c:pt>
                <c:pt idx="224">
                  <c:v>0.14612803567823801</c:v>
                </c:pt>
                <c:pt idx="225">
                  <c:v>1.1760912590556813</c:v>
                </c:pt>
                <c:pt idx="226">
                  <c:v>1.1760912590556813</c:v>
                </c:pt>
                <c:pt idx="227">
                  <c:v>1.1760912590556813</c:v>
                </c:pt>
                <c:pt idx="228">
                  <c:v>-9.6910013008056392E-2</c:v>
                </c:pt>
                <c:pt idx="229">
                  <c:v>0.3010299956639812</c:v>
                </c:pt>
                <c:pt idx="230">
                  <c:v>0.3010299956639812</c:v>
                </c:pt>
                <c:pt idx="231">
                  <c:v>0.69897000433601886</c:v>
                </c:pt>
                <c:pt idx="232">
                  <c:v>0.3979400086720376</c:v>
                </c:pt>
                <c:pt idx="233">
                  <c:v>-0.22184874961635639</c:v>
                </c:pt>
                <c:pt idx="234">
                  <c:v>-0.15490195998574319</c:v>
                </c:pt>
                <c:pt idx="235">
                  <c:v>7.9181246047624818E-2</c:v>
                </c:pt>
                <c:pt idx="236">
                  <c:v>7.9181246047624818E-2</c:v>
                </c:pt>
                <c:pt idx="237">
                  <c:v>0.3979400086720376</c:v>
                </c:pt>
                <c:pt idx="238">
                  <c:v>0.17609125905568124</c:v>
                </c:pt>
                <c:pt idx="239">
                  <c:v>0</c:v>
                </c:pt>
                <c:pt idx="240">
                  <c:v>0.3010299956639812</c:v>
                </c:pt>
                <c:pt idx="241">
                  <c:v>0.3010299956639812</c:v>
                </c:pt>
                <c:pt idx="242">
                  <c:v>0.3010299956639812</c:v>
                </c:pt>
                <c:pt idx="243">
                  <c:v>-0.3979400086720376</c:v>
                </c:pt>
                <c:pt idx="244">
                  <c:v>0.6020599913279624</c:v>
                </c:pt>
                <c:pt idx="245">
                  <c:v>1</c:v>
                </c:pt>
                <c:pt idx="246">
                  <c:v>1.2041199826559248</c:v>
                </c:pt>
                <c:pt idx="247">
                  <c:v>1.0791812460476249</c:v>
                </c:pt>
                <c:pt idx="248">
                  <c:v>0.84509804001425681</c:v>
                </c:pt>
                <c:pt idx="249">
                  <c:v>0.6020599913279624</c:v>
                </c:pt>
                <c:pt idx="250">
                  <c:v>0.3979400086720376</c:v>
                </c:pt>
                <c:pt idx="251">
                  <c:v>1</c:v>
                </c:pt>
                <c:pt idx="252">
                  <c:v>0.3010299956639812</c:v>
                </c:pt>
                <c:pt idx="253">
                  <c:v>0.77815125038364363</c:v>
                </c:pt>
                <c:pt idx="254">
                  <c:v>0.77815125038364363</c:v>
                </c:pt>
                <c:pt idx="255">
                  <c:v>0.6020599913279624</c:v>
                </c:pt>
                <c:pt idx="256">
                  <c:v>0.47712125471966244</c:v>
                </c:pt>
                <c:pt idx="257">
                  <c:v>0.3010299956639812</c:v>
                </c:pt>
                <c:pt idx="258">
                  <c:v>0</c:v>
                </c:pt>
                <c:pt idx="259">
                  <c:v>0.47712125471966244</c:v>
                </c:pt>
                <c:pt idx="260">
                  <c:v>0.3010299956639812</c:v>
                </c:pt>
                <c:pt idx="261">
                  <c:v>0.17609125905568124</c:v>
                </c:pt>
                <c:pt idx="262">
                  <c:v>0.47712125471966244</c:v>
                </c:pt>
                <c:pt idx="263">
                  <c:v>0.3979400086720376</c:v>
                </c:pt>
                <c:pt idx="264">
                  <c:v>0.47712125471966244</c:v>
                </c:pt>
                <c:pt idx="265">
                  <c:v>0.17609125905568124</c:v>
                </c:pt>
                <c:pt idx="266">
                  <c:v>0.3979400086720376</c:v>
                </c:pt>
                <c:pt idx="267">
                  <c:v>0</c:v>
                </c:pt>
                <c:pt idx="268">
                  <c:v>-0.22184874961635639</c:v>
                </c:pt>
                <c:pt idx="269">
                  <c:v>-0.52287874528033762</c:v>
                </c:pt>
                <c:pt idx="270">
                  <c:v>0.3010299956639812</c:v>
                </c:pt>
                <c:pt idx="271">
                  <c:v>0.69897000433601886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0-41DC-8A01-4F1F696A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07888"/>
        <c:axId val="1"/>
      </c:scatterChart>
      <c:valAx>
        <c:axId val="73670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log leaf width</a:t>
                </a:r>
              </a:p>
            </c:rich>
          </c:tx>
          <c:layout>
            <c:manualLayout>
              <c:xMode val="edge"/>
              <c:yMode val="edge"/>
              <c:x val="0.435546875"/>
              <c:y val="0.89729848144330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log height</a:t>
                </a:r>
              </a:p>
            </c:rich>
          </c:tx>
          <c:layout>
            <c:manualLayout>
              <c:xMode val="edge"/>
              <c:yMode val="edge"/>
              <c:x val="3.125E-2"/>
              <c:y val="0.43513570937461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707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26</xdr:row>
      <xdr:rowOff>114300</xdr:rowOff>
    </xdr:from>
    <xdr:to>
      <xdr:col>15</xdr:col>
      <xdr:colOff>523875</xdr:colOff>
      <xdr:row>50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7C20E23-3625-428C-9E4F-18145DA8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29</xdr:row>
      <xdr:rowOff>123825</xdr:rowOff>
    </xdr:from>
    <xdr:to>
      <xdr:col>7</xdr:col>
      <xdr:colOff>361950</xdr:colOff>
      <xdr:row>51</xdr:row>
      <xdr:rowOff>76200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A3FC852-295C-4C59-9459-6890505C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266700</xdr:colOff>
      <xdr:row>72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743864F-7F88-4B8D-BBE9-FBA53EAC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52</xdr:row>
      <xdr:rowOff>9525</xdr:rowOff>
    </xdr:from>
    <xdr:to>
      <xdr:col>15</xdr:col>
      <xdr:colOff>438150</xdr:colOff>
      <xdr:row>73</xdr:row>
      <xdr:rowOff>114300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71F02132-6B5B-4BD2-A7A0-04427D395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7</xdr:col>
      <xdr:colOff>266700</xdr:colOff>
      <xdr:row>97</xdr:row>
      <xdr:rowOff>123825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2ED1D5D1-5088-40FB-A8BA-D5AFDDC9B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514350</xdr:colOff>
      <xdr:row>77</xdr:row>
      <xdr:rowOff>9525</xdr:rowOff>
    </xdr:from>
    <xdr:to>
      <xdr:col>15</xdr:col>
      <xdr:colOff>438150</xdr:colOff>
      <xdr:row>98</xdr:row>
      <xdr:rowOff>114300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9C332752-E725-4191-955D-F6C05B30A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142875</xdr:rowOff>
    </xdr:from>
    <xdr:to>
      <xdr:col>7</xdr:col>
      <xdr:colOff>266700</xdr:colOff>
      <xdr:row>32</xdr:row>
      <xdr:rowOff>104775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487845E8-1BF4-4FED-A367-F2ED0CE7F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4" workbookViewId="0">
      <pane xSplit="17985" topLeftCell="R1"/>
      <selection activeCell="J23" sqref="J23"/>
      <selection pane="topRight" activeCell="R15" sqref="R15"/>
    </sheetView>
  </sheetViews>
  <sheetFormatPr defaultRowHeight="12.75" x14ac:dyDescent="0.2"/>
  <cols>
    <col min="4" max="9" width="10.42578125" customWidth="1"/>
  </cols>
  <sheetData>
    <row r="1" spans="1:11" x14ac:dyDescent="0.2">
      <c r="A1" t="s">
        <v>570</v>
      </c>
    </row>
    <row r="3" spans="1:11" x14ac:dyDescent="0.2">
      <c r="A3" t="s">
        <v>909</v>
      </c>
    </row>
    <row r="5" spans="1:11" x14ac:dyDescent="0.2">
      <c r="B5" s="3" t="s">
        <v>900</v>
      </c>
      <c r="C5" s="2" t="s">
        <v>901</v>
      </c>
      <c r="D5" s="3" t="s">
        <v>902</v>
      </c>
      <c r="E5" s="3" t="s">
        <v>910</v>
      </c>
      <c r="F5" s="3" t="s">
        <v>911</v>
      </c>
      <c r="G5" s="3" t="s">
        <v>912</v>
      </c>
      <c r="H5" s="3" t="s">
        <v>913</v>
      </c>
      <c r="I5" s="3" t="s">
        <v>914</v>
      </c>
      <c r="J5" s="3" t="s">
        <v>908</v>
      </c>
    </row>
    <row r="6" spans="1:11" x14ac:dyDescent="0.2">
      <c r="B6">
        <f>SUM('Tasmania forest'!N13:N282)</f>
        <v>116</v>
      </c>
      <c r="C6">
        <f>SUM('Tasmania forest'!O13:O282)</f>
        <v>69</v>
      </c>
      <c r="D6">
        <f>SUM('Tasmania forest'!P13:P282)</f>
        <v>28</v>
      </c>
      <c r="E6">
        <f>SUM('Tasmania forest'!Q13:Q282)</f>
        <v>15</v>
      </c>
      <c r="F6">
        <f>SUM('Tasmania forest'!R13:R282)</f>
        <v>15</v>
      </c>
      <c r="G6">
        <f>SUM('Tasmania forest'!S13:S282)</f>
        <v>6</v>
      </c>
      <c r="H6">
        <f>SUM('Tasmania forest'!T13:T282)</f>
        <v>7</v>
      </c>
      <c r="I6">
        <f>SUM('Tasmania forest'!U13:U282)</f>
        <v>9</v>
      </c>
      <c r="J6">
        <f>SUM('Tasmania forest'!V13:V282)</f>
        <v>5</v>
      </c>
      <c r="K6">
        <f>SUM(B6:J6)</f>
        <v>270</v>
      </c>
    </row>
    <row r="7" spans="1:11" x14ac:dyDescent="0.2">
      <c r="B7">
        <f>B6*100/$K6</f>
        <v>42.962962962962962</v>
      </c>
      <c r="C7">
        <f t="shared" ref="C7:J7" si="0">C6*100/$K6</f>
        <v>25.555555555555557</v>
      </c>
      <c r="D7">
        <f t="shared" si="0"/>
        <v>10.37037037037037</v>
      </c>
      <c r="E7">
        <f t="shared" si="0"/>
        <v>5.5555555555555554</v>
      </c>
      <c r="F7">
        <f t="shared" si="0"/>
        <v>5.5555555555555554</v>
      </c>
      <c r="G7">
        <f t="shared" si="0"/>
        <v>2.2222222222222223</v>
      </c>
      <c r="H7">
        <f t="shared" si="0"/>
        <v>2.5925925925925926</v>
      </c>
      <c r="I7">
        <f t="shared" si="0"/>
        <v>3.3333333333333335</v>
      </c>
      <c r="J7">
        <f t="shared" si="0"/>
        <v>1.8518518518518519</v>
      </c>
    </row>
    <row r="9" spans="1:11" x14ac:dyDescent="0.2">
      <c r="A9" t="s">
        <v>571</v>
      </c>
    </row>
    <row r="10" spans="1:11" x14ac:dyDescent="0.2">
      <c r="B10">
        <f>SUM('Victoria forest'!M2:M466)</f>
        <v>212</v>
      </c>
      <c r="C10">
        <f>SUM('Victoria forest'!N2:N466)</f>
        <v>95</v>
      </c>
      <c r="D10">
        <f>SUM('Victoria forest'!O2:O466)</f>
        <v>42</v>
      </c>
      <c r="E10">
        <f>SUM('Victoria forest'!P2:P466)</f>
        <v>25</v>
      </c>
      <c r="F10">
        <f>SUM('Victoria forest'!Q2:Q466)</f>
        <v>26</v>
      </c>
      <c r="G10">
        <f>SUM('Victoria forest'!R2:R466)</f>
        <v>23</v>
      </c>
      <c r="H10">
        <f>SUM('Victoria forest'!S2:S466)</f>
        <v>16</v>
      </c>
      <c r="I10">
        <f>SUM('Victoria forest'!T2:T466)</f>
        <v>16</v>
      </c>
      <c r="J10">
        <f>SUM('Victoria forest'!U2:U466)</f>
        <v>10</v>
      </c>
      <c r="K10">
        <f>SUM(B10:J10)</f>
        <v>465</v>
      </c>
    </row>
    <row r="11" spans="1:11" x14ac:dyDescent="0.2">
      <c r="B11">
        <f t="shared" ref="B11:J11" si="1">B10*100/$K10</f>
        <v>45.591397849462368</v>
      </c>
      <c r="C11">
        <f t="shared" si="1"/>
        <v>20.43010752688172</v>
      </c>
      <c r="D11">
        <f t="shared" si="1"/>
        <v>9.0322580645161299</v>
      </c>
      <c r="E11">
        <f t="shared" si="1"/>
        <v>5.376344086021505</v>
      </c>
      <c r="F11">
        <f t="shared" si="1"/>
        <v>5.591397849462366</v>
      </c>
      <c r="G11">
        <f t="shared" si="1"/>
        <v>4.946236559139785</v>
      </c>
      <c r="H11">
        <f t="shared" si="1"/>
        <v>3.4408602150537635</v>
      </c>
      <c r="I11">
        <f t="shared" si="1"/>
        <v>3.4408602150537635</v>
      </c>
      <c r="J11">
        <f t="shared" si="1"/>
        <v>2.150537634408602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3"/>
  <sheetViews>
    <sheetView zoomScale="115" workbookViewId="0">
      <pane ySplit="2820" topLeftCell="A274" activePane="bottomLeft"/>
      <selection activeCell="L36" sqref="L36"/>
      <selection pane="bottomLeft" activeCell="L283" sqref="L283"/>
    </sheetView>
  </sheetViews>
  <sheetFormatPr defaultRowHeight="12.75" x14ac:dyDescent="0.2"/>
  <sheetData>
    <row r="1" spans="1:22" s="3" customFormat="1" ht="74.25" customHeight="1" x14ac:dyDescent="0.2">
      <c r="A1" s="3" t="s">
        <v>111</v>
      </c>
      <c r="B1" s="3" t="s">
        <v>753</v>
      </c>
      <c r="C1" s="3" t="s">
        <v>752</v>
      </c>
      <c r="D1" s="3" t="s">
        <v>1126</v>
      </c>
      <c r="E1" s="3" t="s">
        <v>1185</v>
      </c>
      <c r="F1" s="3" t="s">
        <v>1181</v>
      </c>
      <c r="G1" s="3" t="s">
        <v>1182</v>
      </c>
      <c r="H1" s="2" t="s">
        <v>1183</v>
      </c>
      <c r="I1" s="3" t="s">
        <v>1184</v>
      </c>
      <c r="J1" s="3" t="s">
        <v>706</v>
      </c>
      <c r="K1" s="3" t="s">
        <v>705</v>
      </c>
      <c r="L1" s="3" t="s">
        <v>655</v>
      </c>
      <c r="M1" s="3" t="s">
        <v>656</v>
      </c>
      <c r="N1" s="3" t="s">
        <v>900</v>
      </c>
      <c r="O1" s="2" t="s">
        <v>901</v>
      </c>
      <c r="P1" s="3" t="s">
        <v>902</v>
      </c>
      <c r="Q1" s="3" t="s">
        <v>903</v>
      </c>
      <c r="R1" s="3" t="s">
        <v>904</v>
      </c>
      <c r="S1" s="3" t="s">
        <v>905</v>
      </c>
      <c r="T1" s="3" t="s">
        <v>906</v>
      </c>
      <c r="U1" s="3" t="s">
        <v>907</v>
      </c>
      <c r="V1" s="3" t="s">
        <v>908</v>
      </c>
    </row>
    <row r="2" spans="1:22" ht="12" customHeight="1" x14ac:dyDescent="0.2">
      <c r="A2">
        <v>0</v>
      </c>
      <c r="B2">
        <v>0</v>
      </c>
      <c r="C2">
        <v>1</v>
      </c>
      <c r="D2">
        <v>1</v>
      </c>
      <c r="E2" t="s">
        <v>717</v>
      </c>
      <c r="F2" t="s">
        <v>721</v>
      </c>
      <c r="G2">
        <v>15</v>
      </c>
      <c r="H2">
        <v>1.5</v>
      </c>
      <c r="I2">
        <v>1.5</v>
      </c>
      <c r="J2" t="s">
        <v>10</v>
      </c>
      <c r="K2" s="1" t="s">
        <v>723</v>
      </c>
      <c r="L2" s="1">
        <f t="shared" ref="L2:L65" si="0">LOG10(I2)</f>
        <v>0.17609125905568124</v>
      </c>
      <c r="M2" s="1">
        <f t="shared" ref="M2:M65" si="1">LOG10(G2)</f>
        <v>1.1760912590556813</v>
      </c>
      <c r="N2">
        <f t="shared" ref="N2:N65" si="2">IF(G2&lt;3,1,0)</f>
        <v>0</v>
      </c>
      <c r="O2">
        <f t="shared" ref="O2:O65" si="3">IF(AND($G2&gt;2.9,$G2&lt;6),1,0)</f>
        <v>0</v>
      </c>
      <c r="P2">
        <f t="shared" ref="P2:P65" si="4">IF(AND($G2&gt;5.9,$G2&lt;10),1,0)</f>
        <v>0</v>
      </c>
      <c r="Q2">
        <f t="shared" ref="Q2:Q65" si="5">IF(AND($G2&gt;9.99,$G2&lt;15),1,0)</f>
        <v>0</v>
      </c>
      <c r="R2">
        <f t="shared" ref="R2:R65" si="6">IF(AND($G2&gt;14.9,$G2&lt;20),1,0)</f>
        <v>1</v>
      </c>
      <c r="S2">
        <f t="shared" ref="S2:S65" si="7">IF(AND($G2&gt;19.9,$G2&lt;30),1,0)</f>
        <v>0</v>
      </c>
      <c r="T2">
        <f t="shared" ref="T2:T65" si="8">IF(AND($G2&gt;29.9,$G2&lt;40),1,0)</f>
        <v>0</v>
      </c>
      <c r="U2">
        <f t="shared" ref="U2:U65" si="9">IF(AND($G2&gt;39.9,$G2&lt;60),1,0)</f>
        <v>0</v>
      </c>
      <c r="V2">
        <f t="shared" ref="V2:V65" si="10">IF(G2&gt;59.9,1,0)</f>
        <v>0</v>
      </c>
    </row>
    <row r="3" spans="1:22" ht="12" customHeight="1" x14ac:dyDescent="0.2">
      <c r="A3">
        <v>0</v>
      </c>
      <c r="B3">
        <v>0</v>
      </c>
      <c r="C3">
        <v>1</v>
      </c>
      <c r="D3">
        <v>1</v>
      </c>
      <c r="E3" t="s">
        <v>717</v>
      </c>
      <c r="F3" t="s">
        <v>720</v>
      </c>
      <c r="G3">
        <v>30</v>
      </c>
      <c r="H3">
        <v>12</v>
      </c>
      <c r="I3">
        <v>1.5</v>
      </c>
      <c r="J3" t="s">
        <v>708</v>
      </c>
      <c r="K3" s="1" t="s">
        <v>723</v>
      </c>
      <c r="L3" s="1">
        <f t="shared" si="0"/>
        <v>0.17609125905568124</v>
      </c>
      <c r="M3" s="1">
        <f t="shared" si="1"/>
        <v>1.4771212547196624</v>
      </c>
      <c r="N3">
        <f t="shared" si="2"/>
        <v>0</v>
      </c>
      <c r="O3">
        <f t="shared" si="3"/>
        <v>0</v>
      </c>
      <c r="P3">
        <f t="shared" si="4"/>
        <v>0</v>
      </c>
      <c r="Q3">
        <f t="shared" si="5"/>
        <v>0</v>
      </c>
      <c r="R3">
        <f t="shared" si="6"/>
        <v>0</v>
      </c>
      <c r="S3">
        <f t="shared" si="7"/>
        <v>0</v>
      </c>
      <c r="T3">
        <f t="shared" si="8"/>
        <v>1</v>
      </c>
      <c r="U3">
        <f t="shared" si="9"/>
        <v>0</v>
      </c>
      <c r="V3">
        <f t="shared" si="10"/>
        <v>0</v>
      </c>
    </row>
    <row r="4" spans="1:22" ht="12" customHeight="1" x14ac:dyDescent="0.2">
      <c r="A4">
        <v>0</v>
      </c>
      <c r="B4">
        <v>1</v>
      </c>
      <c r="C4">
        <v>1</v>
      </c>
      <c r="D4">
        <v>1</v>
      </c>
      <c r="E4" t="s">
        <v>717</v>
      </c>
      <c r="F4" t="s">
        <v>719</v>
      </c>
      <c r="G4">
        <v>4</v>
      </c>
      <c r="H4">
        <v>1</v>
      </c>
      <c r="I4">
        <v>1</v>
      </c>
      <c r="J4" t="s">
        <v>10</v>
      </c>
      <c r="K4" s="1" t="s">
        <v>723</v>
      </c>
      <c r="L4" s="1">
        <f t="shared" si="0"/>
        <v>0</v>
      </c>
      <c r="M4" s="1">
        <f t="shared" si="1"/>
        <v>0.6020599913279624</v>
      </c>
      <c r="N4">
        <f t="shared" si="2"/>
        <v>0</v>
      </c>
      <c r="O4">
        <f t="shared" si="3"/>
        <v>1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</v>
      </c>
    </row>
    <row r="5" spans="1:22" ht="12" customHeight="1" x14ac:dyDescent="0.2">
      <c r="A5">
        <v>0</v>
      </c>
      <c r="B5">
        <v>1</v>
      </c>
      <c r="C5">
        <v>1</v>
      </c>
      <c r="D5">
        <v>1</v>
      </c>
      <c r="E5" t="s">
        <v>717</v>
      </c>
      <c r="F5" t="s">
        <v>718</v>
      </c>
      <c r="G5">
        <v>14</v>
      </c>
      <c r="H5">
        <v>1</v>
      </c>
      <c r="I5">
        <v>1</v>
      </c>
      <c r="J5" t="s">
        <v>10</v>
      </c>
      <c r="K5" s="1" t="s">
        <v>723</v>
      </c>
      <c r="L5" s="1">
        <f t="shared" si="0"/>
        <v>0</v>
      </c>
      <c r="M5" s="1">
        <f t="shared" si="1"/>
        <v>1.146128035678238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1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</row>
    <row r="6" spans="1:22" ht="12" customHeight="1" x14ac:dyDescent="0.2">
      <c r="A6">
        <v>0</v>
      </c>
      <c r="B6">
        <v>0</v>
      </c>
      <c r="C6">
        <v>1</v>
      </c>
      <c r="D6">
        <v>1</v>
      </c>
      <c r="E6" t="s">
        <v>717</v>
      </c>
      <c r="F6" t="s">
        <v>722</v>
      </c>
      <c r="G6">
        <v>5</v>
      </c>
      <c r="H6">
        <v>1.5</v>
      </c>
      <c r="I6">
        <v>1</v>
      </c>
      <c r="J6" t="s">
        <v>10</v>
      </c>
      <c r="K6" s="1" t="s">
        <v>723</v>
      </c>
      <c r="L6" s="1">
        <f t="shared" si="0"/>
        <v>0</v>
      </c>
      <c r="M6" s="1">
        <f t="shared" si="1"/>
        <v>0.69897000433601886</v>
      </c>
      <c r="N6">
        <f t="shared" si="2"/>
        <v>0</v>
      </c>
      <c r="O6">
        <f t="shared" si="3"/>
        <v>1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</row>
    <row r="7" spans="1:22" ht="12" customHeight="1" x14ac:dyDescent="0.2">
      <c r="A7">
        <v>0</v>
      </c>
      <c r="B7">
        <v>0</v>
      </c>
      <c r="C7">
        <v>1</v>
      </c>
      <c r="D7">
        <v>1</v>
      </c>
      <c r="E7" s="1" t="s">
        <v>711</v>
      </c>
      <c r="F7" t="s">
        <v>715</v>
      </c>
      <c r="G7">
        <v>2.5</v>
      </c>
      <c r="H7">
        <v>1</v>
      </c>
      <c r="I7">
        <v>1</v>
      </c>
      <c r="J7" t="s">
        <v>10</v>
      </c>
      <c r="K7" s="1" t="s">
        <v>704</v>
      </c>
      <c r="L7" s="1">
        <f t="shared" si="0"/>
        <v>0</v>
      </c>
      <c r="M7" s="1">
        <f t="shared" si="1"/>
        <v>0.3979400086720376</v>
      </c>
      <c r="N7">
        <f t="shared" si="2"/>
        <v>1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</row>
    <row r="8" spans="1:22" ht="12" customHeight="1" x14ac:dyDescent="0.2">
      <c r="A8">
        <v>0</v>
      </c>
      <c r="B8">
        <v>1</v>
      </c>
      <c r="C8">
        <v>1</v>
      </c>
      <c r="D8">
        <v>1</v>
      </c>
      <c r="E8" s="1" t="s">
        <v>711</v>
      </c>
      <c r="F8" t="s">
        <v>712</v>
      </c>
      <c r="G8">
        <v>8</v>
      </c>
      <c r="H8">
        <v>15</v>
      </c>
      <c r="I8">
        <v>3</v>
      </c>
      <c r="J8" t="s">
        <v>708</v>
      </c>
      <c r="K8" s="1" t="s">
        <v>704</v>
      </c>
      <c r="L8" s="1">
        <f t="shared" si="0"/>
        <v>0.47712125471966244</v>
      </c>
      <c r="M8" s="1">
        <f t="shared" si="1"/>
        <v>0.90308998699194354</v>
      </c>
      <c r="N8">
        <f t="shared" si="2"/>
        <v>0</v>
      </c>
      <c r="O8">
        <f t="shared" si="3"/>
        <v>0</v>
      </c>
      <c r="P8">
        <f t="shared" si="4"/>
        <v>1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</row>
    <row r="9" spans="1:22" ht="12" customHeight="1" x14ac:dyDescent="0.2">
      <c r="A9">
        <v>0</v>
      </c>
      <c r="B9">
        <v>0</v>
      </c>
      <c r="C9">
        <v>1</v>
      </c>
      <c r="D9">
        <v>1</v>
      </c>
      <c r="E9" s="1" t="s">
        <v>711</v>
      </c>
      <c r="F9" t="s">
        <v>714</v>
      </c>
      <c r="G9">
        <v>38</v>
      </c>
      <c r="H9">
        <v>1</v>
      </c>
      <c r="I9">
        <v>1</v>
      </c>
      <c r="J9" t="s">
        <v>10</v>
      </c>
      <c r="K9" s="1" t="s">
        <v>723</v>
      </c>
      <c r="L9" s="1">
        <f t="shared" si="0"/>
        <v>0</v>
      </c>
      <c r="M9" s="1">
        <f t="shared" si="1"/>
        <v>1.5797835966168101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1</v>
      </c>
      <c r="U9">
        <f t="shared" si="9"/>
        <v>0</v>
      </c>
      <c r="V9">
        <f t="shared" si="10"/>
        <v>0</v>
      </c>
    </row>
    <row r="10" spans="1:22" ht="12" customHeight="1" x14ac:dyDescent="0.2">
      <c r="A10">
        <v>0</v>
      </c>
      <c r="B10">
        <v>0</v>
      </c>
      <c r="C10">
        <v>1</v>
      </c>
      <c r="D10">
        <v>1</v>
      </c>
      <c r="E10" s="1" t="s">
        <v>711</v>
      </c>
      <c r="F10" t="s">
        <v>713</v>
      </c>
      <c r="G10">
        <v>18</v>
      </c>
      <c r="H10">
        <v>60</v>
      </c>
      <c r="I10">
        <v>25</v>
      </c>
      <c r="J10" t="s">
        <v>708</v>
      </c>
      <c r="K10" s="1" t="s">
        <v>723</v>
      </c>
      <c r="L10" s="1">
        <f t="shared" si="0"/>
        <v>1.3979400086720377</v>
      </c>
      <c r="M10" s="1">
        <f t="shared" si="1"/>
        <v>1.255272505103306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1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</row>
    <row r="11" spans="1:22" ht="12" customHeight="1" x14ac:dyDescent="0.2">
      <c r="A11">
        <v>0</v>
      </c>
      <c r="B11">
        <v>1</v>
      </c>
      <c r="C11">
        <v>1</v>
      </c>
      <c r="D11">
        <v>1</v>
      </c>
      <c r="E11" s="1" t="s">
        <v>1186</v>
      </c>
      <c r="F11" t="s">
        <v>823</v>
      </c>
      <c r="G11">
        <v>1</v>
      </c>
      <c r="H11">
        <v>150</v>
      </c>
      <c r="I11">
        <v>60</v>
      </c>
      <c r="J11" t="s">
        <v>707</v>
      </c>
      <c r="K11" s="1" t="s">
        <v>704</v>
      </c>
      <c r="L11" s="1">
        <f t="shared" si="0"/>
        <v>1.7781512503836436</v>
      </c>
      <c r="M11" s="1">
        <f t="shared" si="1"/>
        <v>0</v>
      </c>
      <c r="N11">
        <f t="shared" si="2"/>
        <v>1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</row>
    <row r="12" spans="1:22" ht="12" customHeight="1" x14ac:dyDescent="0.2">
      <c r="A12">
        <v>1</v>
      </c>
      <c r="B12">
        <v>0</v>
      </c>
      <c r="C12">
        <v>1</v>
      </c>
      <c r="D12">
        <v>1</v>
      </c>
      <c r="E12" s="1" t="s">
        <v>1191</v>
      </c>
      <c r="F12" t="s">
        <v>832</v>
      </c>
      <c r="G12">
        <v>6</v>
      </c>
      <c r="H12">
        <v>70</v>
      </c>
      <c r="I12">
        <v>25</v>
      </c>
      <c r="J12" t="s">
        <v>707</v>
      </c>
      <c r="K12" s="1" t="s">
        <v>704</v>
      </c>
      <c r="L12" s="1">
        <f t="shared" si="0"/>
        <v>1.3979400086720377</v>
      </c>
      <c r="M12" s="1">
        <f t="shared" si="1"/>
        <v>0.77815125038364363</v>
      </c>
      <c r="N12">
        <f t="shared" si="2"/>
        <v>0</v>
      </c>
      <c r="O12">
        <f t="shared" si="3"/>
        <v>0</v>
      </c>
      <c r="P12">
        <f t="shared" si="4"/>
        <v>1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</row>
    <row r="13" spans="1:22" ht="12" customHeight="1" x14ac:dyDescent="0.2">
      <c r="A13">
        <v>1</v>
      </c>
      <c r="B13">
        <v>0</v>
      </c>
      <c r="C13">
        <v>1</v>
      </c>
      <c r="D13">
        <v>1</v>
      </c>
      <c r="E13" s="1" t="s">
        <v>1192</v>
      </c>
      <c r="F13" t="s">
        <v>836</v>
      </c>
      <c r="G13">
        <v>5</v>
      </c>
      <c r="H13">
        <v>90</v>
      </c>
      <c r="I13">
        <v>15</v>
      </c>
      <c r="J13" t="s">
        <v>708</v>
      </c>
      <c r="K13" s="1" t="s">
        <v>704</v>
      </c>
      <c r="L13" s="1">
        <f t="shared" si="0"/>
        <v>1.1760912590556813</v>
      </c>
      <c r="M13" s="1">
        <f t="shared" si="1"/>
        <v>0.69897000433601886</v>
      </c>
      <c r="N13">
        <f t="shared" si="2"/>
        <v>0</v>
      </c>
      <c r="O13">
        <f t="shared" si="3"/>
        <v>1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</row>
    <row r="14" spans="1:22" ht="12" customHeight="1" x14ac:dyDescent="0.2">
      <c r="A14">
        <v>0</v>
      </c>
      <c r="B14">
        <v>1</v>
      </c>
      <c r="C14">
        <v>1</v>
      </c>
      <c r="D14">
        <v>1</v>
      </c>
      <c r="E14" s="1" t="s">
        <v>1192</v>
      </c>
      <c r="F14" t="s">
        <v>857</v>
      </c>
      <c r="G14">
        <v>4</v>
      </c>
      <c r="H14">
        <v>50</v>
      </c>
      <c r="I14">
        <v>2.5</v>
      </c>
      <c r="J14" t="s">
        <v>708</v>
      </c>
      <c r="K14" s="1" t="s">
        <v>704</v>
      </c>
      <c r="L14" s="1">
        <f t="shared" si="0"/>
        <v>0.3979400086720376</v>
      </c>
      <c r="M14" s="1">
        <f t="shared" si="1"/>
        <v>0.6020599913279624</v>
      </c>
      <c r="N14">
        <f t="shared" si="2"/>
        <v>0</v>
      </c>
      <c r="O14">
        <f t="shared" si="3"/>
        <v>1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</row>
    <row r="15" spans="1:22" ht="12" customHeight="1" x14ac:dyDescent="0.2">
      <c r="A15">
        <v>0</v>
      </c>
      <c r="B15">
        <v>0</v>
      </c>
      <c r="C15">
        <v>1</v>
      </c>
      <c r="D15">
        <v>1</v>
      </c>
      <c r="E15" s="1" t="s">
        <v>1192</v>
      </c>
      <c r="F15" t="s">
        <v>861</v>
      </c>
      <c r="G15">
        <v>3</v>
      </c>
      <c r="H15">
        <v>9</v>
      </c>
      <c r="I15">
        <v>1.5</v>
      </c>
      <c r="J15" t="s">
        <v>708</v>
      </c>
      <c r="K15" s="1" t="s">
        <v>704</v>
      </c>
      <c r="L15" s="1">
        <f t="shared" si="0"/>
        <v>0.17609125905568124</v>
      </c>
      <c r="M15" s="1">
        <f t="shared" si="1"/>
        <v>0.47712125471966244</v>
      </c>
      <c r="N15">
        <f t="shared" si="2"/>
        <v>0</v>
      </c>
      <c r="O15">
        <f t="shared" si="3"/>
        <v>1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10"/>
        <v>0</v>
      </c>
    </row>
    <row r="16" spans="1:22" ht="12" customHeight="1" x14ac:dyDescent="0.2">
      <c r="A16">
        <v>0</v>
      </c>
      <c r="B16">
        <v>0</v>
      </c>
      <c r="C16">
        <v>1</v>
      </c>
      <c r="D16">
        <v>1</v>
      </c>
      <c r="E16" s="1" t="s">
        <v>1192</v>
      </c>
      <c r="F16" t="s">
        <v>863</v>
      </c>
      <c r="G16">
        <v>3</v>
      </c>
      <c r="H16">
        <v>65</v>
      </c>
      <c r="I16">
        <v>15</v>
      </c>
      <c r="J16" t="s">
        <v>708</v>
      </c>
      <c r="K16" s="1" t="s">
        <v>704</v>
      </c>
      <c r="L16" s="1">
        <f t="shared" si="0"/>
        <v>1.1760912590556813</v>
      </c>
      <c r="M16" s="1">
        <f t="shared" si="1"/>
        <v>0.47712125471966244</v>
      </c>
      <c r="N16">
        <f t="shared" si="2"/>
        <v>0</v>
      </c>
      <c r="O16">
        <f t="shared" si="3"/>
        <v>1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0</v>
      </c>
    </row>
    <row r="17" spans="1:22" ht="12" customHeight="1" x14ac:dyDescent="0.2">
      <c r="A17">
        <v>0</v>
      </c>
      <c r="B17">
        <v>0</v>
      </c>
      <c r="C17">
        <v>1</v>
      </c>
      <c r="D17">
        <v>1</v>
      </c>
      <c r="E17" s="1" t="s">
        <v>1192</v>
      </c>
      <c r="F17" t="s">
        <v>867</v>
      </c>
      <c r="G17">
        <v>1</v>
      </c>
      <c r="H17">
        <v>5</v>
      </c>
      <c r="I17">
        <v>1</v>
      </c>
      <c r="J17" t="s">
        <v>10</v>
      </c>
      <c r="K17" s="1" t="s">
        <v>704</v>
      </c>
      <c r="L17" s="1">
        <f t="shared" si="0"/>
        <v>0</v>
      </c>
      <c r="M17" s="1">
        <f t="shared" si="1"/>
        <v>0</v>
      </c>
      <c r="N17">
        <f t="shared" si="2"/>
        <v>1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</row>
    <row r="18" spans="1:22" ht="12" customHeight="1" x14ac:dyDescent="0.2">
      <c r="A18">
        <v>0</v>
      </c>
      <c r="B18">
        <v>1</v>
      </c>
      <c r="C18">
        <v>1</v>
      </c>
      <c r="D18">
        <v>1</v>
      </c>
      <c r="E18" s="1" t="s">
        <v>1192</v>
      </c>
      <c r="F18" t="s">
        <v>869</v>
      </c>
      <c r="G18">
        <v>2</v>
      </c>
      <c r="H18">
        <v>3</v>
      </c>
      <c r="I18">
        <v>1</v>
      </c>
      <c r="J18" t="s">
        <v>708</v>
      </c>
      <c r="K18" s="1" t="s">
        <v>704</v>
      </c>
      <c r="L18" s="1">
        <f t="shared" si="0"/>
        <v>0</v>
      </c>
      <c r="M18" s="1">
        <f t="shared" si="1"/>
        <v>0.3010299956639812</v>
      </c>
      <c r="N18">
        <f t="shared" si="2"/>
        <v>1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0"/>
        <v>0</v>
      </c>
    </row>
    <row r="19" spans="1:22" ht="12" customHeight="1" x14ac:dyDescent="0.2">
      <c r="A19">
        <v>0</v>
      </c>
      <c r="B19">
        <v>1</v>
      </c>
      <c r="C19">
        <v>1</v>
      </c>
      <c r="D19">
        <v>1</v>
      </c>
      <c r="E19" s="1" t="s">
        <v>1192</v>
      </c>
      <c r="F19" t="s">
        <v>875</v>
      </c>
      <c r="G19">
        <v>4</v>
      </c>
      <c r="H19">
        <v>150</v>
      </c>
      <c r="I19">
        <v>35</v>
      </c>
      <c r="J19" t="s">
        <v>708</v>
      </c>
      <c r="K19" s="1" t="s">
        <v>704</v>
      </c>
      <c r="L19" s="1">
        <f t="shared" si="0"/>
        <v>1.5440680443502757</v>
      </c>
      <c r="M19" s="1">
        <f t="shared" si="1"/>
        <v>0.6020599913279624</v>
      </c>
      <c r="N19">
        <f t="shared" si="2"/>
        <v>0</v>
      </c>
      <c r="O19">
        <f t="shared" si="3"/>
        <v>1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0"/>
        <v>0</v>
      </c>
    </row>
    <row r="20" spans="1:22" ht="12" customHeight="1" x14ac:dyDescent="0.2">
      <c r="A20">
        <v>0</v>
      </c>
      <c r="B20">
        <v>0</v>
      </c>
      <c r="C20">
        <v>1</v>
      </c>
      <c r="D20">
        <v>1</v>
      </c>
      <c r="E20" s="1" t="s">
        <v>1192</v>
      </c>
      <c r="F20" t="s">
        <v>878</v>
      </c>
      <c r="G20">
        <v>3</v>
      </c>
      <c r="H20">
        <v>5</v>
      </c>
      <c r="I20">
        <v>2.2000000000000002</v>
      </c>
      <c r="J20" t="s">
        <v>708</v>
      </c>
      <c r="K20" s="1" t="s">
        <v>704</v>
      </c>
      <c r="L20" s="1">
        <f t="shared" si="0"/>
        <v>0.34242268082220628</v>
      </c>
      <c r="M20" s="1">
        <f t="shared" si="1"/>
        <v>0.47712125471966244</v>
      </c>
      <c r="N20">
        <f t="shared" si="2"/>
        <v>0</v>
      </c>
      <c r="O20">
        <f t="shared" si="3"/>
        <v>1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0</v>
      </c>
    </row>
    <row r="21" spans="1:22" ht="12" customHeight="1" x14ac:dyDescent="0.2">
      <c r="A21">
        <v>0</v>
      </c>
      <c r="B21">
        <v>1</v>
      </c>
      <c r="C21">
        <v>1</v>
      </c>
      <c r="D21">
        <v>1</v>
      </c>
      <c r="E21" s="1" t="s">
        <v>1192</v>
      </c>
      <c r="F21" t="s">
        <v>879</v>
      </c>
      <c r="G21">
        <v>2</v>
      </c>
      <c r="H21">
        <v>35</v>
      </c>
      <c r="I21">
        <v>10</v>
      </c>
      <c r="J21" t="s">
        <v>708</v>
      </c>
      <c r="K21" s="1" t="s">
        <v>704</v>
      </c>
      <c r="L21" s="1">
        <f t="shared" si="0"/>
        <v>1</v>
      </c>
      <c r="M21" s="1">
        <f t="shared" si="1"/>
        <v>0.3010299956639812</v>
      </c>
      <c r="N21">
        <f t="shared" si="2"/>
        <v>1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  <c r="U21">
        <f t="shared" si="9"/>
        <v>0</v>
      </c>
      <c r="V21">
        <f t="shared" si="10"/>
        <v>0</v>
      </c>
    </row>
    <row r="22" spans="1:22" ht="12" customHeight="1" x14ac:dyDescent="0.2">
      <c r="A22">
        <v>0</v>
      </c>
      <c r="B22">
        <v>0</v>
      </c>
      <c r="C22">
        <v>1</v>
      </c>
      <c r="D22">
        <v>1</v>
      </c>
      <c r="E22" s="1" t="s">
        <v>1192</v>
      </c>
      <c r="F22" t="s">
        <v>880</v>
      </c>
      <c r="G22">
        <v>3</v>
      </c>
      <c r="H22">
        <v>45</v>
      </c>
      <c r="I22">
        <v>4</v>
      </c>
      <c r="J22" t="s">
        <v>708</v>
      </c>
      <c r="K22" s="1" t="s">
        <v>704</v>
      </c>
      <c r="L22" s="1">
        <f t="shared" si="0"/>
        <v>0.6020599913279624</v>
      </c>
      <c r="M22" s="1">
        <f t="shared" si="1"/>
        <v>0.47712125471966244</v>
      </c>
      <c r="N22">
        <f t="shared" si="2"/>
        <v>0</v>
      </c>
      <c r="O22">
        <f t="shared" si="3"/>
        <v>1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</row>
    <row r="23" spans="1:22" ht="12" customHeight="1" x14ac:dyDescent="0.2">
      <c r="A23">
        <v>0</v>
      </c>
      <c r="B23">
        <v>1</v>
      </c>
      <c r="C23">
        <v>1</v>
      </c>
      <c r="D23">
        <v>1</v>
      </c>
      <c r="E23" s="1" t="s">
        <v>1192</v>
      </c>
      <c r="F23" t="s">
        <v>882</v>
      </c>
      <c r="G23">
        <v>2</v>
      </c>
      <c r="H23">
        <v>75</v>
      </c>
      <c r="I23">
        <v>18</v>
      </c>
      <c r="J23" t="s">
        <v>708</v>
      </c>
      <c r="K23" s="1" t="s">
        <v>704</v>
      </c>
      <c r="L23" s="1">
        <f t="shared" si="0"/>
        <v>1.255272505103306</v>
      </c>
      <c r="M23" s="1">
        <f t="shared" si="1"/>
        <v>0.3010299956639812</v>
      </c>
      <c r="N23">
        <f t="shared" si="2"/>
        <v>1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  <c r="U23">
        <f t="shared" si="9"/>
        <v>0</v>
      </c>
      <c r="V23">
        <f t="shared" si="10"/>
        <v>0</v>
      </c>
    </row>
    <row r="24" spans="1:22" ht="12" customHeight="1" x14ac:dyDescent="0.2">
      <c r="A24">
        <v>0</v>
      </c>
      <c r="B24">
        <v>0</v>
      </c>
      <c r="C24">
        <v>1</v>
      </c>
      <c r="D24">
        <v>1</v>
      </c>
      <c r="E24" s="1" t="s">
        <v>1192</v>
      </c>
      <c r="F24" t="s">
        <v>883</v>
      </c>
      <c r="G24">
        <v>1</v>
      </c>
      <c r="H24">
        <v>20</v>
      </c>
      <c r="I24">
        <v>8</v>
      </c>
      <c r="J24" t="s">
        <v>708</v>
      </c>
      <c r="K24" s="1" t="s">
        <v>704</v>
      </c>
      <c r="L24" s="1">
        <f t="shared" si="0"/>
        <v>0.90308998699194354</v>
      </c>
      <c r="M24" s="1">
        <f t="shared" si="1"/>
        <v>0</v>
      </c>
      <c r="N24">
        <f t="shared" si="2"/>
        <v>1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</v>
      </c>
    </row>
    <row r="25" spans="1:22" ht="12" customHeight="1" x14ac:dyDescent="0.2">
      <c r="A25">
        <v>0</v>
      </c>
      <c r="B25">
        <v>1</v>
      </c>
      <c r="C25">
        <v>1</v>
      </c>
      <c r="D25">
        <v>1</v>
      </c>
      <c r="E25" s="1" t="s">
        <v>1192</v>
      </c>
      <c r="F25" t="s">
        <v>884</v>
      </c>
      <c r="G25">
        <v>3</v>
      </c>
      <c r="H25">
        <v>110</v>
      </c>
      <c r="I25">
        <v>40</v>
      </c>
      <c r="J25" t="s">
        <v>708</v>
      </c>
      <c r="K25" s="1" t="s">
        <v>704</v>
      </c>
      <c r="L25" s="1">
        <f t="shared" si="0"/>
        <v>1.6020599913279623</v>
      </c>
      <c r="M25" s="1">
        <f t="shared" si="1"/>
        <v>0.47712125471966244</v>
      </c>
      <c r="N25">
        <f t="shared" si="2"/>
        <v>0</v>
      </c>
      <c r="O25">
        <f t="shared" si="3"/>
        <v>1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</row>
    <row r="26" spans="1:22" ht="12" customHeight="1" x14ac:dyDescent="0.2">
      <c r="A26">
        <v>0</v>
      </c>
      <c r="B26">
        <v>0</v>
      </c>
      <c r="C26">
        <v>1</v>
      </c>
      <c r="D26">
        <v>1</v>
      </c>
      <c r="E26" s="1" t="s">
        <v>1192</v>
      </c>
      <c r="F26" t="s">
        <v>837</v>
      </c>
      <c r="G26">
        <v>1.5</v>
      </c>
      <c r="H26">
        <v>30</v>
      </c>
      <c r="I26">
        <v>10</v>
      </c>
      <c r="J26" t="s">
        <v>708</v>
      </c>
      <c r="K26" s="1" t="s">
        <v>704</v>
      </c>
      <c r="L26" s="1">
        <f t="shared" si="0"/>
        <v>1</v>
      </c>
      <c r="M26" s="1">
        <f t="shared" si="1"/>
        <v>0.17609125905568124</v>
      </c>
      <c r="N26">
        <f t="shared" si="2"/>
        <v>1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0"/>
        <v>0</v>
      </c>
    </row>
    <row r="27" spans="1:22" ht="12" customHeight="1" x14ac:dyDescent="0.2">
      <c r="A27">
        <v>0</v>
      </c>
      <c r="B27">
        <v>1</v>
      </c>
      <c r="C27">
        <v>1</v>
      </c>
      <c r="D27">
        <v>1</v>
      </c>
      <c r="E27" s="1" t="s">
        <v>1192</v>
      </c>
      <c r="F27" t="s">
        <v>838</v>
      </c>
      <c r="G27">
        <v>3</v>
      </c>
      <c r="H27">
        <v>80</v>
      </c>
      <c r="I27">
        <v>8.5</v>
      </c>
      <c r="J27" t="s">
        <v>708</v>
      </c>
      <c r="K27" s="1" t="s">
        <v>704</v>
      </c>
      <c r="L27" s="1">
        <f t="shared" si="0"/>
        <v>0.92941892571429274</v>
      </c>
      <c r="M27" s="1">
        <f t="shared" si="1"/>
        <v>0.47712125471966244</v>
      </c>
      <c r="N27">
        <f t="shared" si="2"/>
        <v>0</v>
      </c>
      <c r="O27">
        <f t="shared" si="3"/>
        <v>1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  <c r="V27">
        <f t="shared" si="10"/>
        <v>0</v>
      </c>
    </row>
    <row r="28" spans="1:22" ht="12" customHeight="1" x14ac:dyDescent="0.2">
      <c r="A28">
        <v>0</v>
      </c>
      <c r="B28">
        <v>0</v>
      </c>
      <c r="C28">
        <v>1</v>
      </c>
      <c r="D28">
        <v>1</v>
      </c>
      <c r="E28" s="1" t="s">
        <v>1192</v>
      </c>
      <c r="F28" t="s">
        <v>839</v>
      </c>
      <c r="G28">
        <v>3</v>
      </c>
      <c r="H28">
        <v>30</v>
      </c>
      <c r="I28">
        <v>1.5</v>
      </c>
      <c r="J28" t="s">
        <v>708</v>
      </c>
      <c r="K28" s="1" t="s">
        <v>704</v>
      </c>
      <c r="L28" s="1">
        <f t="shared" si="0"/>
        <v>0.17609125905568124</v>
      </c>
      <c r="M28" s="1">
        <f t="shared" si="1"/>
        <v>0.47712125471966244</v>
      </c>
      <c r="N28">
        <f t="shared" si="2"/>
        <v>0</v>
      </c>
      <c r="O28">
        <f t="shared" si="3"/>
        <v>1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</v>
      </c>
    </row>
    <row r="29" spans="1:22" ht="12" customHeight="1" x14ac:dyDescent="0.2">
      <c r="A29">
        <v>0</v>
      </c>
      <c r="B29">
        <v>1</v>
      </c>
      <c r="C29">
        <v>1</v>
      </c>
      <c r="D29">
        <v>1</v>
      </c>
      <c r="E29" s="1" t="s">
        <v>1192</v>
      </c>
      <c r="F29" t="s">
        <v>842</v>
      </c>
      <c r="G29">
        <v>2.5</v>
      </c>
      <c r="H29">
        <v>65</v>
      </c>
      <c r="I29">
        <v>5</v>
      </c>
      <c r="J29" t="s">
        <v>708</v>
      </c>
      <c r="K29" s="1" t="s">
        <v>704</v>
      </c>
      <c r="L29" s="1">
        <f t="shared" si="0"/>
        <v>0.69897000433601886</v>
      </c>
      <c r="M29" s="1">
        <f t="shared" si="1"/>
        <v>0.3979400086720376</v>
      </c>
      <c r="N29">
        <f t="shared" si="2"/>
        <v>1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  <c r="V29">
        <f t="shared" si="10"/>
        <v>0</v>
      </c>
    </row>
    <row r="30" spans="1:22" ht="12" customHeight="1" x14ac:dyDescent="0.2">
      <c r="A30">
        <v>0</v>
      </c>
      <c r="B30">
        <v>0</v>
      </c>
      <c r="C30">
        <v>1</v>
      </c>
      <c r="D30">
        <v>1</v>
      </c>
      <c r="E30" s="1" t="s">
        <v>1192</v>
      </c>
      <c r="F30" t="s">
        <v>846</v>
      </c>
      <c r="G30">
        <v>1</v>
      </c>
      <c r="H30">
        <v>7</v>
      </c>
      <c r="I30">
        <v>1.1000000000000001</v>
      </c>
      <c r="J30" t="s">
        <v>708</v>
      </c>
      <c r="K30" s="1" t="s">
        <v>704</v>
      </c>
      <c r="L30" s="1">
        <f t="shared" si="0"/>
        <v>4.1392685158225077E-2</v>
      </c>
      <c r="M30" s="1">
        <f t="shared" si="1"/>
        <v>0</v>
      </c>
      <c r="N30">
        <f t="shared" si="2"/>
        <v>1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0"/>
        <v>0</v>
      </c>
    </row>
    <row r="31" spans="1:22" ht="12" customHeight="1" x14ac:dyDescent="0.2">
      <c r="A31">
        <v>0</v>
      </c>
      <c r="B31">
        <v>0</v>
      </c>
      <c r="C31">
        <v>1</v>
      </c>
      <c r="D31">
        <v>1</v>
      </c>
      <c r="E31" s="1" t="s">
        <v>1192</v>
      </c>
      <c r="F31" t="s">
        <v>848</v>
      </c>
      <c r="G31">
        <v>2</v>
      </c>
      <c r="H31">
        <v>18</v>
      </c>
      <c r="I31">
        <v>1.5</v>
      </c>
      <c r="J31" t="s">
        <v>708</v>
      </c>
      <c r="K31" s="1" t="s">
        <v>704</v>
      </c>
      <c r="L31" s="1">
        <f t="shared" si="0"/>
        <v>0.17609125905568124</v>
      </c>
      <c r="M31" s="1">
        <f t="shared" si="1"/>
        <v>0.3010299956639812</v>
      </c>
      <c r="N31">
        <f t="shared" si="2"/>
        <v>1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</v>
      </c>
    </row>
    <row r="32" spans="1:22" ht="12" customHeight="1" x14ac:dyDescent="0.2">
      <c r="A32">
        <v>0</v>
      </c>
      <c r="B32">
        <v>1</v>
      </c>
      <c r="C32">
        <v>1</v>
      </c>
      <c r="D32">
        <v>1</v>
      </c>
      <c r="E32" s="1" t="s">
        <v>1192</v>
      </c>
      <c r="F32" t="s">
        <v>855</v>
      </c>
      <c r="G32">
        <v>3</v>
      </c>
      <c r="H32">
        <v>50</v>
      </c>
      <c r="I32">
        <v>3</v>
      </c>
      <c r="J32" t="s">
        <v>708</v>
      </c>
      <c r="K32" s="1" t="s">
        <v>704</v>
      </c>
      <c r="L32" s="1">
        <f t="shared" si="0"/>
        <v>0.47712125471966244</v>
      </c>
      <c r="M32" s="1">
        <f t="shared" si="1"/>
        <v>0.47712125471966244</v>
      </c>
      <c r="N32">
        <f t="shared" si="2"/>
        <v>0</v>
      </c>
      <c r="O32">
        <f t="shared" si="3"/>
        <v>1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</row>
    <row r="33" spans="1:22" ht="12" customHeight="1" x14ac:dyDescent="0.2">
      <c r="A33">
        <v>0</v>
      </c>
      <c r="B33">
        <v>1</v>
      </c>
      <c r="C33">
        <v>1</v>
      </c>
      <c r="D33">
        <v>1</v>
      </c>
      <c r="E33" s="1" t="s">
        <v>1192</v>
      </c>
      <c r="F33" t="s">
        <v>835</v>
      </c>
      <c r="G33">
        <v>8</v>
      </c>
      <c r="H33">
        <v>250</v>
      </c>
      <c r="I33">
        <v>50</v>
      </c>
      <c r="J33" t="s">
        <v>708</v>
      </c>
      <c r="K33" s="1" t="s">
        <v>723</v>
      </c>
      <c r="L33" s="1">
        <f t="shared" si="0"/>
        <v>1.6989700043360187</v>
      </c>
      <c r="M33" s="1">
        <f t="shared" si="1"/>
        <v>0.90308998699194354</v>
      </c>
      <c r="N33">
        <f t="shared" si="2"/>
        <v>0</v>
      </c>
      <c r="O33">
        <f t="shared" si="3"/>
        <v>0</v>
      </c>
      <c r="P33">
        <f t="shared" si="4"/>
        <v>1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</row>
    <row r="34" spans="1:22" ht="12" customHeight="1" x14ac:dyDescent="0.2">
      <c r="A34">
        <v>0</v>
      </c>
      <c r="B34">
        <v>0</v>
      </c>
      <c r="C34">
        <v>1</v>
      </c>
      <c r="D34">
        <v>1</v>
      </c>
      <c r="E34" s="1" t="s">
        <v>1192</v>
      </c>
      <c r="F34" t="s">
        <v>833</v>
      </c>
      <c r="G34">
        <v>5</v>
      </c>
      <c r="H34">
        <v>150</v>
      </c>
      <c r="I34">
        <v>35</v>
      </c>
      <c r="J34" t="s">
        <v>708</v>
      </c>
      <c r="K34" s="1" t="s">
        <v>723</v>
      </c>
      <c r="L34" s="1">
        <f t="shared" si="0"/>
        <v>1.5440680443502757</v>
      </c>
      <c r="M34" s="1">
        <f t="shared" si="1"/>
        <v>0.69897000433601886</v>
      </c>
      <c r="N34">
        <f t="shared" si="2"/>
        <v>0</v>
      </c>
      <c r="O34">
        <f t="shared" si="3"/>
        <v>1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0"/>
        <v>0</v>
      </c>
    </row>
    <row r="35" spans="1:22" ht="12" customHeight="1" x14ac:dyDescent="0.2">
      <c r="A35">
        <v>0</v>
      </c>
      <c r="B35">
        <v>0</v>
      </c>
      <c r="C35">
        <v>1</v>
      </c>
      <c r="D35">
        <v>1</v>
      </c>
      <c r="E35" s="1" t="s">
        <v>1192</v>
      </c>
      <c r="F35" t="s">
        <v>834</v>
      </c>
      <c r="G35">
        <v>4</v>
      </c>
      <c r="H35">
        <v>90</v>
      </c>
      <c r="I35">
        <v>12</v>
      </c>
      <c r="J35" t="s">
        <v>708</v>
      </c>
      <c r="K35" s="1" t="s">
        <v>723</v>
      </c>
      <c r="L35" s="1">
        <f t="shared" si="0"/>
        <v>1.0791812460476249</v>
      </c>
      <c r="M35" s="1">
        <f t="shared" si="1"/>
        <v>0.6020599913279624</v>
      </c>
      <c r="N35">
        <f t="shared" si="2"/>
        <v>0</v>
      </c>
      <c r="O35">
        <f t="shared" si="3"/>
        <v>1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0</v>
      </c>
    </row>
    <row r="36" spans="1:22" ht="12" customHeight="1" x14ac:dyDescent="0.2">
      <c r="A36">
        <v>0</v>
      </c>
      <c r="B36">
        <v>1</v>
      </c>
      <c r="C36">
        <v>1</v>
      </c>
      <c r="D36">
        <v>1</v>
      </c>
      <c r="E36" s="1" t="s">
        <v>1192</v>
      </c>
      <c r="F36" t="s">
        <v>858</v>
      </c>
      <c r="G36">
        <v>8</v>
      </c>
      <c r="H36">
        <v>120</v>
      </c>
      <c r="I36">
        <v>6</v>
      </c>
      <c r="J36" t="s">
        <v>708</v>
      </c>
      <c r="K36" s="1" t="s">
        <v>723</v>
      </c>
      <c r="L36" s="1">
        <f t="shared" si="0"/>
        <v>0.77815125038364363</v>
      </c>
      <c r="M36" s="1">
        <f t="shared" si="1"/>
        <v>0.90308998699194354</v>
      </c>
      <c r="N36">
        <f t="shared" si="2"/>
        <v>0</v>
      </c>
      <c r="O36">
        <f t="shared" si="3"/>
        <v>0</v>
      </c>
      <c r="P36">
        <f t="shared" si="4"/>
        <v>1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  <c r="V36">
        <f t="shared" si="10"/>
        <v>0</v>
      </c>
    </row>
    <row r="37" spans="1:22" ht="12" customHeight="1" x14ac:dyDescent="0.2">
      <c r="A37">
        <v>0</v>
      </c>
      <c r="B37">
        <v>1</v>
      </c>
      <c r="C37">
        <v>1</v>
      </c>
      <c r="D37">
        <v>1</v>
      </c>
      <c r="E37" s="1" t="s">
        <v>1192</v>
      </c>
      <c r="F37" t="s">
        <v>864</v>
      </c>
      <c r="G37">
        <v>10</v>
      </c>
      <c r="H37">
        <v>120</v>
      </c>
      <c r="I37">
        <v>70</v>
      </c>
      <c r="J37" t="s">
        <v>708</v>
      </c>
      <c r="K37" s="1" t="s">
        <v>723</v>
      </c>
      <c r="L37" s="1">
        <f t="shared" si="0"/>
        <v>1.8450980400142569</v>
      </c>
      <c r="M37" s="1">
        <f t="shared" si="1"/>
        <v>1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1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9"/>
        <v>0</v>
      </c>
      <c r="V37">
        <f t="shared" si="10"/>
        <v>0</v>
      </c>
    </row>
    <row r="38" spans="1:22" ht="12" customHeight="1" x14ac:dyDescent="0.2">
      <c r="A38">
        <v>0</v>
      </c>
      <c r="B38">
        <v>1</v>
      </c>
      <c r="C38">
        <v>1</v>
      </c>
      <c r="D38">
        <v>1</v>
      </c>
      <c r="E38" s="1" t="s">
        <v>1193</v>
      </c>
      <c r="F38" t="s">
        <v>885</v>
      </c>
      <c r="G38">
        <v>30</v>
      </c>
      <c r="H38">
        <v>60</v>
      </c>
      <c r="I38">
        <v>25</v>
      </c>
      <c r="J38" t="s">
        <v>708</v>
      </c>
      <c r="K38" s="1" t="s">
        <v>723</v>
      </c>
      <c r="L38" s="1">
        <f t="shared" si="0"/>
        <v>1.3979400086720377</v>
      </c>
      <c r="M38" s="1">
        <f t="shared" si="1"/>
        <v>1.4771212547196624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1</v>
      </c>
      <c r="U38">
        <f t="shared" si="9"/>
        <v>0</v>
      </c>
      <c r="V38">
        <f t="shared" si="10"/>
        <v>0</v>
      </c>
    </row>
    <row r="39" spans="1:22" ht="12" customHeight="1" x14ac:dyDescent="0.2">
      <c r="A39">
        <v>1</v>
      </c>
      <c r="B39">
        <v>0</v>
      </c>
      <c r="C39">
        <v>1</v>
      </c>
      <c r="D39">
        <v>1</v>
      </c>
      <c r="E39" s="1" t="s">
        <v>1197</v>
      </c>
      <c r="F39" t="s">
        <v>887</v>
      </c>
      <c r="G39">
        <v>5</v>
      </c>
      <c r="H39">
        <v>3</v>
      </c>
      <c r="I39">
        <v>1</v>
      </c>
      <c r="J39" t="s">
        <v>10</v>
      </c>
      <c r="K39" s="1" t="s">
        <v>723</v>
      </c>
      <c r="L39" s="1">
        <f t="shared" si="0"/>
        <v>0</v>
      </c>
      <c r="M39" s="1">
        <f t="shared" si="1"/>
        <v>0.69897000433601886</v>
      </c>
      <c r="N39">
        <f t="shared" si="2"/>
        <v>0</v>
      </c>
      <c r="O39">
        <f t="shared" si="3"/>
        <v>1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10"/>
        <v>0</v>
      </c>
    </row>
    <row r="40" spans="1:22" ht="12" customHeight="1" x14ac:dyDescent="0.2">
      <c r="A40">
        <v>0</v>
      </c>
      <c r="B40">
        <v>0</v>
      </c>
      <c r="C40">
        <v>1</v>
      </c>
      <c r="D40">
        <v>1</v>
      </c>
      <c r="E40" s="1" t="s">
        <v>1197</v>
      </c>
      <c r="F40" t="s">
        <v>888</v>
      </c>
      <c r="G40">
        <v>8</v>
      </c>
      <c r="H40">
        <v>1</v>
      </c>
      <c r="I40">
        <v>1</v>
      </c>
      <c r="J40" t="s">
        <v>10</v>
      </c>
      <c r="K40" s="1" t="s">
        <v>723</v>
      </c>
      <c r="L40" s="1">
        <f t="shared" si="0"/>
        <v>0</v>
      </c>
      <c r="M40" s="1">
        <f t="shared" si="1"/>
        <v>0.90308998699194354</v>
      </c>
      <c r="N40">
        <f t="shared" si="2"/>
        <v>0</v>
      </c>
      <c r="O40">
        <f t="shared" si="3"/>
        <v>0</v>
      </c>
      <c r="P40">
        <f t="shared" si="4"/>
        <v>1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10"/>
        <v>0</v>
      </c>
    </row>
    <row r="41" spans="1:22" ht="12" customHeight="1" x14ac:dyDescent="0.2">
      <c r="A41">
        <v>0</v>
      </c>
      <c r="B41">
        <v>1</v>
      </c>
      <c r="C41">
        <v>1</v>
      </c>
      <c r="D41">
        <v>1</v>
      </c>
      <c r="E41" s="1" t="s">
        <v>1197</v>
      </c>
      <c r="F41" t="s">
        <v>889</v>
      </c>
      <c r="G41">
        <v>15</v>
      </c>
      <c r="H41">
        <v>0.5</v>
      </c>
      <c r="I41">
        <v>0.5</v>
      </c>
      <c r="J41" t="s">
        <v>10</v>
      </c>
      <c r="K41" s="1" t="s">
        <v>723</v>
      </c>
      <c r="L41" s="1">
        <f t="shared" si="0"/>
        <v>-0.3010299956639812</v>
      </c>
      <c r="M41" s="1">
        <f t="shared" si="1"/>
        <v>1.1760912590556813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1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0</v>
      </c>
    </row>
    <row r="42" spans="1:22" ht="12" customHeight="1" x14ac:dyDescent="0.2">
      <c r="A42">
        <v>0</v>
      </c>
      <c r="B42">
        <v>1</v>
      </c>
      <c r="C42">
        <v>1</v>
      </c>
      <c r="D42">
        <v>1</v>
      </c>
      <c r="E42" s="1" t="s">
        <v>1197</v>
      </c>
      <c r="F42" t="s">
        <v>892</v>
      </c>
      <c r="G42">
        <v>10</v>
      </c>
      <c r="H42">
        <v>1.5</v>
      </c>
      <c r="I42">
        <v>1</v>
      </c>
      <c r="J42" t="s">
        <v>10</v>
      </c>
      <c r="K42" s="1" t="s">
        <v>723</v>
      </c>
      <c r="L42" s="1">
        <f t="shared" si="0"/>
        <v>0</v>
      </c>
      <c r="M42" s="1">
        <f t="shared" si="1"/>
        <v>1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1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10"/>
        <v>0</v>
      </c>
    </row>
    <row r="43" spans="1:22" ht="12" customHeight="1" x14ac:dyDescent="0.2">
      <c r="A43">
        <v>0</v>
      </c>
      <c r="B43">
        <v>0</v>
      </c>
      <c r="C43">
        <v>1</v>
      </c>
      <c r="D43">
        <v>1</v>
      </c>
      <c r="E43" s="1" t="s">
        <v>1197</v>
      </c>
      <c r="F43" t="s">
        <v>893</v>
      </c>
      <c r="G43">
        <v>6</v>
      </c>
      <c r="H43">
        <v>1</v>
      </c>
      <c r="I43">
        <v>1</v>
      </c>
      <c r="J43" t="s">
        <v>10</v>
      </c>
      <c r="K43" s="1" t="s">
        <v>723</v>
      </c>
      <c r="L43" s="1">
        <f t="shared" si="0"/>
        <v>0</v>
      </c>
      <c r="M43" s="1">
        <f t="shared" si="1"/>
        <v>0.77815125038364363</v>
      </c>
      <c r="N43">
        <f t="shared" si="2"/>
        <v>0</v>
      </c>
      <c r="O43">
        <f t="shared" si="3"/>
        <v>0</v>
      </c>
      <c r="P43">
        <f t="shared" si="4"/>
        <v>1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10"/>
        <v>0</v>
      </c>
    </row>
    <row r="44" spans="1:22" ht="12" customHeight="1" x14ac:dyDescent="0.2">
      <c r="A44">
        <v>0</v>
      </c>
      <c r="B44">
        <v>1</v>
      </c>
      <c r="C44">
        <v>1</v>
      </c>
      <c r="D44">
        <v>1</v>
      </c>
      <c r="E44" s="1" t="s">
        <v>90</v>
      </c>
      <c r="F44" t="s">
        <v>919</v>
      </c>
      <c r="G44">
        <v>2</v>
      </c>
      <c r="H44">
        <v>14</v>
      </c>
      <c r="I44">
        <v>4</v>
      </c>
      <c r="J44" t="s">
        <v>707</v>
      </c>
      <c r="K44" s="1" t="s">
        <v>704</v>
      </c>
      <c r="L44" s="1">
        <f t="shared" si="0"/>
        <v>0.6020599913279624</v>
      </c>
      <c r="M44" s="1">
        <f t="shared" si="1"/>
        <v>0.3010299956639812</v>
      </c>
      <c r="N44">
        <f t="shared" si="2"/>
        <v>1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</v>
      </c>
      <c r="U44">
        <f t="shared" si="9"/>
        <v>0</v>
      </c>
      <c r="V44">
        <f t="shared" si="10"/>
        <v>0</v>
      </c>
    </row>
    <row r="45" spans="1:22" ht="12" customHeight="1" x14ac:dyDescent="0.2">
      <c r="A45">
        <v>0</v>
      </c>
      <c r="B45">
        <v>0</v>
      </c>
      <c r="C45">
        <v>1</v>
      </c>
      <c r="D45">
        <v>1</v>
      </c>
      <c r="E45" s="1" t="s">
        <v>90</v>
      </c>
      <c r="F45" t="s">
        <v>918</v>
      </c>
      <c r="G45">
        <v>15</v>
      </c>
      <c r="H45">
        <v>50</v>
      </c>
      <c r="I45">
        <v>20</v>
      </c>
      <c r="J45" t="s">
        <v>708</v>
      </c>
      <c r="K45" s="1" t="s">
        <v>723</v>
      </c>
      <c r="L45" s="1">
        <f t="shared" si="0"/>
        <v>1.3010299956639813</v>
      </c>
      <c r="M45" s="1">
        <f t="shared" si="1"/>
        <v>1.1760912590556813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1</v>
      </c>
      <c r="S45">
        <f t="shared" si="7"/>
        <v>0</v>
      </c>
      <c r="T45">
        <f t="shared" si="8"/>
        <v>0</v>
      </c>
      <c r="U45">
        <f t="shared" si="9"/>
        <v>0</v>
      </c>
      <c r="V45">
        <f t="shared" si="10"/>
        <v>0</v>
      </c>
    </row>
    <row r="46" spans="1:22" ht="12" customHeight="1" x14ac:dyDescent="0.2">
      <c r="A46">
        <v>0</v>
      </c>
      <c r="B46">
        <v>0</v>
      </c>
      <c r="C46">
        <v>1</v>
      </c>
      <c r="D46">
        <v>1</v>
      </c>
      <c r="E46" s="1" t="s">
        <v>90</v>
      </c>
      <c r="F46" t="s">
        <v>916</v>
      </c>
      <c r="G46">
        <v>30</v>
      </c>
      <c r="H46">
        <v>45</v>
      </c>
      <c r="I46">
        <v>12</v>
      </c>
      <c r="J46" t="s">
        <v>708</v>
      </c>
      <c r="K46" s="1" t="s">
        <v>723</v>
      </c>
      <c r="L46" s="1">
        <f t="shared" si="0"/>
        <v>1.0791812460476249</v>
      </c>
      <c r="M46" s="1">
        <f t="shared" si="1"/>
        <v>1.4771212547196624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1</v>
      </c>
      <c r="U46">
        <f t="shared" si="9"/>
        <v>0</v>
      </c>
      <c r="V46">
        <f t="shared" si="10"/>
        <v>0</v>
      </c>
    </row>
    <row r="47" spans="1:22" ht="12" customHeight="1" x14ac:dyDescent="0.2">
      <c r="A47">
        <v>0</v>
      </c>
      <c r="B47">
        <v>0</v>
      </c>
      <c r="C47">
        <v>1</v>
      </c>
      <c r="D47">
        <v>1</v>
      </c>
      <c r="E47" s="1" t="s">
        <v>90</v>
      </c>
      <c r="F47" t="s">
        <v>917</v>
      </c>
      <c r="G47">
        <v>3</v>
      </c>
      <c r="H47">
        <v>20</v>
      </c>
      <c r="I47">
        <v>10</v>
      </c>
      <c r="J47" t="s">
        <v>708</v>
      </c>
      <c r="K47" s="1" t="s">
        <v>723</v>
      </c>
      <c r="L47" s="1">
        <f t="shared" si="0"/>
        <v>1</v>
      </c>
      <c r="M47" s="1">
        <f t="shared" si="1"/>
        <v>0.47712125471966244</v>
      </c>
      <c r="N47">
        <f t="shared" si="2"/>
        <v>0</v>
      </c>
      <c r="O47">
        <f t="shared" si="3"/>
        <v>1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  <c r="T47">
        <f t="shared" si="8"/>
        <v>0</v>
      </c>
      <c r="U47">
        <f t="shared" si="9"/>
        <v>0</v>
      </c>
      <c r="V47">
        <f t="shared" si="10"/>
        <v>0</v>
      </c>
    </row>
    <row r="48" spans="1:22" ht="12" customHeight="1" x14ac:dyDescent="0.2">
      <c r="A48">
        <v>0</v>
      </c>
      <c r="B48">
        <v>1</v>
      </c>
      <c r="C48">
        <v>1</v>
      </c>
      <c r="D48">
        <v>1</v>
      </c>
      <c r="E48" s="1" t="s">
        <v>91</v>
      </c>
      <c r="F48" t="s">
        <v>933</v>
      </c>
      <c r="G48">
        <v>0.7</v>
      </c>
      <c r="H48">
        <v>25</v>
      </c>
      <c r="I48">
        <v>10</v>
      </c>
      <c r="J48" t="s">
        <v>708</v>
      </c>
      <c r="K48" s="1" t="s">
        <v>704</v>
      </c>
      <c r="L48" s="1">
        <f t="shared" si="0"/>
        <v>1</v>
      </c>
      <c r="M48" s="1">
        <f t="shared" si="1"/>
        <v>-0.15490195998574319</v>
      </c>
      <c r="N48">
        <f t="shared" si="2"/>
        <v>1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  <c r="V48">
        <f t="shared" si="10"/>
        <v>0</v>
      </c>
    </row>
    <row r="49" spans="1:22" ht="12" customHeight="1" x14ac:dyDescent="0.2">
      <c r="A49">
        <v>0</v>
      </c>
      <c r="B49">
        <v>1</v>
      </c>
      <c r="C49">
        <v>1</v>
      </c>
      <c r="D49">
        <v>1</v>
      </c>
      <c r="E49" s="1" t="s">
        <v>91</v>
      </c>
      <c r="F49" t="s">
        <v>928</v>
      </c>
      <c r="G49">
        <v>1.2</v>
      </c>
      <c r="H49">
        <v>22.8</v>
      </c>
      <c r="I49">
        <v>3.6</v>
      </c>
      <c r="J49" t="s">
        <v>708</v>
      </c>
      <c r="K49" s="1" t="s">
        <v>704</v>
      </c>
      <c r="L49" s="1">
        <f t="shared" si="0"/>
        <v>0.55630250076728727</v>
      </c>
      <c r="M49" s="1">
        <f t="shared" si="1"/>
        <v>7.9181246047624818E-2</v>
      </c>
      <c r="N49">
        <f t="shared" si="2"/>
        <v>1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  <c r="U49">
        <f t="shared" si="9"/>
        <v>0</v>
      </c>
      <c r="V49">
        <f t="shared" si="10"/>
        <v>0</v>
      </c>
    </row>
    <row r="50" spans="1:22" ht="12" customHeight="1" x14ac:dyDescent="0.2">
      <c r="A50">
        <v>0</v>
      </c>
      <c r="B50">
        <v>0</v>
      </c>
      <c r="C50">
        <v>1</v>
      </c>
      <c r="D50">
        <v>1</v>
      </c>
      <c r="E50" s="1" t="s">
        <v>92</v>
      </c>
      <c r="F50" t="s">
        <v>934</v>
      </c>
      <c r="G50">
        <v>4</v>
      </c>
      <c r="H50">
        <v>70</v>
      </c>
      <c r="I50">
        <v>35</v>
      </c>
      <c r="J50" t="s">
        <v>708</v>
      </c>
      <c r="K50" s="1" t="s">
        <v>704</v>
      </c>
      <c r="L50" s="1">
        <f t="shared" si="0"/>
        <v>1.5440680443502757</v>
      </c>
      <c r="M50" s="1">
        <f t="shared" si="1"/>
        <v>0.6020599913279624</v>
      </c>
      <c r="N50">
        <f t="shared" si="2"/>
        <v>0</v>
      </c>
      <c r="O50">
        <f t="shared" si="3"/>
        <v>1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  <c r="U50">
        <f t="shared" si="9"/>
        <v>0</v>
      </c>
      <c r="V50">
        <f t="shared" si="10"/>
        <v>0</v>
      </c>
    </row>
    <row r="51" spans="1:22" ht="12" customHeight="1" x14ac:dyDescent="0.2">
      <c r="A51">
        <v>0</v>
      </c>
      <c r="B51">
        <v>1</v>
      </c>
      <c r="C51">
        <v>1</v>
      </c>
      <c r="D51">
        <v>1</v>
      </c>
      <c r="E51" s="1" t="s">
        <v>92</v>
      </c>
      <c r="F51" t="s">
        <v>935</v>
      </c>
      <c r="G51">
        <v>10</v>
      </c>
      <c r="H51">
        <v>130</v>
      </c>
      <c r="I51">
        <v>40</v>
      </c>
      <c r="J51" t="s">
        <v>708</v>
      </c>
      <c r="K51" s="1" t="s">
        <v>723</v>
      </c>
      <c r="L51" s="1">
        <f t="shared" si="0"/>
        <v>1.6020599913279623</v>
      </c>
      <c r="M51" s="1">
        <f t="shared" si="1"/>
        <v>1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1</v>
      </c>
      <c r="R51">
        <f t="shared" si="6"/>
        <v>0</v>
      </c>
      <c r="S51">
        <f t="shared" si="7"/>
        <v>0</v>
      </c>
      <c r="T51">
        <f t="shared" si="8"/>
        <v>0</v>
      </c>
      <c r="U51">
        <f t="shared" si="9"/>
        <v>0</v>
      </c>
      <c r="V51">
        <f t="shared" si="10"/>
        <v>0</v>
      </c>
    </row>
    <row r="52" spans="1:22" ht="12" customHeight="1" x14ac:dyDescent="0.2">
      <c r="A52">
        <v>0</v>
      </c>
      <c r="B52">
        <v>0</v>
      </c>
      <c r="C52">
        <v>1</v>
      </c>
      <c r="D52">
        <v>1</v>
      </c>
      <c r="E52" s="1" t="s">
        <v>93</v>
      </c>
      <c r="F52" t="s">
        <v>945</v>
      </c>
      <c r="G52">
        <v>4</v>
      </c>
      <c r="H52">
        <v>9</v>
      </c>
      <c r="I52">
        <v>4</v>
      </c>
      <c r="J52" t="s">
        <v>708</v>
      </c>
      <c r="K52" s="1" t="s">
        <v>704</v>
      </c>
      <c r="L52" s="1">
        <f t="shared" si="0"/>
        <v>0.6020599913279624</v>
      </c>
      <c r="M52" s="1">
        <f t="shared" si="1"/>
        <v>0.6020599913279624</v>
      </c>
      <c r="N52">
        <f t="shared" si="2"/>
        <v>0</v>
      </c>
      <c r="O52">
        <f t="shared" si="3"/>
        <v>1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10"/>
        <v>0</v>
      </c>
    </row>
    <row r="53" spans="1:22" ht="12" customHeight="1" x14ac:dyDescent="0.2">
      <c r="A53">
        <v>0</v>
      </c>
      <c r="B53">
        <v>0</v>
      </c>
      <c r="C53">
        <v>1</v>
      </c>
      <c r="D53">
        <v>1</v>
      </c>
      <c r="E53" s="1" t="s">
        <v>93</v>
      </c>
      <c r="F53" t="s">
        <v>946</v>
      </c>
      <c r="G53">
        <v>6</v>
      </c>
      <c r="H53">
        <v>10</v>
      </c>
      <c r="I53">
        <v>5</v>
      </c>
      <c r="J53" t="s">
        <v>708</v>
      </c>
      <c r="K53" s="1" t="s">
        <v>704</v>
      </c>
      <c r="L53" s="1">
        <f t="shared" si="0"/>
        <v>0.69897000433601886</v>
      </c>
      <c r="M53" s="1">
        <f t="shared" si="1"/>
        <v>0.77815125038364363</v>
      </c>
      <c r="N53">
        <f t="shared" si="2"/>
        <v>0</v>
      </c>
      <c r="O53">
        <f t="shared" si="3"/>
        <v>0</v>
      </c>
      <c r="P53">
        <f t="shared" si="4"/>
        <v>1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  <c r="U53">
        <f t="shared" si="9"/>
        <v>0</v>
      </c>
      <c r="V53">
        <f t="shared" si="10"/>
        <v>0</v>
      </c>
    </row>
    <row r="54" spans="1:22" ht="12" customHeight="1" x14ac:dyDescent="0.2">
      <c r="A54">
        <v>0</v>
      </c>
      <c r="B54">
        <v>0</v>
      </c>
      <c r="C54">
        <v>1</v>
      </c>
      <c r="D54">
        <v>1</v>
      </c>
      <c r="E54" s="1" t="s">
        <v>93</v>
      </c>
      <c r="F54" t="s">
        <v>948</v>
      </c>
      <c r="G54">
        <v>0.6</v>
      </c>
      <c r="H54">
        <v>8</v>
      </c>
      <c r="I54">
        <v>4</v>
      </c>
      <c r="J54" t="s">
        <v>708</v>
      </c>
      <c r="K54" s="1" t="s">
        <v>704</v>
      </c>
      <c r="L54" s="1">
        <f t="shared" si="0"/>
        <v>0.6020599913279624</v>
      </c>
      <c r="M54" s="1">
        <f t="shared" si="1"/>
        <v>-0.22184874961635639</v>
      </c>
      <c r="N54">
        <f t="shared" si="2"/>
        <v>1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  <c r="V54">
        <f t="shared" si="10"/>
        <v>0</v>
      </c>
    </row>
    <row r="55" spans="1:22" ht="12" customHeight="1" x14ac:dyDescent="0.2">
      <c r="A55">
        <v>0</v>
      </c>
      <c r="B55">
        <v>1</v>
      </c>
      <c r="C55">
        <v>1</v>
      </c>
      <c r="D55">
        <v>1</v>
      </c>
      <c r="E55" s="1" t="s">
        <v>93</v>
      </c>
      <c r="F55" t="s">
        <v>951</v>
      </c>
      <c r="G55">
        <v>0.3</v>
      </c>
      <c r="H55">
        <v>14</v>
      </c>
      <c r="I55">
        <v>3.3</v>
      </c>
      <c r="J55" t="s">
        <v>708</v>
      </c>
      <c r="K55" s="1" t="s">
        <v>704</v>
      </c>
      <c r="L55" s="1">
        <f t="shared" si="0"/>
        <v>0.51851393987788741</v>
      </c>
      <c r="M55" s="1">
        <f t="shared" si="1"/>
        <v>-0.52287874528033762</v>
      </c>
      <c r="N55">
        <f t="shared" si="2"/>
        <v>1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  <c r="U55">
        <f t="shared" si="9"/>
        <v>0</v>
      </c>
      <c r="V55">
        <f t="shared" si="10"/>
        <v>0</v>
      </c>
    </row>
    <row r="56" spans="1:22" ht="12" customHeight="1" x14ac:dyDescent="0.2">
      <c r="A56">
        <v>0</v>
      </c>
      <c r="B56">
        <v>0</v>
      </c>
      <c r="C56">
        <v>1</v>
      </c>
      <c r="D56">
        <v>1</v>
      </c>
      <c r="E56" s="1" t="s">
        <v>93</v>
      </c>
      <c r="F56" t="s">
        <v>954</v>
      </c>
      <c r="G56">
        <v>4</v>
      </c>
      <c r="H56">
        <v>65</v>
      </c>
      <c r="I56">
        <v>10</v>
      </c>
      <c r="J56" t="s">
        <v>708</v>
      </c>
      <c r="K56" s="1" t="s">
        <v>704</v>
      </c>
      <c r="L56" s="1">
        <f t="shared" si="0"/>
        <v>1</v>
      </c>
      <c r="M56" s="1">
        <f t="shared" si="1"/>
        <v>0.6020599913279624</v>
      </c>
      <c r="N56">
        <f t="shared" si="2"/>
        <v>0</v>
      </c>
      <c r="O56">
        <f t="shared" si="3"/>
        <v>1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  <c r="U56">
        <f t="shared" si="9"/>
        <v>0</v>
      </c>
      <c r="V56">
        <f t="shared" si="10"/>
        <v>0</v>
      </c>
    </row>
    <row r="57" spans="1:22" ht="12" customHeight="1" x14ac:dyDescent="0.2">
      <c r="A57">
        <v>0</v>
      </c>
      <c r="B57">
        <v>0</v>
      </c>
      <c r="C57">
        <v>1</v>
      </c>
      <c r="D57">
        <v>1</v>
      </c>
      <c r="E57" s="1" t="s">
        <v>93</v>
      </c>
      <c r="F57" t="s">
        <v>955</v>
      </c>
      <c r="G57">
        <v>1.2</v>
      </c>
      <c r="H57">
        <v>15</v>
      </c>
      <c r="I57">
        <v>4</v>
      </c>
      <c r="J57" t="s">
        <v>708</v>
      </c>
      <c r="K57" s="1" t="s">
        <v>704</v>
      </c>
      <c r="L57" s="1">
        <f t="shared" si="0"/>
        <v>0.6020599913279624</v>
      </c>
      <c r="M57" s="1">
        <f t="shared" si="1"/>
        <v>7.9181246047624818E-2</v>
      </c>
      <c r="N57">
        <f t="shared" si="2"/>
        <v>1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0</v>
      </c>
      <c r="T57">
        <f t="shared" si="8"/>
        <v>0</v>
      </c>
      <c r="U57">
        <f t="shared" si="9"/>
        <v>0</v>
      </c>
      <c r="V57">
        <f t="shared" si="10"/>
        <v>0</v>
      </c>
    </row>
    <row r="58" spans="1:22" ht="12" customHeight="1" x14ac:dyDescent="0.2">
      <c r="A58">
        <v>0</v>
      </c>
      <c r="B58">
        <v>0</v>
      </c>
      <c r="C58">
        <v>1</v>
      </c>
      <c r="D58">
        <v>1</v>
      </c>
      <c r="E58" s="1" t="s">
        <v>93</v>
      </c>
      <c r="F58" t="s">
        <v>956</v>
      </c>
      <c r="G58">
        <v>1.8</v>
      </c>
      <c r="H58">
        <v>1000</v>
      </c>
      <c r="I58">
        <v>30</v>
      </c>
      <c r="J58" t="s">
        <v>708</v>
      </c>
      <c r="K58" s="1" t="s">
        <v>704</v>
      </c>
      <c r="L58" s="1">
        <f t="shared" si="0"/>
        <v>1.4771212547196624</v>
      </c>
      <c r="M58" s="1">
        <f t="shared" si="1"/>
        <v>0.25527250510330607</v>
      </c>
      <c r="N58">
        <f t="shared" si="2"/>
        <v>1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10"/>
        <v>0</v>
      </c>
    </row>
    <row r="59" spans="1:22" ht="12" customHeight="1" x14ac:dyDescent="0.2">
      <c r="A59">
        <v>0</v>
      </c>
      <c r="B59">
        <v>0</v>
      </c>
      <c r="C59">
        <v>1</v>
      </c>
      <c r="D59">
        <v>1</v>
      </c>
      <c r="E59" s="1" t="s">
        <v>93</v>
      </c>
      <c r="F59" t="s">
        <v>958</v>
      </c>
      <c r="G59">
        <v>1</v>
      </c>
      <c r="H59">
        <v>10</v>
      </c>
      <c r="I59">
        <v>7</v>
      </c>
      <c r="J59" t="s">
        <v>708</v>
      </c>
      <c r="K59" s="1" t="s">
        <v>704</v>
      </c>
      <c r="L59" s="1">
        <f t="shared" si="0"/>
        <v>0.84509804001425681</v>
      </c>
      <c r="M59" s="1">
        <f t="shared" si="1"/>
        <v>0</v>
      </c>
      <c r="N59">
        <f t="shared" si="2"/>
        <v>1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  <c r="U59">
        <f t="shared" si="9"/>
        <v>0</v>
      </c>
      <c r="V59">
        <f t="shared" si="10"/>
        <v>0</v>
      </c>
    </row>
    <row r="60" spans="1:22" ht="12" customHeight="1" x14ac:dyDescent="0.2">
      <c r="A60">
        <v>1</v>
      </c>
      <c r="B60">
        <v>0</v>
      </c>
      <c r="C60">
        <v>1</v>
      </c>
      <c r="D60">
        <v>1</v>
      </c>
      <c r="E60" s="1" t="s">
        <v>93</v>
      </c>
      <c r="F60" t="s">
        <v>959</v>
      </c>
      <c r="G60">
        <v>1.1000000000000001</v>
      </c>
      <c r="H60">
        <v>12</v>
      </c>
      <c r="I60">
        <v>3</v>
      </c>
      <c r="J60" t="s">
        <v>708</v>
      </c>
      <c r="K60" s="1" t="s">
        <v>704</v>
      </c>
      <c r="L60" s="1">
        <f t="shared" si="0"/>
        <v>0.47712125471966244</v>
      </c>
      <c r="M60" s="1">
        <f t="shared" si="1"/>
        <v>4.1392685158225077E-2</v>
      </c>
      <c r="N60">
        <f t="shared" si="2"/>
        <v>1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0</v>
      </c>
      <c r="V60">
        <f t="shared" si="10"/>
        <v>0</v>
      </c>
    </row>
    <row r="61" spans="1:22" ht="12" customHeight="1" x14ac:dyDescent="0.2">
      <c r="A61">
        <v>1</v>
      </c>
      <c r="B61">
        <v>0</v>
      </c>
      <c r="C61">
        <v>1</v>
      </c>
      <c r="D61">
        <v>1</v>
      </c>
      <c r="E61" s="1" t="s">
        <v>93</v>
      </c>
      <c r="F61" t="s">
        <v>960</v>
      </c>
      <c r="G61">
        <v>1.2</v>
      </c>
      <c r="H61">
        <v>10</v>
      </c>
      <c r="I61">
        <v>5</v>
      </c>
      <c r="J61" t="s">
        <v>708</v>
      </c>
      <c r="K61" s="1" t="s">
        <v>704</v>
      </c>
      <c r="L61" s="1">
        <f t="shared" si="0"/>
        <v>0.69897000433601886</v>
      </c>
      <c r="M61" s="1">
        <f t="shared" si="1"/>
        <v>7.9181246047624818E-2</v>
      </c>
      <c r="N61">
        <f t="shared" si="2"/>
        <v>1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  <c r="U61">
        <f t="shared" si="9"/>
        <v>0</v>
      </c>
      <c r="V61">
        <f t="shared" si="10"/>
        <v>0</v>
      </c>
    </row>
    <row r="62" spans="1:22" ht="12" customHeight="1" x14ac:dyDescent="0.2">
      <c r="A62">
        <v>1</v>
      </c>
      <c r="B62">
        <v>0</v>
      </c>
      <c r="C62">
        <v>1</v>
      </c>
      <c r="D62">
        <v>1</v>
      </c>
      <c r="E62" s="1" t="s">
        <v>93</v>
      </c>
      <c r="F62" t="s">
        <v>963</v>
      </c>
      <c r="G62">
        <v>1</v>
      </c>
      <c r="H62">
        <v>7</v>
      </c>
      <c r="I62">
        <v>3</v>
      </c>
      <c r="J62" t="s">
        <v>708</v>
      </c>
      <c r="K62" s="1" t="s">
        <v>704</v>
      </c>
      <c r="L62" s="1">
        <f t="shared" si="0"/>
        <v>0.47712125471966244</v>
      </c>
      <c r="M62" s="1">
        <f t="shared" si="1"/>
        <v>0</v>
      </c>
      <c r="N62">
        <f t="shared" si="2"/>
        <v>1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  <c r="T62">
        <f t="shared" si="8"/>
        <v>0</v>
      </c>
      <c r="U62">
        <f t="shared" si="9"/>
        <v>0</v>
      </c>
      <c r="V62">
        <f t="shared" si="10"/>
        <v>0</v>
      </c>
    </row>
    <row r="63" spans="1:22" ht="12" customHeight="1" x14ac:dyDescent="0.2">
      <c r="A63">
        <v>0</v>
      </c>
      <c r="B63">
        <v>0</v>
      </c>
      <c r="C63">
        <v>1</v>
      </c>
      <c r="D63">
        <v>1</v>
      </c>
      <c r="E63" s="1" t="s">
        <v>93</v>
      </c>
      <c r="F63" t="s">
        <v>964</v>
      </c>
      <c r="G63">
        <v>1.4</v>
      </c>
      <c r="H63">
        <v>12</v>
      </c>
      <c r="I63">
        <v>3</v>
      </c>
      <c r="J63" t="s">
        <v>708</v>
      </c>
      <c r="K63" s="1" t="s">
        <v>704</v>
      </c>
      <c r="L63" s="1">
        <f t="shared" si="0"/>
        <v>0.47712125471966244</v>
      </c>
      <c r="M63" s="1">
        <f t="shared" si="1"/>
        <v>0.14612803567823801</v>
      </c>
      <c r="N63">
        <f t="shared" si="2"/>
        <v>1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0</v>
      </c>
      <c r="V63">
        <f t="shared" si="10"/>
        <v>0</v>
      </c>
    </row>
    <row r="64" spans="1:22" ht="12" customHeight="1" x14ac:dyDescent="0.2">
      <c r="A64">
        <v>0</v>
      </c>
      <c r="B64">
        <v>0</v>
      </c>
      <c r="C64">
        <v>1</v>
      </c>
      <c r="D64">
        <v>1</v>
      </c>
      <c r="E64" s="1" t="s">
        <v>93</v>
      </c>
      <c r="F64" t="s">
        <v>965</v>
      </c>
      <c r="G64">
        <v>1</v>
      </c>
      <c r="H64">
        <v>10</v>
      </c>
      <c r="I64">
        <v>3</v>
      </c>
      <c r="J64" t="s">
        <v>708</v>
      </c>
      <c r="K64" s="1" t="s">
        <v>704</v>
      </c>
      <c r="L64" s="1">
        <f t="shared" si="0"/>
        <v>0.47712125471966244</v>
      </c>
      <c r="M64" s="1">
        <f t="shared" si="1"/>
        <v>0</v>
      </c>
      <c r="N64">
        <f t="shared" si="2"/>
        <v>1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  <c r="T64">
        <f t="shared" si="8"/>
        <v>0</v>
      </c>
      <c r="U64">
        <f t="shared" si="9"/>
        <v>0</v>
      </c>
      <c r="V64">
        <f t="shared" si="10"/>
        <v>0</v>
      </c>
    </row>
    <row r="65" spans="1:22" ht="12" customHeight="1" x14ac:dyDescent="0.2">
      <c r="A65">
        <v>0</v>
      </c>
      <c r="B65">
        <v>0</v>
      </c>
      <c r="C65">
        <v>1</v>
      </c>
      <c r="D65">
        <v>1</v>
      </c>
      <c r="E65" s="1" t="s">
        <v>93</v>
      </c>
      <c r="F65" t="s">
        <v>968</v>
      </c>
      <c r="G65">
        <v>1.5</v>
      </c>
      <c r="H65">
        <v>12</v>
      </c>
      <c r="I65">
        <v>8</v>
      </c>
      <c r="J65" t="s">
        <v>708</v>
      </c>
      <c r="K65" s="1" t="s">
        <v>704</v>
      </c>
      <c r="L65" s="1">
        <f t="shared" si="0"/>
        <v>0.90308998699194354</v>
      </c>
      <c r="M65" s="1">
        <f t="shared" si="1"/>
        <v>0.17609125905568124</v>
      </c>
      <c r="N65">
        <f t="shared" si="2"/>
        <v>1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  <c r="T65">
        <f t="shared" si="8"/>
        <v>0</v>
      </c>
      <c r="U65">
        <f t="shared" si="9"/>
        <v>0</v>
      </c>
      <c r="V65">
        <f t="shared" si="10"/>
        <v>0</v>
      </c>
    </row>
    <row r="66" spans="1:22" ht="12" customHeight="1" x14ac:dyDescent="0.2">
      <c r="A66">
        <v>0</v>
      </c>
      <c r="B66">
        <v>1</v>
      </c>
      <c r="C66">
        <v>1</v>
      </c>
      <c r="D66">
        <v>1</v>
      </c>
      <c r="E66" s="1" t="s">
        <v>93</v>
      </c>
      <c r="F66" t="s">
        <v>969</v>
      </c>
      <c r="G66">
        <v>1.2</v>
      </c>
      <c r="H66">
        <v>15</v>
      </c>
      <c r="I66">
        <v>3</v>
      </c>
      <c r="J66" t="s">
        <v>708</v>
      </c>
      <c r="K66" s="1" t="s">
        <v>704</v>
      </c>
      <c r="L66" s="1">
        <f t="shared" ref="L66:L129" si="11">LOG10(I66)</f>
        <v>0.47712125471966244</v>
      </c>
      <c r="M66" s="1">
        <f t="shared" ref="M66:M129" si="12">LOG10(G66)</f>
        <v>7.9181246047624818E-2</v>
      </c>
      <c r="N66">
        <f t="shared" ref="N66:N129" si="13">IF(G66&lt;3,1,0)</f>
        <v>1</v>
      </c>
      <c r="O66">
        <f t="shared" ref="O66:O129" si="14">IF(AND($G66&gt;2.9,$G66&lt;6),1,0)</f>
        <v>0</v>
      </c>
      <c r="P66">
        <f t="shared" ref="P66:P129" si="15">IF(AND($G66&gt;5.9,$G66&lt;10),1,0)</f>
        <v>0</v>
      </c>
      <c r="Q66">
        <f t="shared" ref="Q66:Q129" si="16">IF(AND($G66&gt;9.99,$G66&lt;15),1,0)</f>
        <v>0</v>
      </c>
      <c r="R66">
        <f t="shared" ref="R66:R129" si="17">IF(AND($G66&gt;14.9,$G66&lt;20),1,0)</f>
        <v>0</v>
      </c>
      <c r="S66">
        <f t="shared" ref="S66:S129" si="18">IF(AND($G66&gt;19.9,$G66&lt;30),1,0)</f>
        <v>0</v>
      </c>
      <c r="T66">
        <f t="shared" ref="T66:T129" si="19">IF(AND($G66&gt;29.9,$G66&lt;40),1,0)</f>
        <v>0</v>
      </c>
      <c r="U66">
        <f t="shared" ref="U66:U129" si="20">IF(AND($G66&gt;39.9,$G66&lt;60),1,0)</f>
        <v>0</v>
      </c>
      <c r="V66">
        <f t="shared" ref="V66:V129" si="21">IF(G66&gt;59.9,1,0)</f>
        <v>0</v>
      </c>
    </row>
    <row r="67" spans="1:22" ht="12" customHeight="1" x14ac:dyDescent="0.2">
      <c r="A67">
        <v>0</v>
      </c>
      <c r="B67">
        <v>0</v>
      </c>
      <c r="C67">
        <v>1</v>
      </c>
      <c r="D67">
        <v>1</v>
      </c>
      <c r="E67" s="1" t="s">
        <v>93</v>
      </c>
      <c r="F67" t="s">
        <v>972</v>
      </c>
      <c r="G67">
        <v>1.4</v>
      </c>
      <c r="H67">
        <v>15</v>
      </c>
      <c r="I67">
        <v>5</v>
      </c>
      <c r="J67" t="s">
        <v>708</v>
      </c>
      <c r="K67" s="1" t="s">
        <v>704</v>
      </c>
      <c r="L67" s="1">
        <f t="shared" si="11"/>
        <v>0.69897000433601886</v>
      </c>
      <c r="M67" s="1">
        <f t="shared" si="12"/>
        <v>0.14612803567823801</v>
      </c>
      <c r="N67">
        <f t="shared" si="13"/>
        <v>1</v>
      </c>
      <c r="O67">
        <f t="shared" si="14"/>
        <v>0</v>
      </c>
      <c r="P67">
        <f t="shared" si="15"/>
        <v>0</v>
      </c>
      <c r="Q67">
        <f t="shared" si="16"/>
        <v>0</v>
      </c>
      <c r="R67">
        <f t="shared" si="17"/>
        <v>0</v>
      </c>
      <c r="S67">
        <f t="shared" si="18"/>
        <v>0</v>
      </c>
      <c r="T67">
        <f t="shared" si="19"/>
        <v>0</v>
      </c>
      <c r="U67">
        <f t="shared" si="20"/>
        <v>0</v>
      </c>
      <c r="V67">
        <f t="shared" si="21"/>
        <v>0</v>
      </c>
    </row>
    <row r="68" spans="1:22" ht="12" customHeight="1" x14ac:dyDescent="0.2">
      <c r="A68">
        <v>0</v>
      </c>
      <c r="B68">
        <v>1</v>
      </c>
      <c r="C68">
        <v>1</v>
      </c>
      <c r="D68">
        <v>1</v>
      </c>
      <c r="E68" s="1" t="s">
        <v>93</v>
      </c>
      <c r="F68" t="s">
        <v>977</v>
      </c>
      <c r="G68">
        <v>1.6</v>
      </c>
      <c r="H68">
        <v>13</v>
      </c>
      <c r="I68">
        <v>3</v>
      </c>
      <c r="J68" t="s">
        <v>708</v>
      </c>
      <c r="K68" s="1" t="s">
        <v>704</v>
      </c>
      <c r="L68" s="1">
        <f t="shared" si="11"/>
        <v>0.47712125471966244</v>
      </c>
      <c r="M68" s="1">
        <f t="shared" si="12"/>
        <v>0.20411998265592479</v>
      </c>
      <c r="N68">
        <f t="shared" si="13"/>
        <v>1</v>
      </c>
      <c r="O68">
        <f t="shared" si="14"/>
        <v>0</v>
      </c>
      <c r="P68">
        <f t="shared" si="15"/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9"/>
        <v>0</v>
      </c>
      <c r="U68">
        <f t="shared" si="20"/>
        <v>0</v>
      </c>
      <c r="V68">
        <f t="shared" si="21"/>
        <v>0</v>
      </c>
    </row>
    <row r="69" spans="1:22" ht="12" customHeight="1" x14ac:dyDescent="0.2">
      <c r="A69">
        <v>0</v>
      </c>
      <c r="B69">
        <v>0</v>
      </c>
      <c r="C69">
        <v>1</v>
      </c>
      <c r="D69">
        <v>1</v>
      </c>
      <c r="E69" s="1" t="s">
        <v>93</v>
      </c>
      <c r="F69" t="s">
        <v>979</v>
      </c>
      <c r="G69">
        <v>1</v>
      </c>
      <c r="H69">
        <v>5</v>
      </c>
      <c r="I69">
        <v>3</v>
      </c>
      <c r="J69" t="s">
        <v>708</v>
      </c>
      <c r="K69" s="1" t="s">
        <v>704</v>
      </c>
      <c r="L69" s="1">
        <f t="shared" si="11"/>
        <v>0.47712125471966244</v>
      </c>
      <c r="M69" s="1">
        <f t="shared" si="12"/>
        <v>0</v>
      </c>
      <c r="N69">
        <f t="shared" si="13"/>
        <v>1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9"/>
        <v>0</v>
      </c>
      <c r="U69">
        <f t="shared" si="20"/>
        <v>0</v>
      </c>
      <c r="V69">
        <f t="shared" si="21"/>
        <v>0</v>
      </c>
    </row>
    <row r="70" spans="1:22" ht="12" customHeight="1" x14ac:dyDescent="0.2">
      <c r="A70">
        <v>0</v>
      </c>
      <c r="B70">
        <v>0</v>
      </c>
      <c r="C70">
        <v>1</v>
      </c>
      <c r="D70">
        <v>1</v>
      </c>
      <c r="E70" s="1" t="s">
        <v>93</v>
      </c>
      <c r="F70" t="s">
        <v>982</v>
      </c>
      <c r="G70">
        <v>0.6</v>
      </c>
      <c r="H70">
        <v>6</v>
      </c>
      <c r="I70">
        <v>2</v>
      </c>
      <c r="J70" t="s">
        <v>708</v>
      </c>
      <c r="K70" s="1" t="s">
        <v>704</v>
      </c>
      <c r="L70" s="1">
        <f t="shared" si="11"/>
        <v>0.3010299956639812</v>
      </c>
      <c r="M70" s="1">
        <f t="shared" si="12"/>
        <v>-0.22184874961635639</v>
      </c>
      <c r="N70">
        <f t="shared" si="13"/>
        <v>1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>
        <f t="shared" si="19"/>
        <v>0</v>
      </c>
      <c r="U70">
        <f t="shared" si="20"/>
        <v>0</v>
      </c>
      <c r="V70">
        <f t="shared" si="21"/>
        <v>0</v>
      </c>
    </row>
    <row r="71" spans="1:22" ht="12" customHeight="1" x14ac:dyDescent="0.2">
      <c r="A71">
        <v>0</v>
      </c>
      <c r="B71">
        <v>1</v>
      </c>
      <c r="C71">
        <v>1</v>
      </c>
      <c r="D71">
        <v>1</v>
      </c>
      <c r="E71" s="1" t="s">
        <v>93</v>
      </c>
      <c r="F71" t="s">
        <v>936</v>
      </c>
      <c r="G71">
        <v>2</v>
      </c>
      <c r="H71">
        <v>80</v>
      </c>
      <c r="I71">
        <v>15</v>
      </c>
      <c r="J71" t="s">
        <v>708</v>
      </c>
      <c r="K71" s="1" t="s">
        <v>704</v>
      </c>
      <c r="L71" s="1">
        <f t="shared" si="11"/>
        <v>1.1760912590556813</v>
      </c>
      <c r="M71" s="1">
        <f t="shared" si="12"/>
        <v>0.3010299956639812</v>
      </c>
      <c r="N71">
        <f t="shared" si="13"/>
        <v>1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0</v>
      </c>
      <c r="S71">
        <f t="shared" si="18"/>
        <v>0</v>
      </c>
      <c r="T71">
        <f t="shared" si="19"/>
        <v>0</v>
      </c>
      <c r="U71">
        <f t="shared" si="20"/>
        <v>0</v>
      </c>
      <c r="V71">
        <f t="shared" si="21"/>
        <v>0</v>
      </c>
    </row>
    <row r="72" spans="1:22" ht="12" customHeight="1" x14ac:dyDescent="0.2">
      <c r="A72">
        <v>0</v>
      </c>
      <c r="B72">
        <v>0</v>
      </c>
      <c r="C72">
        <v>1</v>
      </c>
      <c r="D72">
        <v>1</v>
      </c>
      <c r="E72" s="1" t="s">
        <v>93</v>
      </c>
      <c r="F72" t="s">
        <v>986</v>
      </c>
      <c r="G72">
        <v>0.9</v>
      </c>
      <c r="H72">
        <v>10</v>
      </c>
      <c r="I72">
        <v>1</v>
      </c>
      <c r="J72" t="s">
        <v>708</v>
      </c>
      <c r="K72" s="1" t="s">
        <v>704</v>
      </c>
      <c r="L72" s="1">
        <f t="shared" si="11"/>
        <v>0</v>
      </c>
      <c r="M72" s="1">
        <f t="shared" si="12"/>
        <v>-4.5757490560675115E-2</v>
      </c>
      <c r="N72">
        <f t="shared" si="13"/>
        <v>1</v>
      </c>
      <c r="O72">
        <f t="shared" si="14"/>
        <v>0</v>
      </c>
      <c r="P72">
        <f t="shared" si="15"/>
        <v>0</v>
      </c>
      <c r="Q72">
        <f t="shared" si="16"/>
        <v>0</v>
      </c>
      <c r="R72">
        <f t="shared" si="17"/>
        <v>0</v>
      </c>
      <c r="S72">
        <f t="shared" si="18"/>
        <v>0</v>
      </c>
      <c r="T72">
        <f t="shared" si="19"/>
        <v>0</v>
      </c>
      <c r="U72">
        <f t="shared" si="20"/>
        <v>0</v>
      </c>
      <c r="V72">
        <f t="shared" si="21"/>
        <v>0</v>
      </c>
    </row>
    <row r="73" spans="1:22" ht="12" customHeight="1" x14ac:dyDescent="0.2">
      <c r="A73">
        <v>0</v>
      </c>
      <c r="B73">
        <v>1</v>
      </c>
      <c r="C73">
        <v>1</v>
      </c>
      <c r="D73">
        <v>1</v>
      </c>
      <c r="E73" s="1" t="s">
        <v>93</v>
      </c>
      <c r="F73" t="s">
        <v>1028</v>
      </c>
      <c r="G73">
        <v>5</v>
      </c>
      <c r="H73">
        <v>16</v>
      </c>
      <c r="I73">
        <v>1.7</v>
      </c>
      <c r="J73" t="s">
        <v>708</v>
      </c>
      <c r="K73" s="1" t="s">
        <v>704</v>
      </c>
      <c r="L73" s="1">
        <f t="shared" si="11"/>
        <v>0.23044892137827391</v>
      </c>
      <c r="M73" s="1">
        <f t="shared" si="12"/>
        <v>0.69897000433601886</v>
      </c>
      <c r="N73">
        <f t="shared" si="13"/>
        <v>0</v>
      </c>
      <c r="O73">
        <f t="shared" si="14"/>
        <v>1</v>
      </c>
      <c r="P73">
        <f t="shared" si="15"/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>
        <f t="shared" si="19"/>
        <v>0</v>
      </c>
      <c r="U73">
        <f t="shared" si="20"/>
        <v>0</v>
      </c>
      <c r="V73">
        <f t="shared" si="21"/>
        <v>0</v>
      </c>
    </row>
    <row r="74" spans="1:22" ht="12" customHeight="1" x14ac:dyDescent="0.2">
      <c r="A74">
        <v>0</v>
      </c>
      <c r="B74">
        <v>0</v>
      </c>
      <c r="C74">
        <v>1</v>
      </c>
      <c r="D74">
        <v>1</v>
      </c>
      <c r="E74" s="1" t="s">
        <v>93</v>
      </c>
      <c r="F74" t="s">
        <v>987</v>
      </c>
      <c r="G74">
        <v>1.5</v>
      </c>
      <c r="H74">
        <v>12</v>
      </c>
      <c r="I74">
        <v>1.5</v>
      </c>
      <c r="J74" t="s">
        <v>708</v>
      </c>
      <c r="K74" s="1" t="s">
        <v>704</v>
      </c>
      <c r="L74" s="1">
        <f t="shared" si="11"/>
        <v>0.17609125905568124</v>
      </c>
      <c r="M74" s="1">
        <f t="shared" si="12"/>
        <v>0.17609125905568124</v>
      </c>
      <c r="N74">
        <f t="shared" si="13"/>
        <v>1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>
        <f t="shared" si="19"/>
        <v>0</v>
      </c>
      <c r="U74">
        <f t="shared" si="20"/>
        <v>0</v>
      </c>
      <c r="V74">
        <f t="shared" si="21"/>
        <v>0</v>
      </c>
    </row>
    <row r="75" spans="1:22" ht="12" customHeight="1" x14ac:dyDescent="0.2">
      <c r="A75">
        <v>0</v>
      </c>
      <c r="B75">
        <v>1</v>
      </c>
      <c r="C75">
        <v>1</v>
      </c>
      <c r="D75">
        <v>1</v>
      </c>
      <c r="E75" s="1" t="s">
        <v>93</v>
      </c>
      <c r="F75" t="s">
        <v>989</v>
      </c>
      <c r="G75">
        <v>2</v>
      </c>
      <c r="H75">
        <v>85</v>
      </c>
      <c r="I75">
        <v>10</v>
      </c>
      <c r="J75" t="s">
        <v>708</v>
      </c>
      <c r="K75" s="1" t="s">
        <v>704</v>
      </c>
      <c r="L75" s="1">
        <f t="shared" si="11"/>
        <v>1</v>
      </c>
      <c r="M75" s="1">
        <f t="shared" si="12"/>
        <v>0.3010299956639812</v>
      </c>
      <c r="N75">
        <f t="shared" si="13"/>
        <v>1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0</v>
      </c>
      <c r="S75">
        <f t="shared" si="18"/>
        <v>0</v>
      </c>
      <c r="T75">
        <f t="shared" si="19"/>
        <v>0</v>
      </c>
      <c r="U75">
        <f t="shared" si="20"/>
        <v>0</v>
      </c>
      <c r="V75">
        <f t="shared" si="21"/>
        <v>0</v>
      </c>
    </row>
    <row r="76" spans="1:22" ht="12" customHeight="1" x14ac:dyDescent="0.2">
      <c r="A76">
        <v>0</v>
      </c>
      <c r="B76">
        <v>1</v>
      </c>
      <c r="C76">
        <v>1</v>
      </c>
      <c r="D76">
        <v>1</v>
      </c>
      <c r="E76" s="1" t="s">
        <v>93</v>
      </c>
      <c r="F76" t="s">
        <v>992</v>
      </c>
      <c r="G76">
        <v>0.6</v>
      </c>
      <c r="H76">
        <v>12</v>
      </c>
      <c r="I76">
        <v>2.7</v>
      </c>
      <c r="J76" t="s">
        <v>708</v>
      </c>
      <c r="K76" s="1" t="s">
        <v>704</v>
      </c>
      <c r="L76" s="1">
        <f t="shared" si="11"/>
        <v>0.43136376415898736</v>
      </c>
      <c r="M76" s="1">
        <f t="shared" si="12"/>
        <v>-0.22184874961635639</v>
      </c>
      <c r="N76">
        <f t="shared" si="13"/>
        <v>1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>
        <f t="shared" si="19"/>
        <v>0</v>
      </c>
      <c r="U76">
        <f t="shared" si="20"/>
        <v>0</v>
      </c>
      <c r="V76">
        <f t="shared" si="21"/>
        <v>0</v>
      </c>
    </row>
    <row r="77" spans="1:22" ht="12" customHeight="1" x14ac:dyDescent="0.2">
      <c r="A77">
        <v>0</v>
      </c>
      <c r="B77">
        <v>1</v>
      </c>
      <c r="C77">
        <v>1</v>
      </c>
      <c r="D77">
        <v>1</v>
      </c>
      <c r="E77" s="1" t="s">
        <v>93</v>
      </c>
      <c r="F77" t="s">
        <v>993</v>
      </c>
      <c r="G77">
        <v>2</v>
      </c>
      <c r="H77">
        <v>15</v>
      </c>
      <c r="I77">
        <v>2.5</v>
      </c>
      <c r="J77" t="s">
        <v>708</v>
      </c>
      <c r="K77" s="1" t="s">
        <v>704</v>
      </c>
      <c r="L77" s="1">
        <f t="shared" si="11"/>
        <v>0.3979400086720376</v>
      </c>
      <c r="M77" s="1">
        <f t="shared" si="12"/>
        <v>0.3010299956639812</v>
      </c>
      <c r="N77">
        <f t="shared" si="13"/>
        <v>1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>
        <f t="shared" si="19"/>
        <v>0</v>
      </c>
      <c r="U77">
        <f t="shared" si="20"/>
        <v>0</v>
      </c>
      <c r="V77">
        <f t="shared" si="21"/>
        <v>0</v>
      </c>
    </row>
    <row r="78" spans="1:22" ht="12" customHeight="1" x14ac:dyDescent="0.2">
      <c r="A78">
        <v>0</v>
      </c>
      <c r="B78">
        <v>1</v>
      </c>
      <c r="C78">
        <v>1</v>
      </c>
      <c r="D78">
        <v>1</v>
      </c>
      <c r="E78" s="1" t="s">
        <v>93</v>
      </c>
      <c r="F78" t="s">
        <v>990</v>
      </c>
      <c r="G78">
        <v>1</v>
      </c>
      <c r="H78">
        <v>22</v>
      </c>
      <c r="I78">
        <v>4</v>
      </c>
      <c r="J78" t="s">
        <v>708</v>
      </c>
      <c r="K78" s="1" t="s">
        <v>704</v>
      </c>
      <c r="L78" s="1">
        <f t="shared" si="11"/>
        <v>0.6020599913279624</v>
      </c>
      <c r="M78" s="1">
        <f t="shared" si="12"/>
        <v>0</v>
      </c>
      <c r="N78">
        <f t="shared" si="13"/>
        <v>1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>
        <f t="shared" si="19"/>
        <v>0</v>
      </c>
      <c r="U78">
        <f t="shared" si="20"/>
        <v>0</v>
      </c>
      <c r="V78">
        <f t="shared" si="21"/>
        <v>0</v>
      </c>
    </row>
    <row r="79" spans="1:22" ht="12" customHeight="1" x14ac:dyDescent="0.2">
      <c r="A79">
        <v>0</v>
      </c>
      <c r="B79">
        <v>1</v>
      </c>
      <c r="C79">
        <v>1</v>
      </c>
      <c r="D79">
        <v>1</v>
      </c>
      <c r="E79" s="1" t="s">
        <v>93</v>
      </c>
      <c r="F79" t="s">
        <v>991</v>
      </c>
      <c r="G79">
        <v>2</v>
      </c>
      <c r="H79">
        <v>50</v>
      </c>
      <c r="I79">
        <v>8</v>
      </c>
      <c r="J79" t="s">
        <v>708</v>
      </c>
      <c r="K79" s="1" t="s">
        <v>704</v>
      </c>
      <c r="L79" s="1">
        <f t="shared" si="11"/>
        <v>0.90308998699194354</v>
      </c>
      <c r="M79" s="1">
        <f t="shared" si="12"/>
        <v>0.3010299956639812</v>
      </c>
      <c r="N79">
        <f t="shared" si="13"/>
        <v>1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>
        <f t="shared" si="19"/>
        <v>0</v>
      </c>
      <c r="U79">
        <f t="shared" si="20"/>
        <v>0</v>
      </c>
      <c r="V79">
        <f t="shared" si="21"/>
        <v>0</v>
      </c>
    </row>
    <row r="80" spans="1:22" ht="12" customHeight="1" x14ac:dyDescent="0.2">
      <c r="A80">
        <v>0</v>
      </c>
      <c r="B80">
        <v>1</v>
      </c>
      <c r="C80">
        <v>1</v>
      </c>
      <c r="D80">
        <v>1</v>
      </c>
      <c r="E80" s="1" t="s">
        <v>93</v>
      </c>
      <c r="F80" t="s">
        <v>1029</v>
      </c>
      <c r="G80">
        <v>5</v>
      </c>
      <c r="H80">
        <v>35</v>
      </c>
      <c r="I80">
        <v>7</v>
      </c>
      <c r="J80" t="s">
        <v>708</v>
      </c>
      <c r="K80" s="1" t="s">
        <v>704</v>
      </c>
      <c r="L80" s="1">
        <f t="shared" si="11"/>
        <v>0.84509804001425681</v>
      </c>
      <c r="M80" s="1">
        <f t="shared" si="12"/>
        <v>0.69897000433601886</v>
      </c>
      <c r="N80">
        <f t="shared" si="13"/>
        <v>0</v>
      </c>
      <c r="O80">
        <f t="shared" si="14"/>
        <v>1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>
        <f t="shared" si="19"/>
        <v>0</v>
      </c>
      <c r="U80">
        <f t="shared" si="20"/>
        <v>0</v>
      </c>
      <c r="V80">
        <f t="shared" si="21"/>
        <v>0</v>
      </c>
    </row>
    <row r="81" spans="1:22" ht="12" customHeight="1" x14ac:dyDescent="0.2">
      <c r="A81">
        <v>0</v>
      </c>
      <c r="B81">
        <v>1</v>
      </c>
      <c r="C81">
        <v>1</v>
      </c>
      <c r="D81">
        <v>1</v>
      </c>
      <c r="E81" s="1" t="s">
        <v>93</v>
      </c>
      <c r="F81" t="s">
        <v>1002</v>
      </c>
      <c r="G81">
        <v>2</v>
      </c>
      <c r="H81">
        <v>12</v>
      </c>
      <c r="I81">
        <v>2</v>
      </c>
      <c r="J81" t="s">
        <v>708</v>
      </c>
      <c r="K81" s="1" t="s">
        <v>704</v>
      </c>
      <c r="L81" s="1">
        <f t="shared" si="11"/>
        <v>0.3010299956639812</v>
      </c>
      <c r="M81" s="1">
        <f t="shared" si="12"/>
        <v>0.3010299956639812</v>
      </c>
      <c r="N81">
        <f t="shared" si="13"/>
        <v>1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>
        <f t="shared" si="19"/>
        <v>0</v>
      </c>
      <c r="U81">
        <f t="shared" si="20"/>
        <v>0</v>
      </c>
      <c r="V81">
        <f t="shared" si="21"/>
        <v>0</v>
      </c>
    </row>
    <row r="82" spans="1:22" ht="12" customHeight="1" x14ac:dyDescent="0.2">
      <c r="A82">
        <v>0</v>
      </c>
      <c r="B82">
        <v>1</v>
      </c>
      <c r="C82">
        <v>1</v>
      </c>
      <c r="D82">
        <v>1</v>
      </c>
      <c r="E82" s="1" t="s">
        <v>93</v>
      </c>
      <c r="F82" t="s">
        <v>1003</v>
      </c>
      <c r="G82">
        <v>2</v>
      </c>
      <c r="H82">
        <v>16</v>
      </c>
      <c r="I82">
        <v>3</v>
      </c>
      <c r="J82" t="s">
        <v>708</v>
      </c>
      <c r="K82" s="1" t="s">
        <v>704</v>
      </c>
      <c r="L82" s="1">
        <f t="shared" si="11"/>
        <v>0.47712125471966244</v>
      </c>
      <c r="M82" s="1">
        <f t="shared" si="12"/>
        <v>0.3010299956639812</v>
      </c>
      <c r="N82">
        <f t="shared" si="13"/>
        <v>1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>
        <f t="shared" si="19"/>
        <v>0</v>
      </c>
      <c r="U82">
        <f t="shared" si="20"/>
        <v>0</v>
      </c>
      <c r="V82">
        <f t="shared" si="21"/>
        <v>0</v>
      </c>
    </row>
    <row r="83" spans="1:22" ht="12" customHeight="1" x14ac:dyDescent="0.2">
      <c r="A83">
        <v>0</v>
      </c>
      <c r="B83">
        <v>1</v>
      </c>
      <c r="C83">
        <v>1</v>
      </c>
      <c r="D83">
        <v>1</v>
      </c>
      <c r="E83" s="1" t="s">
        <v>93</v>
      </c>
      <c r="F83" t="s">
        <v>1004</v>
      </c>
      <c r="G83">
        <v>1.5</v>
      </c>
      <c r="H83">
        <v>15</v>
      </c>
      <c r="I83">
        <v>4</v>
      </c>
      <c r="J83" t="s">
        <v>708</v>
      </c>
      <c r="K83" s="1" t="s">
        <v>704</v>
      </c>
      <c r="L83" s="1">
        <f t="shared" si="11"/>
        <v>0.6020599913279624</v>
      </c>
      <c r="M83" s="1">
        <f t="shared" si="12"/>
        <v>0.17609125905568124</v>
      </c>
      <c r="N83">
        <f t="shared" si="13"/>
        <v>1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>
        <f t="shared" si="19"/>
        <v>0</v>
      </c>
      <c r="U83">
        <f t="shared" si="20"/>
        <v>0</v>
      </c>
      <c r="V83">
        <f t="shared" si="21"/>
        <v>0</v>
      </c>
    </row>
    <row r="84" spans="1:22" ht="12" customHeight="1" x14ac:dyDescent="0.2">
      <c r="A84">
        <v>0</v>
      </c>
      <c r="B84">
        <v>0</v>
      </c>
      <c r="C84">
        <v>1</v>
      </c>
      <c r="D84">
        <v>1</v>
      </c>
      <c r="E84" s="1" t="s">
        <v>93</v>
      </c>
      <c r="F84" t="s">
        <v>1005</v>
      </c>
      <c r="G84">
        <v>2</v>
      </c>
      <c r="H84">
        <v>18</v>
      </c>
      <c r="I84">
        <v>6</v>
      </c>
      <c r="J84" t="s">
        <v>708</v>
      </c>
      <c r="K84" s="1" t="s">
        <v>704</v>
      </c>
      <c r="L84" s="1">
        <f t="shared" si="11"/>
        <v>0.77815125038364363</v>
      </c>
      <c r="M84" s="1">
        <f t="shared" si="12"/>
        <v>0.3010299956639812</v>
      </c>
      <c r="N84">
        <f t="shared" si="13"/>
        <v>1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>
        <f t="shared" si="19"/>
        <v>0</v>
      </c>
      <c r="U84">
        <f t="shared" si="20"/>
        <v>0</v>
      </c>
      <c r="V84">
        <f t="shared" si="21"/>
        <v>0</v>
      </c>
    </row>
    <row r="85" spans="1:22" ht="12" customHeight="1" x14ac:dyDescent="0.2">
      <c r="A85">
        <v>0</v>
      </c>
      <c r="B85">
        <v>0</v>
      </c>
      <c r="C85">
        <v>1</v>
      </c>
      <c r="D85">
        <v>1</v>
      </c>
      <c r="E85" s="1" t="s">
        <v>93</v>
      </c>
      <c r="F85" t="s">
        <v>1013</v>
      </c>
      <c r="G85">
        <v>1</v>
      </c>
      <c r="H85">
        <v>40</v>
      </c>
      <c r="I85">
        <v>15</v>
      </c>
      <c r="J85" t="s">
        <v>708</v>
      </c>
      <c r="K85" s="1" t="s">
        <v>704</v>
      </c>
      <c r="L85" s="1">
        <f t="shared" si="11"/>
        <v>1.1760912590556813</v>
      </c>
      <c r="M85" s="1">
        <f t="shared" si="12"/>
        <v>0</v>
      </c>
      <c r="N85">
        <f t="shared" si="13"/>
        <v>1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>
        <f t="shared" si="19"/>
        <v>0</v>
      </c>
      <c r="U85">
        <f t="shared" si="20"/>
        <v>0</v>
      </c>
      <c r="V85">
        <f t="shared" si="21"/>
        <v>0</v>
      </c>
    </row>
    <row r="86" spans="1:22" ht="12" customHeight="1" x14ac:dyDescent="0.2">
      <c r="A86">
        <v>0</v>
      </c>
      <c r="B86">
        <v>0</v>
      </c>
      <c r="C86">
        <v>1</v>
      </c>
      <c r="D86">
        <v>1</v>
      </c>
      <c r="E86" s="1" t="s">
        <v>93</v>
      </c>
      <c r="F86" t="s">
        <v>1014</v>
      </c>
      <c r="G86">
        <v>2.5</v>
      </c>
      <c r="H86">
        <v>45</v>
      </c>
      <c r="I86">
        <v>12</v>
      </c>
      <c r="J86" t="s">
        <v>708</v>
      </c>
      <c r="K86" s="1" t="s">
        <v>704</v>
      </c>
      <c r="L86" s="1">
        <f t="shared" si="11"/>
        <v>1.0791812460476249</v>
      </c>
      <c r="M86" s="1">
        <f t="shared" si="12"/>
        <v>0.3979400086720376</v>
      </c>
      <c r="N86">
        <f t="shared" si="13"/>
        <v>1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>
        <f t="shared" si="19"/>
        <v>0</v>
      </c>
      <c r="U86">
        <f t="shared" si="20"/>
        <v>0</v>
      </c>
      <c r="V86">
        <f t="shared" si="21"/>
        <v>0</v>
      </c>
    </row>
    <row r="87" spans="1:22" ht="12" customHeight="1" x14ac:dyDescent="0.2">
      <c r="A87">
        <v>0</v>
      </c>
      <c r="B87">
        <v>0</v>
      </c>
      <c r="C87">
        <v>1</v>
      </c>
      <c r="D87">
        <v>1</v>
      </c>
      <c r="E87" s="1" t="s">
        <v>93</v>
      </c>
      <c r="F87" t="s">
        <v>1016</v>
      </c>
      <c r="G87">
        <v>3</v>
      </c>
      <c r="H87">
        <v>35</v>
      </c>
      <c r="I87">
        <v>12</v>
      </c>
      <c r="J87" t="s">
        <v>708</v>
      </c>
      <c r="K87" s="1" t="s">
        <v>704</v>
      </c>
      <c r="L87" s="1">
        <f t="shared" si="11"/>
        <v>1.0791812460476249</v>
      </c>
      <c r="M87" s="1">
        <f t="shared" si="12"/>
        <v>0.47712125471966244</v>
      </c>
      <c r="N87">
        <f t="shared" si="13"/>
        <v>0</v>
      </c>
      <c r="O87">
        <f t="shared" si="14"/>
        <v>1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>
        <f t="shared" si="19"/>
        <v>0</v>
      </c>
      <c r="U87">
        <f t="shared" si="20"/>
        <v>0</v>
      </c>
      <c r="V87">
        <f t="shared" si="21"/>
        <v>0</v>
      </c>
    </row>
    <row r="88" spans="1:22" ht="12" customHeight="1" x14ac:dyDescent="0.2">
      <c r="A88">
        <v>0</v>
      </c>
      <c r="B88">
        <v>0</v>
      </c>
      <c r="C88">
        <v>1</v>
      </c>
      <c r="D88">
        <v>1</v>
      </c>
      <c r="E88" s="1" t="s">
        <v>93</v>
      </c>
      <c r="F88" t="s">
        <v>1017</v>
      </c>
      <c r="G88">
        <v>3</v>
      </c>
      <c r="H88">
        <v>60</v>
      </c>
      <c r="I88">
        <v>15</v>
      </c>
      <c r="J88" t="s">
        <v>708</v>
      </c>
      <c r="K88" s="1" t="s">
        <v>704</v>
      </c>
      <c r="L88" s="1">
        <f t="shared" si="11"/>
        <v>1.1760912590556813</v>
      </c>
      <c r="M88" s="1">
        <f t="shared" si="12"/>
        <v>0.47712125471966244</v>
      </c>
      <c r="N88">
        <f t="shared" si="13"/>
        <v>0</v>
      </c>
      <c r="O88">
        <f t="shared" si="14"/>
        <v>1</v>
      </c>
      <c r="P88">
        <f t="shared" si="15"/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>
        <f t="shared" si="19"/>
        <v>0</v>
      </c>
      <c r="U88">
        <f t="shared" si="20"/>
        <v>0</v>
      </c>
      <c r="V88">
        <f t="shared" si="21"/>
        <v>0</v>
      </c>
    </row>
    <row r="89" spans="1:22" ht="12" customHeight="1" x14ac:dyDescent="0.2">
      <c r="A89">
        <v>0</v>
      </c>
      <c r="B89">
        <v>0</v>
      </c>
      <c r="C89">
        <v>1</v>
      </c>
      <c r="D89">
        <v>1</v>
      </c>
      <c r="E89" s="1" t="s">
        <v>93</v>
      </c>
      <c r="F89" t="s">
        <v>1018</v>
      </c>
      <c r="G89">
        <v>1.2</v>
      </c>
      <c r="H89">
        <v>12</v>
      </c>
      <c r="I89">
        <v>8</v>
      </c>
      <c r="J89" t="s">
        <v>708</v>
      </c>
      <c r="K89" s="1" t="s">
        <v>704</v>
      </c>
      <c r="L89" s="1">
        <f t="shared" si="11"/>
        <v>0.90308998699194354</v>
      </c>
      <c r="M89" s="1">
        <f t="shared" si="12"/>
        <v>7.9181246047624818E-2</v>
      </c>
      <c r="N89">
        <f t="shared" si="13"/>
        <v>1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>
        <f t="shared" si="19"/>
        <v>0</v>
      </c>
      <c r="U89">
        <f t="shared" si="20"/>
        <v>0</v>
      </c>
      <c r="V89">
        <f t="shared" si="21"/>
        <v>0</v>
      </c>
    </row>
    <row r="90" spans="1:22" ht="12" customHeight="1" x14ac:dyDescent="0.2">
      <c r="A90">
        <v>0</v>
      </c>
      <c r="B90">
        <v>1</v>
      </c>
      <c r="C90">
        <v>1</v>
      </c>
      <c r="D90">
        <v>1</v>
      </c>
      <c r="E90" s="1" t="s">
        <v>93</v>
      </c>
      <c r="F90" t="s">
        <v>1031</v>
      </c>
      <c r="G90">
        <v>2</v>
      </c>
      <c r="H90">
        <v>20</v>
      </c>
      <c r="I90">
        <v>6</v>
      </c>
      <c r="J90" t="s">
        <v>708</v>
      </c>
      <c r="K90" s="1" t="s">
        <v>704</v>
      </c>
      <c r="L90" s="1">
        <f t="shared" si="11"/>
        <v>0.77815125038364363</v>
      </c>
      <c r="M90" s="1">
        <f t="shared" si="12"/>
        <v>0.3010299956639812</v>
      </c>
      <c r="N90">
        <f t="shared" si="13"/>
        <v>1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>
        <f t="shared" si="19"/>
        <v>0</v>
      </c>
      <c r="U90">
        <f t="shared" si="20"/>
        <v>0</v>
      </c>
      <c r="V90">
        <f t="shared" si="21"/>
        <v>0</v>
      </c>
    </row>
    <row r="91" spans="1:22" ht="12" customHeight="1" x14ac:dyDescent="0.2">
      <c r="A91">
        <v>0</v>
      </c>
      <c r="B91">
        <v>0</v>
      </c>
      <c r="C91">
        <v>1</v>
      </c>
      <c r="D91">
        <v>1</v>
      </c>
      <c r="E91" s="1" t="s">
        <v>93</v>
      </c>
      <c r="F91" t="s">
        <v>1022</v>
      </c>
      <c r="G91">
        <v>1</v>
      </c>
      <c r="H91">
        <v>10</v>
      </c>
      <c r="I91">
        <v>4</v>
      </c>
      <c r="J91" t="s">
        <v>708</v>
      </c>
      <c r="K91" s="1" t="s">
        <v>704</v>
      </c>
      <c r="L91" s="1">
        <f t="shared" si="11"/>
        <v>0.6020599913279624</v>
      </c>
      <c r="M91" s="1">
        <f t="shared" si="12"/>
        <v>0</v>
      </c>
      <c r="N91">
        <f t="shared" si="13"/>
        <v>1</v>
      </c>
      <c r="O91">
        <f t="shared" si="14"/>
        <v>0</v>
      </c>
      <c r="P91">
        <f t="shared" si="15"/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>
        <f t="shared" si="19"/>
        <v>0</v>
      </c>
      <c r="U91">
        <f t="shared" si="20"/>
        <v>0</v>
      </c>
      <c r="V91">
        <f t="shared" si="21"/>
        <v>0</v>
      </c>
    </row>
    <row r="92" spans="1:22" ht="12" customHeight="1" x14ac:dyDescent="0.2">
      <c r="A92">
        <v>0</v>
      </c>
      <c r="B92">
        <v>0</v>
      </c>
      <c r="C92">
        <v>1</v>
      </c>
      <c r="D92">
        <v>1</v>
      </c>
      <c r="E92" s="1" t="s">
        <v>93</v>
      </c>
      <c r="F92" t="s">
        <v>1023</v>
      </c>
      <c r="G92">
        <v>4</v>
      </c>
      <c r="H92">
        <v>20</v>
      </c>
      <c r="I92">
        <v>5</v>
      </c>
      <c r="J92" t="s">
        <v>708</v>
      </c>
      <c r="K92" s="1" t="s">
        <v>704</v>
      </c>
      <c r="L92" s="1">
        <f t="shared" si="11"/>
        <v>0.69897000433601886</v>
      </c>
      <c r="M92" s="1">
        <f t="shared" si="12"/>
        <v>0.6020599913279624</v>
      </c>
      <c r="N92">
        <f t="shared" si="13"/>
        <v>0</v>
      </c>
      <c r="O92">
        <f t="shared" si="14"/>
        <v>1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0</v>
      </c>
      <c r="T92">
        <f t="shared" si="19"/>
        <v>0</v>
      </c>
      <c r="U92">
        <f t="shared" si="20"/>
        <v>0</v>
      </c>
      <c r="V92">
        <f t="shared" si="21"/>
        <v>0</v>
      </c>
    </row>
    <row r="93" spans="1:22" ht="12" customHeight="1" x14ac:dyDescent="0.2">
      <c r="A93">
        <v>0</v>
      </c>
      <c r="B93">
        <v>0</v>
      </c>
      <c r="C93">
        <v>1</v>
      </c>
      <c r="D93">
        <v>1</v>
      </c>
      <c r="E93" s="1" t="s">
        <v>93</v>
      </c>
      <c r="F93" t="s">
        <v>1024</v>
      </c>
      <c r="G93">
        <v>3</v>
      </c>
      <c r="H93">
        <v>10</v>
      </c>
      <c r="I93">
        <v>4</v>
      </c>
      <c r="J93" t="s">
        <v>708</v>
      </c>
      <c r="K93" s="1" t="s">
        <v>704</v>
      </c>
      <c r="L93" s="1">
        <f t="shared" si="11"/>
        <v>0.6020599913279624</v>
      </c>
      <c r="M93" s="1">
        <f t="shared" si="12"/>
        <v>0.47712125471966244</v>
      </c>
      <c r="N93">
        <f t="shared" si="13"/>
        <v>0</v>
      </c>
      <c r="O93">
        <f t="shared" si="14"/>
        <v>1</v>
      </c>
      <c r="P93">
        <f t="shared" si="15"/>
        <v>0</v>
      </c>
      <c r="Q93">
        <f t="shared" si="16"/>
        <v>0</v>
      </c>
      <c r="R93">
        <f t="shared" si="17"/>
        <v>0</v>
      </c>
      <c r="S93">
        <f t="shared" si="18"/>
        <v>0</v>
      </c>
      <c r="T93">
        <f t="shared" si="19"/>
        <v>0</v>
      </c>
      <c r="U93">
        <f t="shared" si="20"/>
        <v>0</v>
      </c>
      <c r="V93">
        <f t="shared" si="21"/>
        <v>0</v>
      </c>
    </row>
    <row r="94" spans="1:22" ht="12" customHeight="1" x14ac:dyDescent="0.2">
      <c r="A94">
        <v>0</v>
      </c>
      <c r="B94">
        <v>0</v>
      </c>
      <c r="C94">
        <v>1</v>
      </c>
      <c r="D94">
        <v>1</v>
      </c>
      <c r="E94" s="1" t="s">
        <v>93</v>
      </c>
      <c r="F94" t="s">
        <v>1025</v>
      </c>
      <c r="G94">
        <v>0.9</v>
      </c>
      <c r="H94">
        <v>2</v>
      </c>
      <c r="I94">
        <v>1</v>
      </c>
      <c r="J94" t="s">
        <v>708</v>
      </c>
      <c r="K94" s="1" t="s">
        <v>704</v>
      </c>
      <c r="L94" s="1">
        <f t="shared" si="11"/>
        <v>0</v>
      </c>
      <c r="M94" s="1">
        <f t="shared" si="12"/>
        <v>-4.5757490560675115E-2</v>
      </c>
      <c r="N94">
        <f t="shared" si="13"/>
        <v>1</v>
      </c>
      <c r="O94">
        <f t="shared" si="14"/>
        <v>0</v>
      </c>
      <c r="P94">
        <f t="shared" si="15"/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9"/>
        <v>0</v>
      </c>
      <c r="U94">
        <f t="shared" si="20"/>
        <v>0</v>
      </c>
      <c r="V94">
        <f t="shared" si="21"/>
        <v>0</v>
      </c>
    </row>
    <row r="95" spans="1:22" ht="12" customHeight="1" x14ac:dyDescent="0.2">
      <c r="A95">
        <v>0</v>
      </c>
      <c r="B95">
        <v>0</v>
      </c>
      <c r="C95">
        <v>1</v>
      </c>
      <c r="D95">
        <v>1</v>
      </c>
      <c r="E95" s="1" t="s">
        <v>93</v>
      </c>
      <c r="F95" t="s">
        <v>953</v>
      </c>
      <c r="G95">
        <v>3</v>
      </c>
      <c r="H95">
        <v>30</v>
      </c>
      <c r="I95">
        <v>5</v>
      </c>
      <c r="J95" t="s">
        <v>708</v>
      </c>
      <c r="K95" s="1" t="s">
        <v>723</v>
      </c>
      <c r="L95" s="1">
        <f t="shared" si="11"/>
        <v>0.69897000433601886</v>
      </c>
      <c r="M95" s="1">
        <f t="shared" si="12"/>
        <v>0.47712125471966244</v>
      </c>
      <c r="N95">
        <f t="shared" si="13"/>
        <v>0</v>
      </c>
      <c r="O95">
        <f t="shared" si="14"/>
        <v>1</v>
      </c>
      <c r="P95">
        <f t="shared" si="15"/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9"/>
        <v>0</v>
      </c>
      <c r="U95">
        <f t="shared" si="20"/>
        <v>0</v>
      </c>
      <c r="V95">
        <f t="shared" si="21"/>
        <v>0</v>
      </c>
    </row>
    <row r="96" spans="1:22" ht="12" customHeight="1" x14ac:dyDescent="0.2">
      <c r="A96">
        <v>0</v>
      </c>
      <c r="B96">
        <v>1</v>
      </c>
      <c r="C96">
        <v>1</v>
      </c>
      <c r="D96">
        <v>1</v>
      </c>
      <c r="E96" s="1" t="s">
        <v>93</v>
      </c>
      <c r="F96" t="s">
        <v>999</v>
      </c>
      <c r="G96">
        <v>8</v>
      </c>
      <c r="H96">
        <v>23</v>
      </c>
      <c r="I96">
        <v>6</v>
      </c>
      <c r="J96" t="s">
        <v>708</v>
      </c>
      <c r="K96" s="1" t="s">
        <v>723</v>
      </c>
      <c r="L96" s="1">
        <f t="shared" si="11"/>
        <v>0.77815125038364363</v>
      </c>
      <c r="M96" s="1">
        <f t="shared" si="12"/>
        <v>0.90308998699194354</v>
      </c>
      <c r="N96">
        <f t="shared" si="13"/>
        <v>0</v>
      </c>
      <c r="O96">
        <f t="shared" si="14"/>
        <v>0</v>
      </c>
      <c r="P96">
        <f t="shared" si="15"/>
        <v>1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9"/>
        <v>0</v>
      </c>
      <c r="U96">
        <f t="shared" si="20"/>
        <v>0</v>
      </c>
      <c r="V96">
        <f t="shared" si="21"/>
        <v>0</v>
      </c>
    </row>
    <row r="97" spans="1:22" ht="12" customHeight="1" x14ac:dyDescent="0.2">
      <c r="A97">
        <v>0</v>
      </c>
      <c r="B97">
        <v>1</v>
      </c>
      <c r="C97">
        <v>1</v>
      </c>
      <c r="D97">
        <v>1</v>
      </c>
      <c r="E97" s="1" t="s">
        <v>93</v>
      </c>
      <c r="F97" t="s">
        <v>1001</v>
      </c>
      <c r="G97">
        <v>7</v>
      </c>
      <c r="H97">
        <v>26</v>
      </c>
      <c r="I97">
        <v>6.5</v>
      </c>
      <c r="J97" t="s">
        <v>708</v>
      </c>
      <c r="K97" s="1" t="s">
        <v>723</v>
      </c>
      <c r="L97" s="1">
        <f t="shared" si="11"/>
        <v>0.81291335664285558</v>
      </c>
      <c r="M97" s="1">
        <f t="shared" si="12"/>
        <v>0.84509804001425681</v>
      </c>
      <c r="N97">
        <f t="shared" si="13"/>
        <v>0</v>
      </c>
      <c r="O97">
        <f t="shared" si="14"/>
        <v>0</v>
      </c>
      <c r="P97">
        <f t="shared" si="15"/>
        <v>1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9"/>
        <v>0</v>
      </c>
      <c r="U97">
        <f t="shared" si="20"/>
        <v>0</v>
      </c>
      <c r="V97">
        <f t="shared" si="21"/>
        <v>0</v>
      </c>
    </row>
    <row r="98" spans="1:22" ht="12" customHeight="1" x14ac:dyDescent="0.2">
      <c r="A98">
        <v>0</v>
      </c>
      <c r="B98">
        <v>0</v>
      </c>
      <c r="C98">
        <v>1</v>
      </c>
      <c r="D98">
        <v>1</v>
      </c>
      <c r="E98" s="1" t="s">
        <v>93</v>
      </c>
      <c r="F98" t="s">
        <v>1012</v>
      </c>
      <c r="G98">
        <v>5</v>
      </c>
      <c r="H98">
        <v>300</v>
      </c>
      <c r="I98">
        <v>30</v>
      </c>
      <c r="J98" t="s">
        <v>708</v>
      </c>
      <c r="K98" s="1" t="s">
        <v>723</v>
      </c>
      <c r="L98" s="1">
        <f t="shared" si="11"/>
        <v>1.4771212547196624</v>
      </c>
      <c r="M98" s="1">
        <f t="shared" si="12"/>
        <v>0.69897000433601886</v>
      </c>
      <c r="N98">
        <f t="shared" si="13"/>
        <v>0</v>
      </c>
      <c r="O98">
        <f t="shared" si="14"/>
        <v>1</v>
      </c>
      <c r="P98">
        <f t="shared" si="15"/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9"/>
        <v>0</v>
      </c>
      <c r="U98">
        <f t="shared" si="20"/>
        <v>0</v>
      </c>
      <c r="V98">
        <f t="shared" si="21"/>
        <v>0</v>
      </c>
    </row>
    <row r="99" spans="1:22" ht="12" customHeight="1" x14ac:dyDescent="0.2">
      <c r="A99">
        <v>0</v>
      </c>
      <c r="B99">
        <v>0</v>
      </c>
      <c r="C99">
        <v>1</v>
      </c>
      <c r="D99">
        <v>1</v>
      </c>
      <c r="E99" s="1" t="s">
        <v>93</v>
      </c>
      <c r="F99" t="s">
        <v>1015</v>
      </c>
      <c r="G99">
        <v>15</v>
      </c>
      <c r="H99">
        <v>1500</v>
      </c>
      <c r="I99">
        <v>40</v>
      </c>
      <c r="J99" t="s">
        <v>708</v>
      </c>
      <c r="K99" s="1" t="s">
        <v>723</v>
      </c>
      <c r="L99" s="1">
        <f t="shared" si="11"/>
        <v>1.6020599913279623</v>
      </c>
      <c r="M99" s="1">
        <f t="shared" si="12"/>
        <v>1.1760912590556813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  <c r="R99">
        <f t="shared" si="17"/>
        <v>1</v>
      </c>
      <c r="S99">
        <f t="shared" si="18"/>
        <v>0</v>
      </c>
      <c r="T99">
        <f t="shared" si="19"/>
        <v>0</v>
      </c>
      <c r="U99">
        <f t="shared" si="20"/>
        <v>0</v>
      </c>
      <c r="V99">
        <f t="shared" si="21"/>
        <v>0</v>
      </c>
    </row>
    <row r="100" spans="1:22" ht="12" customHeight="1" x14ac:dyDescent="0.2">
      <c r="A100">
        <v>0</v>
      </c>
      <c r="B100">
        <v>1</v>
      </c>
      <c r="C100">
        <v>1</v>
      </c>
      <c r="D100">
        <v>1</v>
      </c>
      <c r="E100" s="1" t="s">
        <v>94</v>
      </c>
      <c r="F100" t="s">
        <v>1032</v>
      </c>
      <c r="G100">
        <v>6</v>
      </c>
      <c r="H100">
        <v>170</v>
      </c>
      <c r="I100">
        <v>40</v>
      </c>
      <c r="J100" t="s">
        <v>708</v>
      </c>
      <c r="K100" s="1" t="s">
        <v>704</v>
      </c>
      <c r="L100" s="1">
        <f t="shared" si="11"/>
        <v>1.6020599913279623</v>
      </c>
      <c r="M100" s="1">
        <f t="shared" si="12"/>
        <v>0.77815125038364363</v>
      </c>
      <c r="N100">
        <f t="shared" si="13"/>
        <v>0</v>
      </c>
      <c r="O100">
        <f t="shared" si="14"/>
        <v>0</v>
      </c>
      <c r="P100">
        <f t="shared" si="15"/>
        <v>1</v>
      </c>
      <c r="Q100">
        <f t="shared" si="16"/>
        <v>0</v>
      </c>
      <c r="R100">
        <f t="shared" si="17"/>
        <v>0</v>
      </c>
      <c r="S100">
        <f t="shared" si="18"/>
        <v>0</v>
      </c>
      <c r="T100">
        <f t="shared" si="19"/>
        <v>0</v>
      </c>
      <c r="U100">
        <f t="shared" si="20"/>
        <v>0</v>
      </c>
      <c r="V100">
        <f t="shared" si="21"/>
        <v>0</v>
      </c>
    </row>
    <row r="101" spans="1:22" ht="12" customHeight="1" x14ac:dyDescent="0.2">
      <c r="A101">
        <v>0</v>
      </c>
      <c r="B101">
        <v>1</v>
      </c>
      <c r="C101">
        <v>1</v>
      </c>
      <c r="D101">
        <v>1</v>
      </c>
      <c r="E101" s="1" t="s">
        <v>95</v>
      </c>
      <c r="F101" t="s">
        <v>1033</v>
      </c>
      <c r="G101">
        <v>0.9</v>
      </c>
      <c r="H101">
        <v>10</v>
      </c>
      <c r="I101">
        <v>1.5</v>
      </c>
      <c r="J101" t="s">
        <v>10</v>
      </c>
      <c r="K101" s="1" t="s">
        <v>704</v>
      </c>
      <c r="L101" s="1">
        <f t="shared" si="11"/>
        <v>0.17609125905568124</v>
      </c>
      <c r="M101" s="1">
        <f t="shared" si="12"/>
        <v>-4.5757490560675115E-2</v>
      </c>
      <c r="N101">
        <f t="shared" si="13"/>
        <v>1</v>
      </c>
      <c r="O101">
        <f t="shared" si="14"/>
        <v>0</v>
      </c>
      <c r="P101">
        <f t="shared" si="15"/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9"/>
        <v>0</v>
      </c>
      <c r="U101">
        <f t="shared" si="20"/>
        <v>0</v>
      </c>
      <c r="V101">
        <f t="shared" si="21"/>
        <v>0</v>
      </c>
    </row>
    <row r="102" spans="1:22" ht="12" customHeight="1" x14ac:dyDescent="0.2">
      <c r="A102">
        <v>0</v>
      </c>
      <c r="B102">
        <v>0</v>
      </c>
      <c r="C102">
        <v>1</v>
      </c>
      <c r="D102">
        <v>1</v>
      </c>
      <c r="E102" s="1" t="s">
        <v>95</v>
      </c>
      <c r="F102" t="s">
        <v>1034</v>
      </c>
      <c r="G102">
        <v>3</v>
      </c>
      <c r="H102">
        <v>25</v>
      </c>
      <c r="I102">
        <v>1.5</v>
      </c>
      <c r="J102" t="s">
        <v>708</v>
      </c>
      <c r="K102" s="1" t="s">
        <v>704</v>
      </c>
      <c r="L102" s="1">
        <f t="shared" si="11"/>
        <v>0.17609125905568124</v>
      </c>
      <c r="M102" s="1">
        <f t="shared" si="12"/>
        <v>0.47712125471966244</v>
      </c>
      <c r="N102">
        <f t="shared" si="13"/>
        <v>0</v>
      </c>
      <c r="O102">
        <f t="shared" si="14"/>
        <v>1</v>
      </c>
      <c r="P102">
        <f t="shared" si="15"/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9"/>
        <v>0</v>
      </c>
      <c r="U102">
        <f t="shared" si="20"/>
        <v>0</v>
      </c>
      <c r="V102">
        <f t="shared" si="21"/>
        <v>0</v>
      </c>
    </row>
    <row r="103" spans="1:22" ht="12" customHeight="1" x14ac:dyDescent="0.2">
      <c r="A103">
        <v>0</v>
      </c>
      <c r="B103">
        <v>1</v>
      </c>
      <c r="C103">
        <v>1</v>
      </c>
      <c r="D103">
        <v>1</v>
      </c>
      <c r="E103" s="1" t="s">
        <v>95</v>
      </c>
      <c r="F103" t="s">
        <v>1035</v>
      </c>
      <c r="G103">
        <v>2.5</v>
      </c>
      <c r="H103">
        <v>40</v>
      </c>
      <c r="I103">
        <v>4</v>
      </c>
      <c r="J103" t="s">
        <v>708</v>
      </c>
      <c r="K103" s="1" t="s">
        <v>704</v>
      </c>
      <c r="L103" s="1">
        <f t="shared" si="11"/>
        <v>0.6020599913279624</v>
      </c>
      <c r="M103" s="1">
        <f t="shared" si="12"/>
        <v>0.3979400086720376</v>
      </c>
      <c r="N103">
        <f t="shared" si="13"/>
        <v>1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f t="shared" si="17"/>
        <v>0</v>
      </c>
      <c r="S103">
        <f t="shared" si="18"/>
        <v>0</v>
      </c>
      <c r="T103">
        <f t="shared" si="19"/>
        <v>0</v>
      </c>
      <c r="U103">
        <f t="shared" si="20"/>
        <v>0</v>
      </c>
      <c r="V103">
        <f t="shared" si="21"/>
        <v>0</v>
      </c>
    </row>
    <row r="104" spans="1:22" ht="12" customHeight="1" x14ac:dyDescent="0.2">
      <c r="A104">
        <v>0</v>
      </c>
      <c r="B104">
        <v>1</v>
      </c>
      <c r="C104">
        <v>1</v>
      </c>
      <c r="D104">
        <v>1</v>
      </c>
      <c r="E104" s="1" t="s">
        <v>95</v>
      </c>
      <c r="F104" t="s">
        <v>1037</v>
      </c>
      <c r="G104">
        <v>3</v>
      </c>
      <c r="H104">
        <v>40</v>
      </c>
      <c r="I104">
        <v>3</v>
      </c>
      <c r="J104" t="s">
        <v>708</v>
      </c>
      <c r="K104" s="1" t="s">
        <v>704</v>
      </c>
      <c r="L104" s="1">
        <f t="shared" si="11"/>
        <v>0.47712125471966244</v>
      </c>
      <c r="M104" s="1">
        <f t="shared" si="12"/>
        <v>0.47712125471966244</v>
      </c>
      <c r="N104">
        <f t="shared" si="13"/>
        <v>0</v>
      </c>
      <c r="O104">
        <f t="shared" si="14"/>
        <v>1</v>
      </c>
      <c r="P104">
        <f t="shared" si="15"/>
        <v>0</v>
      </c>
      <c r="Q104">
        <f t="shared" si="16"/>
        <v>0</v>
      </c>
      <c r="R104">
        <f t="shared" si="17"/>
        <v>0</v>
      </c>
      <c r="S104">
        <f t="shared" si="18"/>
        <v>0</v>
      </c>
      <c r="T104">
        <f t="shared" si="19"/>
        <v>0</v>
      </c>
      <c r="U104">
        <f t="shared" si="20"/>
        <v>0</v>
      </c>
      <c r="V104">
        <f t="shared" si="21"/>
        <v>0</v>
      </c>
    </row>
    <row r="105" spans="1:22" ht="12" customHeight="1" x14ac:dyDescent="0.2">
      <c r="A105">
        <v>0</v>
      </c>
      <c r="B105">
        <v>1</v>
      </c>
      <c r="C105">
        <v>1</v>
      </c>
      <c r="D105">
        <v>1</v>
      </c>
      <c r="E105" s="1" t="s">
        <v>95</v>
      </c>
      <c r="F105" t="s">
        <v>1036</v>
      </c>
      <c r="G105">
        <v>4</v>
      </c>
      <c r="H105">
        <v>80</v>
      </c>
      <c r="I105">
        <v>20</v>
      </c>
      <c r="J105" t="s">
        <v>708</v>
      </c>
      <c r="K105" s="1" t="s">
        <v>723</v>
      </c>
      <c r="L105" s="1">
        <f t="shared" si="11"/>
        <v>1.3010299956639813</v>
      </c>
      <c r="M105" s="1">
        <f t="shared" si="12"/>
        <v>0.6020599913279624</v>
      </c>
      <c r="N105">
        <f t="shared" si="13"/>
        <v>0</v>
      </c>
      <c r="O105">
        <f t="shared" si="14"/>
        <v>1</v>
      </c>
      <c r="P105">
        <f t="shared" si="15"/>
        <v>0</v>
      </c>
      <c r="Q105">
        <f t="shared" si="16"/>
        <v>0</v>
      </c>
      <c r="R105">
        <f t="shared" si="17"/>
        <v>0</v>
      </c>
      <c r="S105">
        <f t="shared" si="18"/>
        <v>0</v>
      </c>
      <c r="T105">
        <f t="shared" si="19"/>
        <v>0</v>
      </c>
      <c r="U105">
        <f t="shared" si="20"/>
        <v>0</v>
      </c>
      <c r="V105">
        <f t="shared" si="21"/>
        <v>0</v>
      </c>
    </row>
    <row r="106" spans="1:22" ht="12" customHeight="1" x14ac:dyDescent="0.2">
      <c r="A106">
        <v>0</v>
      </c>
      <c r="B106">
        <v>1</v>
      </c>
      <c r="C106">
        <v>1</v>
      </c>
      <c r="D106">
        <v>1</v>
      </c>
      <c r="E106" s="1" t="s">
        <v>96</v>
      </c>
      <c r="F106" t="s">
        <v>1042</v>
      </c>
      <c r="G106">
        <v>3</v>
      </c>
      <c r="H106">
        <v>40</v>
      </c>
      <c r="I106">
        <v>3</v>
      </c>
      <c r="J106" t="s">
        <v>708</v>
      </c>
      <c r="K106" s="1" t="s">
        <v>704</v>
      </c>
      <c r="L106" s="1">
        <f t="shared" si="11"/>
        <v>0.47712125471966244</v>
      </c>
      <c r="M106" s="1">
        <f t="shared" si="12"/>
        <v>0.47712125471966244</v>
      </c>
      <c r="N106">
        <f t="shared" si="13"/>
        <v>0</v>
      </c>
      <c r="O106">
        <f t="shared" si="14"/>
        <v>1</v>
      </c>
      <c r="P106">
        <f t="shared" si="15"/>
        <v>0</v>
      </c>
      <c r="Q106">
        <f t="shared" si="16"/>
        <v>0</v>
      </c>
      <c r="R106">
        <f t="shared" si="17"/>
        <v>0</v>
      </c>
      <c r="S106">
        <f t="shared" si="18"/>
        <v>0</v>
      </c>
      <c r="T106">
        <f t="shared" si="19"/>
        <v>0</v>
      </c>
      <c r="U106">
        <f t="shared" si="20"/>
        <v>0</v>
      </c>
      <c r="V106">
        <f t="shared" si="21"/>
        <v>0</v>
      </c>
    </row>
    <row r="107" spans="1:22" ht="12" customHeight="1" x14ac:dyDescent="0.2">
      <c r="A107">
        <v>0</v>
      </c>
      <c r="B107">
        <v>1</v>
      </c>
      <c r="C107">
        <v>1</v>
      </c>
      <c r="D107">
        <v>1</v>
      </c>
      <c r="E107" s="1" t="s">
        <v>96</v>
      </c>
      <c r="F107" t="s">
        <v>1048</v>
      </c>
      <c r="G107">
        <v>3</v>
      </c>
      <c r="H107">
        <v>130</v>
      </c>
      <c r="I107">
        <v>30</v>
      </c>
      <c r="J107" t="s">
        <v>708</v>
      </c>
      <c r="K107" s="1" t="s">
        <v>704</v>
      </c>
      <c r="L107" s="1">
        <f t="shared" si="11"/>
        <v>1.4771212547196624</v>
      </c>
      <c r="M107" s="1">
        <f t="shared" si="12"/>
        <v>0.47712125471966244</v>
      </c>
      <c r="N107">
        <f t="shared" si="13"/>
        <v>0</v>
      </c>
      <c r="O107">
        <f t="shared" si="14"/>
        <v>1</v>
      </c>
      <c r="P107">
        <f t="shared" si="15"/>
        <v>0</v>
      </c>
      <c r="Q107">
        <f t="shared" si="16"/>
        <v>0</v>
      </c>
      <c r="R107">
        <f t="shared" si="17"/>
        <v>0</v>
      </c>
      <c r="S107">
        <f t="shared" si="18"/>
        <v>0</v>
      </c>
      <c r="T107">
        <f t="shared" si="19"/>
        <v>0</v>
      </c>
      <c r="U107">
        <f t="shared" si="20"/>
        <v>0</v>
      </c>
      <c r="V107">
        <f t="shared" si="21"/>
        <v>0</v>
      </c>
    </row>
    <row r="108" spans="1:22" ht="12" customHeight="1" x14ac:dyDescent="0.2">
      <c r="A108">
        <v>0</v>
      </c>
      <c r="B108">
        <v>1</v>
      </c>
      <c r="C108">
        <v>1</v>
      </c>
      <c r="D108">
        <v>1</v>
      </c>
      <c r="E108" s="1" t="s">
        <v>96</v>
      </c>
      <c r="F108" t="s">
        <v>1049</v>
      </c>
      <c r="G108">
        <v>6</v>
      </c>
      <c r="H108">
        <v>25</v>
      </c>
      <c r="I108">
        <v>16</v>
      </c>
      <c r="J108" t="s">
        <v>708</v>
      </c>
      <c r="K108" s="1" t="s">
        <v>704</v>
      </c>
      <c r="L108" s="1">
        <f t="shared" si="11"/>
        <v>1.2041199826559248</v>
      </c>
      <c r="M108" s="1">
        <f t="shared" si="12"/>
        <v>0.77815125038364363</v>
      </c>
      <c r="N108">
        <f t="shared" si="13"/>
        <v>0</v>
      </c>
      <c r="O108">
        <f t="shared" si="14"/>
        <v>0</v>
      </c>
      <c r="P108">
        <f t="shared" si="15"/>
        <v>1</v>
      </c>
      <c r="Q108">
        <f t="shared" si="16"/>
        <v>0</v>
      </c>
      <c r="R108">
        <f t="shared" si="17"/>
        <v>0</v>
      </c>
      <c r="S108">
        <f t="shared" si="18"/>
        <v>0</v>
      </c>
      <c r="T108">
        <f t="shared" si="19"/>
        <v>0</v>
      </c>
      <c r="U108">
        <f t="shared" si="20"/>
        <v>0</v>
      </c>
      <c r="V108">
        <f t="shared" si="21"/>
        <v>0</v>
      </c>
    </row>
    <row r="109" spans="1:22" ht="12" customHeight="1" x14ac:dyDescent="0.2">
      <c r="A109">
        <v>0</v>
      </c>
      <c r="B109">
        <v>1</v>
      </c>
      <c r="C109">
        <v>1</v>
      </c>
      <c r="D109">
        <v>1</v>
      </c>
      <c r="E109" s="1" t="s">
        <v>96</v>
      </c>
      <c r="F109" t="s">
        <v>1054</v>
      </c>
      <c r="G109">
        <v>5</v>
      </c>
      <c r="H109">
        <v>140</v>
      </c>
      <c r="I109">
        <v>10</v>
      </c>
      <c r="J109" t="s">
        <v>708</v>
      </c>
      <c r="K109" s="1" t="s">
        <v>704</v>
      </c>
      <c r="L109" s="1">
        <f t="shared" si="11"/>
        <v>1</v>
      </c>
      <c r="M109" s="1">
        <f t="shared" si="12"/>
        <v>0.69897000433601886</v>
      </c>
      <c r="N109">
        <f t="shared" si="13"/>
        <v>0</v>
      </c>
      <c r="O109">
        <f t="shared" si="14"/>
        <v>1</v>
      </c>
      <c r="P109">
        <f t="shared" si="15"/>
        <v>0</v>
      </c>
      <c r="Q109">
        <f t="shared" si="16"/>
        <v>0</v>
      </c>
      <c r="R109">
        <f t="shared" si="17"/>
        <v>0</v>
      </c>
      <c r="S109">
        <f t="shared" si="18"/>
        <v>0</v>
      </c>
      <c r="T109">
        <f t="shared" si="19"/>
        <v>0</v>
      </c>
      <c r="U109">
        <f t="shared" si="20"/>
        <v>0</v>
      </c>
      <c r="V109">
        <f t="shared" si="21"/>
        <v>0</v>
      </c>
    </row>
    <row r="110" spans="1:22" ht="12" customHeight="1" x14ac:dyDescent="0.2">
      <c r="A110">
        <v>0</v>
      </c>
      <c r="B110">
        <v>1</v>
      </c>
      <c r="C110">
        <v>1</v>
      </c>
      <c r="D110">
        <v>1</v>
      </c>
      <c r="E110" s="1" t="s">
        <v>96</v>
      </c>
      <c r="F110" t="s">
        <v>1057</v>
      </c>
      <c r="G110">
        <v>6</v>
      </c>
      <c r="H110">
        <v>14</v>
      </c>
      <c r="I110">
        <v>4</v>
      </c>
      <c r="J110" t="s">
        <v>707</v>
      </c>
      <c r="K110" s="1" t="s">
        <v>704</v>
      </c>
      <c r="L110" s="1">
        <f t="shared" si="11"/>
        <v>0.6020599913279624</v>
      </c>
      <c r="M110" s="1">
        <f t="shared" si="12"/>
        <v>0.77815125038364363</v>
      </c>
      <c r="N110">
        <f t="shared" si="13"/>
        <v>0</v>
      </c>
      <c r="O110">
        <f t="shared" si="14"/>
        <v>0</v>
      </c>
      <c r="P110">
        <f t="shared" si="15"/>
        <v>1</v>
      </c>
      <c r="Q110">
        <f t="shared" si="16"/>
        <v>0</v>
      </c>
      <c r="R110">
        <f t="shared" si="17"/>
        <v>0</v>
      </c>
      <c r="S110">
        <f t="shared" si="18"/>
        <v>0</v>
      </c>
      <c r="T110">
        <f t="shared" si="19"/>
        <v>0</v>
      </c>
      <c r="U110">
        <f t="shared" si="20"/>
        <v>0</v>
      </c>
      <c r="V110">
        <f t="shared" si="21"/>
        <v>0</v>
      </c>
    </row>
    <row r="111" spans="1:22" ht="12" customHeight="1" x14ac:dyDescent="0.2">
      <c r="A111">
        <v>0</v>
      </c>
      <c r="B111">
        <v>1</v>
      </c>
      <c r="C111">
        <v>1</v>
      </c>
      <c r="D111">
        <v>1</v>
      </c>
      <c r="E111" s="1" t="s">
        <v>96</v>
      </c>
      <c r="F111" t="s">
        <v>1074</v>
      </c>
      <c r="G111">
        <v>2</v>
      </c>
      <c r="H111">
        <v>20</v>
      </c>
      <c r="I111">
        <v>4</v>
      </c>
      <c r="J111" t="s">
        <v>708</v>
      </c>
      <c r="K111" s="1" t="s">
        <v>704</v>
      </c>
      <c r="L111" s="1">
        <f t="shared" si="11"/>
        <v>0.6020599913279624</v>
      </c>
      <c r="M111" s="1">
        <f t="shared" si="12"/>
        <v>0.3010299956639812</v>
      </c>
      <c r="N111">
        <f t="shared" si="13"/>
        <v>1</v>
      </c>
      <c r="O111">
        <f t="shared" si="14"/>
        <v>0</v>
      </c>
      <c r="P111">
        <f t="shared" si="15"/>
        <v>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9"/>
        <v>0</v>
      </c>
      <c r="U111">
        <f t="shared" si="20"/>
        <v>0</v>
      </c>
      <c r="V111">
        <f t="shared" si="21"/>
        <v>0</v>
      </c>
    </row>
    <row r="112" spans="1:22" ht="12" customHeight="1" x14ac:dyDescent="0.2">
      <c r="A112">
        <v>0</v>
      </c>
      <c r="B112">
        <v>1</v>
      </c>
      <c r="C112">
        <v>1</v>
      </c>
      <c r="D112">
        <v>1</v>
      </c>
      <c r="E112" s="1" t="s">
        <v>96</v>
      </c>
      <c r="F112" t="s">
        <v>1097</v>
      </c>
      <c r="G112">
        <v>1.5</v>
      </c>
      <c r="H112">
        <v>20</v>
      </c>
      <c r="I112">
        <v>5</v>
      </c>
      <c r="J112" t="s">
        <v>708</v>
      </c>
      <c r="K112" s="1" t="s">
        <v>704</v>
      </c>
      <c r="L112" s="1">
        <f t="shared" si="11"/>
        <v>0.69897000433601886</v>
      </c>
      <c r="M112" s="1">
        <f t="shared" si="12"/>
        <v>0.17609125905568124</v>
      </c>
      <c r="N112">
        <f t="shared" si="13"/>
        <v>1</v>
      </c>
      <c r="O112">
        <f t="shared" si="14"/>
        <v>0</v>
      </c>
      <c r="P112">
        <f t="shared" si="15"/>
        <v>0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9"/>
        <v>0</v>
      </c>
      <c r="U112">
        <f t="shared" si="20"/>
        <v>0</v>
      </c>
      <c r="V112">
        <f t="shared" si="21"/>
        <v>0</v>
      </c>
    </row>
    <row r="113" spans="1:22" ht="12" customHeight="1" x14ac:dyDescent="0.2">
      <c r="A113">
        <v>0</v>
      </c>
      <c r="B113">
        <v>1</v>
      </c>
      <c r="C113">
        <v>1</v>
      </c>
      <c r="D113">
        <v>1</v>
      </c>
      <c r="E113" s="1" t="s">
        <v>96</v>
      </c>
      <c r="F113" t="s">
        <v>1098</v>
      </c>
      <c r="G113">
        <v>1.3</v>
      </c>
      <c r="H113">
        <v>6</v>
      </c>
      <c r="I113">
        <v>7</v>
      </c>
      <c r="J113" t="s">
        <v>708</v>
      </c>
      <c r="K113" s="1" t="s">
        <v>704</v>
      </c>
      <c r="L113" s="1">
        <f t="shared" si="11"/>
        <v>0.84509804001425681</v>
      </c>
      <c r="M113" s="1">
        <f t="shared" si="12"/>
        <v>0.11394335230683679</v>
      </c>
      <c r="N113">
        <f t="shared" si="13"/>
        <v>1</v>
      </c>
      <c r="O113">
        <f t="shared" si="14"/>
        <v>0</v>
      </c>
      <c r="P113">
        <f t="shared" si="15"/>
        <v>0</v>
      </c>
      <c r="Q113">
        <f t="shared" si="16"/>
        <v>0</v>
      </c>
      <c r="R113">
        <f t="shared" si="17"/>
        <v>0</v>
      </c>
      <c r="S113">
        <f t="shared" si="18"/>
        <v>0</v>
      </c>
      <c r="T113">
        <f t="shared" si="19"/>
        <v>0</v>
      </c>
      <c r="U113">
        <f t="shared" si="20"/>
        <v>0</v>
      </c>
      <c r="V113">
        <f t="shared" si="21"/>
        <v>0</v>
      </c>
    </row>
    <row r="114" spans="1:22" ht="12" customHeight="1" x14ac:dyDescent="0.2">
      <c r="A114">
        <v>0</v>
      </c>
      <c r="B114">
        <v>1</v>
      </c>
      <c r="C114">
        <v>1</v>
      </c>
      <c r="D114">
        <v>1</v>
      </c>
      <c r="E114" s="1" t="s">
        <v>96</v>
      </c>
      <c r="F114" t="s">
        <v>1099</v>
      </c>
      <c r="G114">
        <v>1.5</v>
      </c>
      <c r="H114">
        <v>6</v>
      </c>
      <c r="I114">
        <v>6</v>
      </c>
      <c r="J114" t="s">
        <v>708</v>
      </c>
      <c r="K114" s="1" t="s">
        <v>704</v>
      </c>
      <c r="L114" s="1">
        <f t="shared" si="11"/>
        <v>0.77815125038364363</v>
      </c>
      <c r="M114" s="1">
        <f t="shared" si="12"/>
        <v>0.17609125905568124</v>
      </c>
      <c r="N114">
        <f t="shared" si="13"/>
        <v>1</v>
      </c>
      <c r="O114">
        <f t="shared" si="14"/>
        <v>0</v>
      </c>
      <c r="P114">
        <f t="shared" si="15"/>
        <v>0</v>
      </c>
      <c r="Q114">
        <f t="shared" si="16"/>
        <v>0</v>
      </c>
      <c r="R114">
        <f t="shared" si="17"/>
        <v>0</v>
      </c>
      <c r="S114">
        <f t="shared" si="18"/>
        <v>0</v>
      </c>
      <c r="T114">
        <f t="shared" si="19"/>
        <v>0</v>
      </c>
      <c r="U114">
        <f t="shared" si="20"/>
        <v>0</v>
      </c>
      <c r="V114">
        <f t="shared" si="21"/>
        <v>0</v>
      </c>
    </row>
    <row r="115" spans="1:22" ht="12" customHeight="1" x14ac:dyDescent="0.2">
      <c r="A115">
        <v>0</v>
      </c>
      <c r="B115">
        <v>1</v>
      </c>
      <c r="C115">
        <v>1</v>
      </c>
      <c r="D115">
        <v>1</v>
      </c>
      <c r="E115" s="1" t="s">
        <v>96</v>
      </c>
      <c r="F115" t="s">
        <v>1071</v>
      </c>
      <c r="G115">
        <v>5</v>
      </c>
      <c r="H115">
        <v>150</v>
      </c>
      <c r="I115">
        <v>70</v>
      </c>
      <c r="J115" t="s">
        <v>708</v>
      </c>
      <c r="K115" s="1" t="s">
        <v>704</v>
      </c>
      <c r="L115" s="1">
        <f t="shared" si="11"/>
        <v>1.8450980400142569</v>
      </c>
      <c r="M115" s="1">
        <f t="shared" si="12"/>
        <v>0.69897000433601886</v>
      </c>
      <c r="N115">
        <f t="shared" si="13"/>
        <v>0</v>
      </c>
      <c r="O115">
        <f t="shared" si="14"/>
        <v>1</v>
      </c>
      <c r="P115">
        <f t="shared" si="15"/>
        <v>0</v>
      </c>
      <c r="Q115">
        <f t="shared" si="16"/>
        <v>0</v>
      </c>
      <c r="R115">
        <f t="shared" si="17"/>
        <v>0</v>
      </c>
      <c r="S115">
        <f t="shared" si="18"/>
        <v>0</v>
      </c>
      <c r="T115">
        <f t="shared" si="19"/>
        <v>0</v>
      </c>
      <c r="U115">
        <f t="shared" si="20"/>
        <v>0</v>
      </c>
      <c r="V115">
        <f t="shared" si="21"/>
        <v>0</v>
      </c>
    </row>
    <row r="116" spans="1:22" ht="12" customHeight="1" x14ac:dyDescent="0.2">
      <c r="A116">
        <v>0</v>
      </c>
      <c r="B116">
        <v>1</v>
      </c>
      <c r="C116">
        <v>1</v>
      </c>
      <c r="D116">
        <v>1</v>
      </c>
      <c r="E116" s="1" t="s">
        <v>96</v>
      </c>
      <c r="F116" t="s">
        <v>1072</v>
      </c>
      <c r="G116">
        <v>2</v>
      </c>
      <c r="H116">
        <v>35</v>
      </c>
      <c r="I116">
        <v>6</v>
      </c>
      <c r="J116" t="s">
        <v>708</v>
      </c>
      <c r="K116" s="1" t="s">
        <v>704</v>
      </c>
      <c r="L116" s="1">
        <f t="shared" si="11"/>
        <v>0.77815125038364363</v>
      </c>
      <c r="M116" s="1">
        <f t="shared" si="12"/>
        <v>0.3010299956639812</v>
      </c>
      <c r="N116">
        <f t="shared" si="13"/>
        <v>1</v>
      </c>
      <c r="O116">
        <f t="shared" si="14"/>
        <v>0</v>
      </c>
      <c r="P116">
        <f t="shared" si="15"/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9"/>
        <v>0</v>
      </c>
      <c r="U116">
        <f t="shared" si="20"/>
        <v>0</v>
      </c>
      <c r="V116">
        <f t="shared" si="21"/>
        <v>0</v>
      </c>
    </row>
    <row r="117" spans="1:22" ht="12" customHeight="1" x14ac:dyDescent="0.2">
      <c r="A117">
        <v>0</v>
      </c>
      <c r="B117">
        <v>1</v>
      </c>
      <c r="C117">
        <v>1</v>
      </c>
      <c r="D117">
        <v>1</v>
      </c>
      <c r="E117" s="1" t="s">
        <v>96</v>
      </c>
      <c r="F117" t="s">
        <v>1073</v>
      </c>
      <c r="G117">
        <v>2</v>
      </c>
      <c r="H117">
        <v>15</v>
      </c>
      <c r="I117">
        <v>3</v>
      </c>
      <c r="J117" t="s">
        <v>708</v>
      </c>
      <c r="K117" s="1" t="s">
        <v>704</v>
      </c>
      <c r="L117" s="1">
        <f t="shared" si="11"/>
        <v>0.47712125471966244</v>
      </c>
      <c r="M117" s="1">
        <f t="shared" si="12"/>
        <v>0.3010299956639812</v>
      </c>
      <c r="N117">
        <f t="shared" si="13"/>
        <v>1</v>
      </c>
      <c r="O117">
        <f t="shared" si="14"/>
        <v>0</v>
      </c>
      <c r="P117">
        <f t="shared" si="15"/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9"/>
        <v>0</v>
      </c>
      <c r="U117">
        <f t="shared" si="20"/>
        <v>0</v>
      </c>
      <c r="V117">
        <f t="shared" si="21"/>
        <v>0</v>
      </c>
    </row>
    <row r="118" spans="1:22" ht="12" customHeight="1" x14ac:dyDescent="0.2">
      <c r="A118">
        <v>0</v>
      </c>
      <c r="B118">
        <v>1</v>
      </c>
      <c r="C118">
        <v>1</v>
      </c>
      <c r="D118">
        <v>1</v>
      </c>
      <c r="E118" s="1" t="s">
        <v>96</v>
      </c>
      <c r="F118" t="s">
        <v>1093</v>
      </c>
      <c r="G118">
        <v>1</v>
      </c>
      <c r="H118">
        <v>20</v>
      </c>
      <c r="I118">
        <v>0.8</v>
      </c>
      <c r="J118" t="s">
        <v>708</v>
      </c>
      <c r="K118" s="1" t="s">
        <v>704</v>
      </c>
      <c r="L118" s="1">
        <f t="shared" si="11"/>
        <v>-9.6910013008056392E-2</v>
      </c>
      <c r="M118" s="1">
        <f t="shared" si="12"/>
        <v>0</v>
      </c>
      <c r="N118">
        <f t="shared" si="13"/>
        <v>1</v>
      </c>
      <c r="O118">
        <f t="shared" si="14"/>
        <v>0</v>
      </c>
      <c r="P118">
        <f t="shared" si="15"/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>
        <f t="shared" si="19"/>
        <v>0</v>
      </c>
      <c r="U118">
        <f t="shared" si="20"/>
        <v>0</v>
      </c>
      <c r="V118">
        <f t="shared" si="21"/>
        <v>0</v>
      </c>
    </row>
    <row r="119" spans="1:22" ht="12" customHeight="1" x14ac:dyDescent="0.2">
      <c r="A119">
        <v>0</v>
      </c>
      <c r="B119">
        <v>1</v>
      </c>
      <c r="C119">
        <v>1</v>
      </c>
      <c r="D119">
        <v>1</v>
      </c>
      <c r="E119" s="1" t="s">
        <v>96</v>
      </c>
      <c r="F119" t="s">
        <v>1102</v>
      </c>
      <c r="G119">
        <v>4</v>
      </c>
      <c r="H119">
        <v>35</v>
      </c>
      <c r="I119">
        <v>29</v>
      </c>
      <c r="J119" t="s">
        <v>707</v>
      </c>
      <c r="K119" s="1" t="s">
        <v>704</v>
      </c>
      <c r="L119" s="1">
        <f t="shared" si="11"/>
        <v>1.4623979978989561</v>
      </c>
      <c r="M119" s="1">
        <f t="shared" si="12"/>
        <v>0.6020599913279624</v>
      </c>
      <c r="N119">
        <f t="shared" si="13"/>
        <v>0</v>
      </c>
      <c r="O119">
        <f t="shared" si="14"/>
        <v>1</v>
      </c>
      <c r="P119">
        <f t="shared" si="15"/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>
        <f t="shared" si="19"/>
        <v>0</v>
      </c>
      <c r="U119">
        <f t="shared" si="20"/>
        <v>0</v>
      </c>
      <c r="V119">
        <f t="shared" si="21"/>
        <v>0</v>
      </c>
    </row>
    <row r="120" spans="1:22" ht="12" customHeight="1" x14ac:dyDescent="0.2">
      <c r="A120">
        <v>0</v>
      </c>
      <c r="B120">
        <v>0</v>
      </c>
      <c r="C120">
        <v>1</v>
      </c>
      <c r="D120">
        <v>1</v>
      </c>
      <c r="E120" s="1" t="s">
        <v>96</v>
      </c>
      <c r="F120" t="s">
        <v>1060</v>
      </c>
      <c r="G120">
        <v>3</v>
      </c>
      <c r="H120">
        <v>50</v>
      </c>
      <c r="I120">
        <v>7</v>
      </c>
      <c r="J120" t="s">
        <v>708</v>
      </c>
      <c r="K120" s="1" t="s">
        <v>704</v>
      </c>
      <c r="L120" s="1">
        <f t="shared" si="11"/>
        <v>0.84509804001425681</v>
      </c>
      <c r="M120" s="1">
        <f t="shared" si="12"/>
        <v>0.47712125471966244</v>
      </c>
      <c r="N120">
        <f t="shared" si="13"/>
        <v>0</v>
      </c>
      <c r="O120">
        <f t="shared" si="14"/>
        <v>1</v>
      </c>
      <c r="P120">
        <f t="shared" si="15"/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>
        <f t="shared" si="19"/>
        <v>0</v>
      </c>
      <c r="U120">
        <f t="shared" si="20"/>
        <v>0</v>
      </c>
      <c r="V120">
        <f t="shared" si="21"/>
        <v>0</v>
      </c>
    </row>
    <row r="121" spans="1:22" ht="12" customHeight="1" x14ac:dyDescent="0.2">
      <c r="A121">
        <v>0</v>
      </c>
      <c r="B121">
        <v>1</v>
      </c>
      <c r="C121">
        <v>1</v>
      </c>
      <c r="D121">
        <v>1</v>
      </c>
      <c r="E121" s="1" t="s">
        <v>96</v>
      </c>
      <c r="F121" t="s">
        <v>1103</v>
      </c>
      <c r="G121">
        <v>2.5</v>
      </c>
      <c r="H121">
        <v>40</v>
      </c>
      <c r="I121">
        <v>9</v>
      </c>
      <c r="J121" t="s">
        <v>707</v>
      </c>
      <c r="K121" s="1" t="s">
        <v>704</v>
      </c>
      <c r="L121" s="1">
        <f t="shared" si="11"/>
        <v>0.95424250943932487</v>
      </c>
      <c r="M121" s="1">
        <f t="shared" si="12"/>
        <v>0.3979400086720376</v>
      </c>
      <c r="N121">
        <f t="shared" si="13"/>
        <v>1</v>
      </c>
      <c r="O121">
        <f t="shared" si="14"/>
        <v>0</v>
      </c>
      <c r="P121">
        <f t="shared" si="15"/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9"/>
        <v>0</v>
      </c>
      <c r="U121">
        <f t="shared" si="20"/>
        <v>0</v>
      </c>
      <c r="V121">
        <f t="shared" si="21"/>
        <v>0</v>
      </c>
    </row>
    <row r="122" spans="1:22" ht="12" customHeight="1" x14ac:dyDescent="0.2">
      <c r="A122">
        <v>0</v>
      </c>
      <c r="B122">
        <v>1</v>
      </c>
      <c r="C122">
        <v>1</v>
      </c>
      <c r="D122">
        <v>1</v>
      </c>
      <c r="E122" s="1" t="s">
        <v>96</v>
      </c>
      <c r="F122" t="s">
        <v>1063</v>
      </c>
      <c r="G122">
        <v>6</v>
      </c>
      <c r="H122">
        <v>70</v>
      </c>
      <c r="I122">
        <v>10</v>
      </c>
      <c r="J122" t="s">
        <v>708</v>
      </c>
      <c r="K122" s="1" t="s">
        <v>704</v>
      </c>
      <c r="L122" s="1">
        <f t="shared" si="11"/>
        <v>1</v>
      </c>
      <c r="M122" s="1">
        <f t="shared" si="12"/>
        <v>0.77815125038364363</v>
      </c>
      <c r="N122">
        <f t="shared" si="13"/>
        <v>0</v>
      </c>
      <c r="O122">
        <f t="shared" si="14"/>
        <v>0</v>
      </c>
      <c r="P122">
        <f t="shared" si="15"/>
        <v>1</v>
      </c>
      <c r="Q122">
        <f t="shared" si="16"/>
        <v>0</v>
      </c>
      <c r="R122">
        <f t="shared" si="17"/>
        <v>0</v>
      </c>
      <c r="S122">
        <f t="shared" si="18"/>
        <v>0</v>
      </c>
      <c r="T122">
        <f t="shared" si="19"/>
        <v>0</v>
      </c>
      <c r="U122">
        <f t="shared" si="20"/>
        <v>0</v>
      </c>
      <c r="V122">
        <f t="shared" si="21"/>
        <v>0</v>
      </c>
    </row>
    <row r="123" spans="1:22" ht="12" customHeight="1" x14ac:dyDescent="0.2">
      <c r="A123">
        <v>0</v>
      </c>
      <c r="B123">
        <v>1</v>
      </c>
      <c r="C123">
        <v>1</v>
      </c>
      <c r="D123">
        <v>1</v>
      </c>
      <c r="E123" s="1" t="s">
        <v>96</v>
      </c>
      <c r="F123" t="s">
        <v>1064</v>
      </c>
      <c r="G123">
        <v>2</v>
      </c>
      <c r="H123">
        <v>30</v>
      </c>
      <c r="I123">
        <v>10</v>
      </c>
      <c r="J123" t="s">
        <v>708</v>
      </c>
      <c r="K123" s="1" t="s">
        <v>704</v>
      </c>
      <c r="L123" s="1">
        <f t="shared" si="11"/>
        <v>1</v>
      </c>
      <c r="M123" s="1">
        <f t="shared" si="12"/>
        <v>0.3010299956639812</v>
      </c>
      <c r="N123">
        <f t="shared" si="13"/>
        <v>1</v>
      </c>
      <c r="O123">
        <f t="shared" si="14"/>
        <v>0</v>
      </c>
      <c r="P123">
        <f t="shared" si="15"/>
        <v>0</v>
      </c>
      <c r="Q123">
        <f t="shared" si="16"/>
        <v>0</v>
      </c>
      <c r="R123">
        <f t="shared" si="17"/>
        <v>0</v>
      </c>
      <c r="S123">
        <f t="shared" si="18"/>
        <v>0</v>
      </c>
      <c r="T123">
        <f t="shared" si="19"/>
        <v>0</v>
      </c>
      <c r="U123">
        <f t="shared" si="20"/>
        <v>0</v>
      </c>
      <c r="V123">
        <f t="shared" si="21"/>
        <v>0</v>
      </c>
    </row>
    <row r="124" spans="1:22" ht="12" customHeight="1" x14ac:dyDescent="0.2">
      <c r="A124">
        <v>0</v>
      </c>
      <c r="B124">
        <v>1</v>
      </c>
      <c r="C124">
        <v>1</v>
      </c>
      <c r="D124">
        <v>1</v>
      </c>
      <c r="E124" s="1" t="s">
        <v>96</v>
      </c>
      <c r="F124" t="s">
        <v>1076</v>
      </c>
      <c r="G124">
        <v>3</v>
      </c>
      <c r="H124">
        <v>30</v>
      </c>
      <c r="I124">
        <v>20</v>
      </c>
      <c r="J124" t="s">
        <v>708</v>
      </c>
      <c r="K124" s="1" t="s">
        <v>704</v>
      </c>
      <c r="L124" s="1">
        <f t="shared" si="11"/>
        <v>1.3010299956639813</v>
      </c>
      <c r="M124" s="1">
        <f t="shared" si="12"/>
        <v>0.47712125471966244</v>
      </c>
      <c r="N124">
        <f t="shared" si="13"/>
        <v>0</v>
      </c>
      <c r="O124">
        <f t="shared" si="14"/>
        <v>1</v>
      </c>
      <c r="P124">
        <f t="shared" si="15"/>
        <v>0</v>
      </c>
      <c r="Q124">
        <f t="shared" si="16"/>
        <v>0</v>
      </c>
      <c r="R124">
        <f t="shared" si="17"/>
        <v>0</v>
      </c>
      <c r="S124">
        <f t="shared" si="18"/>
        <v>0</v>
      </c>
      <c r="T124">
        <f t="shared" si="19"/>
        <v>0</v>
      </c>
      <c r="U124">
        <f t="shared" si="20"/>
        <v>0</v>
      </c>
      <c r="V124">
        <f t="shared" si="21"/>
        <v>0</v>
      </c>
    </row>
    <row r="125" spans="1:22" ht="12" customHeight="1" x14ac:dyDescent="0.2">
      <c r="A125">
        <v>0</v>
      </c>
      <c r="B125">
        <v>1</v>
      </c>
      <c r="C125">
        <v>1</v>
      </c>
      <c r="D125">
        <v>1</v>
      </c>
      <c r="E125" s="1" t="s">
        <v>96</v>
      </c>
      <c r="F125" t="s">
        <v>1082</v>
      </c>
      <c r="G125">
        <v>1.5</v>
      </c>
      <c r="H125">
        <v>10</v>
      </c>
      <c r="I125">
        <v>1.5</v>
      </c>
      <c r="J125" t="s">
        <v>708</v>
      </c>
      <c r="K125" s="1" t="s">
        <v>704</v>
      </c>
      <c r="L125" s="1">
        <f t="shared" si="11"/>
        <v>0.17609125905568124</v>
      </c>
      <c r="M125" s="1">
        <f t="shared" si="12"/>
        <v>0.17609125905568124</v>
      </c>
      <c r="N125">
        <f t="shared" si="13"/>
        <v>1</v>
      </c>
      <c r="O125">
        <f t="shared" si="14"/>
        <v>0</v>
      </c>
      <c r="P125">
        <f t="shared" si="15"/>
        <v>0</v>
      </c>
      <c r="Q125">
        <f t="shared" si="16"/>
        <v>0</v>
      </c>
      <c r="R125">
        <f t="shared" si="17"/>
        <v>0</v>
      </c>
      <c r="S125">
        <f t="shared" si="18"/>
        <v>0</v>
      </c>
      <c r="T125">
        <f t="shared" si="19"/>
        <v>0</v>
      </c>
      <c r="U125">
        <f t="shared" si="20"/>
        <v>0</v>
      </c>
      <c r="V125">
        <f t="shared" si="21"/>
        <v>0</v>
      </c>
    </row>
    <row r="126" spans="1:22" ht="12" customHeight="1" x14ac:dyDescent="0.2">
      <c r="A126">
        <v>0</v>
      </c>
      <c r="B126">
        <v>1</v>
      </c>
      <c r="C126">
        <v>1</v>
      </c>
      <c r="D126">
        <v>1</v>
      </c>
      <c r="E126" s="1" t="s">
        <v>96</v>
      </c>
      <c r="F126" t="s">
        <v>1083</v>
      </c>
      <c r="G126">
        <v>0.2</v>
      </c>
      <c r="H126">
        <v>25</v>
      </c>
      <c r="I126">
        <v>3</v>
      </c>
      <c r="J126" t="s">
        <v>708</v>
      </c>
      <c r="K126" s="1" t="s">
        <v>704</v>
      </c>
      <c r="L126" s="1">
        <f t="shared" si="11"/>
        <v>0.47712125471966244</v>
      </c>
      <c r="M126" s="1">
        <f t="shared" si="12"/>
        <v>-0.69897000433601875</v>
      </c>
      <c r="N126">
        <f t="shared" si="13"/>
        <v>1</v>
      </c>
      <c r="O126">
        <f t="shared" si="14"/>
        <v>0</v>
      </c>
      <c r="P126">
        <f t="shared" si="15"/>
        <v>0</v>
      </c>
      <c r="Q126">
        <f t="shared" si="16"/>
        <v>0</v>
      </c>
      <c r="R126">
        <f t="shared" si="17"/>
        <v>0</v>
      </c>
      <c r="S126">
        <f t="shared" si="18"/>
        <v>0</v>
      </c>
      <c r="T126">
        <f t="shared" si="19"/>
        <v>0</v>
      </c>
      <c r="U126">
        <f t="shared" si="20"/>
        <v>0</v>
      </c>
      <c r="V126">
        <f t="shared" si="21"/>
        <v>0</v>
      </c>
    </row>
    <row r="127" spans="1:22" ht="12" customHeight="1" x14ac:dyDescent="0.2">
      <c r="A127">
        <v>0</v>
      </c>
      <c r="B127">
        <v>1</v>
      </c>
      <c r="C127">
        <v>1</v>
      </c>
      <c r="D127">
        <v>1</v>
      </c>
      <c r="E127" s="1" t="s">
        <v>96</v>
      </c>
      <c r="F127" t="s">
        <v>1061</v>
      </c>
      <c r="G127">
        <v>1</v>
      </c>
      <c r="H127">
        <v>25</v>
      </c>
      <c r="I127">
        <v>10</v>
      </c>
      <c r="J127" t="s">
        <v>708</v>
      </c>
      <c r="K127" s="1" t="s">
        <v>11</v>
      </c>
      <c r="L127" s="1">
        <f t="shared" si="11"/>
        <v>1</v>
      </c>
      <c r="M127" s="1">
        <f t="shared" si="12"/>
        <v>0</v>
      </c>
      <c r="N127">
        <f t="shared" si="13"/>
        <v>1</v>
      </c>
      <c r="O127">
        <f t="shared" si="14"/>
        <v>0</v>
      </c>
      <c r="P127">
        <f t="shared" si="15"/>
        <v>0</v>
      </c>
      <c r="Q127">
        <f t="shared" si="16"/>
        <v>0</v>
      </c>
      <c r="R127">
        <f t="shared" si="17"/>
        <v>0</v>
      </c>
      <c r="S127">
        <f t="shared" si="18"/>
        <v>0</v>
      </c>
      <c r="T127">
        <f t="shared" si="19"/>
        <v>0</v>
      </c>
      <c r="U127">
        <f t="shared" si="20"/>
        <v>0</v>
      </c>
      <c r="V127">
        <f t="shared" si="21"/>
        <v>0</v>
      </c>
    </row>
    <row r="128" spans="1:22" ht="12" customHeight="1" x14ac:dyDescent="0.2">
      <c r="A128">
        <v>0</v>
      </c>
      <c r="B128">
        <v>1</v>
      </c>
      <c r="C128">
        <v>1</v>
      </c>
      <c r="D128">
        <v>1</v>
      </c>
      <c r="E128" s="1" t="s">
        <v>96</v>
      </c>
      <c r="F128" t="s">
        <v>1041</v>
      </c>
      <c r="G128">
        <v>30</v>
      </c>
      <c r="H128">
        <v>5</v>
      </c>
      <c r="I128">
        <v>0.5</v>
      </c>
      <c r="J128" t="s">
        <v>707</v>
      </c>
      <c r="K128" s="1" t="s">
        <v>723</v>
      </c>
      <c r="L128" s="1">
        <f t="shared" si="11"/>
        <v>-0.3010299956639812</v>
      </c>
      <c r="M128" s="1">
        <f t="shared" si="12"/>
        <v>1.4771212547196624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0</v>
      </c>
      <c r="R128">
        <f t="shared" si="17"/>
        <v>0</v>
      </c>
      <c r="S128">
        <f t="shared" si="18"/>
        <v>0</v>
      </c>
      <c r="T128">
        <f t="shared" si="19"/>
        <v>1</v>
      </c>
      <c r="U128">
        <f t="shared" si="20"/>
        <v>0</v>
      </c>
      <c r="V128">
        <f t="shared" si="21"/>
        <v>0</v>
      </c>
    </row>
    <row r="129" spans="1:22" ht="12" customHeight="1" x14ac:dyDescent="0.2">
      <c r="A129">
        <v>0</v>
      </c>
      <c r="B129">
        <v>1</v>
      </c>
      <c r="C129">
        <v>1</v>
      </c>
      <c r="D129">
        <v>1</v>
      </c>
      <c r="E129" s="1" t="s">
        <v>96</v>
      </c>
      <c r="F129" t="s">
        <v>1044</v>
      </c>
      <c r="G129">
        <v>15</v>
      </c>
      <c r="H129">
        <v>200</v>
      </c>
      <c r="I129">
        <v>25</v>
      </c>
      <c r="J129" t="s">
        <v>708</v>
      </c>
      <c r="K129" s="1" t="s">
        <v>723</v>
      </c>
      <c r="L129" s="1">
        <f t="shared" si="11"/>
        <v>1.3979400086720377</v>
      </c>
      <c r="M129" s="1">
        <f t="shared" si="12"/>
        <v>1.1760912590556813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0</v>
      </c>
      <c r="R129">
        <f t="shared" si="17"/>
        <v>1</v>
      </c>
      <c r="S129">
        <f t="shared" si="18"/>
        <v>0</v>
      </c>
      <c r="T129">
        <f t="shared" si="19"/>
        <v>0</v>
      </c>
      <c r="U129">
        <f t="shared" si="20"/>
        <v>0</v>
      </c>
      <c r="V129">
        <f t="shared" si="21"/>
        <v>0</v>
      </c>
    </row>
    <row r="130" spans="1:22" ht="12" customHeight="1" x14ac:dyDescent="0.2">
      <c r="A130">
        <v>0</v>
      </c>
      <c r="B130">
        <v>1</v>
      </c>
      <c r="C130">
        <v>1</v>
      </c>
      <c r="D130">
        <v>1</v>
      </c>
      <c r="E130" s="1" t="s">
        <v>96</v>
      </c>
      <c r="F130" t="s">
        <v>1045</v>
      </c>
      <c r="G130">
        <v>15</v>
      </c>
      <c r="H130">
        <v>5</v>
      </c>
      <c r="I130">
        <v>0.8</v>
      </c>
      <c r="J130" t="s">
        <v>707</v>
      </c>
      <c r="K130" s="1" t="s">
        <v>723</v>
      </c>
      <c r="L130" s="1">
        <f t="shared" ref="L130:L193" si="22">LOG10(I130)</f>
        <v>-9.6910013008056392E-2</v>
      </c>
      <c r="M130" s="1">
        <f t="shared" ref="M130:M193" si="23">LOG10(G130)</f>
        <v>1.1760912590556813</v>
      </c>
      <c r="N130">
        <f t="shared" ref="N130:N193" si="24">IF(G130&lt;3,1,0)</f>
        <v>0</v>
      </c>
      <c r="O130">
        <f t="shared" ref="O130:O193" si="25">IF(AND($G130&gt;2.9,$G130&lt;6),1,0)</f>
        <v>0</v>
      </c>
      <c r="P130">
        <f t="shared" ref="P130:P193" si="26">IF(AND($G130&gt;5.9,$G130&lt;10),1,0)</f>
        <v>0</v>
      </c>
      <c r="Q130">
        <f t="shared" ref="Q130:Q193" si="27">IF(AND($G130&gt;9.99,$G130&lt;15),1,0)</f>
        <v>0</v>
      </c>
      <c r="R130">
        <f t="shared" ref="R130:R193" si="28">IF(AND($G130&gt;14.9,$G130&lt;20),1,0)</f>
        <v>1</v>
      </c>
      <c r="S130">
        <f t="shared" ref="S130:S193" si="29">IF(AND($G130&gt;19.9,$G130&lt;30),1,0)</f>
        <v>0</v>
      </c>
      <c r="T130">
        <f t="shared" ref="T130:T193" si="30">IF(AND($G130&gt;29.9,$G130&lt;40),1,0)</f>
        <v>0</v>
      </c>
      <c r="U130">
        <f t="shared" ref="U130:U193" si="31">IF(AND($G130&gt;39.9,$G130&lt;60),1,0)</f>
        <v>0</v>
      </c>
      <c r="V130">
        <f t="shared" ref="V130:V193" si="32">IF(G130&gt;59.9,1,0)</f>
        <v>0</v>
      </c>
    </row>
    <row r="131" spans="1:22" ht="12" customHeight="1" x14ac:dyDescent="0.2">
      <c r="A131">
        <v>0</v>
      </c>
      <c r="B131">
        <v>1</v>
      </c>
      <c r="C131">
        <v>1</v>
      </c>
      <c r="D131">
        <v>1</v>
      </c>
      <c r="E131" s="1" t="s">
        <v>96</v>
      </c>
      <c r="F131" t="s">
        <v>1046</v>
      </c>
      <c r="G131">
        <v>45</v>
      </c>
      <c r="H131">
        <v>160</v>
      </c>
      <c r="I131">
        <v>25</v>
      </c>
      <c r="J131" t="s">
        <v>708</v>
      </c>
      <c r="K131" s="1" t="s">
        <v>723</v>
      </c>
      <c r="L131" s="1">
        <f t="shared" si="22"/>
        <v>1.3979400086720377</v>
      </c>
      <c r="M131" s="1">
        <f t="shared" si="23"/>
        <v>1.6532125137753437</v>
      </c>
      <c r="N131">
        <f t="shared" si="24"/>
        <v>0</v>
      </c>
      <c r="O131">
        <f t="shared" si="25"/>
        <v>0</v>
      </c>
      <c r="P131">
        <f t="shared" si="26"/>
        <v>0</v>
      </c>
      <c r="Q131">
        <f t="shared" si="27"/>
        <v>0</v>
      </c>
      <c r="R131">
        <f t="shared" si="28"/>
        <v>0</v>
      </c>
      <c r="S131">
        <f t="shared" si="29"/>
        <v>0</v>
      </c>
      <c r="T131">
        <f t="shared" si="30"/>
        <v>0</v>
      </c>
      <c r="U131">
        <f t="shared" si="31"/>
        <v>1</v>
      </c>
      <c r="V131">
        <f t="shared" si="32"/>
        <v>0</v>
      </c>
    </row>
    <row r="132" spans="1:22" ht="12" customHeight="1" x14ac:dyDescent="0.2">
      <c r="A132">
        <v>0</v>
      </c>
      <c r="B132">
        <v>1</v>
      </c>
      <c r="C132">
        <v>1</v>
      </c>
      <c r="D132">
        <v>1</v>
      </c>
      <c r="E132" s="1" t="s">
        <v>96</v>
      </c>
      <c r="F132" t="s">
        <v>1047</v>
      </c>
      <c r="G132">
        <v>8</v>
      </c>
      <c r="H132">
        <v>200</v>
      </c>
      <c r="I132">
        <v>6</v>
      </c>
      <c r="J132" t="s">
        <v>708</v>
      </c>
      <c r="K132" s="1" t="s">
        <v>723</v>
      </c>
      <c r="L132" s="1">
        <f t="shared" si="22"/>
        <v>0.77815125038364363</v>
      </c>
      <c r="M132" s="1">
        <f t="shared" si="23"/>
        <v>0.90308998699194354</v>
      </c>
      <c r="N132">
        <f t="shared" si="24"/>
        <v>0</v>
      </c>
      <c r="O132">
        <f t="shared" si="25"/>
        <v>0</v>
      </c>
      <c r="P132">
        <f t="shared" si="26"/>
        <v>1</v>
      </c>
      <c r="Q132">
        <f t="shared" si="27"/>
        <v>0</v>
      </c>
      <c r="R132">
        <f t="shared" si="28"/>
        <v>0</v>
      </c>
      <c r="S132">
        <f t="shared" si="29"/>
        <v>0</v>
      </c>
      <c r="T132">
        <f t="shared" si="30"/>
        <v>0</v>
      </c>
      <c r="U132">
        <f t="shared" si="31"/>
        <v>0</v>
      </c>
      <c r="V132">
        <f t="shared" si="32"/>
        <v>0</v>
      </c>
    </row>
    <row r="133" spans="1:22" ht="12" customHeight="1" x14ac:dyDescent="0.2">
      <c r="A133">
        <v>0</v>
      </c>
      <c r="B133">
        <v>1</v>
      </c>
      <c r="C133">
        <v>1</v>
      </c>
      <c r="D133">
        <v>1</v>
      </c>
      <c r="E133" s="1" t="s">
        <v>96</v>
      </c>
      <c r="F133" t="s">
        <v>1051</v>
      </c>
      <c r="G133">
        <v>10</v>
      </c>
      <c r="H133">
        <v>35</v>
      </c>
      <c r="I133">
        <v>2</v>
      </c>
      <c r="J133" t="s">
        <v>708</v>
      </c>
      <c r="K133" s="1" t="s">
        <v>723</v>
      </c>
      <c r="L133" s="1">
        <f t="shared" si="22"/>
        <v>0.3010299956639812</v>
      </c>
      <c r="M133" s="1">
        <f t="shared" si="23"/>
        <v>1</v>
      </c>
      <c r="N133">
        <f t="shared" si="24"/>
        <v>0</v>
      </c>
      <c r="O133">
        <f t="shared" si="25"/>
        <v>0</v>
      </c>
      <c r="P133">
        <f t="shared" si="26"/>
        <v>0</v>
      </c>
      <c r="Q133">
        <f t="shared" si="27"/>
        <v>1</v>
      </c>
      <c r="R133">
        <f t="shared" si="28"/>
        <v>0</v>
      </c>
      <c r="S133">
        <f t="shared" si="29"/>
        <v>0</v>
      </c>
      <c r="T133">
        <f t="shared" si="30"/>
        <v>0</v>
      </c>
      <c r="U133">
        <f t="shared" si="31"/>
        <v>0</v>
      </c>
      <c r="V133">
        <f t="shared" si="32"/>
        <v>0</v>
      </c>
    </row>
    <row r="134" spans="1:22" ht="12" customHeight="1" x14ac:dyDescent="0.2">
      <c r="A134">
        <v>0</v>
      </c>
      <c r="B134">
        <v>1</v>
      </c>
      <c r="C134">
        <v>1</v>
      </c>
      <c r="D134">
        <v>1</v>
      </c>
      <c r="E134" s="1" t="s">
        <v>96</v>
      </c>
      <c r="F134" t="s">
        <v>1038</v>
      </c>
      <c r="G134">
        <v>10</v>
      </c>
      <c r="H134">
        <v>150</v>
      </c>
      <c r="I134">
        <v>30</v>
      </c>
      <c r="J134" t="s">
        <v>708</v>
      </c>
      <c r="K134" s="1" t="s">
        <v>723</v>
      </c>
      <c r="L134" s="1">
        <f t="shared" si="22"/>
        <v>1.4771212547196624</v>
      </c>
      <c r="M134" s="1">
        <f t="shared" si="23"/>
        <v>1</v>
      </c>
      <c r="N134">
        <f t="shared" si="24"/>
        <v>0</v>
      </c>
      <c r="O134">
        <f t="shared" si="25"/>
        <v>0</v>
      </c>
      <c r="P134">
        <f t="shared" si="26"/>
        <v>0</v>
      </c>
      <c r="Q134">
        <f t="shared" si="27"/>
        <v>1</v>
      </c>
      <c r="R134">
        <f t="shared" si="28"/>
        <v>0</v>
      </c>
      <c r="S134">
        <f t="shared" si="29"/>
        <v>0</v>
      </c>
      <c r="T134">
        <f t="shared" si="30"/>
        <v>0</v>
      </c>
      <c r="U134">
        <f t="shared" si="31"/>
        <v>0</v>
      </c>
      <c r="V134">
        <f t="shared" si="32"/>
        <v>0</v>
      </c>
    </row>
    <row r="135" spans="1:22" ht="12" customHeight="1" x14ac:dyDescent="0.2">
      <c r="A135">
        <v>0</v>
      </c>
      <c r="B135">
        <v>1</v>
      </c>
      <c r="C135">
        <v>1</v>
      </c>
      <c r="D135">
        <v>1</v>
      </c>
      <c r="E135" s="1" t="s">
        <v>96</v>
      </c>
      <c r="F135" t="s">
        <v>1039</v>
      </c>
      <c r="G135">
        <v>10</v>
      </c>
      <c r="H135">
        <v>25</v>
      </c>
      <c r="I135">
        <v>5</v>
      </c>
      <c r="J135" t="s">
        <v>708</v>
      </c>
      <c r="K135" s="1" t="s">
        <v>723</v>
      </c>
      <c r="L135" s="1">
        <f t="shared" si="22"/>
        <v>0.69897000433601886</v>
      </c>
      <c r="M135" s="1">
        <f t="shared" si="23"/>
        <v>1</v>
      </c>
      <c r="N135">
        <f t="shared" si="24"/>
        <v>0</v>
      </c>
      <c r="O135">
        <f t="shared" si="25"/>
        <v>0</v>
      </c>
      <c r="P135">
        <f t="shared" si="26"/>
        <v>0</v>
      </c>
      <c r="Q135">
        <f t="shared" si="27"/>
        <v>1</v>
      </c>
      <c r="R135">
        <f t="shared" si="28"/>
        <v>0</v>
      </c>
      <c r="S135">
        <f t="shared" si="29"/>
        <v>0</v>
      </c>
      <c r="T135">
        <f t="shared" si="30"/>
        <v>0</v>
      </c>
      <c r="U135">
        <f t="shared" si="31"/>
        <v>0</v>
      </c>
      <c r="V135">
        <f t="shared" si="32"/>
        <v>0</v>
      </c>
    </row>
    <row r="136" spans="1:22" ht="12" customHeight="1" x14ac:dyDescent="0.2">
      <c r="A136">
        <v>0</v>
      </c>
      <c r="B136">
        <v>1</v>
      </c>
      <c r="C136">
        <v>1</v>
      </c>
      <c r="D136">
        <v>1</v>
      </c>
      <c r="E136" s="1" t="s">
        <v>96</v>
      </c>
      <c r="F136" t="s">
        <v>1059</v>
      </c>
      <c r="G136">
        <v>5</v>
      </c>
      <c r="H136">
        <v>40</v>
      </c>
      <c r="I136">
        <v>20</v>
      </c>
      <c r="J136" t="s">
        <v>708</v>
      </c>
      <c r="K136" s="1" t="s">
        <v>723</v>
      </c>
      <c r="L136" s="1">
        <f t="shared" si="22"/>
        <v>1.3010299956639813</v>
      </c>
      <c r="M136" s="1">
        <f t="shared" si="23"/>
        <v>0.69897000433601886</v>
      </c>
      <c r="N136">
        <f t="shared" si="24"/>
        <v>0</v>
      </c>
      <c r="O136">
        <f t="shared" si="25"/>
        <v>1</v>
      </c>
      <c r="P136">
        <f t="shared" si="26"/>
        <v>0</v>
      </c>
      <c r="Q136">
        <f t="shared" si="27"/>
        <v>0</v>
      </c>
      <c r="R136">
        <f t="shared" si="28"/>
        <v>0</v>
      </c>
      <c r="S136">
        <f t="shared" si="29"/>
        <v>0</v>
      </c>
      <c r="T136">
        <f t="shared" si="30"/>
        <v>0</v>
      </c>
      <c r="U136">
        <f t="shared" si="31"/>
        <v>0</v>
      </c>
      <c r="V136">
        <f t="shared" si="32"/>
        <v>0</v>
      </c>
    </row>
    <row r="137" spans="1:22" ht="12" customHeight="1" x14ac:dyDescent="0.2">
      <c r="A137">
        <v>0</v>
      </c>
      <c r="B137">
        <v>1</v>
      </c>
      <c r="C137">
        <v>1</v>
      </c>
      <c r="D137">
        <v>1</v>
      </c>
      <c r="E137" s="1" t="s">
        <v>98</v>
      </c>
      <c r="F137" t="s">
        <v>1108</v>
      </c>
      <c r="G137">
        <v>2</v>
      </c>
      <c r="H137">
        <v>60</v>
      </c>
      <c r="I137">
        <v>35</v>
      </c>
      <c r="J137" t="s">
        <v>708</v>
      </c>
      <c r="K137" s="1" t="s">
        <v>704</v>
      </c>
      <c r="L137" s="1">
        <f t="shared" si="22"/>
        <v>1.5440680443502757</v>
      </c>
      <c r="M137" s="1">
        <f t="shared" si="23"/>
        <v>0.3010299956639812</v>
      </c>
      <c r="N137">
        <f t="shared" si="24"/>
        <v>1</v>
      </c>
      <c r="O137">
        <f t="shared" si="25"/>
        <v>0</v>
      </c>
      <c r="P137">
        <f t="shared" si="26"/>
        <v>0</v>
      </c>
      <c r="Q137">
        <f t="shared" si="27"/>
        <v>0</v>
      </c>
      <c r="R137">
        <f t="shared" si="28"/>
        <v>0</v>
      </c>
      <c r="S137">
        <f t="shared" si="29"/>
        <v>0</v>
      </c>
      <c r="T137">
        <f t="shared" si="30"/>
        <v>0</v>
      </c>
      <c r="U137">
        <f t="shared" si="31"/>
        <v>0</v>
      </c>
      <c r="V137">
        <f t="shared" si="32"/>
        <v>0</v>
      </c>
    </row>
    <row r="138" spans="1:22" ht="12" customHeight="1" x14ac:dyDescent="0.2">
      <c r="A138">
        <v>0</v>
      </c>
      <c r="B138">
        <v>1</v>
      </c>
      <c r="C138">
        <v>1</v>
      </c>
      <c r="D138">
        <v>1</v>
      </c>
      <c r="E138" s="1" t="s">
        <v>101</v>
      </c>
      <c r="F138" t="s">
        <v>1111</v>
      </c>
      <c r="G138">
        <v>1</v>
      </c>
      <c r="H138">
        <v>8</v>
      </c>
      <c r="I138">
        <v>4.5</v>
      </c>
      <c r="J138" t="s">
        <v>708</v>
      </c>
      <c r="K138" s="1" t="s">
        <v>704</v>
      </c>
      <c r="L138" s="1">
        <f t="shared" si="22"/>
        <v>0.65321251377534373</v>
      </c>
      <c r="M138" s="1">
        <f t="shared" si="23"/>
        <v>0</v>
      </c>
      <c r="N138">
        <f t="shared" si="24"/>
        <v>1</v>
      </c>
      <c r="O138">
        <f t="shared" si="25"/>
        <v>0</v>
      </c>
      <c r="P138">
        <f t="shared" si="26"/>
        <v>0</v>
      </c>
      <c r="Q138">
        <f t="shared" si="27"/>
        <v>0</v>
      </c>
      <c r="R138">
        <f t="shared" si="28"/>
        <v>0</v>
      </c>
      <c r="S138">
        <f t="shared" si="29"/>
        <v>0</v>
      </c>
      <c r="T138">
        <f t="shared" si="30"/>
        <v>0</v>
      </c>
      <c r="U138">
        <f t="shared" si="31"/>
        <v>0</v>
      </c>
      <c r="V138">
        <f t="shared" si="32"/>
        <v>0</v>
      </c>
    </row>
    <row r="139" spans="1:22" ht="12" customHeight="1" x14ac:dyDescent="0.2">
      <c r="A139">
        <v>0</v>
      </c>
      <c r="B139">
        <v>1</v>
      </c>
      <c r="C139">
        <v>1</v>
      </c>
      <c r="D139">
        <v>1</v>
      </c>
      <c r="E139" s="1" t="s">
        <v>101</v>
      </c>
      <c r="F139" t="s">
        <v>1113</v>
      </c>
      <c r="G139">
        <v>3</v>
      </c>
      <c r="H139">
        <v>20</v>
      </c>
      <c r="I139">
        <v>15</v>
      </c>
      <c r="J139" t="s">
        <v>708</v>
      </c>
      <c r="K139" s="1" t="s">
        <v>704</v>
      </c>
      <c r="L139" s="1">
        <f t="shared" si="22"/>
        <v>1.1760912590556813</v>
      </c>
      <c r="M139" s="1">
        <f t="shared" si="23"/>
        <v>0.47712125471966244</v>
      </c>
      <c r="N139">
        <f t="shared" si="24"/>
        <v>0</v>
      </c>
      <c r="O139">
        <f t="shared" si="25"/>
        <v>1</v>
      </c>
      <c r="P139">
        <f t="shared" si="26"/>
        <v>0</v>
      </c>
      <c r="Q139">
        <f t="shared" si="27"/>
        <v>0</v>
      </c>
      <c r="R139">
        <f t="shared" si="28"/>
        <v>0</v>
      </c>
      <c r="S139">
        <f t="shared" si="29"/>
        <v>0</v>
      </c>
      <c r="T139">
        <f t="shared" si="30"/>
        <v>0</v>
      </c>
      <c r="U139">
        <f t="shared" si="31"/>
        <v>0</v>
      </c>
      <c r="V139">
        <f t="shared" si="32"/>
        <v>0</v>
      </c>
    </row>
    <row r="140" spans="1:22" ht="12" customHeight="1" x14ac:dyDescent="0.2">
      <c r="A140">
        <v>0</v>
      </c>
      <c r="B140">
        <v>0</v>
      </c>
      <c r="C140">
        <v>1</v>
      </c>
      <c r="D140">
        <v>1</v>
      </c>
      <c r="E140" s="1" t="s">
        <v>101</v>
      </c>
      <c r="F140" t="s">
        <v>1114</v>
      </c>
      <c r="G140">
        <v>3</v>
      </c>
      <c r="H140">
        <v>35</v>
      </c>
      <c r="I140">
        <v>2</v>
      </c>
      <c r="J140" t="s">
        <v>708</v>
      </c>
      <c r="K140" s="1" t="s">
        <v>704</v>
      </c>
      <c r="L140" s="1">
        <f t="shared" si="22"/>
        <v>0.3010299956639812</v>
      </c>
      <c r="M140" s="1">
        <f t="shared" si="23"/>
        <v>0.47712125471966244</v>
      </c>
      <c r="N140">
        <f t="shared" si="24"/>
        <v>0</v>
      </c>
      <c r="O140">
        <f t="shared" si="25"/>
        <v>1</v>
      </c>
      <c r="P140">
        <f t="shared" si="26"/>
        <v>0</v>
      </c>
      <c r="Q140">
        <f t="shared" si="27"/>
        <v>0</v>
      </c>
      <c r="R140">
        <f t="shared" si="28"/>
        <v>0</v>
      </c>
      <c r="S140">
        <f t="shared" si="29"/>
        <v>0</v>
      </c>
      <c r="T140">
        <f t="shared" si="30"/>
        <v>0</v>
      </c>
      <c r="U140">
        <f t="shared" si="31"/>
        <v>0</v>
      </c>
      <c r="V140">
        <f t="shared" si="32"/>
        <v>0</v>
      </c>
    </row>
    <row r="141" spans="1:22" ht="12" customHeight="1" x14ac:dyDescent="0.2">
      <c r="A141">
        <v>0</v>
      </c>
      <c r="B141">
        <v>0</v>
      </c>
      <c r="C141">
        <v>1</v>
      </c>
      <c r="D141">
        <v>1</v>
      </c>
      <c r="E141" s="1" t="s">
        <v>101</v>
      </c>
      <c r="F141" t="s">
        <v>1115</v>
      </c>
      <c r="G141">
        <v>1</v>
      </c>
      <c r="H141">
        <v>10</v>
      </c>
      <c r="I141">
        <v>3</v>
      </c>
      <c r="J141" t="s">
        <v>708</v>
      </c>
      <c r="K141" s="1" t="s">
        <v>704</v>
      </c>
      <c r="L141" s="1">
        <f t="shared" si="22"/>
        <v>0.47712125471966244</v>
      </c>
      <c r="M141" s="1">
        <f t="shared" si="23"/>
        <v>0</v>
      </c>
      <c r="N141">
        <f t="shared" si="24"/>
        <v>1</v>
      </c>
      <c r="O141">
        <f t="shared" si="25"/>
        <v>0</v>
      </c>
      <c r="P141">
        <f t="shared" si="26"/>
        <v>0</v>
      </c>
      <c r="Q141">
        <f t="shared" si="27"/>
        <v>0</v>
      </c>
      <c r="R141">
        <f t="shared" si="28"/>
        <v>0</v>
      </c>
      <c r="S141">
        <f t="shared" si="29"/>
        <v>0</v>
      </c>
      <c r="T141">
        <f t="shared" si="30"/>
        <v>0</v>
      </c>
      <c r="U141">
        <f t="shared" si="31"/>
        <v>0</v>
      </c>
      <c r="V141">
        <f t="shared" si="32"/>
        <v>0</v>
      </c>
    </row>
    <row r="142" spans="1:22" ht="12" customHeight="1" x14ac:dyDescent="0.2">
      <c r="A142">
        <v>0</v>
      </c>
      <c r="B142">
        <v>1</v>
      </c>
      <c r="C142">
        <v>1</v>
      </c>
      <c r="D142">
        <v>1</v>
      </c>
      <c r="E142" s="1" t="s">
        <v>101</v>
      </c>
      <c r="F142" t="s">
        <v>1116</v>
      </c>
      <c r="G142">
        <v>0.6</v>
      </c>
      <c r="H142">
        <v>5.2</v>
      </c>
      <c r="I142">
        <v>1.7</v>
      </c>
      <c r="J142" t="s">
        <v>708</v>
      </c>
      <c r="K142" s="1" t="s">
        <v>704</v>
      </c>
      <c r="L142" s="1">
        <f t="shared" si="22"/>
        <v>0.23044892137827391</v>
      </c>
      <c r="M142" s="1">
        <f t="shared" si="23"/>
        <v>-0.22184874961635639</v>
      </c>
      <c r="N142">
        <f t="shared" si="24"/>
        <v>1</v>
      </c>
      <c r="O142">
        <f t="shared" si="25"/>
        <v>0</v>
      </c>
      <c r="P142">
        <f t="shared" si="26"/>
        <v>0</v>
      </c>
      <c r="Q142">
        <f t="shared" si="27"/>
        <v>0</v>
      </c>
      <c r="R142">
        <f t="shared" si="28"/>
        <v>0</v>
      </c>
      <c r="S142">
        <f t="shared" si="29"/>
        <v>0</v>
      </c>
      <c r="T142">
        <f t="shared" si="30"/>
        <v>0</v>
      </c>
      <c r="U142">
        <f t="shared" si="31"/>
        <v>0</v>
      </c>
      <c r="V142">
        <f t="shared" si="32"/>
        <v>0</v>
      </c>
    </row>
    <row r="143" spans="1:22" ht="12" customHeight="1" x14ac:dyDescent="0.2">
      <c r="A143">
        <v>0</v>
      </c>
      <c r="B143">
        <v>0</v>
      </c>
      <c r="C143">
        <v>1</v>
      </c>
      <c r="D143">
        <v>1</v>
      </c>
      <c r="E143" s="1" t="s">
        <v>101</v>
      </c>
      <c r="F143" t="s">
        <v>1117</v>
      </c>
      <c r="G143">
        <v>1</v>
      </c>
      <c r="H143">
        <v>12</v>
      </c>
      <c r="I143">
        <v>2</v>
      </c>
      <c r="J143" t="s">
        <v>708</v>
      </c>
      <c r="K143" s="1" t="s">
        <v>704</v>
      </c>
      <c r="L143" s="1">
        <f t="shared" si="22"/>
        <v>0.3010299956639812</v>
      </c>
      <c r="M143" s="1">
        <f t="shared" si="23"/>
        <v>0</v>
      </c>
      <c r="N143">
        <f t="shared" si="24"/>
        <v>1</v>
      </c>
      <c r="O143">
        <f t="shared" si="25"/>
        <v>0</v>
      </c>
      <c r="P143">
        <f t="shared" si="26"/>
        <v>0</v>
      </c>
      <c r="Q143">
        <f t="shared" si="27"/>
        <v>0</v>
      </c>
      <c r="R143">
        <f t="shared" si="28"/>
        <v>0</v>
      </c>
      <c r="S143">
        <f t="shared" si="29"/>
        <v>0</v>
      </c>
      <c r="T143">
        <f t="shared" si="30"/>
        <v>0</v>
      </c>
      <c r="U143">
        <f t="shared" si="31"/>
        <v>0</v>
      </c>
      <c r="V143">
        <f t="shared" si="32"/>
        <v>0</v>
      </c>
    </row>
    <row r="144" spans="1:22" ht="12" customHeight="1" x14ac:dyDescent="0.2">
      <c r="A144">
        <v>0</v>
      </c>
      <c r="B144">
        <v>1</v>
      </c>
      <c r="C144">
        <v>1</v>
      </c>
      <c r="D144">
        <v>1</v>
      </c>
      <c r="E144" s="1" t="s">
        <v>101</v>
      </c>
      <c r="F144" t="s">
        <v>1112</v>
      </c>
      <c r="G144">
        <v>8</v>
      </c>
      <c r="H144">
        <v>120</v>
      </c>
      <c r="I144">
        <v>32</v>
      </c>
      <c r="J144" t="s">
        <v>708</v>
      </c>
      <c r="K144" s="1" t="s">
        <v>723</v>
      </c>
      <c r="L144" s="1">
        <f t="shared" si="22"/>
        <v>1.505149978319906</v>
      </c>
      <c r="M144" s="1">
        <f t="shared" si="23"/>
        <v>0.90308998699194354</v>
      </c>
      <c r="N144">
        <f t="shared" si="24"/>
        <v>0</v>
      </c>
      <c r="O144">
        <f t="shared" si="25"/>
        <v>0</v>
      </c>
      <c r="P144">
        <f t="shared" si="26"/>
        <v>1</v>
      </c>
      <c r="Q144">
        <f t="shared" si="27"/>
        <v>0</v>
      </c>
      <c r="R144">
        <f t="shared" si="28"/>
        <v>0</v>
      </c>
      <c r="S144">
        <f t="shared" si="29"/>
        <v>0</v>
      </c>
      <c r="T144">
        <f t="shared" si="30"/>
        <v>0</v>
      </c>
      <c r="U144">
        <f t="shared" si="31"/>
        <v>0</v>
      </c>
      <c r="V144">
        <f t="shared" si="32"/>
        <v>0</v>
      </c>
    </row>
    <row r="145" spans="1:22" ht="12" customHeight="1" x14ac:dyDescent="0.2">
      <c r="A145">
        <v>0</v>
      </c>
      <c r="B145">
        <v>1</v>
      </c>
      <c r="C145">
        <v>1</v>
      </c>
      <c r="D145">
        <v>1</v>
      </c>
      <c r="E145" s="1" t="s">
        <v>103</v>
      </c>
      <c r="F145" t="s">
        <v>1119</v>
      </c>
      <c r="G145">
        <v>5</v>
      </c>
      <c r="H145">
        <v>100</v>
      </c>
      <c r="I145">
        <v>30</v>
      </c>
      <c r="J145" t="s">
        <v>708</v>
      </c>
      <c r="K145" s="1" t="s">
        <v>704</v>
      </c>
      <c r="L145" s="1">
        <f t="shared" si="22"/>
        <v>1.4771212547196624</v>
      </c>
      <c r="M145" s="1">
        <f t="shared" si="23"/>
        <v>0.69897000433601886</v>
      </c>
      <c r="N145">
        <f t="shared" si="24"/>
        <v>0</v>
      </c>
      <c r="O145">
        <f t="shared" si="25"/>
        <v>1</v>
      </c>
      <c r="P145">
        <f t="shared" si="26"/>
        <v>0</v>
      </c>
      <c r="Q145">
        <f t="shared" si="27"/>
        <v>0</v>
      </c>
      <c r="R145">
        <f t="shared" si="28"/>
        <v>0</v>
      </c>
      <c r="S145">
        <f t="shared" si="29"/>
        <v>0</v>
      </c>
      <c r="T145">
        <f t="shared" si="30"/>
        <v>0</v>
      </c>
      <c r="U145">
        <f t="shared" si="31"/>
        <v>0</v>
      </c>
      <c r="V145">
        <f t="shared" si="32"/>
        <v>0</v>
      </c>
    </row>
    <row r="146" spans="1:22" ht="12" customHeight="1" x14ac:dyDescent="0.2">
      <c r="A146">
        <v>0</v>
      </c>
      <c r="B146">
        <v>1</v>
      </c>
      <c r="C146">
        <v>1</v>
      </c>
      <c r="D146">
        <v>1</v>
      </c>
      <c r="E146" s="1" t="s">
        <v>103</v>
      </c>
      <c r="F146" t="s">
        <v>1121</v>
      </c>
      <c r="G146">
        <v>1.5</v>
      </c>
      <c r="H146">
        <v>80</v>
      </c>
      <c r="I146">
        <v>12</v>
      </c>
      <c r="J146" t="s">
        <v>708</v>
      </c>
      <c r="K146" s="1" t="s">
        <v>704</v>
      </c>
      <c r="L146" s="1">
        <f t="shared" si="22"/>
        <v>1.0791812460476249</v>
      </c>
      <c r="M146" s="1">
        <f t="shared" si="23"/>
        <v>0.17609125905568124</v>
      </c>
      <c r="N146">
        <f t="shared" si="24"/>
        <v>1</v>
      </c>
      <c r="O146">
        <f t="shared" si="25"/>
        <v>0</v>
      </c>
      <c r="P146">
        <f t="shared" si="26"/>
        <v>0</v>
      </c>
      <c r="Q146">
        <f t="shared" si="27"/>
        <v>0</v>
      </c>
      <c r="R146">
        <f t="shared" si="28"/>
        <v>0</v>
      </c>
      <c r="S146">
        <f t="shared" si="29"/>
        <v>0</v>
      </c>
      <c r="T146">
        <f t="shared" si="30"/>
        <v>0</v>
      </c>
      <c r="U146">
        <f t="shared" si="31"/>
        <v>0</v>
      </c>
      <c r="V146">
        <f t="shared" si="32"/>
        <v>0</v>
      </c>
    </row>
    <row r="147" spans="1:22" ht="12" customHeight="1" x14ac:dyDescent="0.2">
      <c r="A147">
        <v>0</v>
      </c>
      <c r="B147">
        <v>1</v>
      </c>
      <c r="C147">
        <v>1</v>
      </c>
      <c r="D147">
        <v>1</v>
      </c>
      <c r="E147" s="1" t="s">
        <v>103</v>
      </c>
      <c r="F147" t="s">
        <v>1123</v>
      </c>
      <c r="G147">
        <v>3</v>
      </c>
      <c r="H147">
        <v>130</v>
      </c>
      <c r="I147">
        <v>70</v>
      </c>
      <c r="J147" t="s">
        <v>708</v>
      </c>
      <c r="K147" s="1" t="s">
        <v>704</v>
      </c>
      <c r="L147" s="1">
        <f t="shared" si="22"/>
        <v>1.8450980400142569</v>
      </c>
      <c r="M147" s="1">
        <f t="shared" si="23"/>
        <v>0.47712125471966244</v>
      </c>
      <c r="N147">
        <f t="shared" si="24"/>
        <v>0</v>
      </c>
      <c r="O147">
        <f t="shared" si="25"/>
        <v>1</v>
      </c>
      <c r="P147">
        <f t="shared" si="26"/>
        <v>0</v>
      </c>
      <c r="Q147">
        <f t="shared" si="27"/>
        <v>0</v>
      </c>
      <c r="R147">
        <f t="shared" si="28"/>
        <v>0</v>
      </c>
      <c r="S147">
        <f t="shared" si="29"/>
        <v>0</v>
      </c>
      <c r="T147">
        <f t="shared" si="30"/>
        <v>0</v>
      </c>
      <c r="U147">
        <f t="shared" si="31"/>
        <v>0</v>
      </c>
      <c r="V147">
        <f t="shared" si="32"/>
        <v>0</v>
      </c>
    </row>
    <row r="148" spans="1:22" ht="12" customHeight="1" x14ac:dyDescent="0.2">
      <c r="A148">
        <v>1</v>
      </c>
      <c r="B148">
        <v>0</v>
      </c>
      <c r="C148">
        <v>1</v>
      </c>
      <c r="D148">
        <v>1</v>
      </c>
      <c r="E148" s="1" t="s">
        <v>103</v>
      </c>
      <c r="F148" t="s">
        <v>1124</v>
      </c>
      <c r="G148">
        <v>0.5</v>
      </c>
      <c r="H148">
        <v>60</v>
      </c>
      <c r="I148">
        <v>15</v>
      </c>
      <c r="J148" t="s">
        <v>708</v>
      </c>
      <c r="K148" s="1" t="s">
        <v>704</v>
      </c>
      <c r="L148" s="1">
        <f t="shared" si="22"/>
        <v>1.1760912590556813</v>
      </c>
      <c r="M148" s="1">
        <f t="shared" si="23"/>
        <v>-0.3010299956639812</v>
      </c>
      <c r="N148">
        <f t="shared" si="24"/>
        <v>1</v>
      </c>
      <c r="O148">
        <f t="shared" si="25"/>
        <v>0</v>
      </c>
      <c r="P148">
        <f t="shared" si="26"/>
        <v>0</v>
      </c>
      <c r="Q148">
        <f t="shared" si="27"/>
        <v>0</v>
      </c>
      <c r="R148">
        <f t="shared" si="28"/>
        <v>0</v>
      </c>
      <c r="S148">
        <f t="shared" si="29"/>
        <v>0</v>
      </c>
      <c r="T148">
        <f t="shared" si="30"/>
        <v>0</v>
      </c>
      <c r="U148">
        <f t="shared" si="31"/>
        <v>0</v>
      </c>
      <c r="V148">
        <f t="shared" si="32"/>
        <v>0</v>
      </c>
    </row>
    <row r="149" spans="1:22" ht="12" customHeight="1" x14ac:dyDescent="0.2">
      <c r="A149">
        <v>0</v>
      </c>
      <c r="B149">
        <v>0</v>
      </c>
      <c r="C149">
        <v>1</v>
      </c>
      <c r="D149">
        <v>1</v>
      </c>
      <c r="E149" s="1" t="s">
        <v>103</v>
      </c>
      <c r="F149" t="s">
        <v>1118</v>
      </c>
      <c r="G149">
        <v>14</v>
      </c>
      <c r="H149">
        <v>150</v>
      </c>
      <c r="I149">
        <v>55</v>
      </c>
      <c r="J149" t="s">
        <v>708</v>
      </c>
      <c r="K149" s="1" t="s">
        <v>723</v>
      </c>
      <c r="L149" s="1">
        <f t="shared" si="22"/>
        <v>1.7403626894942439</v>
      </c>
      <c r="M149" s="1">
        <f t="shared" si="23"/>
        <v>1.146128035678238</v>
      </c>
      <c r="N149">
        <f t="shared" si="24"/>
        <v>0</v>
      </c>
      <c r="O149">
        <f t="shared" si="25"/>
        <v>0</v>
      </c>
      <c r="P149">
        <f t="shared" si="26"/>
        <v>0</v>
      </c>
      <c r="Q149">
        <f t="shared" si="27"/>
        <v>1</v>
      </c>
      <c r="R149">
        <f t="shared" si="28"/>
        <v>0</v>
      </c>
      <c r="S149">
        <f t="shared" si="29"/>
        <v>0</v>
      </c>
      <c r="T149">
        <f t="shared" si="30"/>
        <v>0</v>
      </c>
      <c r="U149">
        <f t="shared" si="31"/>
        <v>0</v>
      </c>
      <c r="V149">
        <f t="shared" si="32"/>
        <v>0</v>
      </c>
    </row>
    <row r="150" spans="1:22" ht="12" customHeight="1" x14ac:dyDescent="0.2">
      <c r="A150">
        <v>0</v>
      </c>
      <c r="B150">
        <v>1</v>
      </c>
      <c r="C150">
        <v>1</v>
      </c>
      <c r="D150">
        <v>1</v>
      </c>
      <c r="E150" s="1" t="s">
        <v>104</v>
      </c>
      <c r="F150" t="s">
        <v>1125</v>
      </c>
      <c r="G150">
        <v>7</v>
      </c>
      <c r="H150">
        <v>105</v>
      </c>
      <c r="I150">
        <v>55</v>
      </c>
      <c r="J150" t="s">
        <v>708</v>
      </c>
      <c r="K150" s="1" t="s">
        <v>723</v>
      </c>
      <c r="L150" s="1">
        <f t="shared" si="22"/>
        <v>1.7403626894942439</v>
      </c>
      <c r="M150" s="1">
        <f t="shared" si="23"/>
        <v>0.84509804001425681</v>
      </c>
      <c r="N150">
        <f t="shared" si="24"/>
        <v>0</v>
      </c>
      <c r="O150">
        <f t="shared" si="25"/>
        <v>0</v>
      </c>
      <c r="P150">
        <f t="shared" si="26"/>
        <v>1</v>
      </c>
      <c r="Q150">
        <f t="shared" si="27"/>
        <v>0</v>
      </c>
      <c r="R150">
        <f t="shared" si="28"/>
        <v>0</v>
      </c>
      <c r="S150">
        <f t="shared" si="29"/>
        <v>0</v>
      </c>
      <c r="T150">
        <f t="shared" si="30"/>
        <v>0</v>
      </c>
      <c r="U150">
        <f t="shared" si="31"/>
        <v>0</v>
      </c>
      <c r="V150">
        <f t="shared" si="32"/>
        <v>0</v>
      </c>
    </row>
    <row r="151" spans="1:22" ht="12" customHeight="1" x14ac:dyDescent="0.2">
      <c r="A151">
        <v>0</v>
      </c>
      <c r="B151">
        <v>0</v>
      </c>
      <c r="C151">
        <v>1</v>
      </c>
      <c r="D151">
        <v>1</v>
      </c>
      <c r="E151" s="1" t="s">
        <v>105</v>
      </c>
      <c r="F151" t="s">
        <v>1141</v>
      </c>
      <c r="G151">
        <v>2</v>
      </c>
      <c r="H151">
        <v>30</v>
      </c>
      <c r="I151">
        <v>7</v>
      </c>
      <c r="J151" t="s">
        <v>708</v>
      </c>
      <c r="K151" s="1" t="s">
        <v>704</v>
      </c>
      <c r="L151" s="1">
        <f t="shared" si="22"/>
        <v>0.84509804001425681</v>
      </c>
      <c r="M151" s="1">
        <f t="shared" si="23"/>
        <v>0.3010299956639812</v>
      </c>
      <c r="N151">
        <f t="shared" si="24"/>
        <v>1</v>
      </c>
      <c r="O151">
        <f t="shared" si="25"/>
        <v>0</v>
      </c>
      <c r="P151">
        <f t="shared" si="26"/>
        <v>0</v>
      </c>
      <c r="Q151">
        <f t="shared" si="27"/>
        <v>0</v>
      </c>
      <c r="R151">
        <f t="shared" si="28"/>
        <v>0</v>
      </c>
      <c r="S151">
        <f t="shared" si="29"/>
        <v>0</v>
      </c>
      <c r="T151">
        <f t="shared" si="30"/>
        <v>0</v>
      </c>
      <c r="U151">
        <f t="shared" si="31"/>
        <v>0</v>
      </c>
      <c r="V151">
        <f t="shared" si="32"/>
        <v>0</v>
      </c>
    </row>
    <row r="152" spans="1:22" ht="12" customHeight="1" x14ac:dyDescent="0.2">
      <c r="A152">
        <v>0</v>
      </c>
      <c r="B152">
        <v>1</v>
      </c>
      <c r="C152">
        <v>1</v>
      </c>
      <c r="D152">
        <v>1</v>
      </c>
      <c r="E152" s="1" t="s">
        <v>105</v>
      </c>
      <c r="F152" t="s">
        <v>1127</v>
      </c>
      <c r="G152">
        <v>3</v>
      </c>
      <c r="H152">
        <v>7</v>
      </c>
      <c r="I152">
        <v>0.5</v>
      </c>
      <c r="J152" t="s">
        <v>708</v>
      </c>
      <c r="K152" s="1" t="s">
        <v>704</v>
      </c>
      <c r="L152" s="1">
        <f t="shared" si="22"/>
        <v>-0.3010299956639812</v>
      </c>
      <c r="M152" s="1">
        <f t="shared" si="23"/>
        <v>0.47712125471966244</v>
      </c>
      <c r="N152">
        <f t="shared" si="24"/>
        <v>0</v>
      </c>
      <c r="O152">
        <f t="shared" si="25"/>
        <v>1</v>
      </c>
      <c r="P152">
        <f t="shared" si="26"/>
        <v>0</v>
      </c>
      <c r="Q152">
        <f t="shared" si="27"/>
        <v>0</v>
      </c>
      <c r="R152">
        <f t="shared" si="28"/>
        <v>0</v>
      </c>
      <c r="S152">
        <f t="shared" si="29"/>
        <v>0</v>
      </c>
      <c r="T152">
        <f t="shared" si="30"/>
        <v>0</v>
      </c>
      <c r="U152">
        <f t="shared" si="31"/>
        <v>0</v>
      </c>
      <c r="V152">
        <f t="shared" si="32"/>
        <v>0</v>
      </c>
    </row>
    <row r="153" spans="1:22" ht="12" customHeight="1" x14ac:dyDescent="0.2">
      <c r="A153">
        <v>0</v>
      </c>
      <c r="B153">
        <v>0</v>
      </c>
      <c r="C153">
        <v>1</v>
      </c>
      <c r="D153">
        <v>1</v>
      </c>
      <c r="E153" s="1" t="s">
        <v>105</v>
      </c>
      <c r="F153" t="s">
        <v>1161</v>
      </c>
      <c r="G153">
        <v>5</v>
      </c>
      <c r="H153">
        <v>125</v>
      </c>
      <c r="I153">
        <v>25</v>
      </c>
      <c r="J153" t="s">
        <v>708</v>
      </c>
      <c r="K153" s="1" t="s">
        <v>704</v>
      </c>
      <c r="L153" s="1">
        <f t="shared" si="22"/>
        <v>1.3979400086720377</v>
      </c>
      <c r="M153" s="1">
        <f t="shared" si="23"/>
        <v>0.69897000433601886</v>
      </c>
      <c r="N153">
        <f t="shared" si="24"/>
        <v>0</v>
      </c>
      <c r="O153">
        <f t="shared" si="25"/>
        <v>1</v>
      </c>
      <c r="P153">
        <f t="shared" si="26"/>
        <v>0</v>
      </c>
      <c r="Q153">
        <f t="shared" si="27"/>
        <v>0</v>
      </c>
      <c r="R153">
        <f t="shared" si="28"/>
        <v>0</v>
      </c>
      <c r="S153">
        <f t="shared" si="29"/>
        <v>0</v>
      </c>
      <c r="T153">
        <f t="shared" si="30"/>
        <v>0</v>
      </c>
      <c r="U153">
        <f t="shared" si="31"/>
        <v>0</v>
      </c>
      <c r="V153">
        <f t="shared" si="32"/>
        <v>0</v>
      </c>
    </row>
    <row r="154" spans="1:22" ht="12" customHeight="1" x14ac:dyDescent="0.2">
      <c r="A154">
        <v>0</v>
      </c>
      <c r="B154">
        <v>0</v>
      </c>
      <c r="C154">
        <v>1</v>
      </c>
      <c r="D154">
        <v>1</v>
      </c>
      <c r="E154" s="1" t="s">
        <v>105</v>
      </c>
      <c r="F154" t="s">
        <v>1175</v>
      </c>
      <c r="G154">
        <v>4</v>
      </c>
      <c r="H154">
        <v>50</v>
      </c>
      <c r="I154">
        <v>25</v>
      </c>
      <c r="J154" t="s">
        <v>708</v>
      </c>
      <c r="K154" s="1" t="s">
        <v>704</v>
      </c>
      <c r="L154" s="1">
        <f t="shared" si="22"/>
        <v>1.3979400086720377</v>
      </c>
      <c r="M154" s="1">
        <f t="shared" si="23"/>
        <v>0.6020599913279624</v>
      </c>
      <c r="N154">
        <f t="shared" si="24"/>
        <v>0</v>
      </c>
      <c r="O154">
        <f t="shared" si="25"/>
        <v>1</v>
      </c>
      <c r="P154">
        <f t="shared" si="26"/>
        <v>0</v>
      </c>
      <c r="Q154">
        <f t="shared" si="27"/>
        <v>0</v>
      </c>
      <c r="R154">
        <f t="shared" si="28"/>
        <v>0</v>
      </c>
      <c r="S154">
        <f t="shared" si="29"/>
        <v>0</v>
      </c>
      <c r="T154">
        <f t="shared" si="30"/>
        <v>0</v>
      </c>
      <c r="U154">
        <f t="shared" si="31"/>
        <v>0</v>
      </c>
      <c r="V154">
        <f t="shared" si="32"/>
        <v>0</v>
      </c>
    </row>
    <row r="155" spans="1:22" ht="12" customHeight="1" x14ac:dyDescent="0.2">
      <c r="A155">
        <v>0</v>
      </c>
      <c r="B155">
        <v>0</v>
      </c>
      <c r="C155">
        <v>1</v>
      </c>
      <c r="D155">
        <v>1</v>
      </c>
      <c r="E155" s="1" t="s">
        <v>105</v>
      </c>
      <c r="F155" t="s">
        <v>1134</v>
      </c>
      <c r="G155">
        <v>5</v>
      </c>
      <c r="H155">
        <v>20</v>
      </c>
      <c r="I155">
        <v>5</v>
      </c>
      <c r="J155" t="s">
        <v>708</v>
      </c>
      <c r="K155" s="1" t="s">
        <v>704</v>
      </c>
      <c r="L155" s="1">
        <f t="shared" si="22"/>
        <v>0.69897000433601886</v>
      </c>
      <c r="M155" s="1">
        <f t="shared" si="23"/>
        <v>0.69897000433601886</v>
      </c>
      <c r="N155">
        <f t="shared" si="24"/>
        <v>0</v>
      </c>
      <c r="O155">
        <f t="shared" si="25"/>
        <v>1</v>
      </c>
      <c r="P155">
        <f t="shared" si="26"/>
        <v>0</v>
      </c>
      <c r="Q155">
        <f t="shared" si="27"/>
        <v>0</v>
      </c>
      <c r="R155">
        <f t="shared" si="28"/>
        <v>0</v>
      </c>
      <c r="S155">
        <f t="shared" si="29"/>
        <v>0</v>
      </c>
      <c r="T155">
        <f t="shared" si="30"/>
        <v>0</v>
      </c>
      <c r="U155">
        <f t="shared" si="31"/>
        <v>0</v>
      </c>
      <c r="V155">
        <f t="shared" si="32"/>
        <v>0</v>
      </c>
    </row>
    <row r="156" spans="1:22" ht="12" customHeight="1" x14ac:dyDescent="0.2">
      <c r="A156">
        <v>0</v>
      </c>
      <c r="B156">
        <v>1</v>
      </c>
      <c r="C156">
        <v>1</v>
      </c>
      <c r="D156">
        <v>1</v>
      </c>
      <c r="E156" s="1" t="s">
        <v>105</v>
      </c>
      <c r="F156" t="s">
        <v>1135</v>
      </c>
      <c r="G156">
        <v>5</v>
      </c>
      <c r="H156">
        <v>30</v>
      </c>
      <c r="I156">
        <v>10</v>
      </c>
      <c r="J156" t="s">
        <v>708</v>
      </c>
      <c r="K156" s="1" t="s">
        <v>704</v>
      </c>
      <c r="L156" s="1">
        <f t="shared" si="22"/>
        <v>1</v>
      </c>
      <c r="M156" s="1">
        <f t="shared" si="23"/>
        <v>0.69897000433601886</v>
      </c>
      <c r="N156">
        <f t="shared" si="24"/>
        <v>0</v>
      </c>
      <c r="O156">
        <f t="shared" si="25"/>
        <v>1</v>
      </c>
      <c r="P156">
        <f t="shared" si="26"/>
        <v>0</v>
      </c>
      <c r="Q156">
        <f t="shared" si="27"/>
        <v>0</v>
      </c>
      <c r="R156">
        <f t="shared" si="28"/>
        <v>0</v>
      </c>
      <c r="S156">
        <f t="shared" si="29"/>
        <v>0</v>
      </c>
      <c r="T156">
        <f t="shared" si="30"/>
        <v>0</v>
      </c>
      <c r="U156">
        <f t="shared" si="31"/>
        <v>0</v>
      </c>
      <c r="V156">
        <f t="shared" si="32"/>
        <v>0</v>
      </c>
    </row>
    <row r="157" spans="1:22" ht="12" customHeight="1" x14ac:dyDescent="0.2">
      <c r="A157">
        <v>0</v>
      </c>
      <c r="B157">
        <v>0</v>
      </c>
      <c r="C157">
        <v>1</v>
      </c>
      <c r="D157">
        <v>1</v>
      </c>
      <c r="E157" s="1" t="s">
        <v>105</v>
      </c>
      <c r="F157" t="s">
        <v>1138</v>
      </c>
      <c r="G157">
        <v>4</v>
      </c>
      <c r="H157">
        <v>25</v>
      </c>
      <c r="I157">
        <v>4</v>
      </c>
      <c r="J157" t="s">
        <v>708</v>
      </c>
      <c r="K157" s="1" t="s">
        <v>704</v>
      </c>
      <c r="L157" s="1">
        <f t="shared" si="22"/>
        <v>0.6020599913279624</v>
      </c>
      <c r="M157" s="1">
        <f t="shared" si="23"/>
        <v>0.6020599913279624</v>
      </c>
      <c r="N157">
        <f t="shared" si="24"/>
        <v>0</v>
      </c>
      <c r="O157">
        <f t="shared" si="25"/>
        <v>1</v>
      </c>
      <c r="P157">
        <f t="shared" si="26"/>
        <v>0</v>
      </c>
      <c r="Q157">
        <f t="shared" si="27"/>
        <v>0</v>
      </c>
      <c r="R157">
        <f t="shared" si="28"/>
        <v>0</v>
      </c>
      <c r="S157">
        <f t="shared" si="29"/>
        <v>0</v>
      </c>
      <c r="T157">
        <f t="shared" si="30"/>
        <v>0</v>
      </c>
      <c r="U157">
        <f t="shared" si="31"/>
        <v>0</v>
      </c>
      <c r="V157">
        <f t="shared" si="32"/>
        <v>0</v>
      </c>
    </row>
    <row r="158" spans="1:22" ht="12" customHeight="1" x14ac:dyDescent="0.2">
      <c r="A158">
        <v>0</v>
      </c>
      <c r="B158">
        <v>0</v>
      </c>
      <c r="C158">
        <v>1</v>
      </c>
      <c r="D158">
        <v>1</v>
      </c>
      <c r="E158" s="1" t="s">
        <v>105</v>
      </c>
      <c r="F158" t="s">
        <v>1139</v>
      </c>
      <c r="G158">
        <v>1.5</v>
      </c>
      <c r="H158">
        <v>8</v>
      </c>
      <c r="I158">
        <v>3</v>
      </c>
      <c r="J158" t="s">
        <v>708</v>
      </c>
      <c r="K158" s="1" t="s">
        <v>704</v>
      </c>
      <c r="L158" s="1">
        <f t="shared" si="22"/>
        <v>0.47712125471966244</v>
      </c>
      <c r="M158" s="1">
        <f t="shared" si="23"/>
        <v>0.17609125905568124</v>
      </c>
      <c r="N158">
        <f t="shared" si="24"/>
        <v>1</v>
      </c>
      <c r="O158">
        <f t="shared" si="25"/>
        <v>0</v>
      </c>
      <c r="P158">
        <f t="shared" si="26"/>
        <v>0</v>
      </c>
      <c r="Q158">
        <f t="shared" si="27"/>
        <v>0</v>
      </c>
      <c r="R158">
        <f t="shared" si="28"/>
        <v>0</v>
      </c>
      <c r="S158">
        <f t="shared" si="29"/>
        <v>0</v>
      </c>
      <c r="T158">
        <f t="shared" si="30"/>
        <v>0</v>
      </c>
      <c r="U158">
        <f t="shared" si="31"/>
        <v>0</v>
      </c>
      <c r="V158">
        <f t="shared" si="32"/>
        <v>0</v>
      </c>
    </row>
    <row r="159" spans="1:22" ht="12" customHeight="1" x14ac:dyDescent="0.2">
      <c r="A159">
        <v>0</v>
      </c>
      <c r="B159">
        <v>1</v>
      </c>
      <c r="C159">
        <v>1</v>
      </c>
      <c r="D159">
        <v>1</v>
      </c>
      <c r="E159" s="1" t="s">
        <v>105</v>
      </c>
      <c r="F159" t="s">
        <v>1177</v>
      </c>
      <c r="G159">
        <v>5</v>
      </c>
      <c r="H159">
        <v>22</v>
      </c>
      <c r="I159">
        <v>7</v>
      </c>
      <c r="J159" t="s">
        <v>708</v>
      </c>
      <c r="K159" s="1" t="s">
        <v>704</v>
      </c>
      <c r="L159" s="1">
        <f t="shared" si="22"/>
        <v>0.84509804001425681</v>
      </c>
      <c r="M159" s="1">
        <f t="shared" si="23"/>
        <v>0.69897000433601886</v>
      </c>
      <c r="N159">
        <f t="shared" si="24"/>
        <v>0</v>
      </c>
      <c r="O159">
        <f t="shared" si="25"/>
        <v>1</v>
      </c>
      <c r="P159">
        <f t="shared" si="26"/>
        <v>0</v>
      </c>
      <c r="Q159">
        <f t="shared" si="27"/>
        <v>0</v>
      </c>
      <c r="R159">
        <f t="shared" si="28"/>
        <v>0</v>
      </c>
      <c r="S159">
        <f t="shared" si="29"/>
        <v>0</v>
      </c>
      <c r="T159">
        <f t="shared" si="30"/>
        <v>0</v>
      </c>
      <c r="U159">
        <f t="shared" si="31"/>
        <v>0</v>
      </c>
      <c r="V159">
        <f t="shared" si="32"/>
        <v>0</v>
      </c>
    </row>
    <row r="160" spans="1:22" ht="12" customHeight="1" x14ac:dyDescent="0.2">
      <c r="A160">
        <v>0</v>
      </c>
      <c r="B160">
        <v>1</v>
      </c>
      <c r="C160">
        <v>1</v>
      </c>
      <c r="D160">
        <v>1</v>
      </c>
      <c r="E160" s="1" t="s">
        <v>105</v>
      </c>
      <c r="F160" t="s">
        <v>1144</v>
      </c>
      <c r="G160">
        <v>3</v>
      </c>
      <c r="H160">
        <v>6</v>
      </c>
      <c r="I160">
        <v>4</v>
      </c>
      <c r="J160" t="s">
        <v>708</v>
      </c>
      <c r="K160" s="1" t="s">
        <v>704</v>
      </c>
      <c r="L160" s="1">
        <f t="shared" si="22"/>
        <v>0.6020599913279624</v>
      </c>
      <c r="M160" s="1">
        <f t="shared" si="23"/>
        <v>0.47712125471966244</v>
      </c>
      <c r="N160">
        <f t="shared" si="24"/>
        <v>0</v>
      </c>
      <c r="O160">
        <f t="shared" si="25"/>
        <v>1</v>
      </c>
      <c r="P160">
        <f t="shared" si="26"/>
        <v>0</v>
      </c>
      <c r="Q160">
        <f t="shared" si="27"/>
        <v>0</v>
      </c>
      <c r="R160">
        <f t="shared" si="28"/>
        <v>0</v>
      </c>
      <c r="S160">
        <f t="shared" si="29"/>
        <v>0</v>
      </c>
      <c r="T160">
        <f t="shared" si="30"/>
        <v>0</v>
      </c>
      <c r="U160">
        <f t="shared" si="31"/>
        <v>0</v>
      </c>
      <c r="V160">
        <f t="shared" si="32"/>
        <v>0</v>
      </c>
    </row>
    <row r="161" spans="1:22" ht="12" customHeight="1" x14ac:dyDescent="0.2">
      <c r="A161">
        <v>0</v>
      </c>
      <c r="B161">
        <v>1</v>
      </c>
      <c r="C161">
        <v>1</v>
      </c>
      <c r="D161">
        <v>1</v>
      </c>
      <c r="E161" s="1" t="s">
        <v>105</v>
      </c>
      <c r="F161" t="s">
        <v>1146</v>
      </c>
      <c r="G161">
        <v>6</v>
      </c>
      <c r="H161">
        <v>12</v>
      </c>
      <c r="I161">
        <v>3</v>
      </c>
      <c r="J161" t="s">
        <v>708</v>
      </c>
      <c r="K161" s="1" t="s">
        <v>704</v>
      </c>
      <c r="L161" s="1">
        <f t="shared" si="22"/>
        <v>0.47712125471966244</v>
      </c>
      <c r="M161" s="1">
        <f t="shared" si="23"/>
        <v>0.77815125038364363</v>
      </c>
      <c r="N161">
        <f t="shared" si="24"/>
        <v>0</v>
      </c>
      <c r="O161">
        <f t="shared" si="25"/>
        <v>0</v>
      </c>
      <c r="P161">
        <f t="shared" si="26"/>
        <v>1</v>
      </c>
      <c r="Q161">
        <f t="shared" si="27"/>
        <v>0</v>
      </c>
      <c r="R161">
        <f t="shared" si="28"/>
        <v>0</v>
      </c>
      <c r="S161">
        <f t="shared" si="29"/>
        <v>0</v>
      </c>
      <c r="T161">
        <f t="shared" si="30"/>
        <v>0</v>
      </c>
      <c r="U161">
        <f t="shared" si="31"/>
        <v>0</v>
      </c>
      <c r="V161">
        <f t="shared" si="32"/>
        <v>0</v>
      </c>
    </row>
    <row r="162" spans="1:22" ht="12" customHeight="1" x14ac:dyDescent="0.2">
      <c r="A162">
        <v>0</v>
      </c>
      <c r="B162">
        <v>1</v>
      </c>
      <c r="C162">
        <v>1</v>
      </c>
      <c r="D162">
        <v>1</v>
      </c>
      <c r="E162" s="1" t="s">
        <v>105</v>
      </c>
      <c r="F162" t="s">
        <v>1131</v>
      </c>
      <c r="G162">
        <v>1</v>
      </c>
      <c r="H162">
        <v>6</v>
      </c>
      <c r="I162">
        <v>2.5</v>
      </c>
      <c r="J162" t="s">
        <v>708</v>
      </c>
      <c r="K162" s="1" t="s">
        <v>704</v>
      </c>
      <c r="L162" s="1">
        <f t="shared" si="22"/>
        <v>0.3979400086720376</v>
      </c>
      <c r="M162" s="1">
        <f t="shared" si="23"/>
        <v>0</v>
      </c>
      <c r="N162">
        <f t="shared" si="24"/>
        <v>1</v>
      </c>
      <c r="O162">
        <f t="shared" si="25"/>
        <v>0</v>
      </c>
      <c r="P162">
        <f t="shared" si="26"/>
        <v>0</v>
      </c>
      <c r="Q162">
        <f t="shared" si="27"/>
        <v>0</v>
      </c>
      <c r="R162">
        <f t="shared" si="28"/>
        <v>0</v>
      </c>
      <c r="S162">
        <f t="shared" si="29"/>
        <v>0</v>
      </c>
      <c r="T162">
        <f t="shared" si="30"/>
        <v>0</v>
      </c>
      <c r="U162">
        <f t="shared" si="31"/>
        <v>0</v>
      </c>
      <c r="V162">
        <f t="shared" si="32"/>
        <v>0</v>
      </c>
    </row>
    <row r="163" spans="1:22" ht="12" customHeight="1" x14ac:dyDescent="0.2">
      <c r="A163">
        <v>0</v>
      </c>
      <c r="B163">
        <v>1</v>
      </c>
      <c r="C163">
        <v>1</v>
      </c>
      <c r="D163">
        <v>1</v>
      </c>
      <c r="E163" s="1" t="s">
        <v>105</v>
      </c>
      <c r="F163" t="s">
        <v>1130</v>
      </c>
      <c r="G163">
        <v>0.6</v>
      </c>
      <c r="H163">
        <v>14</v>
      </c>
      <c r="I163">
        <v>1</v>
      </c>
      <c r="J163" t="s">
        <v>708</v>
      </c>
      <c r="K163" s="1" t="s">
        <v>11</v>
      </c>
      <c r="L163" s="1">
        <f t="shared" si="22"/>
        <v>0</v>
      </c>
      <c r="M163" s="1">
        <f t="shared" si="23"/>
        <v>-0.22184874961635639</v>
      </c>
      <c r="N163">
        <f t="shared" si="24"/>
        <v>1</v>
      </c>
      <c r="O163">
        <f t="shared" si="25"/>
        <v>0</v>
      </c>
      <c r="P163">
        <f t="shared" si="26"/>
        <v>0</v>
      </c>
      <c r="Q163">
        <f t="shared" si="27"/>
        <v>0</v>
      </c>
      <c r="R163">
        <f t="shared" si="28"/>
        <v>0</v>
      </c>
      <c r="S163">
        <f t="shared" si="29"/>
        <v>0</v>
      </c>
      <c r="T163">
        <f t="shared" si="30"/>
        <v>0</v>
      </c>
      <c r="U163">
        <f t="shared" si="31"/>
        <v>0</v>
      </c>
      <c r="V163">
        <f t="shared" si="32"/>
        <v>0</v>
      </c>
    </row>
    <row r="164" spans="1:22" ht="12" customHeight="1" x14ac:dyDescent="0.2">
      <c r="A164">
        <v>0</v>
      </c>
      <c r="B164">
        <v>1</v>
      </c>
      <c r="C164">
        <v>1</v>
      </c>
      <c r="D164">
        <v>1</v>
      </c>
      <c r="E164" s="1" t="s">
        <v>105</v>
      </c>
      <c r="F164" t="s">
        <v>1140</v>
      </c>
      <c r="G164">
        <v>8</v>
      </c>
      <c r="H164">
        <v>70</v>
      </c>
      <c r="I164">
        <v>15</v>
      </c>
      <c r="J164" t="s">
        <v>708</v>
      </c>
      <c r="K164" s="1" t="s">
        <v>723</v>
      </c>
      <c r="L164" s="1">
        <f t="shared" si="22"/>
        <v>1.1760912590556813</v>
      </c>
      <c r="M164" s="1">
        <f t="shared" si="23"/>
        <v>0.90308998699194354</v>
      </c>
      <c r="N164">
        <f t="shared" si="24"/>
        <v>0</v>
      </c>
      <c r="O164">
        <f t="shared" si="25"/>
        <v>0</v>
      </c>
      <c r="P164">
        <f t="shared" si="26"/>
        <v>1</v>
      </c>
      <c r="Q164">
        <f t="shared" si="27"/>
        <v>0</v>
      </c>
      <c r="R164">
        <f t="shared" si="28"/>
        <v>0</v>
      </c>
      <c r="S164">
        <f t="shared" si="29"/>
        <v>0</v>
      </c>
      <c r="T164">
        <f t="shared" si="30"/>
        <v>0</v>
      </c>
      <c r="U164">
        <f t="shared" si="31"/>
        <v>0</v>
      </c>
      <c r="V164">
        <f t="shared" si="32"/>
        <v>0</v>
      </c>
    </row>
    <row r="165" spans="1:22" ht="12" customHeight="1" x14ac:dyDescent="0.2">
      <c r="A165">
        <v>0</v>
      </c>
      <c r="B165">
        <v>0</v>
      </c>
      <c r="C165">
        <v>1</v>
      </c>
      <c r="D165">
        <v>1</v>
      </c>
      <c r="E165" s="1" t="s">
        <v>105</v>
      </c>
      <c r="F165" t="s">
        <v>1148</v>
      </c>
      <c r="G165">
        <v>20</v>
      </c>
      <c r="H165">
        <v>120</v>
      </c>
      <c r="I165">
        <v>10</v>
      </c>
      <c r="J165" t="s">
        <v>708</v>
      </c>
      <c r="K165" s="1" t="s">
        <v>723</v>
      </c>
      <c r="L165" s="1">
        <f t="shared" si="22"/>
        <v>1</v>
      </c>
      <c r="M165" s="1">
        <f t="shared" si="23"/>
        <v>1.3010299956639813</v>
      </c>
      <c r="N165">
        <f t="shared" si="24"/>
        <v>0</v>
      </c>
      <c r="O165">
        <f t="shared" si="25"/>
        <v>0</v>
      </c>
      <c r="P165">
        <f t="shared" si="26"/>
        <v>0</v>
      </c>
      <c r="Q165">
        <f t="shared" si="27"/>
        <v>0</v>
      </c>
      <c r="R165">
        <f t="shared" si="28"/>
        <v>0</v>
      </c>
      <c r="S165">
        <f t="shared" si="29"/>
        <v>1</v>
      </c>
      <c r="T165">
        <f t="shared" si="30"/>
        <v>0</v>
      </c>
      <c r="U165">
        <f t="shared" si="31"/>
        <v>0</v>
      </c>
      <c r="V165">
        <f t="shared" si="32"/>
        <v>0</v>
      </c>
    </row>
    <row r="166" spans="1:22" ht="12" customHeight="1" x14ac:dyDescent="0.2">
      <c r="A166">
        <v>0</v>
      </c>
      <c r="B166">
        <v>0</v>
      </c>
      <c r="C166">
        <v>1</v>
      </c>
      <c r="D166">
        <v>1</v>
      </c>
      <c r="E166" s="1" t="s">
        <v>105</v>
      </c>
      <c r="F166" t="s">
        <v>1160</v>
      </c>
      <c r="G166">
        <v>10</v>
      </c>
      <c r="H166">
        <v>75</v>
      </c>
      <c r="I166">
        <v>22</v>
      </c>
      <c r="J166" t="s">
        <v>708</v>
      </c>
      <c r="K166" s="1" t="s">
        <v>723</v>
      </c>
      <c r="L166" s="1">
        <f t="shared" si="22"/>
        <v>1.3424226808222062</v>
      </c>
      <c r="M166" s="1">
        <f t="shared" si="23"/>
        <v>1</v>
      </c>
      <c r="N166">
        <f t="shared" si="24"/>
        <v>0</v>
      </c>
      <c r="O166">
        <f t="shared" si="25"/>
        <v>0</v>
      </c>
      <c r="P166">
        <f t="shared" si="26"/>
        <v>0</v>
      </c>
      <c r="Q166">
        <f t="shared" si="27"/>
        <v>1</v>
      </c>
      <c r="R166">
        <f t="shared" si="28"/>
        <v>0</v>
      </c>
      <c r="S166">
        <f t="shared" si="29"/>
        <v>0</v>
      </c>
      <c r="T166">
        <f t="shared" si="30"/>
        <v>0</v>
      </c>
      <c r="U166">
        <f t="shared" si="31"/>
        <v>0</v>
      </c>
      <c r="V166">
        <f t="shared" si="32"/>
        <v>0</v>
      </c>
    </row>
    <row r="167" spans="1:22" ht="12" customHeight="1" x14ac:dyDescent="0.2">
      <c r="A167">
        <v>0</v>
      </c>
      <c r="B167">
        <v>1</v>
      </c>
      <c r="C167">
        <v>1</v>
      </c>
      <c r="D167">
        <v>1</v>
      </c>
      <c r="E167" s="1" t="s">
        <v>105</v>
      </c>
      <c r="F167" t="s">
        <v>1162</v>
      </c>
      <c r="G167">
        <v>40</v>
      </c>
      <c r="H167">
        <v>150</v>
      </c>
      <c r="I167">
        <v>25</v>
      </c>
      <c r="J167" t="s">
        <v>708</v>
      </c>
      <c r="K167" s="1" t="s">
        <v>723</v>
      </c>
      <c r="L167" s="1">
        <f t="shared" si="22"/>
        <v>1.3979400086720377</v>
      </c>
      <c r="M167" s="1">
        <f t="shared" si="23"/>
        <v>1.6020599913279623</v>
      </c>
      <c r="N167">
        <f t="shared" si="24"/>
        <v>0</v>
      </c>
      <c r="O167">
        <f t="shared" si="25"/>
        <v>0</v>
      </c>
      <c r="P167">
        <f t="shared" si="26"/>
        <v>0</v>
      </c>
      <c r="Q167">
        <f t="shared" si="27"/>
        <v>0</v>
      </c>
      <c r="R167">
        <f t="shared" si="28"/>
        <v>0</v>
      </c>
      <c r="S167">
        <f t="shared" si="29"/>
        <v>0</v>
      </c>
      <c r="T167">
        <f t="shared" si="30"/>
        <v>0</v>
      </c>
      <c r="U167">
        <f t="shared" si="31"/>
        <v>1</v>
      </c>
      <c r="V167">
        <f t="shared" si="32"/>
        <v>0</v>
      </c>
    </row>
    <row r="168" spans="1:22" ht="12" customHeight="1" x14ac:dyDescent="0.2">
      <c r="A168">
        <v>0</v>
      </c>
      <c r="B168">
        <v>0</v>
      </c>
      <c r="C168">
        <v>1</v>
      </c>
      <c r="D168">
        <v>1</v>
      </c>
      <c r="E168" s="1" t="s">
        <v>105</v>
      </c>
      <c r="F168" t="s">
        <v>1149</v>
      </c>
      <c r="G168">
        <v>30</v>
      </c>
      <c r="H168">
        <v>100</v>
      </c>
      <c r="I168">
        <v>20</v>
      </c>
      <c r="J168" t="s">
        <v>708</v>
      </c>
      <c r="K168" s="1" t="s">
        <v>723</v>
      </c>
      <c r="L168" s="1">
        <f t="shared" si="22"/>
        <v>1.3010299956639813</v>
      </c>
      <c r="M168" s="1">
        <f t="shared" si="23"/>
        <v>1.4771212547196624</v>
      </c>
      <c r="N168">
        <f t="shared" si="24"/>
        <v>0</v>
      </c>
      <c r="O168">
        <f t="shared" si="25"/>
        <v>0</v>
      </c>
      <c r="P168">
        <f t="shared" si="26"/>
        <v>0</v>
      </c>
      <c r="Q168">
        <f t="shared" si="27"/>
        <v>0</v>
      </c>
      <c r="R168">
        <f t="shared" si="28"/>
        <v>0</v>
      </c>
      <c r="S168">
        <f t="shared" si="29"/>
        <v>0</v>
      </c>
      <c r="T168">
        <f t="shared" si="30"/>
        <v>1</v>
      </c>
      <c r="U168">
        <f t="shared" si="31"/>
        <v>0</v>
      </c>
      <c r="V168">
        <f t="shared" si="32"/>
        <v>0</v>
      </c>
    </row>
    <row r="169" spans="1:22" ht="12" customHeight="1" x14ac:dyDescent="0.2">
      <c r="A169">
        <v>0</v>
      </c>
      <c r="B169">
        <v>0</v>
      </c>
      <c r="C169">
        <v>1</v>
      </c>
      <c r="D169">
        <v>1</v>
      </c>
      <c r="E169" s="1" t="s">
        <v>105</v>
      </c>
      <c r="F169" t="s">
        <v>1163</v>
      </c>
      <c r="G169">
        <v>20</v>
      </c>
      <c r="H169">
        <v>100</v>
      </c>
      <c r="I169">
        <v>75</v>
      </c>
      <c r="J169" t="s">
        <v>708</v>
      </c>
      <c r="K169" s="1" t="s">
        <v>723</v>
      </c>
      <c r="L169" s="1">
        <f t="shared" si="22"/>
        <v>1.8750612633917001</v>
      </c>
      <c r="M169" s="1">
        <f t="shared" si="23"/>
        <v>1.3010299956639813</v>
      </c>
      <c r="N169">
        <f t="shared" si="24"/>
        <v>0</v>
      </c>
      <c r="O169">
        <f t="shared" si="25"/>
        <v>0</v>
      </c>
      <c r="P169">
        <f t="shared" si="26"/>
        <v>0</v>
      </c>
      <c r="Q169">
        <f t="shared" si="27"/>
        <v>0</v>
      </c>
      <c r="R169">
        <f t="shared" si="28"/>
        <v>0</v>
      </c>
      <c r="S169">
        <f t="shared" si="29"/>
        <v>1</v>
      </c>
      <c r="T169">
        <f t="shared" si="30"/>
        <v>0</v>
      </c>
      <c r="U169">
        <f t="shared" si="31"/>
        <v>0</v>
      </c>
      <c r="V169">
        <f t="shared" si="32"/>
        <v>0</v>
      </c>
    </row>
    <row r="170" spans="1:22" ht="12" customHeight="1" x14ac:dyDescent="0.2">
      <c r="A170">
        <v>0</v>
      </c>
      <c r="B170">
        <v>1</v>
      </c>
      <c r="C170">
        <v>1</v>
      </c>
      <c r="D170">
        <v>1</v>
      </c>
      <c r="E170" s="1" t="s">
        <v>105</v>
      </c>
      <c r="F170" t="s">
        <v>1164</v>
      </c>
      <c r="G170">
        <v>60</v>
      </c>
      <c r="H170">
        <v>210</v>
      </c>
      <c r="I170">
        <v>25</v>
      </c>
      <c r="J170" t="s">
        <v>708</v>
      </c>
      <c r="K170" s="1" t="s">
        <v>723</v>
      </c>
      <c r="L170" s="1">
        <f t="shared" si="22"/>
        <v>1.3979400086720377</v>
      </c>
      <c r="M170" s="1">
        <f t="shared" si="23"/>
        <v>1.7781512503836436</v>
      </c>
      <c r="N170">
        <f t="shared" si="24"/>
        <v>0</v>
      </c>
      <c r="O170">
        <f t="shared" si="25"/>
        <v>0</v>
      </c>
      <c r="P170">
        <f t="shared" si="26"/>
        <v>0</v>
      </c>
      <c r="Q170">
        <f t="shared" si="27"/>
        <v>0</v>
      </c>
      <c r="R170">
        <f t="shared" si="28"/>
        <v>0</v>
      </c>
      <c r="S170">
        <f t="shared" si="29"/>
        <v>0</v>
      </c>
      <c r="T170">
        <f t="shared" si="30"/>
        <v>0</v>
      </c>
      <c r="U170">
        <f t="shared" si="31"/>
        <v>0</v>
      </c>
      <c r="V170">
        <f t="shared" si="32"/>
        <v>1</v>
      </c>
    </row>
    <row r="171" spans="1:22" ht="12" customHeight="1" x14ac:dyDescent="0.2">
      <c r="A171">
        <v>0</v>
      </c>
      <c r="B171">
        <v>1</v>
      </c>
      <c r="C171">
        <v>1</v>
      </c>
      <c r="D171">
        <v>1</v>
      </c>
      <c r="E171" s="1" t="s">
        <v>105</v>
      </c>
      <c r="F171" t="s">
        <v>1151</v>
      </c>
      <c r="G171">
        <v>50</v>
      </c>
      <c r="H171">
        <v>180</v>
      </c>
      <c r="I171">
        <v>30</v>
      </c>
      <c r="J171" t="s">
        <v>708</v>
      </c>
      <c r="K171" s="1" t="s">
        <v>723</v>
      </c>
      <c r="L171" s="1">
        <f t="shared" si="22"/>
        <v>1.4771212547196624</v>
      </c>
      <c r="M171" s="1">
        <f t="shared" si="23"/>
        <v>1.6989700043360187</v>
      </c>
      <c r="N171">
        <f t="shared" si="24"/>
        <v>0</v>
      </c>
      <c r="O171">
        <f t="shared" si="25"/>
        <v>0</v>
      </c>
      <c r="P171">
        <f t="shared" si="26"/>
        <v>0</v>
      </c>
      <c r="Q171">
        <f t="shared" si="27"/>
        <v>0</v>
      </c>
      <c r="R171">
        <f t="shared" si="28"/>
        <v>0</v>
      </c>
      <c r="S171">
        <f t="shared" si="29"/>
        <v>0</v>
      </c>
      <c r="T171">
        <f t="shared" si="30"/>
        <v>0</v>
      </c>
      <c r="U171">
        <f t="shared" si="31"/>
        <v>1</v>
      </c>
      <c r="V171">
        <f t="shared" si="32"/>
        <v>0</v>
      </c>
    </row>
    <row r="172" spans="1:22" ht="12" customHeight="1" x14ac:dyDescent="0.2">
      <c r="A172">
        <v>0</v>
      </c>
      <c r="B172">
        <v>1</v>
      </c>
      <c r="C172">
        <v>1</v>
      </c>
      <c r="D172">
        <v>1</v>
      </c>
      <c r="E172" s="1" t="s">
        <v>105</v>
      </c>
      <c r="F172" t="s">
        <v>1165</v>
      </c>
      <c r="G172">
        <v>70</v>
      </c>
      <c r="H172">
        <v>300</v>
      </c>
      <c r="I172">
        <v>30</v>
      </c>
      <c r="J172" t="s">
        <v>708</v>
      </c>
      <c r="K172" s="1" t="s">
        <v>723</v>
      </c>
      <c r="L172" s="1">
        <f t="shared" si="22"/>
        <v>1.4771212547196624</v>
      </c>
      <c r="M172" s="1">
        <f t="shared" si="23"/>
        <v>1.8450980400142569</v>
      </c>
      <c r="N172">
        <f t="shared" si="24"/>
        <v>0</v>
      </c>
      <c r="O172">
        <f t="shared" si="25"/>
        <v>0</v>
      </c>
      <c r="P172">
        <f t="shared" si="26"/>
        <v>0</v>
      </c>
      <c r="Q172">
        <f t="shared" si="27"/>
        <v>0</v>
      </c>
      <c r="R172">
        <f t="shared" si="28"/>
        <v>0</v>
      </c>
      <c r="S172">
        <f t="shared" si="29"/>
        <v>0</v>
      </c>
      <c r="T172">
        <f t="shared" si="30"/>
        <v>0</v>
      </c>
      <c r="U172">
        <f t="shared" si="31"/>
        <v>0</v>
      </c>
      <c r="V172">
        <f t="shared" si="32"/>
        <v>1</v>
      </c>
    </row>
    <row r="173" spans="1:22" ht="12" customHeight="1" x14ac:dyDescent="0.2">
      <c r="A173">
        <v>0</v>
      </c>
      <c r="B173">
        <v>0</v>
      </c>
      <c r="C173">
        <v>1</v>
      </c>
      <c r="D173">
        <v>1</v>
      </c>
      <c r="E173" s="1" t="s">
        <v>105</v>
      </c>
      <c r="F173" t="s">
        <v>1166</v>
      </c>
      <c r="G173">
        <v>20</v>
      </c>
      <c r="H173">
        <v>85</v>
      </c>
      <c r="I173">
        <v>29</v>
      </c>
      <c r="J173" t="s">
        <v>708</v>
      </c>
      <c r="K173" s="1" t="s">
        <v>723</v>
      </c>
      <c r="L173" s="1">
        <f t="shared" si="22"/>
        <v>1.4623979978989561</v>
      </c>
      <c r="M173" s="1">
        <f t="shared" si="23"/>
        <v>1.3010299956639813</v>
      </c>
      <c r="N173">
        <f t="shared" si="24"/>
        <v>0</v>
      </c>
      <c r="O173">
        <f t="shared" si="25"/>
        <v>0</v>
      </c>
      <c r="P173">
        <f t="shared" si="26"/>
        <v>0</v>
      </c>
      <c r="Q173">
        <f t="shared" si="27"/>
        <v>0</v>
      </c>
      <c r="R173">
        <f t="shared" si="28"/>
        <v>0</v>
      </c>
      <c r="S173">
        <f t="shared" si="29"/>
        <v>1</v>
      </c>
      <c r="T173">
        <f t="shared" si="30"/>
        <v>0</v>
      </c>
      <c r="U173">
        <f t="shared" si="31"/>
        <v>0</v>
      </c>
      <c r="V173">
        <f t="shared" si="32"/>
        <v>0</v>
      </c>
    </row>
    <row r="174" spans="1:22" ht="12" customHeight="1" x14ac:dyDescent="0.2">
      <c r="A174">
        <v>0</v>
      </c>
      <c r="B174">
        <v>0</v>
      </c>
      <c r="C174">
        <v>1</v>
      </c>
      <c r="D174">
        <v>1</v>
      </c>
      <c r="E174" s="1" t="s">
        <v>105</v>
      </c>
      <c r="F174" t="s">
        <v>1167</v>
      </c>
      <c r="G174">
        <v>40</v>
      </c>
      <c r="H174">
        <v>120</v>
      </c>
      <c r="I174">
        <v>30</v>
      </c>
      <c r="J174" t="s">
        <v>708</v>
      </c>
      <c r="K174" s="1" t="s">
        <v>723</v>
      </c>
      <c r="L174" s="1">
        <f t="shared" si="22"/>
        <v>1.4771212547196624</v>
      </c>
      <c r="M174" s="1">
        <f t="shared" si="23"/>
        <v>1.6020599913279623</v>
      </c>
      <c r="N174">
        <f t="shared" si="24"/>
        <v>0</v>
      </c>
      <c r="O174">
        <f t="shared" si="25"/>
        <v>0</v>
      </c>
      <c r="P174">
        <f t="shared" si="26"/>
        <v>0</v>
      </c>
      <c r="Q174">
        <f t="shared" si="27"/>
        <v>0</v>
      </c>
      <c r="R174">
        <f t="shared" si="28"/>
        <v>0</v>
      </c>
      <c r="S174">
        <f t="shared" si="29"/>
        <v>0</v>
      </c>
      <c r="T174">
        <f t="shared" si="30"/>
        <v>0</v>
      </c>
      <c r="U174">
        <f t="shared" si="31"/>
        <v>1</v>
      </c>
      <c r="V174">
        <f t="shared" si="32"/>
        <v>0</v>
      </c>
    </row>
    <row r="175" spans="1:22" ht="12" customHeight="1" x14ac:dyDescent="0.2">
      <c r="A175">
        <v>0</v>
      </c>
      <c r="B175">
        <v>0</v>
      </c>
      <c r="C175">
        <v>1</v>
      </c>
      <c r="D175">
        <v>1</v>
      </c>
      <c r="E175" s="1" t="s">
        <v>105</v>
      </c>
      <c r="F175" t="s">
        <v>1168</v>
      </c>
      <c r="G175">
        <v>12</v>
      </c>
      <c r="H175">
        <v>100</v>
      </c>
      <c r="I175">
        <v>40</v>
      </c>
      <c r="J175" t="s">
        <v>708</v>
      </c>
      <c r="K175" s="1" t="s">
        <v>723</v>
      </c>
      <c r="L175" s="1">
        <f t="shared" si="22"/>
        <v>1.6020599913279623</v>
      </c>
      <c r="M175" s="1">
        <f t="shared" si="23"/>
        <v>1.0791812460476249</v>
      </c>
      <c r="N175">
        <f t="shared" si="24"/>
        <v>0</v>
      </c>
      <c r="O175">
        <f t="shared" si="25"/>
        <v>0</v>
      </c>
      <c r="P175">
        <f t="shared" si="26"/>
        <v>0</v>
      </c>
      <c r="Q175">
        <f t="shared" si="27"/>
        <v>1</v>
      </c>
      <c r="R175">
        <f t="shared" si="28"/>
        <v>0</v>
      </c>
      <c r="S175">
        <f t="shared" si="29"/>
        <v>0</v>
      </c>
      <c r="T175">
        <f t="shared" si="30"/>
        <v>0</v>
      </c>
      <c r="U175">
        <f t="shared" si="31"/>
        <v>0</v>
      </c>
      <c r="V175">
        <f t="shared" si="32"/>
        <v>0</v>
      </c>
    </row>
    <row r="176" spans="1:22" ht="12" customHeight="1" x14ac:dyDescent="0.2">
      <c r="A176">
        <v>0</v>
      </c>
      <c r="B176">
        <v>0</v>
      </c>
      <c r="C176">
        <v>1</v>
      </c>
      <c r="D176">
        <v>1</v>
      </c>
      <c r="E176" s="1" t="s">
        <v>105</v>
      </c>
      <c r="F176" t="s">
        <v>1152</v>
      </c>
      <c r="G176">
        <v>40</v>
      </c>
      <c r="H176">
        <v>130</v>
      </c>
      <c r="I176">
        <v>17</v>
      </c>
      <c r="J176" t="s">
        <v>708</v>
      </c>
      <c r="K176" s="1" t="s">
        <v>723</v>
      </c>
      <c r="L176" s="1">
        <f t="shared" si="22"/>
        <v>1.2304489213782739</v>
      </c>
      <c r="M176" s="1">
        <f t="shared" si="23"/>
        <v>1.6020599913279623</v>
      </c>
      <c r="N176">
        <f t="shared" si="24"/>
        <v>0</v>
      </c>
      <c r="O176">
        <f t="shared" si="25"/>
        <v>0</v>
      </c>
      <c r="P176">
        <f t="shared" si="26"/>
        <v>0</v>
      </c>
      <c r="Q176">
        <f t="shared" si="27"/>
        <v>0</v>
      </c>
      <c r="R176">
        <f t="shared" si="28"/>
        <v>0</v>
      </c>
      <c r="S176">
        <f t="shared" si="29"/>
        <v>0</v>
      </c>
      <c r="T176">
        <f t="shared" si="30"/>
        <v>0</v>
      </c>
      <c r="U176">
        <f t="shared" si="31"/>
        <v>1</v>
      </c>
      <c r="V176">
        <f t="shared" si="32"/>
        <v>0</v>
      </c>
    </row>
    <row r="177" spans="1:22" ht="12" customHeight="1" x14ac:dyDescent="0.2">
      <c r="A177">
        <v>0</v>
      </c>
      <c r="B177">
        <v>1</v>
      </c>
      <c r="C177">
        <v>1</v>
      </c>
      <c r="D177">
        <v>1</v>
      </c>
      <c r="E177" s="1" t="s">
        <v>105</v>
      </c>
      <c r="F177" t="s">
        <v>1150</v>
      </c>
      <c r="G177">
        <v>90</v>
      </c>
      <c r="H177">
        <v>130</v>
      </c>
      <c r="I177">
        <v>35</v>
      </c>
      <c r="J177" t="s">
        <v>708</v>
      </c>
      <c r="K177" s="1" t="s">
        <v>723</v>
      </c>
      <c r="L177" s="1">
        <f t="shared" si="22"/>
        <v>1.5440680443502757</v>
      </c>
      <c r="M177" s="1">
        <f t="shared" si="23"/>
        <v>1.954242509439325</v>
      </c>
      <c r="N177">
        <f t="shared" si="24"/>
        <v>0</v>
      </c>
      <c r="O177">
        <f t="shared" si="25"/>
        <v>0</v>
      </c>
      <c r="P177">
        <f t="shared" si="26"/>
        <v>0</v>
      </c>
      <c r="Q177">
        <f t="shared" si="27"/>
        <v>0</v>
      </c>
      <c r="R177">
        <f t="shared" si="28"/>
        <v>0</v>
      </c>
      <c r="S177">
        <f t="shared" si="29"/>
        <v>0</v>
      </c>
      <c r="T177">
        <f t="shared" si="30"/>
        <v>0</v>
      </c>
      <c r="U177">
        <f t="shared" si="31"/>
        <v>0</v>
      </c>
      <c r="V177">
        <f t="shared" si="32"/>
        <v>1</v>
      </c>
    </row>
    <row r="178" spans="1:22" ht="12" customHeight="1" x14ac:dyDescent="0.2">
      <c r="A178">
        <v>0</v>
      </c>
      <c r="B178">
        <v>1</v>
      </c>
      <c r="C178">
        <v>1</v>
      </c>
      <c r="D178">
        <v>1</v>
      </c>
      <c r="E178" s="1" t="s">
        <v>105</v>
      </c>
      <c r="F178" t="s">
        <v>1169</v>
      </c>
      <c r="G178">
        <v>20</v>
      </c>
      <c r="H178">
        <v>170</v>
      </c>
      <c r="I178">
        <v>35</v>
      </c>
      <c r="J178" t="s">
        <v>708</v>
      </c>
      <c r="K178" s="1" t="s">
        <v>723</v>
      </c>
      <c r="L178" s="1">
        <f t="shared" si="22"/>
        <v>1.5440680443502757</v>
      </c>
      <c r="M178" s="1">
        <f t="shared" si="23"/>
        <v>1.3010299956639813</v>
      </c>
      <c r="N178">
        <f t="shared" si="24"/>
        <v>0</v>
      </c>
      <c r="O178">
        <f t="shared" si="25"/>
        <v>0</v>
      </c>
      <c r="P178">
        <f t="shared" si="26"/>
        <v>0</v>
      </c>
      <c r="Q178">
        <f t="shared" si="27"/>
        <v>0</v>
      </c>
      <c r="R178">
        <f t="shared" si="28"/>
        <v>0</v>
      </c>
      <c r="S178">
        <f t="shared" si="29"/>
        <v>1</v>
      </c>
      <c r="T178">
        <f t="shared" si="30"/>
        <v>0</v>
      </c>
      <c r="U178">
        <f t="shared" si="31"/>
        <v>0</v>
      </c>
      <c r="V178">
        <f t="shared" si="32"/>
        <v>0</v>
      </c>
    </row>
    <row r="179" spans="1:22" ht="12" customHeight="1" x14ac:dyDescent="0.2">
      <c r="A179">
        <v>0</v>
      </c>
      <c r="B179">
        <v>1</v>
      </c>
      <c r="C179">
        <v>1</v>
      </c>
      <c r="D179">
        <v>1</v>
      </c>
      <c r="E179" s="1" t="s">
        <v>105</v>
      </c>
      <c r="F179" t="s">
        <v>1153</v>
      </c>
      <c r="G179">
        <v>30</v>
      </c>
      <c r="H179">
        <v>160</v>
      </c>
      <c r="I179">
        <v>30</v>
      </c>
      <c r="J179" t="s">
        <v>708</v>
      </c>
      <c r="K179" s="1" t="s">
        <v>723</v>
      </c>
      <c r="L179" s="1">
        <f t="shared" si="22"/>
        <v>1.4771212547196624</v>
      </c>
      <c r="M179" s="1">
        <f t="shared" si="23"/>
        <v>1.4771212547196624</v>
      </c>
      <c r="N179">
        <f t="shared" si="24"/>
        <v>0</v>
      </c>
      <c r="O179">
        <f t="shared" si="25"/>
        <v>0</v>
      </c>
      <c r="P179">
        <f t="shared" si="26"/>
        <v>0</v>
      </c>
      <c r="Q179">
        <f t="shared" si="27"/>
        <v>0</v>
      </c>
      <c r="R179">
        <f t="shared" si="28"/>
        <v>0</v>
      </c>
      <c r="S179">
        <f t="shared" si="29"/>
        <v>0</v>
      </c>
      <c r="T179">
        <f t="shared" si="30"/>
        <v>1</v>
      </c>
      <c r="U179">
        <f t="shared" si="31"/>
        <v>0</v>
      </c>
      <c r="V179">
        <f t="shared" si="32"/>
        <v>0</v>
      </c>
    </row>
    <row r="180" spans="1:22" ht="12" customHeight="1" x14ac:dyDescent="0.2">
      <c r="A180">
        <v>0</v>
      </c>
      <c r="B180">
        <v>0</v>
      </c>
      <c r="C180">
        <v>1</v>
      </c>
      <c r="D180">
        <v>1</v>
      </c>
      <c r="E180" s="1" t="s">
        <v>105</v>
      </c>
      <c r="F180" t="s">
        <v>1154</v>
      </c>
      <c r="G180">
        <v>21</v>
      </c>
      <c r="H180">
        <v>100</v>
      </c>
      <c r="I180">
        <v>7</v>
      </c>
      <c r="J180" t="s">
        <v>708</v>
      </c>
      <c r="K180" s="1" t="s">
        <v>723</v>
      </c>
      <c r="L180" s="1">
        <f t="shared" si="22"/>
        <v>0.84509804001425681</v>
      </c>
      <c r="M180" s="1">
        <f t="shared" si="23"/>
        <v>1.3222192947339193</v>
      </c>
      <c r="N180">
        <f t="shared" si="24"/>
        <v>0</v>
      </c>
      <c r="O180">
        <f t="shared" si="25"/>
        <v>0</v>
      </c>
      <c r="P180">
        <f t="shared" si="26"/>
        <v>0</v>
      </c>
      <c r="Q180">
        <f t="shared" si="27"/>
        <v>0</v>
      </c>
      <c r="R180">
        <f t="shared" si="28"/>
        <v>0</v>
      </c>
      <c r="S180">
        <f t="shared" si="29"/>
        <v>1</v>
      </c>
      <c r="T180">
        <f t="shared" si="30"/>
        <v>0</v>
      </c>
      <c r="U180">
        <f t="shared" si="31"/>
        <v>0</v>
      </c>
      <c r="V180">
        <f t="shared" si="32"/>
        <v>0</v>
      </c>
    </row>
    <row r="181" spans="1:22" ht="12" customHeight="1" x14ac:dyDescent="0.2">
      <c r="A181">
        <v>0</v>
      </c>
      <c r="B181">
        <v>1</v>
      </c>
      <c r="C181">
        <v>1</v>
      </c>
      <c r="D181">
        <v>1</v>
      </c>
      <c r="E181" s="1" t="s">
        <v>105</v>
      </c>
      <c r="F181" t="s">
        <v>1155</v>
      </c>
      <c r="G181">
        <v>40</v>
      </c>
      <c r="H181">
        <v>120</v>
      </c>
      <c r="I181">
        <v>15</v>
      </c>
      <c r="J181" t="s">
        <v>708</v>
      </c>
      <c r="K181" s="1" t="s">
        <v>723</v>
      </c>
      <c r="L181" s="1">
        <f t="shared" si="22"/>
        <v>1.1760912590556813</v>
      </c>
      <c r="M181" s="1">
        <f t="shared" si="23"/>
        <v>1.6020599913279623</v>
      </c>
      <c r="N181">
        <f t="shared" si="24"/>
        <v>0</v>
      </c>
      <c r="O181">
        <f t="shared" si="25"/>
        <v>0</v>
      </c>
      <c r="P181">
        <f t="shared" si="26"/>
        <v>0</v>
      </c>
      <c r="Q181">
        <f t="shared" si="27"/>
        <v>0</v>
      </c>
      <c r="R181">
        <f t="shared" si="28"/>
        <v>0</v>
      </c>
      <c r="S181">
        <f t="shared" si="29"/>
        <v>0</v>
      </c>
      <c r="T181">
        <f t="shared" si="30"/>
        <v>0</v>
      </c>
      <c r="U181">
        <f t="shared" si="31"/>
        <v>1</v>
      </c>
      <c r="V181">
        <f t="shared" si="32"/>
        <v>0</v>
      </c>
    </row>
    <row r="182" spans="1:22" ht="12" customHeight="1" x14ac:dyDescent="0.2">
      <c r="A182">
        <v>0</v>
      </c>
      <c r="B182">
        <v>1</v>
      </c>
      <c r="C182">
        <v>1</v>
      </c>
      <c r="D182">
        <v>1</v>
      </c>
      <c r="E182" s="1" t="s">
        <v>105</v>
      </c>
      <c r="F182" t="s">
        <v>1156</v>
      </c>
      <c r="G182">
        <v>90</v>
      </c>
      <c r="H182">
        <v>140</v>
      </c>
      <c r="I182">
        <v>30</v>
      </c>
      <c r="J182" t="s">
        <v>708</v>
      </c>
      <c r="K182" s="1" t="s">
        <v>723</v>
      </c>
      <c r="L182" s="1">
        <f t="shared" si="22"/>
        <v>1.4771212547196624</v>
      </c>
      <c r="M182" s="1">
        <f t="shared" si="23"/>
        <v>1.954242509439325</v>
      </c>
      <c r="N182">
        <f t="shared" si="24"/>
        <v>0</v>
      </c>
      <c r="O182">
        <f t="shared" si="25"/>
        <v>0</v>
      </c>
      <c r="P182">
        <f t="shared" si="26"/>
        <v>0</v>
      </c>
      <c r="Q182">
        <f t="shared" si="27"/>
        <v>0</v>
      </c>
      <c r="R182">
        <f t="shared" si="28"/>
        <v>0</v>
      </c>
      <c r="S182">
        <f t="shared" si="29"/>
        <v>0</v>
      </c>
      <c r="T182">
        <f t="shared" si="30"/>
        <v>0</v>
      </c>
      <c r="U182">
        <f t="shared" si="31"/>
        <v>0</v>
      </c>
      <c r="V182">
        <f t="shared" si="32"/>
        <v>1</v>
      </c>
    </row>
    <row r="183" spans="1:22" ht="12" customHeight="1" x14ac:dyDescent="0.2">
      <c r="A183">
        <v>0</v>
      </c>
      <c r="B183">
        <v>1</v>
      </c>
      <c r="C183">
        <v>1</v>
      </c>
      <c r="D183">
        <v>1</v>
      </c>
      <c r="E183" s="1" t="s">
        <v>105</v>
      </c>
      <c r="F183" t="s">
        <v>1172</v>
      </c>
      <c r="G183">
        <v>35</v>
      </c>
      <c r="H183">
        <v>150</v>
      </c>
      <c r="I183">
        <v>24</v>
      </c>
      <c r="J183" t="s">
        <v>708</v>
      </c>
      <c r="K183" s="1" t="s">
        <v>723</v>
      </c>
      <c r="L183" s="1">
        <f t="shared" si="22"/>
        <v>1.3802112417116059</v>
      </c>
      <c r="M183" s="1">
        <f t="shared" si="23"/>
        <v>1.5440680443502757</v>
      </c>
      <c r="N183">
        <f t="shared" si="24"/>
        <v>0</v>
      </c>
      <c r="O183">
        <f t="shared" si="25"/>
        <v>0</v>
      </c>
      <c r="P183">
        <f t="shared" si="26"/>
        <v>0</v>
      </c>
      <c r="Q183">
        <f t="shared" si="27"/>
        <v>0</v>
      </c>
      <c r="R183">
        <f t="shared" si="28"/>
        <v>0</v>
      </c>
      <c r="S183">
        <f t="shared" si="29"/>
        <v>0</v>
      </c>
      <c r="T183">
        <f t="shared" si="30"/>
        <v>1</v>
      </c>
      <c r="U183">
        <f t="shared" si="31"/>
        <v>0</v>
      </c>
      <c r="V183">
        <f t="shared" si="32"/>
        <v>0</v>
      </c>
    </row>
    <row r="184" spans="1:22" ht="12" customHeight="1" x14ac:dyDescent="0.2">
      <c r="A184">
        <v>0</v>
      </c>
      <c r="B184">
        <v>1</v>
      </c>
      <c r="C184">
        <v>1</v>
      </c>
      <c r="D184">
        <v>1</v>
      </c>
      <c r="E184" s="1" t="s">
        <v>105</v>
      </c>
      <c r="F184" t="s">
        <v>1158</v>
      </c>
      <c r="G184">
        <v>45</v>
      </c>
      <c r="H184">
        <v>150</v>
      </c>
      <c r="I184">
        <v>28</v>
      </c>
      <c r="J184" t="s">
        <v>708</v>
      </c>
      <c r="K184" s="1" t="s">
        <v>723</v>
      </c>
      <c r="L184" s="1">
        <f t="shared" si="22"/>
        <v>1.4471580313422192</v>
      </c>
      <c r="M184" s="1">
        <f t="shared" si="23"/>
        <v>1.6532125137753437</v>
      </c>
      <c r="N184">
        <f t="shared" si="24"/>
        <v>0</v>
      </c>
      <c r="O184">
        <f t="shared" si="25"/>
        <v>0</v>
      </c>
      <c r="P184">
        <f t="shared" si="26"/>
        <v>0</v>
      </c>
      <c r="Q184">
        <f t="shared" si="27"/>
        <v>0</v>
      </c>
      <c r="R184">
        <f t="shared" si="28"/>
        <v>0</v>
      </c>
      <c r="S184">
        <f t="shared" si="29"/>
        <v>0</v>
      </c>
      <c r="T184">
        <f t="shared" si="30"/>
        <v>0</v>
      </c>
      <c r="U184">
        <f t="shared" si="31"/>
        <v>1</v>
      </c>
      <c r="V184">
        <f t="shared" si="32"/>
        <v>0</v>
      </c>
    </row>
    <row r="185" spans="1:22" ht="12" customHeight="1" x14ac:dyDescent="0.2">
      <c r="A185">
        <v>0</v>
      </c>
      <c r="B185">
        <v>0</v>
      </c>
      <c r="C185">
        <v>1</v>
      </c>
      <c r="D185">
        <v>1</v>
      </c>
      <c r="E185" s="1" t="s">
        <v>105</v>
      </c>
      <c r="F185" t="s">
        <v>1173</v>
      </c>
      <c r="G185">
        <v>50</v>
      </c>
      <c r="H185">
        <v>110</v>
      </c>
      <c r="I185">
        <v>30</v>
      </c>
      <c r="J185" t="s">
        <v>708</v>
      </c>
      <c r="K185" s="1" t="s">
        <v>723</v>
      </c>
      <c r="L185" s="1">
        <f t="shared" si="22"/>
        <v>1.4771212547196624</v>
      </c>
      <c r="M185" s="1">
        <f t="shared" si="23"/>
        <v>1.6989700043360187</v>
      </c>
      <c r="N185">
        <f t="shared" si="24"/>
        <v>0</v>
      </c>
      <c r="O185">
        <f t="shared" si="25"/>
        <v>0</v>
      </c>
      <c r="P185">
        <f t="shared" si="26"/>
        <v>0</v>
      </c>
      <c r="Q185">
        <f t="shared" si="27"/>
        <v>0</v>
      </c>
      <c r="R185">
        <f t="shared" si="28"/>
        <v>0</v>
      </c>
      <c r="S185">
        <f t="shared" si="29"/>
        <v>0</v>
      </c>
      <c r="T185">
        <f t="shared" si="30"/>
        <v>0</v>
      </c>
      <c r="U185">
        <f t="shared" si="31"/>
        <v>1</v>
      </c>
      <c r="V185">
        <f t="shared" si="32"/>
        <v>0</v>
      </c>
    </row>
    <row r="186" spans="1:22" ht="12" customHeight="1" x14ac:dyDescent="0.2">
      <c r="A186">
        <v>0</v>
      </c>
      <c r="B186">
        <v>0</v>
      </c>
      <c r="C186">
        <v>1</v>
      </c>
      <c r="D186">
        <v>1</v>
      </c>
      <c r="E186" s="1" t="s">
        <v>105</v>
      </c>
      <c r="F186" t="s">
        <v>1159</v>
      </c>
      <c r="G186">
        <v>25</v>
      </c>
      <c r="H186">
        <v>130</v>
      </c>
      <c r="I186">
        <v>25</v>
      </c>
      <c r="J186" t="s">
        <v>708</v>
      </c>
      <c r="K186" s="1" t="s">
        <v>723</v>
      </c>
      <c r="L186" s="1">
        <f t="shared" si="22"/>
        <v>1.3979400086720377</v>
      </c>
      <c r="M186" s="1">
        <f t="shared" si="23"/>
        <v>1.3979400086720377</v>
      </c>
      <c r="N186">
        <f t="shared" si="24"/>
        <v>0</v>
      </c>
      <c r="O186">
        <f t="shared" si="25"/>
        <v>0</v>
      </c>
      <c r="P186">
        <f t="shared" si="26"/>
        <v>0</v>
      </c>
      <c r="Q186">
        <f t="shared" si="27"/>
        <v>0</v>
      </c>
      <c r="R186">
        <f t="shared" si="28"/>
        <v>0</v>
      </c>
      <c r="S186">
        <f t="shared" si="29"/>
        <v>1</v>
      </c>
      <c r="T186">
        <f t="shared" si="30"/>
        <v>0</v>
      </c>
      <c r="U186">
        <f t="shared" si="31"/>
        <v>0</v>
      </c>
      <c r="V186">
        <f t="shared" si="32"/>
        <v>0</v>
      </c>
    </row>
    <row r="187" spans="1:22" ht="12" customHeight="1" x14ac:dyDescent="0.2">
      <c r="A187">
        <v>0</v>
      </c>
      <c r="B187">
        <v>0</v>
      </c>
      <c r="C187">
        <v>1</v>
      </c>
      <c r="D187">
        <v>1</v>
      </c>
      <c r="E187" s="1" t="s">
        <v>105</v>
      </c>
      <c r="F187" t="s">
        <v>1174</v>
      </c>
      <c r="G187">
        <v>40</v>
      </c>
      <c r="H187">
        <v>120</v>
      </c>
      <c r="I187">
        <v>40</v>
      </c>
      <c r="J187" t="s">
        <v>708</v>
      </c>
      <c r="K187" s="1" t="s">
        <v>723</v>
      </c>
      <c r="L187" s="1">
        <f t="shared" si="22"/>
        <v>1.6020599913279623</v>
      </c>
      <c r="M187" s="1">
        <f t="shared" si="23"/>
        <v>1.6020599913279623</v>
      </c>
      <c r="N187">
        <f t="shared" si="24"/>
        <v>0</v>
      </c>
      <c r="O187">
        <f t="shared" si="25"/>
        <v>0</v>
      </c>
      <c r="P187">
        <f t="shared" si="26"/>
        <v>0</v>
      </c>
      <c r="Q187">
        <f t="shared" si="27"/>
        <v>0</v>
      </c>
      <c r="R187">
        <f t="shared" si="28"/>
        <v>0</v>
      </c>
      <c r="S187">
        <f t="shared" si="29"/>
        <v>0</v>
      </c>
      <c r="T187">
        <f t="shared" si="30"/>
        <v>0</v>
      </c>
      <c r="U187">
        <f t="shared" si="31"/>
        <v>1</v>
      </c>
      <c r="V187">
        <f t="shared" si="32"/>
        <v>0</v>
      </c>
    </row>
    <row r="188" spans="1:22" ht="12" customHeight="1" x14ac:dyDescent="0.2">
      <c r="A188">
        <v>0</v>
      </c>
      <c r="B188">
        <v>1</v>
      </c>
      <c r="C188">
        <v>1</v>
      </c>
      <c r="D188">
        <v>1</v>
      </c>
      <c r="E188" s="1" t="s">
        <v>105</v>
      </c>
      <c r="F188" t="s">
        <v>1176</v>
      </c>
      <c r="G188">
        <v>70</v>
      </c>
      <c r="H188">
        <v>200</v>
      </c>
      <c r="I188">
        <v>20</v>
      </c>
      <c r="J188" t="s">
        <v>708</v>
      </c>
      <c r="K188" s="1" t="s">
        <v>723</v>
      </c>
      <c r="L188" s="1">
        <f t="shared" si="22"/>
        <v>1.3010299956639813</v>
      </c>
      <c r="M188" s="1">
        <f t="shared" si="23"/>
        <v>1.8450980400142569</v>
      </c>
      <c r="N188">
        <f t="shared" si="24"/>
        <v>0</v>
      </c>
      <c r="O188">
        <f t="shared" si="25"/>
        <v>0</v>
      </c>
      <c r="P188">
        <f t="shared" si="26"/>
        <v>0</v>
      </c>
      <c r="Q188">
        <f t="shared" si="27"/>
        <v>0</v>
      </c>
      <c r="R188">
        <f t="shared" si="28"/>
        <v>0</v>
      </c>
      <c r="S188">
        <f t="shared" si="29"/>
        <v>0</v>
      </c>
      <c r="T188">
        <f t="shared" si="30"/>
        <v>0</v>
      </c>
      <c r="U188">
        <f t="shared" si="31"/>
        <v>0</v>
      </c>
      <c r="V188">
        <f t="shared" si="32"/>
        <v>1</v>
      </c>
    </row>
    <row r="189" spans="1:22" ht="12" customHeight="1" x14ac:dyDescent="0.2">
      <c r="A189">
        <v>0</v>
      </c>
      <c r="B189">
        <v>0</v>
      </c>
      <c r="C189">
        <v>1</v>
      </c>
      <c r="D189">
        <v>1</v>
      </c>
      <c r="E189" s="1" t="s">
        <v>105</v>
      </c>
      <c r="F189" t="s">
        <v>1133</v>
      </c>
      <c r="G189">
        <v>18</v>
      </c>
      <c r="H189">
        <v>20</v>
      </c>
      <c r="I189">
        <v>4</v>
      </c>
      <c r="J189" t="s">
        <v>708</v>
      </c>
      <c r="K189" s="1" t="s">
        <v>723</v>
      </c>
      <c r="L189" s="1">
        <f t="shared" si="22"/>
        <v>0.6020599913279624</v>
      </c>
      <c r="M189" s="1">
        <f t="shared" si="23"/>
        <v>1.255272505103306</v>
      </c>
      <c r="N189">
        <f t="shared" si="24"/>
        <v>0</v>
      </c>
      <c r="O189">
        <f t="shared" si="25"/>
        <v>0</v>
      </c>
      <c r="P189">
        <f t="shared" si="26"/>
        <v>0</v>
      </c>
      <c r="Q189">
        <f t="shared" si="27"/>
        <v>0</v>
      </c>
      <c r="R189">
        <f t="shared" si="28"/>
        <v>1</v>
      </c>
      <c r="S189">
        <f t="shared" si="29"/>
        <v>0</v>
      </c>
      <c r="T189">
        <f t="shared" si="30"/>
        <v>0</v>
      </c>
      <c r="U189">
        <f t="shared" si="31"/>
        <v>0</v>
      </c>
      <c r="V189">
        <f t="shared" si="32"/>
        <v>0</v>
      </c>
    </row>
    <row r="190" spans="1:22" ht="12" customHeight="1" x14ac:dyDescent="0.2">
      <c r="A190">
        <v>0</v>
      </c>
      <c r="B190">
        <v>1</v>
      </c>
      <c r="C190">
        <v>1</v>
      </c>
      <c r="D190">
        <v>1</v>
      </c>
      <c r="E190" s="1" t="s">
        <v>105</v>
      </c>
      <c r="F190" t="s">
        <v>1136</v>
      </c>
      <c r="G190">
        <v>18</v>
      </c>
      <c r="H190">
        <v>20</v>
      </c>
      <c r="I190">
        <v>4</v>
      </c>
      <c r="J190" t="s">
        <v>708</v>
      </c>
      <c r="K190" s="1" t="s">
        <v>723</v>
      </c>
      <c r="L190" s="1">
        <f t="shared" si="22"/>
        <v>0.6020599913279624</v>
      </c>
      <c r="M190" s="1">
        <f t="shared" si="23"/>
        <v>1.255272505103306</v>
      </c>
      <c r="N190">
        <f t="shared" si="24"/>
        <v>0</v>
      </c>
      <c r="O190">
        <f t="shared" si="25"/>
        <v>0</v>
      </c>
      <c r="P190">
        <f t="shared" si="26"/>
        <v>0</v>
      </c>
      <c r="Q190">
        <f t="shared" si="27"/>
        <v>0</v>
      </c>
      <c r="R190">
        <f t="shared" si="28"/>
        <v>1</v>
      </c>
      <c r="S190">
        <f t="shared" si="29"/>
        <v>0</v>
      </c>
      <c r="T190">
        <f t="shared" si="30"/>
        <v>0</v>
      </c>
      <c r="U190">
        <f t="shared" si="31"/>
        <v>0</v>
      </c>
      <c r="V190">
        <f t="shared" si="32"/>
        <v>0</v>
      </c>
    </row>
    <row r="191" spans="1:22" ht="12" customHeight="1" x14ac:dyDescent="0.2">
      <c r="A191">
        <v>0</v>
      </c>
      <c r="B191">
        <v>0</v>
      </c>
      <c r="C191">
        <v>1</v>
      </c>
      <c r="D191">
        <v>1</v>
      </c>
      <c r="E191" s="1" t="s">
        <v>105</v>
      </c>
      <c r="F191" t="s">
        <v>1137</v>
      </c>
      <c r="G191">
        <v>12</v>
      </c>
      <c r="H191">
        <v>20</v>
      </c>
      <c r="I191">
        <v>4</v>
      </c>
      <c r="J191" t="s">
        <v>708</v>
      </c>
      <c r="K191" s="1" t="s">
        <v>723</v>
      </c>
      <c r="L191" s="1">
        <f t="shared" si="22"/>
        <v>0.6020599913279624</v>
      </c>
      <c r="M191" s="1">
        <f t="shared" si="23"/>
        <v>1.0791812460476249</v>
      </c>
      <c r="N191">
        <f t="shared" si="24"/>
        <v>0</v>
      </c>
      <c r="O191">
        <f t="shared" si="25"/>
        <v>0</v>
      </c>
      <c r="P191">
        <f t="shared" si="26"/>
        <v>0</v>
      </c>
      <c r="Q191">
        <f t="shared" si="27"/>
        <v>1</v>
      </c>
      <c r="R191">
        <f t="shared" si="28"/>
        <v>0</v>
      </c>
      <c r="S191">
        <f t="shared" si="29"/>
        <v>0</v>
      </c>
      <c r="T191">
        <f t="shared" si="30"/>
        <v>0</v>
      </c>
      <c r="U191">
        <f t="shared" si="31"/>
        <v>0</v>
      </c>
      <c r="V191">
        <f t="shared" si="32"/>
        <v>0</v>
      </c>
    </row>
    <row r="192" spans="1:22" ht="12" customHeight="1" x14ac:dyDescent="0.2">
      <c r="A192">
        <v>0</v>
      </c>
      <c r="B192">
        <v>1</v>
      </c>
      <c r="C192">
        <v>1</v>
      </c>
      <c r="D192">
        <v>1</v>
      </c>
      <c r="E192" s="1" t="s">
        <v>105</v>
      </c>
      <c r="F192" t="s">
        <v>1142</v>
      </c>
      <c r="G192">
        <v>6</v>
      </c>
      <c r="H192">
        <v>25</v>
      </c>
      <c r="I192">
        <v>1</v>
      </c>
      <c r="J192" t="s">
        <v>708</v>
      </c>
      <c r="K192" s="1" t="s">
        <v>723</v>
      </c>
      <c r="L192" s="1">
        <f t="shared" si="22"/>
        <v>0</v>
      </c>
      <c r="M192" s="1">
        <f t="shared" si="23"/>
        <v>0.77815125038364363</v>
      </c>
      <c r="N192">
        <f t="shared" si="24"/>
        <v>0</v>
      </c>
      <c r="O192">
        <f t="shared" si="25"/>
        <v>0</v>
      </c>
      <c r="P192">
        <f t="shared" si="26"/>
        <v>1</v>
      </c>
      <c r="Q192">
        <f t="shared" si="27"/>
        <v>0</v>
      </c>
      <c r="R192">
        <f t="shared" si="28"/>
        <v>0</v>
      </c>
      <c r="S192">
        <f t="shared" si="29"/>
        <v>0</v>
      </c>
      <c r="T192">
        <f t="shared" si="30"/>
        <v>0</v>
      </c>
      <c r="U192">
        <f t="shared" si="31"/>
        <v>0</v>
      </c>
      <c r="V192">
        <f t="shared" si="32"/>
        <v>0</v>
      </c>
    </row>
    <row r="193" spans="1:22" ht="12" customHeight="1" x14ac:dyDescent="0.2">
      <c r="A193">
        <v>0</v>
      </c>
      <c r="B193">
        <v>1</v>
      </c>
      <c r="C193">
        <v>1</v>
      </c>
      <c r="D193">
        <v>1</v>
      </c>
      <c r="E193" s="1" t="s">
        <v>105</v>
      </c>
      <c r="F193" t="s">
        <v>1143</v>
      </c>
      <c r="G193">
        <v>7</v>
      </c>
      <c r="H193">
        <v>19</v>
      </c>
      <c r="I193">
        <v>1</v>
      </c>
      <c r="J193" t="s">
        <v>708</v>
      </c>
      <c r="K193" s="1" t="s">
        <v>723</v>
      </c>
      <c r="L193" s="1">
        <f t="shared" si="22"/>
        <v>0</v>
      </c>
      <c r="M193" s="1">
        <f t="shared" si="23"/>
        <v>0.84509804001425681</v>
      </c>
      <c r="N193">
        <f t="shared" si="24"/>
        <v>0</v>
      </c>
      <c r="O193">
        <f t="shared" si="25"/>
        <v>0</v>
      </c>
      <c r="P193">
        <f t="shared" si="26"/>
        <v>1</v>
      </c>
      <c r="Q193">
        <f t="shared" si="27"/>
        <v>0</v>
      </c>
      <c r="R193">
        <f t="shared" si="28"/>
        <v>0</v>
      </c>
      <c r="S193">
        <f t="shared" si="29"/>
        <v>0</v>
      </c>
      <c r="T193">
        <f t="shared" si="30"/>
        <v>0</v>
      </c>
      <c r="U193">
        <f t="shared" si="31"/>
        <v>0</v>
      </c>
      <c r="V193">
        <f t="shared" si="32"/>
        <v>0</v>
      </c>
    </row>
    <row r="194" spans="1:22" ht="12" customHeight="1" x14ac:dyDescent="0.2">
      <c r="A194">
        <v>0</v>
      </c>
      <c r="B194">
        <v>1</v>
      </c>
      <c r="C194">
        <v>1</v>
      </c>
      <c r="D194">
        <v>1</v>
      </c>
      <c r="E194" s="1" t="s">
        <v>105</v>
      </c>
      <c r="F194" t="s">
        <v>1147</v>
      </c>
      <c r="G194">
        <v>15</v>
      </c>
      <c r="H194">
        <v>12</v>
      </c>
      <c r="I194">
        <v>7</v>
      </c>
      <c r="J194" t="s">
        <v>708</v>
      </c>
      <c r="K194" s="1" t="s">
        <v>723</v>
      </c>
      <c r="L194" s="1">
        <f t="shared" ref="L194:L257" si="33">LOG10(I194)</f>
        <v>0.84509804001425681</v>
      </c>
      <c r="M194" s="1">
        <f t="shared" ref="M194:M257" si="34">LOG10(G194)</f>
        <v>1.1760912590556813</v>
      </c>
      <c r="N194">
        <f t="shared" ref="N194:N257" si="35">IF(G194&lt;3,1,0)</f>
        <v>0</v>
      </c>
      <c r="O194">
        <f t="shared" ref="O194:O257" si="36">IF(AND($G194&gt;2.9,$G194&lt;6),1,0)</f>
        <v>0</v>
      </c>
      <c r="P194">
        <f t="shared" ref="P194:P257" si="37">IF(AND($G194&gt;5.9,$G194&lt;10),1,0)</f>
        <v>0</v>
      </c>
      <c r="Q194">
        <f t="shared" ref="Q194:Q257" si="38">IF(AND($G194&gt;9.99,$G194&lt;15),1,0)</f>
        <v>0</v>
      </c>
      <c r="R194">
        <f t="shared" ref="R194:R257" si="39">IF(AND($G194&gt;14.9,$G194&lt;20),1,0)</f>
        <v>1</v>
      </c>
      <c r="S194">
        <f t="shared" ref="S194:S257" si="40">IF(AND($G194&gt;19.9,$G194&lt;30),1,0)</f>
        <v>0</v>
      </c>
      <c r="T194">
        <f t="shared" ref="T194:T257" si="41">IF(AND($G194&gt;29.9,$G194&lt;40),1,0)</f>
        <v>0</v>
      </c>
      <c r="U194">
        <f t="shared" ref="U194:U257" si="42">IF(AND($G194&gt;39.9,$G194&lt;60),1,0)</f>
        <v>0</v>
      </c>
      <c r="V194">
        <f t="shared" ref="V194:V257" si="43">IF(G194&gt;59.9,1,0)</f>
        <v>0</v>
      </c>
    </row>
    <row r="195" spans="1:22" ht="12" customHeight="1" x14ac:dyDescent="0.2">
      <c r="A195">
        <v>0</v>
      </c>
      <c r="B195">
        <v>0</v>
      </c>
      <c r="C195">
        <v>1</v>
      </c>
      <c r="D195">
        <v>1</v>
      </c>
      <c r="E195" s="1" t="s">
        <v>106</v>
      </c>
      <c r="F195" t="s">
        <v>1179</v>
      </c>
      <c r="G195">
        <v>8</v>
      </c>
      <c r="H195">
        <v>20</v>
      </c>
      <c r="I195">
        <v>20</v>
      </c>
      <c r="J195" t="s">
        <v>708</v>
      </c>
      <c r="K195" s="1" t="s">
        <v>704</v>
      </c>
      <c r="L195" s="1">
        <f t="shared" si="33"/>
        <v>1.3010299956639813</v>
      </c>
      <c r="M195" s="1">
        <f t="shared" si="34"/>
        <v>0.90308998699194354</v>
      </c>
      <c r="N195">
        <f t="shared" si="35"/>
        <v>0</v>
      </c>
      <c r="O195">
        <f t="shared" si="36"/>
        <v>0</v>
      </c>
      <c r="P195">
        <f t="shared" si="37"/>
        <v>1</v>
      </c>
      <c r="Q195">
        <f t="shared" si="38"/>
        <v>0</v>
      </c>
      <c r="R195">
        <f t="shared" si="39"/>
        <v>0</v>
      </c>
      <c r="S195">
        <f t="shared" si="40"/>
        <v>0</v>
      </c>
      <c r="T195">
        <f t="shared" si="41"/>
        <v>0</v>
      </c>
      <c r="U195">
        <f t="shared" si="42"/>
        <v>0</v>
      </c>
      <c r="V195">
        <f t="shared" si="43"/>
        <v>0</v>
      </c>
    </row>
    <row r="196" spans="1:22" ht="12" customHeight="1" x14ac:dyDescent="0.2">
      <c r="A196">
        <v>0</v>
      </c>
      <c r="B196">
        <v>1</v>
      </c>
      <c r="C196">
        <v>1</v>
      </c>
      <c r="D196">
        <v>1</v>
      </c>
      <c r="E196" s="1" t="s">
        <v>106</v>
      </c>
      <c r="F196" t="s">
        <v>1178</v>
      </c>
      <c r="G196">
        <v>30</v>
      </c>
      <c r="H196">
        <v>25</v>
      </c>
      <c r="I196">
        <v>18</v>
      </c>
      <c r="J196" t="s">
        <v>708</v>
      </c>
      <c r="K196" s="1" t="s">
        <v>723</v>
      </c>
      <c r="L196" s="1">
        <f t="shared" si="33"/>
        <v>1.255272505103306</v>
      </c>
      <c r="M196" s="1">
        <f t="shared" si="34"/>
        <v>1.4771212547196624</v>
      </c>
      <c r="N196">
        <f t="shared" si="35"/>
        <v>0</v>
      </c>
      <c r="O196">
        <f t="shared" si="36"/>
        <v>0</v>
      </c>
      <c r="P196">
        <f t="shared" si="37"/>
        <v>0</v>
      </c>
      <c r="Q196">
        <f t="shared" si="38"/>
        <v>0</v>
      </c>
      <c r="R196">
        <f t="shared" si="39"/>
        <v>0</v>
      </c>
      <c r="S196">
        <f t="shared" si="40"/>
        <v>0</v>
      </c>
      <c r="T196">
        <f t="shared" si="41"/>
        <v>1</v>
      </c>
      <c r="U196">
        <f t="shared" si="42"/>
        <v>0</v>
      </c>
      <c r="V196">
        <f t="shared" si="43"/>
        <v>0</v>
      </c>
    </row>
    <row r="197" spans="1:22" ht="12" customHeight="1" x14ac:dyDescent="0.2">
      <c r="A197">
        <v>0</v>
      </c>
      <c r="B197">
        <v>1</v>
      </c>
      <c r="C197">
        <v>1</v>
      </c>
      <c r="D197">
        <v>1</v>
      </c>
      <c r="E197" s="1" t="s">
        <v>107</v>
      </c>
      <c r="F197" t="s">
        <v>1180</v>
      </c>
      <c r="G197">
        <v>12</v>
      </c>
      <c r="H197">
        <v>85</v>
      </c>
      <c r="I197">
        <v>25</v>
      </c>
      <c r="J197" t="s">
        <v>708</v>
      </c>
      <c r="K197" s="1" t="s">
        <v>723</v>
      </c>
      <c r="L197" s="1">
        <f t="shared" si="33"/>
        <v>1.3979400086720377</v>
      </c>
      <c r="M197" s="1">
        <f t="shared" si="34"/>
        <v>1.0791812460476249</v>
      </c>
      <c r="N197">
        <f t="shared" si="35"/>
        <v>0</v>
      </c>
      <c r="O197">
        <f t="shared" si="36"/>
        <v>0</v>
      </c>
      <c r="P197">
        <f t="shared" si="37"/>
        <v>0</v>
      </c>
      <c r="Q197">
        <f t="shared" si="38"/>
        <v>1</v>
      </c>
      <c r="R197">
        <f t="shared" si="39"/>
        <v>0</v>
      </c>
      <c r="S197">
        <f t="shared" si="40"/>
        <v>0</v>
      </c>
      <c r="T197">
        <f t="shared" si="41"/>
        <v>0</v>
      </c>
      <c r="U197">
        <f t="shared" si="42"/>
        <v>0</v>
      </c>
      <c r="V197">
        <f t="shared" si="43"/>
        <v>0</v>
      </c>
    </row>
    <row r="198" spans="1:22" ht="12" customHeight="1" x14ac:dyDescent="0.2">
      <c r="A198">
        <v>0</v>
      </c>
      <c r="B198">
        <v>1</v>
      </c>
      <c r="C198">
        <v>1</v>
      </c>
      <c r="D198">
        <v>1</v>
      </c>
      <c r="E198" s="1" t="s">
        <v>108</v>
      </c>
      <c r="F198" t="s">
        <v>1229</v>
      </c>
      <c r="G198">
        <v>2.5</v>
      </c>
      <c r="H198">
        <v>33</v>
      </c>
      <c r="I198">
        <v>20</v>
      </c>
      <c r="J198" t="s">
        <v>708</v>
      </c>
      <c r="K198" s="1" t="s">
        <v>704</v>
      </c>
      <c r="L198" s="1">
        <f t="shared" si="33"/>
        <v>1.3010299956639813</v>
      </c>
      <c r="M198" s="1">
        <f t="shared" si="34"/>
        <v>0.3979400086720376</v>
      </c>
      <c r="N198">
        <f t="shared" si="35"/>
        <v>1</v>
      </c>
      <c r="O198">
        <f t="shared" si="36"/>
        <v>0</v>
      </c>
      <c r="P198">
        <f t="shared" si="37"/>
        <v>0</v>
      </c>
      <c r="Q198">
        <f t="shared" si="38"/>
        <v>0</v>
      </c>
      <c r="R198">
        <f t="shared" si="39"/>
        <v>0</v>
      </c>
      <c r="S198">
        <f t="shared" si="40"/>
        <v>0</v>
      </c>
      <c r="T198">
        <f t="shared" si="41"/>
        <v>0</v>
      </c>
      <c r="U198">
        <f t="shared" si="42"/>
        <v>0</v>
      </c>
      <c r="V198">
        <f t="shared" si="43"/>
        <v>0</v>
      </c>
    </row>
    <row r="199" spans="1:22" ht="12" customHeight="1" x14ac:dyDescent="0.2">
      <c r="A199">
        <v>0</v>
      </c>
      <c r="B199">
        <v>1</v>
      </c>
      <c r="C199">
        <v>1</v>
      </c>
      <c r="D199">
        <v>1</v>
      </c>
      <c r="E199" s="1" t="s">
        <v>109</v>
      </c>
      <c r="F199" t="s">
        <v>1231</v>
      </c>
      <c r="G199">
        <v>2</v>
      </c>
      <c r="H199">
        <v>20</v>
      </c>
      <c r="I199">
        <v>4</v>
      </c>
      <c r="J199" t="s">
        <v>707</v>
      </c>
      <c r="K199" s="1" t="s">
        <v>704</v>
      </c>
      <c r="L199" s="1">
        <f t="shared" si="33"/>
        <v>0.6020599913279624</v>
      </c>
      <c r="M199" s="1">
        <f t="shared" si="34"/>
        <v>0.3010299956639812</v>
      </c>
      <c r="N199">
        <f t="shared" si="35"/>
        <v>1</v>
      </c>
      <c r="O199">
        <f t="shared" si="36"/>
        <v>0</v>
      </c>
      <c r="P199">
        <f t="shared" si="37"/>
        <v>0</v>
      </c>
      <c r="Q199">
        <f t="shared" si="38"/>
        <v>0</v>
      </c>
      <c r="R199">
        <f t="shared" si="39"/>
        <v>0</v>
      </c>
      <c r="S199">
        <f t="shared" si="40"/>
        <v>0</v>
      </c>
      <c r="T199">
        <f t="shared" si="41"/>
        <v>0</v>
      </c>
      <c r="U199">
        <f t="shared" si="42"/>
        <v>0</v>
      </c>
      <c r="V199">
        <f t="shared" si="43"/>
        <v>0</v>
      </c>
    </row>
    <row r="200" spans="1:22" ht="12" customHeight="1" x14ac:dyDescent="0.2">
      <c r="A200">
        <v>0</v>
      </c>
      <c r="B200">
        <v>0</v>
      </c>
      <c r="C200">
        <v>1</v>
      </c>
      <c r="D200">
        <v>1</v>
      </c>
      <c r="E200" s="1" t="s">
        <v>109</v>
      </c>
      <c r="F200" t="s">
        <v>1232</v>
      </c>
      <c r="G200">
        <v>3</v>
      </c>
      <c r="H200">
        <v>8</v>
      </c>
      <c r="I200">
        <v>2</v>
      </c>
      <c r="J200" t="s">
        <v>707</v>
      </c>
      <c r="K200" s="1" t="s">
        <v>704</v>
      </c>
      <c r="L200" s="1">
        <f t="shared" si="33"/>
        <v>0.3010299956639812</v>
      </c>
      <c r="M200" s="1">
        <f t="shared" si="34"/>
        <v>0.47712125471966244</v>
      </c>
      <c r="N200">
        <f t="shared" si="35"/>
        <v>0</v>
      </c>
      <c r="O200">
        <f t="shared" si="36"/>
        <v>1</v>
      </c>
      <c r="P200">
        <f t="shared" si="37"/>
        <v>0</v>
      </c>
      <c r="Q200">
        <f t="shared" si="38"/>
        <v>0</v>
      </c>
      <c r="R200">
        <f t="shared" si="39"/>
        <v>0</v>
      </c>
      <c r="S200">
        <f t="shared" si="40"/>
        <v>0</v>
      </c>
      <c r="T200">
        <f t="shared" si="41"/>
        <v>0</v>
      </c>
      <c r="U200">
        <f t="shared" si="42"/>
        <v>0</v>
      </c>
      <c r="V200">
        <f t="shared" si="43"/>
        <v>0</v>
      </c>
    </row>
    <row r="201" spans="1:22" ht="12" customHeight="1" x14ac:dyDescent="0.2">
      <c r="A201">
        <v>0</v>
      </c>
      <c r="B201">
        <v>1</v>
      </c>
      <c r="C201">
        <v>1</v>
      </c>
      <c r="D201">
        <v>1</v>
      </c>
      <c r="E201" s="1" t="s">
        <v>110</v>
      </c>
      <c r="F201" t="s">
        <v>1239</v>
      </c>
      <c r="G201">
        <v>8</v>
      </c>
      <c r="H201">
        <v>35</v>
      </c>
      <c r="I201">
        <v>10</v>
      </c>
      <c r="J201" t="s">
        <v>708</v>
      </c>
      <c r="K201" s="1" t="s">
        <v>704</v>
      </c>
      <c r="L201" s="1">
        <f t="shared" si="33"/>
        <v>1</v>
      </c>
      <c r="M201" s="1">
        <f t="shared" si="34"/>
        <v>0.90308998699194354</v>
      </c>
      <c r="N201">
        <f t="shared" si="35"/>
        <v>0</v>
      </c>
      <c r="O201">
        <f t="shared" si="36"/>
        <v>0</v>
      </c>
      <c r="P201">
        <f t="shared" si="37"/>
        <v>1</v>
      </c>
      <c r="Q201">
        <f t="shared" si="38"/>
        <v>0</v>
      </c>
      <c r="R201">
        <f t="shared" si="39"/>
        <v>0</v>
      </c>
      <c r="S201">
        <f t="shared" si="40"/>
        <v>0</v>
      </c>
      <c r="T201">
        <f t="shared" si="41"/>
        <v>0</v>
      </c>
      <c r="U201">
        <f t="shared" si="42"/>
        <v>0</v>
      </c>
      <c r="V201">
        <f t="shared" si="43"/>
        <v>0</v>
      </c>
    </row>
    <row r="202" spans="1:22" ht="12" customHeight="1" x14ac:dyDescent="0.2">
      <c r="A202">
        <v>0</v>
      </c>
      <c r="B202">
        <v>1</v>
      </c>
      <c r="C202">
        <v>1</v>
      </c>
      <c r="D202">
        <v>1</v>
      </c>
      <c r="E202" s="1" t="s">
        <v>110</v>
      </c>
      <c r="F202" t="s">
        <v>1242</v>
      </c>
      <c r="G202">
        <v>0.4</v>
      </c>
      <c r="H202">
        <v>18</v>
      </c>
      <c r="I202">
        <v>3.5</v>
      </c>
      <c r="J202" t="s">
        <v>708</v>
      </c>
      <c r="K202" s="1" t="s">
        <v>12</v>
      </c>
      <c r="L202" s="1">
        <f t="shared" si="33"/>
        <v>0.54406804435027567</v>
      </c>
      <c r="M202" s="1">
        <f t="shared" si="34"/>
        <v>-0.3979400086720376</v>
      </c>
      <c r="N202">
        <f t="shared" si="35"/>
        <v>1</v>
      </c>
      <c r="O202">
        <f t="shared" si="36"/>
        <v>0</v>
      </c>
      <c r="P202">
        <f t="shared" si="37"/>
        <v>0</v>
      </c>
      <c r="Q202">
        <f t="shared" si="38"/>
        <v>0</v>
      </c>
      <c r="R202">
        <f t="shared" si="39"/>
        <v>0</v>
      </c>
      <c r="S202">
        <f t="shared" si="40"/>
        <v>0</v>
      </c>
      <c r="T202">
        <f t="shared" si="41"/>
        <v>0</v>
      </c>
      <c r="U202">
        <f t="shared" si="42"/>
        <v>0</v>
      </c>
      <c r="V202">
        <f t="shared" si="43"/>
        <v>0</v>
      </c>
    </row>
    <row r="203" spans="1:22" ht="12" customHeight="1" x14ac:dyDescent="0.2">
      <c r="A203">
        <v>0</v>
      </c>
      <c r="B203">
        <v>1</v>
      </c>
      <c r="C203">
        <v>1</v>
      </c>
      <c r="D203">
        <v>1</v>
      </c>
      <c r="E203" s="1" t="s">
        <v>110</v>
      </c>
      <c r="F203" t="s">
        <v>1240</v>
      </c>
      <c r="G203">
        <v>15</v>
      </c>
      <c r="H203">
        <v>90</v>
      </c>
      <c r="I203">
        <v>18</v>
      </c>
      <c r="J203" t="s">
        <v>708</v>
      </c>
      <c r="K203" s="1" t="s">
        <v>723</v>
      </c>
      <c r="L203" s="1">
        <f t="shared" si="33"/>
        <v>1.255272505103306</v>
      </c>
      <c r="M203" s="1">
        <f t="shared" si="34"/>
        <v>1.1760912590556813</v>
      </c>
      <c r="N203">
        <f t="shared" si="35"/>
        <v>0</v>
      </c>
      <c r="O203">
        <f t="shared" si="36"/>
        <v>0</v>
      </c>
      <c r="P203">
        <f t="shared" si="37"/>
        <v>0</v>
      </c>
      <c r="Q203">
        <f t="shared" si="38"/>
        <v>0</v>
      </c>
      <c r="R203">
        <f t="shared" si="39"/>
        <v>1</v>
      </c>
      <c r="S203">
        <f t="shared" si="40"/>
        <v>0</v>
      </c>
      <c r="T203">
        <f t="shared" si="41"/>
        <v>0</v>
      </c>
      <c r="U203">
        <f t="shared" si="42"/>
        <v>0</v>
      </c>
      <c r="V203">
        <f t="shared" si="43"/>
        <v>0</v>
      </c>
    </row>
    <row r="204" spans="1:22" ht="12" customHeight="1" x14ac:dyDescent="0.2">
      <c r="A204">
        <v>0</v>
      </c>
      <c r="B204">
        <v>0</v>
      </c>
      <c r="C204">
        <v>1</v>
      </c>
      <c r="D204">
        <v>1</v>
      </c>
      <c r="E204" s="1" t="s">
        <v>805</v>
      </c>
      <c r="F204" t="s">
        <v>1251</v>
      </c>
      <c r="G204">
        <v>8</v>
      </c>
      <c r="H204">
        <v>80</v>
      </c>
      <c r="I204">
        <v>15</v>
      </c>
      <c r="J204" t="s">
        <v>708</v>
      </c>
      <c r="K204" s="1" t="s">
        <v>704</v>
      </c>
      <c r="L204" s="1">
        <f t="shared" si="33"/>
        <v>1.1760912590556813</v>
      </c>
      <c r="M204" s="1">
        <f t="shared" si="34"/>
        <v>0.90308998699194354</v>
      </c>
      <c r="N204">
        <f t="shared" si="35"/>
        <v>0</v>
      </c>
      <c r="O204">
        <f t="shared" si="36"/>
        <v>0</v>
      </c>
      <c r="P204">
        <f t="shared" si="37"/>
        <v>1</v>
      </c>
      <c r="Q204">
        <f t="shared" si="38"/>
        <v>0</v>
      </c>
      <c r="R204">
        <f t="shared" si="39"/>
        <v>0</v>
      </c>
      <c r="S204">
        <f t="shared" si="40"/>
        <v>0</v>
      </c>
      <c r="T204">
        <f t="shared" si="41"/>
        <v>0</v>
      </c>
      <c r="U204">
        <f t="shared" si="42"/>
        <v>0</v>
      </c>
      <c r="V204">
        <f t="shared" si="43"/>
        <v>0</v>
      </c>
    </row>
    <row r="205" spans="1:22" ht="12" customHeight="1" x14ac:dyDescent="0.2">
      <c r="A205">
        <v>0</v>
      </c>
      <c r="B205">
        <v>0</v>
      </c>
      <c r="C205">
        <v>1</v>
      </c>
      <c r="D205">
        <v>1</v>
      </c>
      <c r="E205" s="1" t="s">
        <v>805</v>
      </c>
      <c r="F205" t="s">
        <v>1254</v>
      </c>
      <c r="G205">
        <v>0.6</v>
      </c>
      <c r="H205">
        <v>30</v>
      </c>
      <c r="I205">
        <v>25</v>
      </c>
      <c r="J205" t="s">
        <v>708</v>
      </c>
      <c r="K205" s="1" t="s">
        <v>704</v>
      </c>
      <c r="L205" s="1">
        <f t="shared" si="33"/>
        <v>1.3979400086720377</v>
      </c>
      <c r="M205" s="1">
        <f t="shared" si="34"/>
        <v>-0.22184874961635639</v>
      </c>
      <c r="N205">
        <f t="shared" si="35"/>
        <v>1</v>
      </c>
      <c r="O205">
        <f t="shared" si="36"/>
        <v>0</v>
      </c>
      <c r="P205">
        <f t="shared" si="37"/>
        <v>0</v>
      </c>
      <c r="Q205">
        <f t="shared" si="38"/>
        <v>0</v>
      </c>
      <c r="R205">
        <f t="shared" si="39"/>
        <v>0</v>
      </c>
      <c r="S205">
        <f t="shared" si="40"/>
        <v>0</v>
      </c>
      <c r="T205">
        <f t="shared" si="41"/>
        <v>0</v>
      </c>
      <c r="U205">
        <f t="shared" si="42"/>
        <v>0</v>
      </c>
      <c r="V205">
        <f t="shared" si="43"/>
        <v>0</v>
      </c>
    </row>
    <row r="206" spans="1:22" ht="12" customHeight="1" x14ac:dyDescent="0.2">
      <c r="A206">
        <v>0</v>
      </c>
      <c r="B206">
        <v>1</v>
      </c>
      <c r="C206">
        <v>1</v>
      </c>
      <c r="D206">
        <v>1</v>
      </c>
      <c r="E206" s="1" t="s">
        <v>805</v>
      </c>
      <c r="F206" t="s">
        <v>1257</v>
      </c>
      <c r="G206">
        <v>2</v>
      </c>
      <c r="H206">
        <v>40</v>
      </c>
      <c r="I206">
        <v>4</v>
      </c>
      <c r="J206" t="s">
        <v>708</v>
      </c>
      <c r="K206" s="1" t="s">
        <v>704</v>
      </c>
      <c r="L206" s="1">
        <f t="shared" si="33"/>
        <v>0.6020599913279624</v>
      </c>
      <c r="M206" s="1">
        <f t="shared" si="34"/>
        <v>0.3010299956639812</v>
      </c>
      <c r="N206">
        <f t="shared" si="35"/>
        <v>1</v>
      </c>
      <c r="O206">
        <f t="shared" si="36"/>
        <v>0</v>
      </c>
      <c r="P206">
        <f t="shared" si="37"/>
        <v>0</v>
      </c>
      <c r="Q206">
        <f t="shared" si="38"/>
        <v>0</v>
      </c>
      <c r="R206">
        <f t="shared" si="39"/>
        <v>0</v>
      </c>
      <c r="S206">
        <f t="shared" si="40"/>
        <v>0</v>
      </c>
      <c r="T206">
        <f t="shared" si="41"/>
        <v>0</v>
      </c>
      <c r="U206">
        <f t="shared" si="42"/>
        <v>0</v>
      </c>
      <c r="V206">
        <f t="shared" si="43"/>
        <v>0</v>
      </c>
    </row>
    <row r="207" spans="1:22" ht="12" customHeight="1" x14ac:dyDescent="0.2">
      <c r="A207">
        <v>0</v>
      </c>
      <c r="B207">
        <v>1</v>
      </c>
      <c r="C207">
        <v>1</v>
      </c>
      <c r="D207">
        <v>1</v>
      </c>
      <c r="E207" s="1" t="s">
        <v>805</v>
      </c>
      <c r="F207" t="s">
        <v>1258</v>
      </c>
      <c r="G207">
        <v>3</v>
      </c>
      <c r="H207">
        <v>45</v>
      </c>
      <c r="I207">
        <v>1</v>
      </c>
      <c r="J207" t="s">
        <v>708</v>
      </c>
      <c r="K207" s="1" t="s">
        <v>704</v>
      </c>
      <c r="L207" s="1">
        <f t="shared" si="33"/>
        <v>0</v>
      </c>
      <c r="M207" s="1">
        <f t="shared" si="34"/>
        <v>0.47712125471966244</v>
      </c>
      <c r="N207">
        <f t="shared" si="35"/>
        <v>0</v>
      </c>
      <c r="O207">
        <f t="shared" si="36"/>
        <v>1</v>
      </c>
      <c r="P207">
        <f t="shared" si="37"/>
        <v>0</v>
      </c>
      <c r="Q207">
        <f t="shared" si="38"/>
        <v>0</v>
      </c>
      <c r="R207">
        <f t="shared" si="39"/>
        <v>0</v>
      </c>
      <c r="S207">
        <f t="shared" si="40"/>
        <v>0</v>
      </c>
      <c r="T207">
        <f t="shared" si="41"/>
        <v>0</v>
      </c>
      <c r="U207">
        <f t="shared" si="42"/>
        <v>0</v>
      </c>
      <c r="V207">
        <f t="shared" si="43"/>
        <v>0</v>
      </c>
    </row>
    <row r="208" spans="1:22" ht="12" customHeight="1" x14ac:dyDescent="0.2">
      <c r="A208">
        <v>0</v>
      </c>
      <c r="B208">
        <v>0</v>
      </c>
      <c r="C208">
        <v>1</v>
      </c>
      <c r="D208">
        <v>1</v>
      </c>
      <c r="E208" s="1" t="s">
        <v>805</v>
      </c>
      <c r="F208" t="s">
        <v>1259</v>
      </c>
      <c r="G208">
        <v>4</v>
      </c>
      <c r="H208">
        <v>100</v>
      </c>
      <c r="I208">
        <v>1</v>
      </c>
      <c r="J208" t="s">
        <v>708</v>
      </c>
      <c r="K208" s="1" t="s">
        <v>704</v>
      </c>
      <c r="L208" s="1">
        <f t="shared" si="33"/>
        <v>0</v>
      </c>
      <c r="M208" s="1">
        <f t="shared" si="34"/>
        <v>0.6020599913279624</v>
      </c>
      <c r="N208">
        <f t="shared" si="35"/>
        <v>0</v>
      </c>
      <c r="O208">
        <f t="shared" si="36"/>
        <v>1</v>
      </c>
      <c r="P208">
        <f t="shared" si="37"/>
        <v>0</v>
      </c>
      <c r="Q208">
        <f t="shared" si="38"/>
        <v>0</v>
      </c>
      <c r="R208">
        <f t="shared" si="39"/>
        <v>0</v>
      </c>
      <c r="S208">
        <f t="shared" si="40"/>
        <v>0</v>
      </c>
      <c r="T208">
        <f t="shared" si="41"/>
        <v>0</v>
      </c>
      <c r="U208">
        <f t="shared" si="42"/>
        <v>0</v>
      </c>
      <c r="V208">
        <f t="shared" si="43"/>
        <v>0</v>
      </c>
    </row>
    <row r="209" spans="1:22" ht="12" customHeight="1" x14ac:dyDescent="0.2">
      <c r="A209">
        <v>0</v>
      </c>
      <c r="B209">
        <v>1</v>
      </c>
      <c r="C209">
        <v>1</v>
      </c>
      <c r="D209">
        <v>1</v>
      </c>
      <c r="E209" s="1" t="s">
        <v>805</v>
      </c>
      <c r="F209" t="s">
        <v>1264</v>
      </c>
      <c r="G209">
        <v>3</v>
      </c>
      <c r="H209">
        <v>40</v>
      </c>
      <c r="I209">
        <v>1</v>
      </c>
      <c r="J209" t="s">
        <v>708</v>
      </c>
      <c r="K209" s="1" t="s">
        <v>704</v>
      </c>
      <c r="L209" s="1">
        <f t="shared" si="33"/>
        <v>0</v>
      </c>
      <c r="M209" s="1">
        <f t="shared" si="34"/>
        <v>0.47712125471966244</v>
      </c>
      <c r="N209">
        <f t="shared" si="35"/>
        <v>0</v>
      </c>
      <c r="O209">
        <f t="shared" si="36"/>
        <v>1</v>
      </c>
      <c r="P209">
        <f t="shared" si="37"/>
        <v>0</v>
      </c>
      <c r="Q209">
        <f t="shared" si="38"/>
        <v>0</v>
      </c>
      <c r="R209">
        <f t="shared" si="39"/>
        <v>0</v>
      </c>
      <c r="S209">
        <f t="shared" si="40"/>
        <v>0</v>
      </c>
      <c r="T209">
        <f t="shared" si="41"/>
        <v>0</v>
      </c>
      <c r="U209">
        <f t="shared" si="42"/>
        <v>0</v>
      </c>
      <c r="V209">
        <f t="shared" si="43"/>
        <v>0</v>
      </c>
    </row>
    <row r="210" spans="1:22" ht="12" customHeight="1" x14ac:dyDescent="0.2">
      <c r="A210">
        <v>0</v>
      </c>
      <c r="B210">
        <v>1</v>
      </c>
      <c r="C210">
        <v>1</v>
      </c>
      <c r="D210">
        <v>1</v>
      </c>
      <c r="E210" s="1" t="s">
        <v>805</v>
      </c>
      <c r="F210" t="s">
        <v>1265</v>
      </c>
      <c r="G210">
        <v>1.5</v>
      </c>
      <c r="H210">
        <v>100</v>
      </c>
      <c r="I210">
        <v>3</v>
      </c>
      <c r="J210" t="s">
        <v>708</v>
      </c>
      <c r="K210" s="1" t="s">
        <v>704</v>
      </c>
      <c r="L210" s="1">
        <f t="shared" si="33"/>
        <v>0.47712125471966244</v>
      </c>
      <c r="M210" s="1">
        <f t="shared" si="34"/>
        <v>0.17609125905568124</v>
      </c>
      <c r="N210">
        <f t="shared" si="35"/>
        <v>1</v>
      </c>
      <c r="O210">
        <f t="shared" si="36"/>
        <v>0</v>
      </c>
      <c r="P210">
        <f t="shared" si="37"/>
        <v>0</v>
      </c>
      <c r="Q210">
        <f t="shared" si="38"/>
        <v>0</v>
      </c>
      <c r="R210">
        <f t="shared" si="39"/>
        <v>0</v>
      </c>
      <c r="S210">
        <f t="shared" si="40"/>
        <v>0</v>
      </c>
      <c r="T210">
        <f t="shared" si="41"/>
        <v>0</v>
      </c>
      <c r="U210">
        <f t="shared" si="42"/>
        <v>0</v>
      </c>
      <c r="V210">
        <f t="shared" si="43"/>
        <v>0</v>
      </c>
    </row>
    <row r="211" spans="1:22" ht="12" customHeight="1" x14ac:dyDescent="0.2">
      <c r="A211">
        <v>0</v>
      </c>
      <c r="B211">
        <v>0</v>
      </c>
      <c r="C211">
        <v>1</v>
      </c>
      <c r="D211">
        <v>1</v>
      </c>
      <c r="E211" s="1" t="s">
        <v>805</v>
      </c>
      <c r="F211" t="s">
        <v>1268</v>
      </c>
      <c r="G211">
        <v>5</v>
      </c>
      <c r="H211">
        <v>40</v>
      </c>
      <c r="I211">
        <v>15</v>
      </c>
      <c r="J211" t="s">
        <v>707</v>
      </c>
      <c r="K211" s="1" t="s">
        <v>704</v>
      </c>
      <c r="L211" s="1">
        <f t="shared" si="33"/>
        <v>1.1760912590556813</v>
      </c>
      <c r="M211" s="1">
        <f t="shared" si="34"/>
        <v>0.69897000433601886</v>
      </c>
      <c r="N211">
        <f t="shared" si="35"/>
        <v>0</v>
      </c>
      <c r="O211">
        <f t="shared" si="36"/>
        <v>1</v>
      </c>
      <c r="P211">
        <f t="shared" si="37"/>
        <v>0</v>
      </c>
      <c r="Q211">
        <f t="shared" si="38"/>
        <v>0</v>
      </c>
      <c r="R211">
        <f t="shared" si="39"/>
        <v>0</v>
      </c>
      <c r="S211">
        <f t="shared" si="40"/>
        <v>0</v>
      </c>
      <c r="T211">
        <f t="shared" si="41"/>
        <v>0</v>
      </c>
      <c r="U211">
        <f t="shared" si="42"/>
        <v>0</v>
      </c>
      <c r="V211">
        <f t="shared" si="43"/>
        <v>0</v>
      </c>
    </row>
    <row r="212" spans="1:22" ht="12" customHeight="1" x14ac:dyDescent="0.2">
      <c r="A212">
        <v>0</v>
      </c>
      <c r="B212">
        <v>0</v>
      </c>
      <c r="C212">
        <v>1</v>
      </c>
      <c r="D212">
        <v>1</v>
      </c>
      <c r="E212" s="1" t="s">
        <v>805</v>
      </c>
      <c r="F212" t="s">
        <v>1269</v>
      </c>
      <c r="G212">
        <v>1.5</v>
      </c>
      <c r="H212">
        <v>70</v>
      </c>
      <c r="I212">
        <v>5</v>
      </c>
      <c r="J212" t="s">
        <v>707</v>
      </c>
      <c r="K212" s="1" t="s">
        <v>704</v>
      </c>
      <c r="L212" s="1">
        <f t="shared" si="33"/>
        <v>0.69897000433601886</v>
      </c>
      <c r="M212" s="1">
        <f t="shared" si="34"/>
        <v>0.17609125905568124</v>
      </c>
      <c r="N212">
        <f t="shared" si="35"/>
        <v>1</v>
      </c>
      <c r="O212">
        <f t="shared" si="36"/>
        <v>0</v>
      </c>
      <c r="P212">
        <f t="shared" si="37"/>
        <v>0</v>
      </c>
      <c r="Q212">
        <f t="shared" si="38"/>
        <v>0</v>
      </c>
      <c r="R212">
        <f t="shared" si="39"/>
        <v>0</v>
      </c>
      <c r="S212">
        <f t="shared" si="40"/>
        <v>0</v>
      </c>
      <c r="T212">
        <f t="shared" si="41"/>
        <v>0</v>
      </c>
      <c r="U212">
        <f t="shared" si="42"/>
        <v>0</v>
      </c>
      <c r="V212">
        <f t="shared" si="43"/>
        <v>0</v>
      </c>
    </row>
    <row r="213" spans="1:22" ht="12" customHeight="1" x14ac:dyDescent="0.2">
      <c r="A213">
        <v>0</v>
      </c>
      <c r="B213">
        <v>0</v>
      </c>
      <c r="C213">
        <v>1</v>
      </c>
      <c r="D213">
        <v>1</v>
      </c>
      <c r="E213" s="1" t="s">
        <v>805</v>
      </c>
      <c r="F213" t="s">
        <v>1270</v>
      </c>
      <c r="G213">
        <v>1.5</v>
      </c>
      <c r="H213">
        <v>30</v>
      </c>
      <c r="I213">
        <v>1</v>
      </c>
      <c r="J213" t="s">
        <v>708</v>
      </c>
      <c r="K213" s="1" t="s">
        <v>704</v>
      </c>
      <c r="L213" s="1">
        <f t="shared" si="33"/>
        <v>0</v>
      </c>
      <c r="M213" s="1">
        <f t="shared" si="34"/>
        <v>0.17609125905568124</v>
      </c>
      <c r="N213">
        <f t="shared" si="35"/>
        <v>1</v>
      </c>
      <c r="O213">
        <f t="shared" si="36"/>
        <v>0</v>
      </c>
      <c r="P213">
        <f t="shared" si="37"/>
        <v>0</v>
      </c>
      <c r="Q213">
        <f t="shared" si="38"/>
        <v>0</v>
      </c>
      <c r="R213">
        <f t="shared" si="39"/>
        <v>0</v>
      </c>
      <c r="S213">
        <f t="shared" si="40"/>
        <v>0</v>
      </c>
      <c r="T213">
        <f t="shared" si="41"/>
        <v>0</v>
      </c>
      <c r="U213">
        <f t="shared" si="42"/>
        <v>0</v>
      </c>
      <c r="V213">
        <f t="shared" si="43"/>
        <v>0</v>
      </c>
    </row>
    <row r="214" spans="1:22" ht="12" customHeight="1" x14ac:dyDescent="0.2">
      <c r="A214">
        <v>0</v>
      </c>
      <c r="B214">
        <v>0</v>
      </c>
      <c r="C214">
        <v>1</v>
      </c>
      <c r="D214">
        <v>1</v>
      </c>
      <c r="E214" s="1" t="s">
        <v>805</v>
      </c>
      <c r="F214" t="s">
        <v>1272</v>
      </c>
      <c r="G214">
        <v>2.5</v>
      </c>
      <c r="H214">
        <v>30</v>
      </c>
      <c r="I214">
        <v>20</v>
      </c>
      <c r="J214" t="s">
        <v>708</v>
      </c>
      <c r="K214" s="1" t="s">
        <v>704</v>
      </c>
      <c r="L214" s="1">
        <f t="shared" si="33"/>
        <v>1.3010299956639813</v>
      </c>
      <c r="M214" s="1">
        <f t="shared" si="34"/>
        <v>0.3979400086720376</v>
      </c>
      <c r="N214">
        <f t="shared" si="35"/>
        <v>1</v>
      </c>
      <c r="O214">
        <f t="shared" si="36"/>
        <v>0</v>
      </c>
      <c r="P214">
        <f t="shared" si="37"/>
        <v>0</v>
      </c>
      <c r="Q214">
        <f t="shared" si="38"/>
        <v>0</v>
      </c>
      <c r="R214">
        <f t="shared" si="39"/>
        <v>0</v>
      </c>
      <c r="S214">
        <f t="shared" si="40"/>
        <v>0</v>
      </c>
      <c r="T214">
        <f t="shared" si="41"/>
        <v>0</v>
      </c>
      <c r="U214">
        <f t="shared" si="42"/>
        <v>0</v>
      </c>
      <c r="V214">
        <f t="shared" si="43"/>
        <v>0</v>
      </c>
    </row>
    <row r="215" spans="1:22" ht="12" customHeight="1" x14ac:dyDescent="0.2">
      <c r="A215">
        <v>0</v>
      </c>
      <c r="B215">
        <v>0</v>
      </c>
      <c r="C215">
        <v>1</v>
      </c>
      <c r="D215">
        <v>1</v>
      </c>
      <c r="E215" s="1" t="s">
        <v>805</v>
      </c>
      <c r="F215" t="s">
        <v>1273</v>
      </c>
      <c r="G215">
        <v>2</v>
      </c>
      <c r="H215">
        <v>20</v>
      </c>
      <c r="I215">
        <v>3</v>
      </c>
      <c r="J215" t="s">
        <v>708</v>
      </c>
      <c r="K215" s="1" t="s">
        <v>704</v>
      </c>
      <c r="L215" s="1">
        <f t="shared" si="33"/>
        <v>0.47712125471966244</v>
      </c>
      <c r="M215" s="1">
        <f t="shared" si="34"/>
        <v>0.3010299956639812</v>
      </c>
      <c r="N215">
        <f t="shared" si="35"/>
        <v>1</v>
      </c>
      <c r="O215">
        <f t="shared" si="36"/>
        <v>0</v>
      </c>
      <c r="P215">
        <f t="shared" si="37"/>
        <v>0</v>
      </c>
      <c r="Q215">
        <f t="shared" si="38"/>
        <v>0</v>
      </c>
      <c r="R215">
        <f t="shared" si="39"/>
        <v>0</v>
      </c>
      <c r="S215">
        <f t="shared" si="40"/>
        <v>0</v>
      </c>
      <c r="T215">
        <f t="shared" si="41"/>
        <v>0</v>
      </c>
      <c r="U215">
        <f t="shared" si="42"/>
        <v>0</v>
      </c>
      <c r="V215">
        <f t="shared" si="43"/>
        <v>0</v>
      </c>
    </row>
    <row r="216" spans="1:22" ht="12" customHeight="1" x14ac:dyDescent="0.2">
      <c r="A216">
        <v>0</v>
      </c>
      <c r="B216">
        <v>0</v>
      </c>
      <c r="C216">
        <v>1</v>
      </c>
      <c r="D216">
        <v>1</v>
      </c>
      <c r="E216" s="1" t="s">
        <v>805</v>
      </c>
      <c r="F216" t="s">
        <v>1274</v>
      </c>
      <c r="G216">
        <v>3</v>
      </c>
      <c r="H216">
        <v>30</v>
      </c>
      <c r="I216">
        <v>10</v>
      </c>
      <c r="J216" t="s">
        <v>708</v>
      </c>
      <c r="K216" s="1" t="s">
        <v>704</v>
      </c>
      <c r="L216" s="1">
        <f t="shared" si="33"/>
        <v>1</v>
      </c>
      <c r="M216" s="1">
        <f t="shared" si="34"/>
        <v>0.47712125471966244</v>
      </c>
      <c r="N216">
        <f t="shared" si="35"/>
        <v>0</v>
      </c>
      <c r="O216">
        <f t="shared" si="36"/>
        <v>1</v>
      </c>
      <c r="P216">
        <f t="shared" si="37"/>
        <v>0</v>
      </c>
      <c r="Q216">
        <f t="shared" si="38"/>
        <v>0</v>
      </c>
      <c r="R216">
        <f t="shared" si="39"/>
        <v>0</v>
      </c>
      <c r="S216">
        <f t="shared" si="40"/>
        <v>0</v>
      </c>
      <c r="T216">
        <f t="shared" si="41"/>
        <v>0</v>
      </c>
      <c r="U216">
        <f t="shared" si="42"/>
        <v>0</v>
      </c>
      <c r="V216">
        <f t="shared" si="43"/>
        <v>0</v>
      </c>
    </row>
    <row r="217" spans="1:22" ht="12" customHeight="1" x14ac:dyDescent="0.2">
      <c r="A217">
        <v>0</v>
      </c>
      <c r="B217">
        <v>1</v>
      </c>
      <c r="C217">
        <v>1</v>
      </c>
      <c r="D217">
        <v>1</v>
      </c>
      <c r="E217" s="1" t="s">
        <v>805</v>
      </c>
      <c r="F217" t="s">
        <v>1275</v>
      </c>
      <c r="G217">
        <v>2</v>
      </c>
      <c r="H217">
        <v>30</v>
      </c>
      <c r="I217">
        <v>1.5</v>
      </c>
      <c r="J217" t="s">
        <v>708</v>
      </c>
      <c r="K217" s="1" t="s">
        <v>704</v>
      </c>
      <c r="L217" s="1">
        <f t="shared" si="33"/>
        <v>0.17609125905568124</v>
      </c>
      <c r="M217" s="1">
        <f t="shared" si="34"/>
        <v>0.3010299956639812</v>
      </c>
      <c r="N217">
        <f t="shared" si="35"/>
        <v>1</v>
      </c>
      <c r="O217">
        <f t="shared" si="36"/>
        <v>0</v>
      </c>
      <c r="P217">
        <f t="shared" si="37"/>
        <v>0</v>
      </c>
      <c r="Q217">
        <f t="shared" si="38"/>
        <v>0</v>
      </c>
      <c r="R217">
        <f t="shared" si="39"/>
        <v>0</v>
      </c>
      <c r="S217">
        <f t="shared" si="40"/>
        <v>0</v>
      </c>
      <c r="T217">
        <f t="shared" si="41"/>
        <v>0</v>
      </c>
      <c r="U217">
        <f t="shared" si="42"/>
        <v>0</v>
      </c>
      <c r="V217">
        <f t="shared" si="43"/>
        <v>0</v>
      </c>
    </row>
    <row r="218" spans="1:22" ht="12" customHeight="1" x14ac:dyDescent="0.2">
      <c r="A218">
        <v>0</v>
      </c>
      <c r="B218">
        <v>0</v>
      </c>
      <c r="C218">
        <v>1</v>
      </c>
      <c r="D218">
        <v>1</v>
      </c>
      <c r="E218" s="1" t="s">
        <v>805</v>
      </c>
      <c r="F218" t="s">
        <v>1278</v>
      </c>
      <c r="G218">
        <v>8</v>
      </c>
      <c r="H218">
        <v>180</v>
      </c>
      <c r="I218">
        <v>40</v>
      </c>
      <c r="J218" t="s">
        <v>708</v>
      </c>
      <c r="K218" s="1" t="s">
        <v>704</v>
      </c>
      <c r="L218" s="1">
        <f t="shared" si="33"/>
        <v>1.6020599913279623</v>
      </c>
      <c r="M218" s="1">
        <f t="shared" si="34"/>
        <v>0.90308998699194354</v>
      </c>
      <c r="N218">
        <f t="shared" si="35"/>
        <v>0</v>
      </c>
      <c r="O218">
        <f t="shared" si="36"/>
        <v>0</v>
      </c>
      <c r="P218">
        <f t="shared" si="37"/>
        <v>1</v>
      </c>
      <c r="Q218">
        <f t="shared" si="38"/>
        <v>0</v>
      </c>
      <c r="R218">
        <f t="shared" si="39"/>
        <v>0</v>
      </c>
      <c r="S218">
        <f t="shared" si="40"/>
        <v>0</v>
      </c>
      <c r="T218">
        <f t="shared" si="41"/>
        <v>0</v>
      </c>
      <c r="U218">
        <f t="shared" si="42"/>
        <v>0</v>
      </c>
      <c r="V218">
        <f t="shared" si="43"/>
        <v>0</v>
      </c>
    </row>
    <row r="219" spans="1:22" ht="12" customHeight="1" x14ac:dyDescent="0.2">
      <c r="A219">
        <v>0</v>
      </c>
      <c r="B219">
        <v>1</v>
      </c>
      <c r="C219">
        <v>1</v>
      </c>
      <c r="D219">
        <v>1</v>
      </c>
      <c r="E219" s="1" t="s">
        <v>805</v>
      </c>
      <c r="F219" t="s">
        <v>1252</v>
      </c>
      <c r="G219">
        <v>9</v>
      </c>
      <c r="H219">
        <v>80</v>
      </c>
      <c r="I219">
        <v>15</v>
      </c>
      <c r="J219" t="s">
        <v>708</v>
      </c>
      <c r="K219" s="1" t="s">
        <v>723</v>
      </c>
      <c r="L219" s="1">
        <f t="shared" si="33"/>
        <v>1.1760912590556813</v>
      </c>
      <c r="M219" s="1">
        <f t="shared" si="34"/>
        <v>0.95424250943932487</v>
      </c>
      <c r="N219">
        <f t="shared" si="35"/>
        <v>0</v>
      </c>
      <c r="O219">
        <f t="shared" si="36"/>
        <v>0</v>
      </c>
      <c r="P219">
        <f t="shared" si="37"/>
        <v>1</v>
      </c>
      <c r="Q219">
        <f t="shared" si="38"/>
        <v>0</v>
      </c>
      <c r="R219">
        <f t="shared" si="39"/>
        <v>0</v>
      </c>
      <c r="S219">
        <f t="shared" si="40"/>
        <v>0</v>
      </c>
      <c r="T219">
        <f t="shared" si="41"/>
        <v>0</v>
      </c>
      <c r="U219">
        <f t="shared" si="42"/>
        <v>0</v>
      </c>
      <c r="V219">
        <f t="shared" si="43"/>
        <v>0</v>
      </c>
    </row>
    <row r="220" spans="1:22" ht="12" customHeight="1" x14ac:dyDescent="0.2">
      <c r="A220">
        <v>0</v>
      </c>
      <c r="B220">
        <v>1</v>
      </c>
      <c r="C220">
        <v>1</v>
      </c>
      <c r="D220">
        <v>1</v>
      </c>
      <c r="E220" s="1" t="s">
        <v>805</v>
      </c>
      <c r="F220" t="s">
        <v>1253</v>
      </c>
      <c r="G220">
        <v>16</v>
      </c>
      <c r="H220">
        <v>160</v>
      </c>
      <c r="I220">
        <v>30</v>
      </c>
      <c r="J220" t="s">
        <v>708</v>
      </c>
      <c r="K220" s="1" t="s">
        <v>723</v>
      </c>
      <c r="L220" s="1">
        <f t="shared" si="33"/>
        <v>1.4771212547196624</v>
      </c>
      <c r="M220" s="1">
        <f t="shared" si="34"/>
        <v>1.2041199826559248</v>
      </c>
      <c r="N220">
        <f t="shared" si="35"/>
        <v>0</v>
      </c>
      <c r="O220">
        <f t="shared" si="36"/>
        <v>0</v>
      </c>
      <c r="P220">
        <f t="shared" si="37"/>
        <v>0</v>
      </c>
      <c r="Q220">
        <f t="shared" si="38"/>
        <v>0</v>
      </c>
      <c r="R220">
        <f t="shared" si="39"/>
        <v>1</v>
      </c>
      <c r="S220">
        <f t="shared" si="40"/>
        <v>0</v>
      </c>
      <c r="T220">
        <f t="shared" si="41"/>
        <v>0</v>
      </c>
      <c r="U220">
        <f t="shared" si="42"/>
        <v>0</v>
      </c>
      <c r="V220">
        <f t="shared" si="43"/>
        <v>0</v>
      </c>
    </row>
    <row r="221" spans="1:22" ht="12" customHeight="1" x14ac:dyDescent="0.2">
      <c r="A221">
        <v>0</v>
      </c>
      <c r="B221">
        <v>0</v>
      </c>
      <c r="C221">
        <v>1</v>
      </c>
      <c r="D221">
        <v>1</v>
      </c>
      <c r="E221" s="1" t="s">
        <v>805</v>
      </c>
      <c r="F221" t="s">
        <v>1255</v>
      </c>
      <c r="G221">
        <v>10</v>
      </c>
      <c r="H221">
        <v>120</v>
      </c>
      <c r="I221">
        <v>30</v>
      </c>
      <c r="J221" t="s">
        <v>708</v>
      </c>
      <c r="K221" s="1" t="s">
        <v>723</v>
      </c>
      <c r="L221" s="1">
        <f t="shared" si="33"/>
        <v>1.4771212547196624</v>
      </c>
      <c r="M221" s="1">
        <f t="shared" si="34"/>
        <v>1</v>
      </c>
      <c r="N221">
        <f t="shared" si="35"/>
        <v>0</v>
      </c>
      <c r="O221">
        <f t="shared" si="36"/>
        <v>0</v>
      </c>
      <c r="P221">
        <f t="shared" si="37"/>
        <v>0</v>
      </c>
      <c r="Q221">
        <f t="shared" si="38"/>
        <v>1</v>
      </c>
      <c r="R221">
        <f t="shared" si="39"/>
        <v>0</v>
      </c>
      <c r="S221">
        <f t="shared" si="40"/>
        <v>0</v>
      </c>
      <c r="T221">
        <f t="shared" si="41"/>
        <v>0</v>
      </c>
      <c r="U221">
        <f t="shared" si="42"/>
        <v>0</v>
      </c>
      <c r="V221">
        <f t="shared" si="43"/>
        <v>0</v>
      </c>
    </row>
    <row r="222" spans="1:22" ht="12" customHeight="1" x14ac:dyDescent="0.2">
      <c r="A222">
        <v>0</v>
      </c>
      <c r="B222">
        <v>1</v>
      </c>
      <c r="C222">
        <v>1</v>
      </c>
      <c r="D222">
        <v>1</v>
      </c>
      <c r="E222" s="1" t="s">
        <v>805</v>
      </c>
      <c r="F222" t="s">
        <v>1260</v>
      </c>
      <c r="G222">
        <v>6</v>
      </c>
      <c r="H222">
        <v>150</v>
      </c>
      <c r="I222">
        <v>1</v>
      </c>
      <c r="J222" t="s">
        <v>708</v>
      </c>
      <c r="K222" s="1" t="s">
        <v>723</v>
      </c>
      <c r="L222" s="1">
        <f t="shared" si="33"/>
        <v>0</v>
      </c>
      <c r="M222" s="1">
        <f t="shared" si="34"/>
        <v>0.77815125038364363</v>
      </c>
      <c r="N222">
        <f t="shared" si="35"/>
        <v>0</v>
      </c>
      <c r="O222">
        <f t="shared" si="36"/>
        <v>0</v>
      </c>
      <c r="P222">
        <f t="shared" si="37"/>
        <v>1</v>
      </c>
      <c r="Q222">
        <f t="shared" si="38"/>
        <v>0</v>
      </c>
      <c r="R222">
        <f t="shared" si="39"/>
        <v>0</v>
      </c>
      <c r="S222">
        <f t="shared" si="40"/>
        <v>0</v>
      </c>
      <c r="T222">
        <f t="shared" si="41"/>
        <v>0</v>
      </c>
      <c r="U222">
        <f t="shared" si="42"/>
        <v>0</v>
      </c>
      <c r="V222">
        <f t="shared" si="43"/>
        <v>0</v>
      </c>
    </row>
    <row r="223" spans="1:22" ht="12" customHeight="1" x14ac:dyDescent="0.2">
      <c r="A223">
        <v>0</v>
      </c>
      <c r="B223">
        <v>0</v>
      </c>
      <c r="C223">
        <v>1</v>
      </c>
      <c r="D223">
        <v>1</v>
      </c>
      <c r="E223" s="1" t="s">
        <v>805</v>
      </c>
      <c r="F223" t="s">
        <v>1267</v>
      </c>
      <c r="G223">
        <v>4</v>
      </c>
      <c r="H223">
        <v>80</v>
      </c>
      <c r="I223">
        <v>7</v>
      </c>
      <c r="J223" t="s">
        <v>708</v>
      </c>
      <c r="K223" s="1" t="s">
        <v>723</v>
      </c>
      <c r="L223" s="1">
        <f t="shared" si="33"/>
        <v>0.84509804001425681</v>
      </c>
      <c r="M223" s="1">
        <f t="shared" si="34"/>
        <v>0.6020599913279624</v>
      </c>
      <c r="N223">
        <f t="shared" si="35"/>
        <v>0</v>
      </c>
      <c r="O223">
        <f t="shared" si="36"/>
        <v>1</v>
      </c>
      <c r="P223">
        <f t="shared" si="37"/>
        <v>0</v>
      </c>
      <c r="Q223">
        <f t="shared" si="38"/>
        <v>0</v>
      </c>
      <c r="R223">
        <f t="shared" si="39"/>
        <v>0</v>
      </c>
      <c r="S223">
        <f t="shared" si="40"/>
        <v>0</v>
      </c>
      <c r="T223">
        <f t="shared" si="41"/>
        <v>0</v>
      </c>
      <c r="U223">
        <f t="shared" si="42"/>
        <v>0</v>
      </c>
      <c r="V223">
        <f t="shared" si="43"/>
        <v>0</v>
      </c>
    </row>
    <row r="224" spans="1:22" ht="12" customHeight="1" x14ac:dyDescent="0.2">
      <c r="A224">
        <v>0</v>
      </c>
      <c r="B224">
        <v>0</v>
      </c>
      <c r="C224">
        <v>1</v>
      </c>
      <c r="D224">
        <v>1</v>
      </c>
      <c r="E224" s="1" t="s">
        <v>805</v>
      </c>
      <c r="F224" t="s">
        <v>1271</v>
      </c>
      <c r="G224">
        <v>15</v>
      </c>
      <c r="H224">
        <v>120</v>
      </c>
      <c r="I224">
        <v>25</v>
      </c>
      <c r="J224" t="s">
        <v>708</v>
      </c>
      <c r="K224" s="1" t="s">
        <v>723</v>
      </c>
      <c r="L224" s="1">
        <f t="shared" si="33"/>
        <v>1.3979400086720377</v>
      </c>
      <c r="M224" s="1">
        <f t="shared" si="34"/>
        <v>1.1760912590556813</v>
      </c>
      <c r="N224">
        <f t="shared" si="35"/>
        <v>0</v>
      </c>
      <c r="O224">
        <f t="shared" si="36"/>
        <v>0</v>
      </c>
      <c r="P224">
        <f t="shared" si="37"/>
        <v>0</v>
      </c>
      <c r="Q224">
        <f t="shared" si="38"/>
        <v>0</v>
      </c>
      <c r="R224">
        <f t="shared" si="39"/>
        <v>1</v>
      </c>
      <c r="S224">
        <f t="shared" si="40"/>
        <v>0</v>
      </c>
      <c r="T224">
        <f t="shared" si="41"/>
        <v>0</v>
      </c>
      <c r="U224">
        <f t="shared" si="42"/>
        <v>0</v>
      </c>
      <c r="V224">
        <f t="shared" si="43"/>
        <v>0</v>
      </c>
    </row>
    <row r="225" spans="1:22" ht="12" customHeight="1" x14ac:dyDescent="0.2">
      <c r="A225">
        <v>0</v>
      </c>
      <c r="B225">
        <v>0</v>
      </c>
      <c r="C225">
        <v>1</v>
      </c>
      <c r="D225">
        <v>1</v>
      </c>
      <c r="E225" s="1" t="s">
        <v>805</v>
      </c>
      <c r="F225" t="s">
        <v>1277</v>
      </c>
      <c r="G225">
        <v>5</v>
      </c>
      <c r="H225">
        <v>45</v>
      </c>
      <c r="I225">
        <v>10</v>
      </c>
      <c r="J225" t="s">
        <v>708</v>
      </c>
      <c r="K225" s="1" t="s">
        <v>723</v>
      </c>
      <c r="L225" s="1">
        <f t="shared" si="33"/>
        <v>1</v>
      </c>
      <c r="M225" s="1">
        <f t="shared" si="34"/>
        <v>0.69897000433601886</v>
      </c>
      <c r="N225">
        <f t="shared" si="35"/>
        <v>0</v>
      </c>
      <c r="O225">
        <f t="shared" si="36"/>
        <v>1</v>
      </c>
      <c r="P225">
        <f t="shared" si="37"/>
        <v>0</v>
      </c>
      <c r="Q225">
        <f t="shared" si="38"/>
        <v>0</v>
      </c>
      <c r="R225">
        <f t="shared" si="39"/>
        <v>0</v>
      </c>
      <c r="S225">
        <f t="shared" si="40"/>
        <v>0</v>
      </c>
      <c r="T225">
        <f t="shared" si="41"/>
        <v>0</v>
      </c>
      <c r="U225">
        <f t="shared" si="42"/>
        <v>0</v>
      </c>
      <c r="V225">
        <f t="shared" si="43"/>
        <v>0</v>
      </c>
    </row>
    <row r="226" spans="1:22" ht="12" customHeight="1" x14ac:dyDescent="0.2">
      <c r="A226">
        <v>0</v>
      </c>
      <c r="B226">
        <v>1</v>
      </c>
      <c r="C226">
        <v>1</v>
      </c>
      <c r="D226">
        <v>1</v>
      </c>
      <c r="E226" s="1" t="s">
        <v>807</v>
      </c>
      <c r="F226" t="s">
        <v>1283</v>
      </c>
      <c r="G226">
        <v>1</v>
      </c>
      <c r="H226">
        <v>5</v>
      </c>
      <c r="I226">
        <v>2</v>
      </c>
      <c r="J226" t="s">
        <v>708</v>
      </c>
      <c r="K226" s="1" t="s">
        <v>704</v>
      </c>
      <c r="L226" s="1">
        <f t="shared" si="33"/>
        <v>0.3010299956639812</v>
      </c>
      <c r="M226" s="1">
        <f t="shared" si="34"/>
        <v>0</v>
      </c>
      <c r="N226">
        <f t="shared" si="35"/>
        <v>1</v>
      </c>
      <c r="O226">
        <f t="shared" si="36"/>
        <v>0</v>
      </c>
      <c r="P226">
        <f t="shared" si="37"/>
        <v>0</v>
      </c>
      <c r="Q226">
        <f t="shared" si="38"/>
        <v>0</v>
      </c>
      <c r="R226">
        <f t="shared" si="39"/>
        <v>0</v>
      </c>
      <c r="S226">
        <f t="shared" si="40"/>
        <v>0</v>
      </c>
      <c r="T226">
        <f t="shared" si="41"/>
        <v>0</v>
      </c>
      <c r="U226">
        <f t="shared" si="42"/>
        <v>0</v>
      </c>
      <c r="V226">
        <f t="shared" si="43"/>
        <v>0</v>
      </c>
    </row>
    <row r="227" spans="1:22" ht="12" customHeight="1" x14ac:dyDescent="0.2">
      <c r="A227">
        <v>0</v>
      </c>
      <c r="B227">
        <v>1</v>
      </c>
      <c r="C227">
        <v>1</v>
      </c>
      <c r="D227">
        <v>1</v>
      </c>
      <c r="E227" s="1" t="s">
        <v>807</v>
      </c>
      <c r="F227" t="s">
        <v>1290</v>
      </c>
      <c r="G227">
        <v>2</v>
      </c>
      <c r="H227">
        <v>70</v>
      </c>
      <c r="I227">
        <v>25</v>
      </c>
      <c r="J227" t="s">
        <v>708</v>
      </c>
      <c r="K227" s="1" t="s">
        <v>704</v>
      </c>
      <c r="L227" s="1">
        <f t="shared" si="33"/>
        <v>1.3979400086720377</v>
      </c>
      <c r="M227" s="1">
        <f t="shared" si="34"/>
        <v>0.3010299956639812</v>
      </c>
      <c r="N227">
        <f t="shared" si="35"/>
        <v>1</v>
      </c>
      <c r="O227">
        <f t="shared" si="36"/>
        <v>0</v>
      </c>
      <c r="P227">
        <f t="shared" si="37"/>
        <v>0</v>
      </c>
      <c r="Q227">
        <f t="shared" si="38"/>
        <v>0</v>
      </c>
      <c r="R227">
        <f t="shared" si="39"/>
        <v>0</v>
      </c>
      <c r="S227">
        <f t="shared" si="40"/>
        <v>0</v>
      </c>
      <c r="T227">
        <f t="shared" si="41"/>
        <v>0</v>
      </c>
      <c r="U227">
        <f t="shared" si="42"/>
        <v>0</v>
      </c>
      <c r="V227">
        <f t="shared" si="43"/>
        <v>0</v>
      </c>
    </row>
    <row r="228" spans="1:22" ht="12" customHeight="1" x14ac:dyDescent="0.2">
      <c r="A228">
        <v>0</v>
      </c>
      <c r="B228">
        <v>1</v>
      </c>
      <c r="C228">
        <v>1</v>
      </c>
      <c r="D228">
        <v>1</v>
      </c>
      <c r="E228" s="1" t="s">
        <v>807</v>
      </c>
      <c r="F228" t="s">
        <v>627</v>
      </c>
      <c r="G228">
        <v>2.5</v>
      </c>
      <c r="H228">
        <v>15</v>
      </c>
      <c r="I228">
        <v>6</v>
      </c>
      <c r="J228" t="s">
        <v>708</v>
      </c>
      <c r="K228" s="1" t="s">
        <v>704</v>
      </c>
      <c r="L228" s="1">
        <f t="shared" si="33"/>
        <v>0.77815125038364363</v>
      </c>
      <c r="M228" s="1">
        <f t="shared" si="34"/>
        <v>0.3979400086720376</v>
      </c>
      <c r="N228">
        <f t="shared" si="35"/>
        <v>1</v>
      </c>
      <c r="O228">
        <f t="shared" si="36"/>
        <v>0</v>
      </c>
      <c r="P228">
        <f t="shared" si="37"/>
        <v>0</v>
      </c>
      <c r="Q228">
        <f t="shared" si="38"/>
        <v>0</v>
      </c>
      <c r="R228">
        <f t="shared" si="39"/>
        <v>0</v>
      </c>
      <c r="S228">
        <f t="shared" si="40"/>
        <v>0</v>
      </c>
      <c r="T228">
        <f t="shared" si="41"/>
        <v>0</v>
      </c>
      <c r="U228">
        <f t="shared" si="42"/>
        <v>0</v>
      </c>
      <c r="V228">
        <f t="shared" si="43"/>
        <v>0</v>
      </c>
    </row>
    <row r="229" spans="1:22" ht="12" customHeight="1" x14ac:dyDescent="0.2">
      <c r="A229">
        <v>0</v>
      </c>
      <c r="B229">
        <v>1</v>
      </c>
      <c r="C229">
        <v>1</v>
      </c>
      <c r="D229">
        <v>1</v>
      </c>
      <c r="E229" s="1" t="s">
        <v>807</v>
      </c>
      <c r="F229" t="s">
        <v>1291</v>
      </c>
      <c r="G229">
        <v>3</v>
      </c>
      <c r="H229">
        <v>35</v>
      </c>
      <c r="I229">
        <v>30</v>
      </c>
      <c r="J229" t="s">
        <v>708</v>
      </c>
      <c r="K229" s="1" t="s">
        <v>704</v>
      </c>
      <c r="L229" s="1">
        <f t="shared" si="33"/>
        <v>1.4771212547196624</v>
      </c>
      <c r="M229" s="1">
        <f t="shared" si="34"/>
        <v>0.47712125471966244</v>
      </c>
      <c r="N229">
        <f t="shared" si="35"/>
        <v>0</v>
      </c>
      <c r="O229">
        <f t="shared" si="36"/>
        <v>1</v>
      </c>
      <c r="P229">
        <f t="shared" si="37"/>
        <v>0</v>
      </c>
      <c r="Q229">
        <f t="shared" si="38"/>
        <v>0</v>
      </c>
      <c r="R229">
        <f t="shared" si="39"/>
        <v>0</v>
      </c>
      <c r="S229">
        <f t="shared" si="40"/>
        <v>0</v>
      </c>
      <c r="T229">
        <f t="shared" si="41"/>
        <v>0</v>
      </c>
      <c r="U229">
        <f t="shared" si="42"/>
        <v>0</v>
      </c>
      <c r="V229">
        <f t="shared" si="43"/>
        <v>0</v>
      </c>
    </row>
    <row r="230" spans="1:22" ht="12" customHeight="1" x14ac:dyDescent="0.2">
      <c r="A230">
        <v>0</v>
      </c>
      <c r="B230">
        <v>1</v>
      </c>
      <c r="C230">
        <v>1</v>
      </c>
      <c r="D230">
        <v>1</v>
      </c>
      <c r="E230" s="1" t="s">
        <v>807</v>
      </c>
      <c r="F230" t="s">
        <v>1292</v>
      </c>
      <c r="G230">
        <v>8</v>
      </c>
      <c r="H230">
        <v>20</v>
      </c>
      <c r="I230">
        <v>12</v>
      </c>
      <c r="J230" t="s">
        <v>708</v>
      </c>
      <c r="K230" s="1" t="s">
        <v>704</v>
      </c>
      <c r="L230" s="1">
        <f t="shared" si="33"/>
        <v>1.0791812460476249</v>
      </c>
      <c r="M230" s="1">
        <f t="shared" si="34"/>
        <v>0.90308998699194354</v>
      </c>
      <c r="N230">
        <f t="shared" si="35"/>
        <v>0</v>
      </c>
      <c r="O230">
        <f t="shared" si="36"/>
        <v>0</v>
      </c>
      <c r="P230">
        <f t="shared" si="37"/>
        <v>1</v>
      </c>
      <c r="Q230">
        <f t="shared" si="38"/>
        <v>0</v>
      </c>
      <c r="R230">
        <f t="shared" si="39"/>
        <v>0</v>
      </c>
      <c r="S230">
        <f t="shared" si="40"/>
        <v>0</v>
      </c>
      <c r="T230">
        <f t="shared" si="41"/>
        <v>0</v>
      </c>
      <c r="U230">
        <f t="shared" si="42"/>
        <v>0</v>
      </c>
      <c r="V230">
        <f t="shared" si="43"/>
        <v>0</v>
      </c>
    </row>
    <row r="231" spans="1:22" ht="12" customHeight="1" x14ac:dyDescent="0.2">
      <c r="A231">
        <v>0</v>
      </c>
      <c r="B231">
        <v>0</v>
      </c>
      <c r="C231">
        <v>1</v>
      </c>
      <c r="D231">
        <v>1</v>
      </c>
      <c r="E231" s="1" t="s">
        <v>807</v>
      </c>
      <c r="F231" t="s">
        <v>617</v>
      </c>
      <c r="G231">
        <v>4</v>
      </c>
      <c r="H231">
        <v>35</v>
      </c>
      <c r="I231">
        <v>15</v>
      </c>
      <c r="J231" t="s">
        <v>708</v>
      </c>
      <c r="K231" s="1" t="s">
        <v>704</v>
      </c>
      <c r="L231" s="1">
        <f t="shared" si="33"/>
        <v>1.1760912590556813</v>
      </c>
      <c r="M231" s="1">
        <f t="shared" si="34"/>
        <v>0.6020599913279624</v>
      </c>
      <c r="N231">
        <f t="shared" si="35"/>
        <v>0</v>
      </c>
      <c r="O231">
        <f t="shared" si="36"/>
        <v>1</v>
      </c>
      <c r="P231">
        <f t="shared" si="37"/>
        <v>0</v>
      </c>
      <c r="Q231">
        <f t="shared" si="38"/>
        <v>0</v>
      </c>
      <c r="R231">
        <f t="shared" si="39"/>
        <v>0</v>
      </c>
      <c r="S231">
        <f t="shared" si="40"/>
        <v>0</v>
      </c>
      <c r="T231">
        <f t="shared" si="41"/>
        <v>0</v>
      </c>
      <c r="U231">
        <f t="shared" si="42"/>
        <v>0</v>
      </c>
      <c r="V231">
        <f t="shared" si="43"/>
        <v>0</v>
      </c>
    </row>
    <row r="232" spans="1:22" ht="12" customHeight="1" x14ac:dyDescent="0.2">
      <c r="A232">
        <v>0</v>
      </c>
      <c r="B232">
        <v>0</v>
      </c>
      <c r="C232">
        <v>1</v>
      </c>
      <c r="D232">
        <v>1</v>
      </c>
      <c r="E232" s="1" t="s">
        <v>807</v>
      </c>
      <c r="F232" t="s">
        <v>618</v>
      </c>
      <c r="G232">
        <v>0.6</v>
      </c>
      <c r="H232">
        <v>4</v>
      </c>
      <c r="I232">
        <v>2</v>
      </c>
      <c r="J232" t="s">
        <v>708</v>
      </c>
      <c r="K232" s="1" t="s">
        <v>704</v>
      </c>
      <c r="L232" s="1">
        <f t="shared" si="33"/>
        <v>0.3010299956639812</v>
      </c>
      <c r="M232" s="1">
        <f t="shared" si="34"/>
        <v>-0.22184874961635639</v>
      </c>
      <c r="N232">
        <f t="shared" si="35"/>
        <v>1</v>
      </c>
      <c r="O232">
        <f t="shared" si="36"/>
        <v>0</v>
      </c>
      <c r="P232">
        <f t="shared" si="37"/>
        <v>0</v>
      </c>
      <c r="Q232">
        <f t="shared" si="38"/>
        <v>0</v>
      </c>
      <c r="R232">
        <f t="shared" si="39"/>
        <v>0</v>
      </c>
      <c r="S232">
        <f t="shared" si="40"/>
        <v>0</v>
      </c>
      <c r="T232">
        <f t="shared" si="41"/>
        <v>0</v>
      </c>
      <c r="U232">
        <f t="shared" si="42"/>
        <v>0</v>
      </c>
      <c r="V232">
        <f t="shared" si="43"/>
        <v>0</v>
      </c>
    </row>
    <row r="233" spans="1:22" ht="12" customHeight="1" x14ac:dyDescent="0.2">
      <c r="A233">
        <v>0</v>
      </c>
      <c r="B233">
        <v>0</v>
      </c>
      <c r="C233">
        <v>1</v>
      </c>
      <c r="D233">
        <v>1</v>
      </c>
      <c r="E233" s="1" t="s">
        <v>807</v>
      </c>
      <c r="F233" t="s">
        <v>619</v>
      </c>
      <c r="G233">
        <v>0.4</v>
      </c>
      <c r="H233">
        <v>10</v>
      </c>
      <c r="I233">
        <v>6</v>
      </c>
      <c r="J233" t="s">
        <v>708</v>
      </c>
      <c r="K233" s="1" t="s">
        <v>704</v>
      </c>
      <c r="L233" s="1">
        <f t="shared" si="33"/>
        <v>0.77815125038364363</v>
      </c>
      <c r="M233" s="1">
        <f t="shared" si="34"/>
        <v>-0.3979400086720376</v>
      </c>
      <c r="N233">
        <f t="shared" si="35"/>
        <v>1</v>
      </c>
      <c r="O233">
        <f t="shared" si="36"/>
        <v>0</v>
      </c>
      <c r="P233">
        <f t="shared" si="37"/>
        <v>0</v>
      </c>
      <c r="Q233">
        <f t="shared" si="38"/>
        <v>0</v>
      </c>
      <c r="R233">
        <f t="shared" si="39"/>
        <v>0</v>
      </c>
      <c r="S233">
        <f t="shared" si="40"/>
        <v>0</v>
      </c>
      <c r="T233">
        <f t="shared" si="41"/>
        <v>0</v>
      </c>
      <c r="U233">
        <f t="shared" si="42"/>
        <v>0</v>
      </c>
      <c r="V233">
        <f t="shared" si="43"/>
        <v>0</v>
      </c>
    </row>
    <row r="234" spans="1:22" ht="12" customHeight="1" x14ac:dyDescent="0.2">
      <c r="A234">
        <v>0</v>
      </c>
      <c r="B234">
        <v>0</v>
      </c>
      <c r="C234">
        <v>1</v>
      </c>
      <c r="D234">
        <v>1</v>
      </c>
      <c r="E234" s="1" t="s">
        <v>807</v>
      </c>
      <c r="F234" t="s">
        <v>622</v>
      </c>
      <c r="G234">
        <v>3</v>
      </c>
      <c r="H234">
        <v>10</v>
      </c>
      <c r="I234">
        <v>3</v>
      </c>
      <c r="J234" t="s">
        <v>708</v>
      </c>
      <c r="K234" s="1" t="s">
        <v>704</v>
      </c>
      <c r="L234" s="1">
        <f t="shared" si="33"/>
        <v>0.47712125471966244</v>
      </c>
      <c r="M234" s="1">
        <f t="shared" si="34"/>
        <v>0.47712125471966244</v>
      </c>
      <c r="N234">
        <f t="shared" si="35"/>
        <v>0</v>
      </c>
      <c r="O234">
        <f t="shared" si="36"/>
        <v>1</v>
      </c>
      <c r="P234">
        <f t="shared" si="37"/>
        <v>0</v>
      </c>
      <c r="Q234">
        <f t="shared" si="38"/>
        <v>0</v>
      </c>
      <c r="R234">
        <f t="shared" si="39"/>
        <v>0</v>
      </c>
      <c r="S234">
        <f t="shared" si="40"/>
        <v>0</v>
      </c>
      <c r="T234">
        <f t="shared" si="41"/>
        <v>0</v>
      </c>
      <c r="U234">
        <f t="shared" si="42"/>
        <v>0</v>
      </c>
      <c r="V234">
        <f t="shared" si="43"/>
        <v>0</v>
      </c>
    </row>
    <row r="235" spans="1:22" ht="12" customHeight="1" x14ac:dyDescent="0.2">
      <c r="A235">
        <v>0</v>
      </c>
      <c r="B235">
        <v>1</v>
      </c>
      <c r="C235">
        <v>1</v>
      </c>
      <c r="D235">
        <v>1</v>
      </c>
      <c r="E235" s="1" t="s">
        <v>807</v>
      </c>
      <c r="F235" t="s">
        <v>623</v>
      </c>
      <c r="G235">
        <v>1.4</v>
      </c>
      <c r="H235">
        <v>25</v>
      </c>
      <c r="I235">
        <v>5</v>
      </c>
      <c r="J235" t="s">
        <v>708</v>
      </c>
      <c r="K235" s="1" t="s">
        <v>704</v>
      </c>
      <c r="L235" s="1">
        <f t="shared" si="33"/>
        <v>0.69897000433601886</v>
      </c>
      <c r="M235" s="1">
        <f t="shared" si="34"/>
        <v>0.14612803567823801</v>
      </c>
      <c r="N235">
        <f t="shared" si="35"/>
        <v>1</v>
      </c>
      <c r="O235">
        <f t="shared" si="36"/>
        <v>0</v>
      </c>
      <c r="P235">
        <f t="shared" si="37"/>
        <v>0</v>
      </c>
      <c r="Q235">
        <f t="shared" si="38"/>
        <v>0</v>
      </c>
      <c r="R235">
        <f t="shared" si="39"/>
        <v>0</v>
      </c>
      <c r="S235">
        <f t="shared" si="40"/>
        <v>0</v>
      </c>
      <c r="T235">
        <f t="shared" si="41"/>
        <v>0</v>
      </c>
      <c r="U235">
        <f t="shared" si="42"/>
        <v>0</v>
      </c>
      <c r="V235">
        <f t="shared" si="43"/>
        <v>0</v>
      </c>
    </row>
    <row r="236" spans="1:22" ht="12" customHeight="1" x14ac:dyDescent="0.2">
      <c r="A236">
        <v>0</v>
      </c>
      <c r="B236">
        <v>1</v>
      </c>
      <c r="C236">
        <v>1</v>
      </c>
      <c r="D236">
        <v>1</v>
      </c>
      <c r="E236" s="1" t="s">
        <v>807</v>
      </c>
      <c r="F236" t="s">
        <v>625</v>
      </c>
      <c r="G236">
        <v>15</v>
      </c>
      <c r="H236">
        <v>110</v>
      </c>
      <c r="I236">
        <v>30</v>
      </c>
      <c r="J236" t="s">
        <v>708</v>
      </c>
      <c r="K236" s="1" t="s">
        <v>723</v>
      </c>
      <c r="L236" s="1">
        <f t="shared" si="33"/>
        <v>1.4771212547196624</v>
      </c>
      <c r="M236" s="1">
        <f t="shared" si="34"/>
        <v>1.1760912590556813</v>
      </c>
      <c r="N236">
        <f t="shared" si="35"/>
        <v>0</v>
      </c>
      <c r="O236">
        <f t="shared" si="36"/>
        <v>0</v>
      </c>
      <c r="P236">
        <f t="shared" si="37"/>
        <v>0</v>
      </c>
      <c r="Q236">
        <f t="shared" si="38"/>
        <v>0</v>
      </c>
      <c r="R236">
        <f t="shared" si="39"/>
        <v>1</v>
      </c>
      <c r="S236">
        <f t="shared" si="40"/>
        <v>0</v>
      </c>
      <c r="T236">
        <f t="shared" si="41"/>
        <v>0</v>
      </c>
      <c r="U236">
        <f t="shared" si="42"/>
        <v>0</v>
      </c>
      <c r="V236">
        <f t="shared" si="43"/>
        <v>0</v>
      </c>
    </row>
    <row r="237" spans="1:22" ht="12" customHeight="1" x14ac:dyDescent="0.2">
      <c r="A237">
        <v>0</v>
      </c>
      <c r="B237">
        <v>1</v>
      </c>
      <c r="C237">
        <v>1</v>
      </c>
      <c r="D237">
        <v>1</v>
      </c>
      <c r="E237" s="1" t="s">
        <v>807</v>
      </c>
      <c r="F237" t="s">
        <v>1286</v>
      </c>
      <c r="G237">
        <v>15</v>
      </c>
      <c r="H237">
        <v>120</v>
      </c>
      <c r="I237">
        <v>60</v>
      </c>
      <c r="J237" t="s">
        <v>708</v>
      </c>
      <c r="K237" s="1" t="s">
        <v>723</v>
      </c>
      <c r="L237" s="1">
        <f t="shared" si="33"/>
        <v>1.7781512503836436</v>
      </c>
      <c r="M237" s="1">
        <f t="shared" si="34"/>
        <v>1.1760912590556813</v>
      </c>
      <c r="N237">
        <f t="shared" si="35"/>
        <v>0</v>
      </c>
      <c r="O237">
        <f t="shared" si="36"/>
        <v>0</v>
      </c>
      <c r="P237">
        <f t="shared" si="37"/>
        <v>0</v>
      </c>
      <c r="Q237">
        <f t="shared" si="38"/>
        <v>0</v>
      </c>
      <c r="R237">
        <f t="shared" si="39"/>
        <v>1</v>
      </c>
      <c r="S237">
        <f t="shared" si="40"/>
        <v>0</v>
      </c>
      <c r="T237">
        <f t="shared" si="41"/>
        <v>0</v>
      </c>
      <c r="U237">
        <f t="shared" si="42"/>
        <v>0</v>
      </c>
      <c r="V237">
        <f t="shared" si="43"/>
        <v>0</v>
      </c>
    </row>
    <row r="238" spans="1:22" ht="12" customHeight="1" x14ac:dyDescent="0.2">
      <c r="A238">
        <v>0</v>
      </c>
      <c r="B238">
        <v>0</v>
      </c>
      <c r="C238">
        <v>1</v>
      </c>
      <c r="D238">
        <v>1</v>
      </c>
      <c r="E238" s="1" t="s">
        <v>807</v>
      </c>
      <c r="F238" t="s">
        <v>620</v>
      </c>
      <c r="G238">
        <v>15</v>
      </c>
      <c r="H238">
        <v>20</v>
      </c>
      <c r="I238">
        <v>12</v>
      </c>
      <c r="J238" t="s">
        <v>708</v>
      </c>
      <c r="K238" s="1" t="s">
        <v>723</v>
      </c>
      <c r="L238" s="1">
        <f t="shared" si="33"/>
        <v>1.0791812460476249</v>
      </c>
      <c r="M238" s="1">
        <f t="shared" si="34"/>
        <v>1.1760912590556813</v>
      </c>
      <c r="N238">
        <f t="shared" si="35"/>
        <v>0</v>
      </c>
      <c r="O238">
        <f t="shared" si="36"/>
        <v>0</v>
      </c>
      <c r="P238">
        <f t="shared" si="37"/>
        <v>0</v>
      </c>
      <c r="Q238">
        <f t="shared" si="38"/>
        <v>0</v>
      </c>
      <c r="R238">
        <f t="shared" si="39"/>
        <v>1</v>
      </c>
      <c r="S238">
        <f t="shared" si="40"/>
        <v>0</v>
      </c>
      <c r="T238">
        <f t="shared" si="41"/>
        <v>0</v>
      </c>
      <c r="U238">
        <f t="shared" si="42"/>
        <v>0</v>
      </c>
      <c r="V238">
        <f t="shared" si="43"/>
        <v>0</v>
      </c>
    </row>
    <row r="239" spans="1:22" ht="12" customHeight="1" x14ac:dyDescent="0.2">
      <c r="A239">
        <v>0</v>
      </c>
      <c r="B239">
        <v>1</v>
      </c>
      <c r="C239">
        <v>1</v>
      </c>
      <c r="D239">
        <v>1</v>
      </c>
      <c r="E239" s="1" t="s">
        <v>808</v>
      </c>
      <c r="F239" t="s">
        <v>628</v>
      </c>
      <c r="G239">
        <v>0.8</v>
      </c>
      <c r="H239">
        <v>40</v>
      </c>
      <c r="I239">
        <v>35</v>
      </c>
      <c r="J239" t="s">
        <v>707</v>
      </c>
      <c r="K239" s="1" t="s">
        <v>704</v>
      </c>
      <c r="L239" s="1">
        <f t="shared" si="33"/>
        <v>1.5440680443502757</v>
      </c>
      <c r="M239" s="1">
        <f t="shared" si="34"/>
        <v>-9.6910013008056392E-2</v>
      </c>
      <c r="N239">
        <f t="shared" si="35"/>
        <v>1</v>
      </c>
      <c r="O239">
        <f t="shared" si="36"/>
        <v>0</v>
      </c>
      <c r="P239">
        <f t="shared" si="37"/>
        <v>0</v>
      </c>
      <c r="Q239">
        <f t="shared" si="38"/>
        <v>0</v>
      </c>
      <c r="R239">
        <f t="shared" si="39"/>
        <v>0</v>
      </c>
      <c r="S239">
        <f t="shared" si="40"/>
        <v>0</v>
      </c>
      <c r="T239">
        <f t="shared" si="41"/>
        <v>0</v>
      </c>
      <c r="U239">
        <f t="shared" si="42"/>
        <v>0</v>
      </c>
      <c r="V239">
        <f t="shared" si="43"/>
        <v>0</v>
      </c>
    </row>
    <row r="240" spans="1:22" ht="12" customHeight="1" x14ac:dyDescent="0.2">
      <c r="A240">
        <v>0</v>
      </c>
      <c r="B240">
        <v>1</v>
      </c>
      <c r="C240">
        <v>1</v>
      </c>
      <c r="D240">
        <v>1</v>
      </c>
      <c r="E240" s="1" t="s">
        <v>809</v>
      </c>
      <c r="F240" t="s">
        <v>629</v>
      </c>
      <c r="G240">
        <v>2</v>
      </c>
      <c r="H240">
        <v>50</v>
      </c>
      <c r="I240">
        <v>25</v>
      </c>
      <c r="J240" t="s">
        <v>708</v>
      </c>
      <c r="K240" s="1" t="s">
        <v>704</v>
      </c>
      <c r="L240" s="1">
        <f t="shared" si="33"/>
        <v>1.3979400086720377</v>
      </c>
      <c r="M240" s="1">
        <f t="shared" si="34"/>
        <v>0.3010299956639812</v>
      </c>
      <c r="N240">
        <f t="shared" si="35"/>
        <v>1</v>
      </c>
      <c r="O240">
        <f t="shared" si="36"/>
        <v>0</v>
      </c>
      <c r="P240">
        <f t="shared" si="37"/>
        <v>0</v>
      </c>
      <c r="Q240">
        <f t="shared" si="38"/>
        <v>0</v>
      </c>
      <c r="R240">
        <f t="shared" si="39"/>
        <v>0</v>
      </c>
      <c r="S240">
        <f t="shared" si="40"/>
        <v>0</v>
      </c>
      <c r="T240">
        <f t="shared" si="41"/>
        <v>0</v>
      </c>
      <c r="U240">
        <f t="shared" si="42"/>
        <v>0</v>
      </c>
      <c r="V240">
        <f t="shared" si="43"/>
        <v>0</v>
      </c>
    </row>
    <row r="241" spans="1:22" ht="12" customHeight="1" x14ac:dyDescent="0.2">
      <c r="A241">
        <v>0</v>
      </c>
      <c r="B241">
        <v>1</v>
      </c>
      <c r="C241">
        <v>1</v>
      </c>
      <c r="D241">
        <v>1</v>
      </c>
      <c r="E241" s="1" t="s">
        <v>809</v>
      </c>
      <c r="F241" t="s">
        <v>630</v>
      </c>
      <c r="G241">
        <v>2</v>
      </c>
      <c r="H241">
        <v>20</v>
      </c>
      <c r="I241">
        <v>5</v>
      </c>
      <c r="J241" t="s">
        <v>708</v>
      </c>
      <c r="K241" s="1" t="s">
        <v>704</v>
      </c>
      <c r="L241" s="1">
        <f t="shared" si="33"/>
        <v>0.69897000433601886</v>
      </c>
      <c r="M241" s="1">
        <f t="shared" si="34"/>
        <v>0.3010299956639812</v>
      </c>
      <c r="N241">
        <f t="shared" si="35"/>
        <v>1</v>
      </c>
      <c r="O241">
        <f t="shared" si="36"/>
        <v>0</v>
      </c>
      <c r="P241">
        <f t="shared" si="37"/>
        <v>0</v>
      </c>
      <c r="Q241">
        <f t="shared" si="38"/>
        <v>0</v>
      </c>
      <c r="R241">
        <f t="shared" si="39"/>
        <v>0</v>
      </c>
      <c r="S241">
        <f t="shared" si="40"/>
        <v>0</v>
      </c>
      <c r="T241">
        <f t="shared" si="41"/>
        <v>0</v>
      </c>
      <c r="U241">
        <f t="shared" si="42"/>
        <v>0</v>
      </c>
      <c r="V241">
        <f t="shared" si="43"/>
        <v>0</v>
      </c>
    </row>
    <row r="242" spans="1:22" ht="12" customHeight="1" x14ac:dyDescent="0.2">
      <c r="A242">
        <v>0</v>
      </c>
      <c r="B242">
        <v>1</v>
      </c>
      <c r="C242">
        <v>1</v>
      </c>
      <c r="D242">
        <v>1</v>
      </c>
      <c r="E242" s="1" t="s">
        <v>809</v>
      </c>
      <c r="F242" t="s">
        <v>632</v>
      </c>
      <c r="G242">
        <v>5</v>
      </c>
      <c r="H242">
        <v>15</v>
      </c>
      <c r="I242">
        <v>5</v>
      </c>
      <c r="J242" t="s">
        <v>708</v>
      </c>
      <c r="K242" s="1" t="s">
        <v>704</v>
      </c>
      <c r="L242" s="1">
        <f t="shared" si="33"/>
        <v>0.69897000433601886</v>
      </c>
      <c r="M242" s="1">
        <f t="shared" si="34"/>
        <v>0.69897000433601886</v>
      </c>
      <c r="N242">
        <f t="shared" si="35"/>
        <v>0</v>
      </c>
      <c r="O242">
        <f t="shared" si="36"/>
        <v>1</v>
      </c>
      <c r="P242">
        <f t="shared" si="37"/>
        <v>0</v>
      </c>
      <c r="Q242">
        <f t="shared" si="38"/>
        <v>0</v>
      </c>
      <c r="R242">
        <f t="shared" si="39"/>
        <v>0</v>
      </c>
      <c r="S242">
        <f t="shared" si="40"/>
        <v>0</v>
      </c>
      <c r="T242">
        <f t="shared" si="41"/>
        <v>0</v>
      </c>
      <c r="U242">
        <f t="shared" si="42"/>
        <v>0</v>
      </c>
      <c r="V242">
        <f t="shared" si="43"/>
        <v>0</v>
      </c>
    </row>
    <row r="243" spans="1:22" ht="12" customHeight="1" x14ac:dyDescent="0.2">
      <c r="A243">
        <v>0</v>
      </c>
      <c r="B243">
        <v>1</v>
      </c>
      <c r="C243">
        <v>1</v>
      </c>
      <c r="D243">
        <v>1</v>
      </c>
      <c r="E243" s="1" t="s">
        <v>810</v>
      </c>
      <c r="F243" t="s">
        <v>634</v>
      </c>
      <c r="G243">
        <v>2.5</v>
      </c>
      <c r="H243">
        <v>9</v>
      </c>
      <c r="I243">
        <v>4</v>
      </c>
      <c r="J243" t="s">
        <v>707</v>
      </c>
      <c r="K243" s="1" t="s">
        <v>704</v>
      </c>
      <c r="L243" s="1">
        <f t="shared" si="33"/>
        <v>0.6020599913279624</v>
      </c>
      <c r="M243" s="1">
        <f t="shared" si="34"/>
        <v>0.3979400086720376</v>
      </c>
      <c r="N243">
        <f t="shared" si="35"/>
        <v>1</v>
      </c>
      <c r="O243">
        <f t="shared" si="36"/>
        <v>0</v>
      </c>
      <c r="P243">
        <f t="shared" si="37"/>
        <v>0</v>
      </c>
      <c r="Q243">
        <f t="shared" si="38"/>
        <v>0</v>
      </c>
      <c r="R243">
        <f t="shared" si="39"/>
        <v>0</v>
      </c>
      <c r="S243">
        <f t="shared" si="40"/>
        <v>0</v>
      </c>
      <c r="T243">
        <f t="shared" si="41"/>
        <v>0</v>
      </c>
      <c r="U243">
        <f t="shared" si="42"/>
        <v>0</v>
      </c>
      <c r="V243">
        <f t="shared" si="43"/>
        <v>0</v>
      </c>
    </row>
    <row r="244" spans="1:22" ht="12" customHeight="1" x14ac:dyDescent="0.2">
      <c r="A244">
        <v>0</v>
      </c>
      <c r="B244">
        <v>0</v>
      </c>
      <c r="C244">
        <v>1</v>
      </c>
      <c r="D244">
        <v>1</v>
      </c>
      <c r="E244" s="1" t="s">
        <v>810</v>
      </c>
      <c r="F244" t="s">
        <v>635</v>
      </c>
      <c r="G244">
        <v>0.6</v>
      </c>
      <c r="H244">
        <v>15</v>
      </c>
      <c r="I244">
        <v>1.5</v>
      </c>
      <c r="J244" t="s">
        <v>707</v>
      </c>
      <c r="K244" s="1" t="s">
        <v>704</v>
      </c>
      <c r="L244" s="1">
        <f t="shared" si="33"/>
        <v>0.17609125905568124</v>
      </c>
      <c r="M244" s="1">
        <f t="shared" si="34"/>
        <v>-0.22184874961635639</v>
      </c>
      <c r="N244">
        <f t="shared" si="35"/>
        <v>1</v>
      </c>
      <c r="O244">
        <f t="shared" si="36"/>
        <v>0</v>
      </c>
      <c r="P244">
        <f t="shared" si="37"/>
        <v>0</v>
      </c>
      <c r="Q244">
        <f t="shared" si="38"/>
        <v>0</v>
      </c>
      <c r="R244">
        <f t="shared" si="39"/>
        <v>0</v>
      </c>
      <c r="S244">
        <f t="shared" si="40"/>
        <v>0</v>
      </c>
      <c r="T244">
        <f t="shared" si="41"/>
        <v>0</v>
      </c>
      <c r="U244">
        <f t="shared" si="42"/>
        <v>0</v>
      </c>
      <c r="V244">
        <f t="shared" si="43"/>
        <v>0</v>
      </c>
    </row>
    <row r="245" spans="1:22" ht="12" customHeight="1" x14ac:dyDescent="0.2">
      <c r="A245">
        <v>1</v>
      </c>
      <c r="B245">
        <v>0</v>
      </c>
      <c r="C245">
        <v>1</v>
      </c>
      <c r="D245">
        <v>1</v>
      </c>
      <c r="E245" s="1" t="s">
        <v>810</v>
      </c>
      <c r="F245" t="s">
        <v>636</v>
      </c>
      <c r="G245">
        <v>0.7</v>
      </c>
      <c r="H245">
        <v>8</v>
      </c>
      <c r="I245">
        <v>1</v>
      </c>
      <c r="J245" t="s">
        <v>707</v>
      </c>
      <c r="K245" s="1" t="s">
        <v>704</v>
      </c>
      <c r="L245" s="1">
        <f t="shared" si="33"/>
        <v>0</v>
      </c>
      <c r="M245" s="1">
        <f t="shared" si="34"/>
        <v>-0.15490195998574319</v>
      </c>
      <c r="N245">
        <f t="shared" si="35"/>
        <v>1</v>
      </c>
      <c r="O245">
        <f t="shared" si="36"/>
        <v>0</v>
      </c>
      <c r="P245">
        <f t="shared" si="37"/>
        <v>0</v>
      </c>
      <c r="Q245">
        <f t="shared" si="38"/>
        <v>0</v>
      </c>
      <c r="R245">
        <f t="shared" si="39"/>
        <v>0</v>
      </c>
      <c r="S245">
        <f t="shared" si="40"/>
        <v>0</v>
      </c>
      <c r="T245">
        <f t="shared" si="41"/>
        <v>0</v>
      </c>
      <c r="U245">
        <f t="shared" si="42"/>
        <v>0</v>
      </c>
      <c r="V245">
        <f t="shared" si="43"/>
        <v>0</v>
      </c>
    </row>
    <row r="246" spans="1:22" ht="12" customHeight="1" x14ac:dyDescent="0.2">
      <c r="A246">
        <v>0</v>
      </c>
      <c r="B246">
        <v>0</v>
      </c>
      <c r="C246">
        <v>1</v>
      </c>
      <c r="D246">
        <v>1</v>
      </c>
      <c r="E246" s="1" t="s">
        <v>810</v>
      </c>
      <c r="F246" t="s">
        <v>637</v>
      </c>
      <c r="G246">
        <v>1.2</v>
      </c>
      <c r="H246">
        <v>17</v>
      </c>
      <c r="I246">
        <v>2.5</v>
      </c>
      <c r="J246" t="s">
        <v>707</v>
      </c>
      <c r="K246" s="1" t="s">
        <v>704</v>
      </c>
      <c r="L246" s="1">
        <f t="shared" si="33"/>
        <v>0.3979400086720376</v>
      </c>
      <c r="M246" s="1">
        <f t="shared" si="34"/>
        <v>7.9181246047624818E-2</v>
      </c>
      <c r="N246">
        <f t="shared" si="35"/>
        <v>1</v>
      </c>
      <c r="O246">
        <f t="shared" si="36"/>
        <v>0</v>
      </c>
      <c r="P246">
        <f t="shared" si="37"/>
        <v>0</v>
      </c>
      <c r="Q246">
        <f t="shared" si="38"/>
        <v>0</v>
      </c>
      <c r="R246">
        <f t="shared" si="39"/>
        <v>0</v>
      </c>
      <c r="S246">
        <f t="shared" si="40"/>
        <v>0</v>
      </c>
      <c r="T246">
        <f t="shared" si="41"/>
        <v>0</v>
      </c>
      <c r="U246">
        <f t="shared" si="42"/>
        <v>0</v>
      </c>
      <c r="V246">
        <f t="shared" si="43"/>
        <v>0</v>
      </c>
    </row>
    <row r="247" spans="1:22" ht="12" customHeight="1" x14ac:dyDescent="0.2">
      <c r="A247">
        <v>1</v>
      </c>
      <c r="B247">
        <v>0</v>
      </c>
      <c r="C247">
        <v>1</v>
      </c>
      <c r="D247">
        <v>1</v>
      </c>
      <c r="E247" s="1" t="s">
        <v>810</v>
      </c>
      <c r="F247" t="s">
        <v>638</v>
      </c>
      <c r="G247">
        <v>1.2</v>
      </c>
      <c r="H247">
        <v>8</v>
      </c>
      <c r="I247">
        <v>1</v>
      </c>
      <c r="J247" t="s">
        <v>707</v>
      </c>
      <c r="K247" s="1" t="s">
        <v>704</v>
      </c>
      <c r="L247" s="1">
        <f t="shared" si="33"/>
        <v>0</v>
      </c>
      <c r="M247" s="1">
        <f t="shared" si="34"/>
        <v>7.9181246047624818E-2</v>
      </c>
      <c r="N247">
        <f t="shared" si="35"/>
        <v>1</v>
      </c>
      <c r="O247">
        <f t="shared" si="36"/>
        <v>0</v>
      </c>
      <c r="P247">
        <f t="shared" si="37"/>
        <v>0</v>
      </c>
      <c r="Q247">
        <f t="shared" si="38"/>
        <v>0</v>
      </c>
      <c r="R247">
        <f t="shared" si="39"/>
        <v>0</v>
      </c>
      <c r="S247">
        <f t="shared" si="40"/>
        <v>0</v>
      </c>
      <c r="T247">
        <f t="shared" si="41"/>
        <v>0</v>
      </c>
      <c r="U247">
        <f t="shared" si="42"/>
        <v>0</v>
      </c>
      <c r="V247">
        <f t="shared" si="43"/>
        <v>0</v>
      </c>
    </row>
    <row r="248" spans="1:22" ht="12" customHeight="1" x14ac:dyDescent="0.2">
      <c r="A248">
        <v>1</v>
      </c>
      <c r="B248">
        <v>0</v>
      </c>
      <c r="C248">
        <v>1</v>
      </c>
      <c r="D248">
        <v>1</v>
      </c>
      <c r="E248" s="1" t="s">
        <v>810</v>
      </c>
      <c r="F248" t="s">
        <v>639</v>
      </c>
      <c r="G248">
        <v>2.5</v>
      </c>
      <c r="H248">
        <v>9</v>
      </c>
      <c r="I248">
        <v>1.75</v>
      </c>
      <c r="J248" t="s">
        <v>707</v>
      </c>
      <c r="K248" s="1" t="s">
        <v>704</v>
      </c>
      <c r="L248" s="1">
        <f t="shared" si="33"/>
        <v>0.24303804868629444</v>
      </c>
      <c r="M248" s="1">
        <f t="shared" si="34"/>
        <v>0.3979400086720376</v>
      </c>
      <c r="N248">
        <f t="shared" si="35"/>
        <v>1</v>
      </c>
      <c r="O248">
        <f t="shared" si="36"/>
        <v>0</v>
      </c>
      <c r="P248">
        <f t="shared" si="37"/>
        <v>0</v>
      </c>
      <c r="Q248">
        <f t="shared" si="38"/>
        <v>0</v>
      </c>
      <c r="R248">
        <f t="shared" si="39"/>
        <v>0</v>
      </c>
      <c r="S248">
        <f t="shared" si="40"/>
        <v>0</v>
      </c>
      <c r="T248">
        <f t="shared" si="41"/>
        <v>0</v>
      </c>
      <c r="U248">
        <f t="shared" si="42"/>
        <v>0</v>
      </c>
      <c r="V248">
        <f t="shared" si="43"/>
        <v>0</v>
      </c>
    </row>
    <row r="249" spans="1:22" ht="12" customHeight="1" x14ac:dyDescent="0.2">
      <c r="A249">
        <v>0</v>
      </c>
      <c r="B249">
        <v>1</v>
      </c>
      <c r="C249">
        <v>1</v>
      </c>
      <c r="D249">
        <v>1</v>
      </c>
      <c r="E249" s="1" t="s">
        <v>810</v>
      </c>
      <c r="F249" t="s">
        <v>642</v>
      </c>
      <c r="G249">
        <v>1.5</v>
      </c>
      <c r="H249">
        <v>10</v>
      </c>
      <c r="I249">
        <v>1.5</v>
      </c>
      <c r="J249" t="s">
        <v>707</v>
      </c>
      <c r="K249" s="1" t="s">
        <v>704</v>
      </c>
      <c r="L249" s="1">
        <f t="shared" si="33"/>
        <v>0.17609125905568124</v>
      </c>
      <c r="M249" s="1">
        <f t="shared" si="34"/>
        <v>0.17609125905568124</v>
      </c>
      <c r="N249">
        <f t="shared" si="35"/>
        <v>1</v>
      </c>
      <c r="O249">
        <f t="shared" si="36"/>
        <v>0</v>
      </c>
      <c r="P249">
        <f t="shared" si="37"/>
        <v>0</v>
      </c>
      <c r="Q249">
        <f t="shared" si="38"/>
        <v>0</v>
      </c>
      <c r="R249">
        <f t="shared" si="39"/>
        <v>0</v>
      </c>
      <c r="S249">
        <f t="shared" si="40"/>
        <v>0</v>
      </c>
      <c r="T249">
        <f t="shared" si="41"/>
        <v>0</v>
      </c>
      <c r="U249">
        <f t="shared" si="42"/>
        <v>0</v>
      </c>
      <c r="V249">
        <f t="shared" si="43"/>
        <v>0</v>
      </c>
    </row>
    <row r="250" spans="1:22" ht="12" customHeight="1" x14ac:dyDescent="0.2">
      <c r="A250">
        <v>1</v>
      </c>
      <c r="B250">
        <v>0</v>
      </c>
      <c r="C250">
        <v>1</v>
      </c>
      <c r="D250">
        <v>1</v>
      </c>
      <c r="E250" s="1" t="s">
        <v>810</v>
      </c>
      <c r="F250" t="s">
        <v>644</v>
      </c>
      <c r="G250">
        <v>1</v>
      </c>
      <c r="H250">
        <v>12</v>
      </c>
      <c r="I250">
        <v>2</v>
      </c>
      <c r="J250" t="s">
        <v>707</v>
      </c>
      <c r="K250" s="1" t="s">
        <v>704</v>
      </c>
      <c r="L250" s="1">
        <f t="shared" si="33"/>
        <v>0.3010299956639812</v>
      </c>
      <c r="M250" s="1">
        <f t="shared" si="34"/>
        <v>0</v>
      </c>
      <c r="N250">
        <f t="shared" si="35"/>
        <v>1</v>
      </c>
      <c r="O250">
        <f t="shared" si="36"/>
        <v>0</v>
      </c>
      <c r="P250">
        <f t="shared" si="37"/>
        <v>0</v>
      </c>
      <c r="Q250">
        <f t="shared" si="38"/>
        <v>0</v>
      </c>
      <c r="R250">
        <f t="shared" si="39"/>
        <v>0</v>
      </c>
      <c r="S250">
        <f t="shared" si="40"/>
        <v>0</v>
      </c>
      <c r="T250">
        <f t="shared" si="41"/>
        <v>0</v>
      </c>
      <c r="U250">
        <f t="shared" si="42"/>
        <v>0</v>
      </c>
      <c r="V250">
        <f t="shared" si="43"/>
        <v>0</v>
      </c>
    </row>
    <row r="251" spans="1:22" ht="12" customHeight="1" x14ac:dyDescent="0.2">
      <c r="A251">
        <v>0</v>
      </c>
      <c r="B251">
        <v>1</v>
      </c>
      <c r="C251">
        <v>1</v>
      </c>
      <c r="D251">
        <v>1</v>
      </c>
      <c r="E251" s="1" t="s">
        <v>810</v>
      </c>
      <c r="F251" t="s">
        <v>646</v>
      </c>
      <c r="G251">
        <v>2</v>
      </c>
      <c r="H251">
        <v>30</v>
      </c>
      <c r="I251">
        <v>18</v>
      </c>
      <c r="J251" t="s">
        <v>708</v>
      </c>
      <c r="K251" s="1" t="s">
        <v>704</v>
      </c>
      <c r="L251" s="1">
        <f t="shared" si="33"/>
        <v>1.255272505103306</v>
      </c>
      <c r="M251" s="1">
        <f t="shared" si="34"/>
        <v>0.3010299956639812</v>
      </c>
      <c r="N251">
        <f t="shared" si="35"/>
        <v>1</v>
      </c>
      <c r="O251">
        <f t="shared" si="36"/>
        <v>0</v>
      </c>
      <c r="P251">
        <f t="shared" si="37"/>
        <v>0</v>
      </c>
      <c r="Q251">
        <f t="shared" si="38"/>
        <v>0</v>
      </c>
      <c r="R251">
        <f t="shared" si="39"/>
        <v>0</v>
      </c>
      <c r="S251">
        <f t="shared" si="40"/>
        <v>0</v>
      </c>
      <c r="T251">
        <f t="shared" si="41"/>
        <v>0</v>
      </c>
      <c r="U251">
        <f t="shared" si="42"/>
        <v>0</v>
      </c>
      <c r="V251">
        <f t="shared" si="43"/>
        <v>0</v>
      </c>
    </row>
    <row r="252" spans="1:22" ht="12" customHeight="1" x14ac:dyDescent="0.2">
      <c r="A252">
        <v>0</v>
      </c>
      <c r="B252">
        <v>1</v>
      </c>
      <c r="C252">
        <v>1</v>
      </c>
      <c r="D252">
        <v>1</v>
      </c>
      <c r="E252" s="1" t="s">
        <v>810</v>
      </c>
      <c r="F252" t="s">
        <v>648</v>
      </c>
      <c r="G252">
        <v>2</v>
      </c>
      <c r="H252">
        <v>60</v>
      </c>
      <c r="I252">
        <v>35</v>
      </c>
      <c r="J252" t="s">
        <v>708</v>
      </c>
      <c r="K252" s="1" t="s">
        <v>704</v>
      </c>
      <c r="L252" s="1">
        <f t="shared" si="33"/>
        <v>1.5440680443502757</v>
      </c>
      <c r="M252" s="1">
        <f t="shared" si="34"/>
        <v>0.3010299956639812</v>
      </c>
      <c r="N252">
        <f t="shared" si="35"/>
        <v>1</v>
      </c>
      <c r="O252">
        <f t="shared" si="36"/>
        <v>0</v>
      </c>
      <c r="P252">
        <f t="shared" si="37"/>
        <v>0</v>
      </c>
      <c r="Q252">
        <f t="shared" si="38"/>
        <v>0</v>
      </c>
      <c r="R252">
        <f t="shared" si="39"/>
        <v>0</v>
      </c>
      <c r="S252">
        <f t="shared" si="40"/>
        <v>0</v>
      </c>
      <c r="T252">
        <f t="shared" si="41"/>
        <v>0</v>
      </c>
      <c r="U252">
        <f t="shared" si="42"/>
        <v>0</v>
      </c>
      <c r="V252">
        <f t="shared" si="43"/>
        <v>0</v>
      </c>
    </row>
    <row r="253" spans="1:22" ht="12" customHeight="1" x14ac:dyDescent="0.2">
      <c r="A253">
        <v>0</v>
      </c>
      <c r="B253">
        <v>0</v>
      </c>
      <c r="C253">
        <v>1</v>
      </c>
      <c r="D253">
        <v>1</v>
      </c>
      <c r="E253" s="1" t="s">
        <v>810</v>
      </c>
      <c r="F253" t="s">
        <v>653</v>
      </c>
      <c r="G253">
        <v>2</v>
      </c>
      <c r="H253">
        <v>15</v>
      </c>
      <c r="I253">
        <v>2.5</v>
      </c>
      <c r="J253" t="s">
        <v>708</v>
      </c>
      <c r="K253" s="1" t="s">
        <v>704</v>
      </c>
      <c r="L253" s="1">
        <f t="shared" si="33"/>
        <v>0.3979400086720376</v>
      </c>
      <c r="M253" s="1">
        <f t="shared" si="34"/>
        <v>0.3010299956639812</v>
      </c>
      <c r="N253">
        <f t="shared" si="35"/>
        <v>1</v>
      </c>
      <c r="O253">
        <f t="shared" si="36"/>
        <v>0</v>
      </c>
      <c r="P253">
        <f t="shared" si="37"/>
        <v>0</v>
      </c>
      <c r="Q253">
        <f t="shared" si="38"/>
        <v>0</v>
      </c>
      <c r="R253">
        <f t="shared" si="39"/>
        <v>0</v>
      </c>
      <c r="S253">
        <f t="shared" si="40"/>
        <v>0</v>
      </c>
      <c r="T253">
        <f t="shared" si="41"/>
        <v>0</v>
      </c>
      <c r="U253">
        <f t="shared" si="42"/>
        <v>0</v>
      </c>
      <c r="V253">
        <f t="shared" si="43"/>
        <v>0</v>
      </c>
    </row>
    <row r="254" spans="1:22" ht="12" customHeight="1" x14ac:dyDescent="0.2">
      <c r="A254">
        <v>1</v>
      </c>
      <c r="B254">
        <v>0</v>
      </c>
      <c r="C254">
        <v>1</v>
      </c>
      <c r="D254">
        <v>1</v>
      </c>
      <c r="E254" s="1" t="s">
        <v>810</v>
      </c>
      <c r="F254" t="s">
        <v>654</v>
      </c>
      <c r="G254">
        <v>0.4</v>
      </c>
      <c r="H254">
        <v>13</v>
      </c>
      <c r="I254">
        <v>13</v>
      </c>
      <c r="J254" t="s">
        <v>708</v>
      </c>
      <c r="K254" s="1" t="s">
        <v>704</v>
      </c>
      <c r="L254" s="1">
        <f t="shared" si="33"/>
        <v>1.1139433523068367</v>
      </c>
      <c r="M254" s="1">
        <f t="shared" si="34"/>
        <v>-0.3979400086720376</v>
      </c>
      <c r="N254">
        <f t="shared" si="35"/>
        <v>1</v>
      </c>
      <c r="O254">
        <f t="shared" si="36"/>
        <v>0</v>
      </c>
      <c r="P254">
        <f t="shared" si="37"/>
        <v>0</v>
      </c>
      <c r="Q254">
        <f t="shared" si="38"/>
        <v>0</v>
      </c>
      <c r="R254">
        <f t="shared" si="39"/>
        <v>0</v>
      </c>
      <c r="S254">
        <f t="shared" si="40"/>
        <v>0</v>
      </c>
      <c r="T254">
        <f t="shared" si="41"/>
        <v>0</v>
      </c>
      <c r="U254">
        <f t="shared" si="42"/>
        <v>0</v>
      </c>
      <c r="V254">
        <f t="shared" si="43"/>
        <v>0</v>
      </c>
    </row>
    <row r="255" spans="1:22" ht="12" customHeight="1" x14ac:dyDescent="0.2">
      <c r="A255">
        <v>0</v>
      </c>
      <c r="B255">
        <v>1</v>
      </c>
      <c r="C255">
        <v>1</v>
      </c>
      <c r="D255">
        <v>1</v>
      </c>
      <c r="E255" s="1" t="s">
        <v>810</v>
      </c>
      <c r="F255" t="s">
        <v>658</v>
      </c>
      <c r="G255">
        <v>4</v>
      </c>
      <c r="H255">
        <v>20</v>
      </c>
      <c r="I255">
        <v>4</v>
      </c>
      <c r="J255" t="s">
        <v>708</v>
      </c>
      <c r="K255" s="1" t="s">
        <v>704</v>
      </c>
      <c r="L255" s="1">
        <f t="shared" si="33"/>
        <v>0.6020599913279624</v>
      </c>
      <c r="M255" s="1">
        <f t="shared" si="34"/>
        <v>0.6020599913279624</v>
      </c>
      <c r="N255">
        <f t="shared" si="35"/>
        <v>0</v>
      </c>
      <c r="O255">
        <f t="shared" si="36"/>
        <v>1</v>
      </c>
      <c r="P255">
        <f t="shared" si="37"/>
        <v>0</v>
      </c>
      <c r="Q255">
        <f t="shared" si="38"/>
        <v>0</v>
      </c>
      <c r="R255">
        <f t="shared" si="39"/>
        <v>0</v>
      </c>
      <c r="S255">
        <f t="shared" si="40"/>
        <v>0</v>
      </c>
      <c r="T255">
        <f t="shared" si="41"/>
        <v>0</v>
      </c>
      <c r="U255">
        <f t="shared" si="42"/>
        <v>0</v>
      </c>
      <c r="V255">
        <f t="shared" si="43"/>
        <v>0</v>
      </c>
    </row>
    <row r="256" spans="1:22" ht="12" customHeight="1" x14ac:dyDescent="0.2">
      <c r="A256">
        <v>0</v>
      </c>
      <c r="B256">
        <v>0</v>
      </c>
      <c r="C256">
        <v>1</v>
      </c>
      <c r="D256">
        <v>1</v>
      </c>
      <c r="E256" s="1" t="s">
        <v>810</v>
      </c>
      <c r="F256" t="s">
        <v>633</v>
      </c>
      <c r="G256">
        <v>10</v>
      </c>
      <c r="H256">
        <v>70</v>
      </c>
      <c r="I256">
        <v>10</v>
      </c>
      <c r="J256" t="s">
        <v>707</v>
      </c>
      <c r="K256" s="1" t="s">
        <v>723</v>
      </c>
      <c r="L256" s="1">
        <f t="shared" si="33"/>
        <v>1</v>
      </c>
      <c r="M256" s="1">
        <f t="shared" si="34"/>
        <v>1</v>
      </c>
      <c r="N256">
        <f t="shared" si="35"/>
        <v>0</v>
      </c>
      <c r="O256">
        <f t="shared" si="36"/>
        <v>0</v>
      </c>
      <c r="P256">
        <f t="shared" si="37"/>
        <v>0</v>
      </c>
      <c r="Q256">
        <f t="shared" si="38"/>
        <v>1</v>
      </c>
      <c r="R256">
        <f t="shared" si="39"/>
        <v>0</v>
      </c>
      <c r="S256">
        <f t="shared" si="40"/>
        <v>0</v>
      </c>
      <c r="T256">
        <f t="shared" si="41"/>
        <v>0</v>
      </c>
      <c r="U256">
        <f t="shared" si="42"/>
        <v>0</v>
      </c>
      <c r="V256">
        <f t="shared" si="43"/>
        <v>0</v>
      </c>
    </row>
    <row r="257" spans="1:22" ht="12" customHeight="1" x14ac:dyDescent="0.2">
      <c r="A257">
        <v>0</v>
      </c>
      <c r="B257">
        <v>1</v>
      </c>
      <c r="C257">
        <v>1</v>
      </c>
      <c r="D257">
        <v>1</v>
      </c>
      <c r="E257" s="1" t="s">
        <v>810</v>
      </c>
      <c r="F257" t="s">
        <v>647</v>
      </c>
      <c r="G257">
        <v>16</v>
      </c>
      <c r="H257">
        <v>120</v>
      </c>
      <c r="I257">
        <v>40</v>
      </c>
      <c r="J257" t="s">
        <v>708</v>
      </c>
      <c r="K257" s="1" t="s">
        <v>723</v>
      </c>
      <c r="L257" s="1">
        <f t="shared" si="33"/>
        <v>1.6020599913279623</v>
      </c>
      <c r="M257" s="1">
        <f t="shared" si="34"/>
        <v>1.2041199826559248</v>
      </c>
      <c r="N257">
        <f t="shared" si="35"/>
        <v>0</v>
      </c>
      <c r="O257">
        <f t="shared" si="36"/>
        <v>0</v>
      </c>
      <c r="P257">
        <f t="shared" si="37"/>
        <v>0</v>
      </c>
      <c r="Q257">
        <f t="shared" si="38"/>
        <v>0</v>
      </c>
      <c r="R257">
        <f t="shared" si="39"/>
        <v>1</v>
      </c>
      <c r="S257">
        <f t="shared" si="40"/>
        <v>0</v>
      </c>
      <c r="T257">
        <f t="shared" si="41"/>
        <v>0</v>
      </c>
      <c r="U257">
        <f t="shared" si="42"/>
        <v>0</v>
      </c>
      <c r="V257">
        <f t="shared" si="43"/>
        <v>0</v>
      </c>
    </row>
    <row r="258" spans="1:22" ht="12" customHeight="1" x14ac:dyDescent="0.2">
      <c r="A258">
        <v>0</v>
      </c>
      <c r="B258">
        <v>1</v>
      </c>
      <c r="C258">
        <v>1</v>
      </c>
      <c r="D258">
        <v>1</v>
      </c>
      <c r="E258" s="1" t="s">
        <v>810</v>
      </c>
      <c r="F258" t="s">
        <v>652</v>
      </c>
      <c r="G258">
        <v>12</v>
      </c>
      <c r="H258">
        <v>100</v>
      </c>
      <c r="I258">
        <v>22</v>
      </c>
      <c r="J258" t="s">
        <v>708</v>
      </c>
      <c r="K258" s="1" t="s">
        <v>723</v>
      </c>
      <c r="L258" s="1">
        <f t="shared" ref="L258:L282" si="44">LOG10(I258)</f>
        <v>1.3424226808222062</v>
      </c>
      <c r="M258" s="1">
        <f t="shared" ref="M258:M282" si="45">LOG10(G258)</f>
        <v>1.0791812460476249</v>
      </c>
      <c r="N258">
        <f t="shared" ref="N258:N282" si="46">IF(G258&lt;3,1,0)</f>
        <v>0</v>
      </c>
      <c r="O258">
        <f t="shared" ref="O258:O282" si="47">IF(AND($G258&gt;2.9,$G258&lt;6),1,0)</f>
        <v>0</v>
      </c>
      <c r="P258">
        <f t="shared" ref="P258:P282" si="48">IF(AND($G258&gt;5.9,$G258&lt;10),1,0)</f>
        <v>0</v>
      </c>
      <c r="Q258">
        <f t="shared" ref="Q258:Q282" si="49">IF(AND($G258&gt;9.99,$G258&lt;15),1,0)</f>
        <v>1</v>
      </c>
      <c r="R258">
        <f t="shared" ref="R258:R282" si="50">IF(AND($G258&gt;14.9,$G258&lt;20),1,0)</f>
        <v>0</v>
      </c>
      <c r="S258">
        <f t="shared" ref="S258:S282" si="51">IF(AND($G258&gt;19.9,$G258&lt;30),1,0)</f>
        <v>0</v>
      </c>
      <c r="T258">
        <f t="shared" ref="T258:T282" si="52">IF(AND($G258&gt;29.9,$G258&lt;40),1,0)</f>
        <v>0</v>
      </c>
      <c r="U258">
        <f t="shared" ref="U258:U282" si="53">IF(AND($G258&gt;39.9,$G258&lt;60),1,0)</f>
        <v>0</v>
      </c>
      <c r="V258">
        <f t="shared" ref="V258:V282" si="54">IF(G258&gt;59.9,1,0)</f>
        <v>0</v>
      </c>
    </row>
    <row r="259" spans="1:22" ht="12" customHeight="1" x14ac:dyDescent="0.2">
      <c r="A259">
        <v>0</v>
      </c>
      <c r="B259">
        <v>1</v>
      </c>
      <c r="C259">
        <v>1</v>
      </c>
      <c r="D259">
        <v>1</v>
      </c>
      <c r="E259" s="1" t="s">
        <v>810</v>
      </c>
      <c r="F259" t="s">
        <v>659</v>
      </c>
      <c r="G259">
        <v>7</v>
      </c>
      <c r="H259">
        <v>125</v>
      </c>
      <c r="I259">
        <v>26</v>
      </c>
      <c r="J259" t="s">
        <v>707</v>
      </c>
      <c r="K259" s="1" t="s">
        <v>723</v>
      </c>
      <c r="L259" s="1">
        <f t="shared" si="44"/>
        <v>1.414973347970818</v>
      </c>
      <c r="M259" s="1">
        <f t="shared" si="45"/>
        <v>0.84509804001425681</v>
      </c>
      <c r="N259">
        <f t="shared" si="46"/>
        <v>0</v>
      </c>
      <c r="O259">
        <f t="shared" si="47"/>
        <v>0</v>
      </c>
      <c r="P259">
        <f t="shared" si="48"/>
        <v>1</v>
      </c>
      <c r="Q259">
        <f t="shared" si="49"/>
        <v>0</v>
      </c>
      <c r="R259">
        <f t="shared" si="50"/>
        <v>0</v>
      </c>
      <c r="S259">
        <f t="shared" si="51"/>
        <v>0</v>
      </c>
      <c r="T259">
        <f t="shared" si="52"/>
        <v>0</v>
      </c>
      <c r="U259">
        <f t="shared" si="53"/>
        <v>0</v>
      </c>
      <c r="V259">
        <f t="shared" si="54"/>
        <v>0</v>
      </c>
    </row>
    <row r="260" spans="1:22" ht="12" customHeight="1" x14ac:dyDescent="0.2">
      <c r="A260">
        <v>0</v>
      </c>
      <c r="B260">
        <v>1</v>
      </c>
      <c r="C260">
        <v>1</v>
      </c>
      <c r="D260">
        <v>1</v>
      </c>
      <c r="E260" s="1" t="s">
        <v>811</v>
      </c>
      <c r="F260" t="s">
        <v>665</v>
      </c>
      <c r="G260">
        <v>4</v>
      </c>
      <c r="H260">
        <v>3</v>
      </c>
      <c r="I260">
        <v>1</v>
      </c>
      <c r="J260" t="s">
        <v>10</v>
      </c>
      <c r="K260" s="1" t="s">
        <v>704</v>
      </c>
      <c r="L260" s="1">
        <f t="shared" si="44"/>
        <v>0</v>
      </c>
      <c r="M260" s="1">
        <f t="shared" si="45"/>
        <v>0.6020599913279624</v>
      </c>
      <c r="N260">
        <f t="shared" si="46"/>
        <v>0</v>
      </c>
      <c r="O260">
        <f t="shared" si="47"/>
        <v>1</v>
      </c>
      <c r="P260">
        <f t="shared" si="48"/>
        <v>0</v>
      </c>
      <c r="Q260">
        <f t="shared" si="49"/>
        <v>0</v>
      </c>
      <c r="R260">
        <f t="shared" si="50"/>
        <v>0</v>
      </c>
      <c r="S260">
        <f t="shared" si="51"/>
        <v>0</v>
      </c>
      <c r="T260">
        <f t="shared" si="52"/>
        <v>0</v>
      </c>
      <c r="U260">
        <f t="shared" si="53"/>
        <v>0</v>
      </c>
      <c r="V260">
        <f t="shared" si="54"/>
        <v>0</v>
      </c>
    </row>
    <row r="261" spans="1:22" ht="12" customHeight="1" x14ac:dyDescent="0.2">
      <c r="A261">
        <v>0</v>
      </c>
      <c r="B261">
        <v>1</v>
      </c>
      <c r="C261">
        <v>1</v>
      </c>
      <c r="D261">
        <v>1</v>
      </c>
      <c r="E261" s="1" t="s">
        <v>811</v>
      </c>
      <c r="F261" t="s">
        <v>667</v>
      </c>
      <c r="G261">
        <v>2.5</v>
      </c>
      <c r="H261">
        <v>1</v>
      </c>
      <c r="I261">
        <v>1</v>
      </c>
      <c r="J261" t="s">
        <v>10</v>
      </c>
      <c r="K261" s="1" t="s">
        <v>704</v>
      </c>
      <c r="L261" s="1">
        <f t="shared" si="44"/>
        <v>0</v>
      </c>
      <c r="M261" s="1">
        <f t="shared" si="45"/>
        <v>0.3979400086720376</v>
      </c>
      <c r="N261">
        <f t="shared" si="46"/>
        <v>1</v>
      </c>
      <c r="O261">
        <f t="shared" si="47"/>
        <v>0</v>
      </c>
      <c r="P261">
        <f t="shared" si="48"/>
        <v>0</v>
      </c>
      <c r="Q261">
        <f t="shared" si="49"/>
        <v>0</v>
      </c>
      <c r="R261">
        <f t="shared" si="50"/>
        <v>0</v>
      </c>
      <c r="S261">
        <f t="shared" si="51"/>
        <v>0</v>
      </c>
      <c r="T261">
        <f t="shared" si="52"/>
        <v>0</v>
      </c>
      <c r="U261">
        <f t="shared" si="53"/>
        <v>0</v>
      </c>
      <c r="V261">
        <f t="shared" si="54"/>
        <v>0</v>
      </c>
    </row>
    <row r="262" spans="1:22" ht="12" customHeight="1" x14ac:dyDescent="0.2">
      <c r="A262">
        <v>0</v>
      </c>
      <c r="B262">
        <v>1</v>
      </c>
      <c r="C262">
        <v>1</v>
      </c>
      <c r="D262">
        <v>1</v>
      </c>
      <c r="E262" s="1" t="s">
        <v>811</v>
      </c>
      <c r="F262" t="s">
        <v>662</v>
      </c>
      <c r="G262">
        <v>10</v>
      </c>
      <c r="H262">
        <v>0.5</v>
      </c>
      <c r="I262">
        <v>0.5</v>
      </c>
      <c r="J262" t="s">
        <v>10</v>
      </c>
      <c r="K262" s="1" t="s">
        <v>723</v>
      </c>
      <c r="L262" s="1">
        <f t="shared" si="44"/>
        <v>-0.3010299956639812</v>
      </c>
      <c r="M262" s="1">
        <f t="shared" si="45"/>
        <v>1</v>
      </c>
      <c r="N262">
        <f t="shared" si="46"/>
        <v>0</v>
      </c>
      <c r="O262">
        <f t="shared" si="47"/>
        <v>0</v>
      </c>
      <c r="P262">
        <f t="shared" si="48"/>
        <v>0</v>
      </c>
      <c r="Q262">
        <f t="shared" si="49"/>
        <v>1</v>
      </c>
      <c r="R262">
        <f t="shared" si="50"/>
        <v>0</v>
      </c>
      <c r="S262">
        <f t="shared" si="51"/>
        <v>0</v>
      </c>
      <c r="T262">
        <f t="shared" si="52"/>
        <v>0</v>
      </c>
      <c r="U262">
        <f t="shared" si="53"/>
        <v>0</v>
      </c>
      <c r="V262">
        <f t="shared" si="54"/>
        <v>0</v>
      </c>
    </row>
    <row r="263" spans="1:22" ht="12" customHeight="1" x14ac:dyDescent="0.2">
      <c r="A263">
        <v>0</v>
      </c>
      <c r="B263">
        <v>0</v>
      </c>
      <c r="C263">
        <v>1</v>
      </c>
      <c r="D263">
        <v>1</v>
      </c>
      <c r="E263" s="1" t="s">
        <v>812</v>
      </c>
      <c r="F263" t="s">
        <v>669</v>
      </c>
      <c r="G263">
        <v>2</v>
      </c>
      <c r="H263">
        <v>20</v>
      </c>
      <c r="I263">
        <v>1</v>
      </c>
      <c r="J263" t="s">
        <v>708</v>
      </c>
      <c r="K263" s="1" t="s">
        <v>704</v>
      </c>
      <c r="L263" s="1">
        <f t="shared" si="44"/>
        <v>0</v>
      </c>
      <c r="M263" s="1">
        <f t="shared" si="45"/>
        <v>0.3010299956639812</v>
      </c>
      <c r="N263">
        <f t="shared" si="46"/>
        <v>1</v>
      </c>
      <c r="O263">
        <f t="shared" si="47"/>
        <v>0</v>
      </c>
      <c r="P263">
        <f t="shared" si="48"/>
        <v>0</v>
      </c>
      <c r="Q263">
        <f t="shared" si="49"/>
        <v>0</v>
      </c>
      <c r="R263">
        <f t="shared" si="50"/>
        <v>0</v>
      </c>
      <c r="S263">
        <f t="shared" si="51"/>
        <v>0</v>
      </c>
      <c r="T263">
        <f t="shared" si="52"/>
        <v>0</v>
      </c>
      <c r="U263">
        <f t="shared" si="53"/>
        <v>0</v>
      </c>
      <c r="V263">
        <f t="shared" si="54"/>
        <v>0</v>
      </c>
    </row>
    <row r="264" spans="1:22" ht="12" customHeight="1" x14ac:dyDescent="0.2">
      <c r="A264">
        <v>0</v>
      </c>
      <c r="B264">
        <v>1</v>
      </c>
      <c r="C264">
        <v>1</v>
      </c>
      <c r="D264">
        <v>1</v>
      </c>
      <c r="E264" s="1" t="s">
        <v>812</v>
      </c>
      <c r="F264" t="s">
        <v>670</v>
      </c>
      <c r="G264">
        <v>6</v>
      </c>
      <c r="H264">
        <v>155</v>
      </c>
      <c r="I264">
        <v>25</v>
      </c>
      <c r="J264" t="s">
        <v>708</v>
      </c>
      <c r="K264" s="1" t="s">
        <v>723</v>
      </c>
      <c r="L264" s="1">
        <f t="shared" si="44"/>
        <v>1.3979400086720377</v>
      </c>
      <c r="M264" s="1">
        <f t="shared" si="45"/>
        <v>0.77815125038364363</v>
      </c>
      <c r="N264">
        <f t="shared" si="46"/>
        <v>0</v>
      </c>
      <c r="O264">
        <f t="shared" si="47"/>
        <v>0</v>
      </c>
      <c r="P264">
        <f t="shared" si="48"/>
        <v>1</v>
      </c>
      <c r="Q264">
        <f t="shared" si="49"/>
        <v>0</v>
      </c>
      <c r="R264">
        <f t="shared" si="50"/>
        <v>0</v>
      </c>
      <c r="S264">
        <f t="shared" si="51"/>
        <v>0</v>
      </c>
      <c r="T264">
        <f t="shared" si="52"/>
        <v>0</v>
      </c>
      <c r="U264">
        <f t="shared" si="53"/>
        <v>0</v>
      </c>
      <c r="V264">
        <f t="shared" si="54"/>
        <v>0</v>
      </c>
    </row>
    <row r="265" spans="1:22" ht="12" customHeight="1" x14ac:dyDescent="0.2">
      <c r="A265">
        <v>0</v>
      </c>
      <c r="B265">
        <v>1</v>
      </c>
      <c r="C265">
        <v>1</v>
      </c>
      <c r="D265">
        <v>1</v>
      </c>
      <c r="E265" s="1" t="s">
        <v>813</v>
      </c>
      <c r="F265" t="s">
        <v>671</v>
      </c>
      <c r="G265">
        <v>6</v>
      </c>
      <c r="H265">
        <v>90</v>
      </c>
      <c r="I265">
        <v>22</v>
      </c>
      <c r="J265" t="s">
        <v>708</v>
      </c>
      <c r="K265" s="1" t="s">
        <v>704</v>
      </c>
      <c r="L265" s="1">
        <f t="shared" si="44"/>
        <v>1.3424226808222062</v>
      </c>
      <c r="M265" s="1">
        <f t="shared" si="45"/>
        <v>0.77815125038364363</v>
      </c>
      <c r="N265">
        <f t="shared" si="46"/>
        <v>0</v>
      </c>
      <c r="O265">
        <f t="shared" si="47"/>
        <v>0</v>
      </c>
      <c r="P265">
        <f t="shared" si="48"/>
        <v>1</v>
      </c>
      <c r="Q265">
        <f t="shared" si="49"/>
        <v>0</v>
      </c>
      <c r="R265">
        <f t="shared" si="50"/>
        <v>0</v>
      </c>
      <c r="S265">
        <f t="shared" si="51"/>
        <v>0</v>
      </c>
      <c r="T265">
        <f t="shared" si="52"/>
        <v>0</v>
      </c>
      <c r="U265">
        <f t="shared" si="53"/>
        <v>0</v>
      </c>
      <c r="V265">
        <f t="shared" si="54"/>
        <v>0</v>
      </c>
    </row>
    <row r="266" spans="1:22" ht="12" customHeight="1" x14ac:dyDescent="0.2">
      <c r="A266">
        <v>0</v>
      </c>
      <c r="B266">
        <v>0</v>
      </c>
      <c r="C266">
        <v>1</v>
      </c>
      <c r="D266">
        <v>1</v>
      </c>
      <c r="E266" s="1" t="s">
        <v>814</v>
      </c>
      <c r="F266" t="s">
        <v>673</v>
      </c>
      <c r="G266">
        <v>4</v>
      </c>
      <c r="H266">
        <v>40</v>
      </c>
      <c r="I266">
        <v>12</v>
      </c>
      <c r="J266" t="s">
        <v>708</v>
      </c>
      <c r="K266" s="1" t="s">
        <v>704</v>
      </c>
      <c r="L266" s="1">
        <f t="shared" si="44"/>
        <v>1.0791812460476249</v>
      </c>
      <c r="M266" s="1">
        <f t="shared" si="45"/>
        <v>0.6020599913279624</v>
      </c>
      <c r="N266">
        <f t="shared" si="46"/>
        <v>0</v>
      </c>
      <c r="O266">
        <f t="shared" si="47"/>
        <v>1</v>
      </c>
      <c r="P266">
        <f t="shared" si="48"/>
        <v>0</v>
      </c>
      <c r="Q266">
        <f t="shared" si="49"/>
        <v>0</v>
      </c>
      <c r="R266">
        <f t="shared" si="50"/>
        <v>0</v>
      </c>
      <c r="S266">
        <f t="shared" si="51"/>
        <v>0</v>
      </c>
      <c r="T266">
        <f t="shared" si="52"/>
        <v>0</v>
      </c>
      <c r="U266">
        <f t="shared" si="53"/>
        <v>0</v>
      </c>
      <c r="V266">
        <f t="shared" si="54"/>
        <v>0</v>
      </c>
    </row>
    <row r="267" spans="1:22" ht="12" customHeight="1" x14ac:dyDescent="0.2">
      <c r="A267">
        <v>0</v>
      </c>
      <c r="B267">
        <v>1</v>
      </c>
      <c r="C267">
        <v>1</v>
      </c>
      <c r="D267">
        <v>1</v>
      </c>
      <c r="E267" s="1" t="s">
        <v>814</v>
      </c>
      <c r="F267" t="s">
        <v>675</v>
      </c>
      <c r="G267">
        <v>3</v>
      </c>
      <c r="H267">
        <v>130</v>
      </c>
      <c r="I267">
        <v>20</v>
      </c>
      <c r="J267" t="s">
        <v>708</v>
      </c>
      <c r="K267" s="1" t="s">
        <v>704</v>
      </c>
      <c r="L267" s="1">
        <f t="shared" si="44"/>
        <v>1.3010299956639813</v>
      </c>
      <c r="M267" s="1">
        <f t="shared" si="45"/>
        <v>0.47712125471966244</v>
      </c>
      <c r="N267">
        <f t="shared" si="46"/>
        <v>0</v>
      </c>
      <c r="O267">
        <f t="shared" si="47"/>
        <v>1</v>
      </c>
      <c r="P267">
        <f t="shared" si="48"/>
        <v>0</v>
      </c>
      <c r="Q267">
        <f t="shared" si="49"/>
        <v>0</v>
      </c>
      <c r="R267">
        <f t="shared" si="50"/>
        <v>0</v>
      </c>
      <c r="S267">
        <f t="shared" si="51"/>
        <v>0</v>
      </c>
      <c r="T267">
        <f t="shared" si="52"/>
        <v>0</v>
      </c>
      <c r="U267">
        <f t="shared" si="53"/>
        <v>0</v>
      </c>
      <c r="V267">
        <f t="shared" si="54"/>
        <v>0</v>
      </c>
    </row>
    <row r="268" spans="1:22" ht="12" customHeight="1" x14ac:dyDescent="0.2">
      <c r="A268">
        <v>0</v>
      </c>
      <c r="B268">
        <v>1</v>
      </c>
      <c r="C268">
        <v>1</v>
      </c>
      <c r="D268">
        <v>1</v>
      </c>
      <c r="E268" s="1" t="s">
        <v>814</v>
      </c>
      <c r="F268" t="s">
        <v>674</v>
      </c>
      <c r="G268">
        <v>2</v>
      </c>
      <c r="H268">
        <v>100</v>
      </c>
      <c r="I268">
        <v>12</v>
      </c>
      <c r="J268" t="s">
        <v>708</v>
      </c>
      <c r="K268" s="1" t="s">
        <v>704</v>
      </c>
      <c r="L268" s="1">
        <f t="shared" si="44"/>
        <v>1.0791812460476249</v>
      </c>
      <c r="M268" s="1">
        <f t="shared" si="45"/>
        <v>0.3010299956639812</v>
      </c>
      <c r="N268">
        <f t="shared" si="46"/>
        <v>1</v>
      </c>
      <c r="O268">
        <f t="shared" si="47"/>
        <v>0</v>
      </c>
      <c r="P268">
        <f t="shared" si="48"/>
        <v>0</v>
      </c>
      <c r="Q268">
        <f t="shared" si="49"/>
        <v>0</v>
      </c>
      <c r="R268">
        <f t="shared" si="50"/>
        <v>0</v>
      </c>
      <c r="S268">
        <f t="shared" si="51"/>
        <v>0</v>
      </c>
      <c r="T268">
        <f t="shared" si="52"/>
        <v>0</v>
      </c>
      <c r="U268">
        <f t="shared" si="53"/>
        <v>0</v>
      </c>
      <c r="V268">
        <f t="shared" si="54"/>
        <v>0</v>
      </c>
    </row>
    <row r="269" spans="1:22" ht="12" customHeight="1" x14ac:dyDescent="0.2">
      <c r="A269">
        <v>0</v>
      </c>
      <c r="B269">
        <v>1</v>
      </c>
      <c r="C269">
        <v>1</v>
      </c>
      <c r="D269">
        <v>1</v>
      </c>
      <c r="E269" s="1" t="s">
        <v>815</v>
      </c>
      <c r="F269" t="s">
        <v>676</v>
      </c>
      <c r="G269">
        <v>1</v>
      </c>
      <c r="H269">
        <v>30</v>
      </c>
      <c r="I269">
        <v>15</v>
      </c>
      <c r="J269" t="s">
        <v>708</v>
      </c>
      <c r="K269" s="1" t="s">
        <v>704</v>
      </c>
      <c r="L269" s="1">
        <f t="shared" si="44"/>
        <v>1.1760912590556813</v>
      </c>
      <c r="M269" s="1">
        <f t="shared" si="45"/>
        <v>0</v>
      </c>
      <c r="N269">
        <f t="shared" si="46"/>
        <v>1</v>
      </c>
      <c r="O269">
        <f t="shared" si="47"/>
        <v>0</v>
      </c>
      <c r="P269">
        <f t="shared" si="48"/>
        <v>0</v>
      </c>
      <c r="Q269">
        <f t="shared" si="49"/>
        <v>0</v>
      </c>
      <c r="R269">
        <f t="shared" si="50"/>
        <v>0</v>
      </c>
      <c r="S269">
        <f t="shared" si="51"/>
        <v>0</v>
      </c>
      <c r="T269">
        <f t="shared" si="52"/>
        <v>0</v>
      </c>
      <c r="U269">
        <f t="shared" si="53"/>
        <v>0</v>
      </c>
      <c r="V269">
        <f t="shared" si="54"/>
        <v>0</v>
      </c>
    </row>
    <row r="270" spans="1:22" ht="12" customHeight="1" x14ac:dyDescent="0.2">
      <c r="A270">
        <v>0</v>
      </c>
      <c r="B270">
        <v>1</v>
      </c>
      <c r="C270">
        <v>1</v>
      </c>
      <c r="D270">
        <v>1</v>
      </c>
      <c r="E270" s="1" t="s">
        <v>816</v>
      </c>
      <c r="F270" t="s">
        <v>677</v>
      </c>
      <c r="G270">
        <v>3</v>
      </c>
      <c r="H270">
        <v>75</v>
      </c>
      <c r="I270">
        <v>12</v>
      </c>
      <c r="J270" t="s">
        <v>708</v>
      </c>
      <c r="K270" s="1" t="s">
        <v>704</v>
      </c>
      <c r="L270" s="1">
        <f t="shared" si="44"/>
        <v>1.0791812460476249</v>
      </c>
      <c r="M270" s="1">
        <f t="shared" si="45"/>
        <v>0.47712125471966244</v>
      </c>
      <c r="N270">
        <f t="shared" si="46"/>
        <v>0</v>
      </c>
      <c r="O270">
        <f t="shared" si="47"/>
        <v>1</v>
      </c>
      <c r="P270">
        <f t="shared" si="48"/>
        <v>0</v>
      </c>
      <c r="Q270">
        <f t="shared" si="49"/>
        <v>0</v>
      </c>
      <c r="R270">
        <f t="shared" si="50"/>
        <v>0</v>
      </c>
      <c r="S270">
        <f t="shared" si="51"/>
        <v>0</v>
      </c>
      <c r="T270">
        <f t="shared" si="52"/>
        <v>0</v>
      </c>
      <c r="U270">
        <f t="shared" si="53"/>
        <v>0</v>
      </c>
      <c r="V270">
        <f t="shared" si="54"/>
        <v>0</v>
      </c>
    </row>
    <row r="271" spans="1:22" ht="12" customHeight="1" x14ac:dyDescent="0.2">
      <c r="A271">
        <v>0</v>
      </c>
      <c r="B271">
        <v>0</v>
      </c>
      <c r="C271">
        <v>1</v>
      </c>
      <c r="D271">
        <v>1</v>
      </c>
      <c r="E271" s="1" t="s">
        <v>816</v>
      </c>
      <c r="F271" t="s">
        <v>678</v>
      </c>
      <c r="G271">
        <v>2</v>
      </c>
      <c r="H271">
        <v>40</v>
      </c>
      <c r="I271">
        <v>10</v>
      </c>
      <c r="J271" t="s">
        <v>708</v>
      </c>
      <c r="K271" s="1" t="s">
        <v>704</v>
      </c>
      <c r="L271" s="1">
        <f t="shared" si="44"/>
        <v>1</v>
      </c>
      <c r="M271" s="1">
        <f t="shared" si="45"/>
        <v>0.3010299956639812</v>
      </c>
      <c r="N271">
        <f t="shared" si="46"/>
        <v>1</v>
      </c>
      <c r="O271">
        <f t="shared" si="47"/>
        <v>0</v>
      </c>
      <c r="P271">
        <f t="shared" si="48"/>
        <v>0</v>
      </c>
      <c r="Q271">
        <f t="shared" si="49"/>
        <v>0</v>
      </c>
      <c r="R271">
        <f t="shared" si="50"/>
        <v>0</v>
      </c>
      <c r="S271">
        <f t="shared" si="51"/>
        <v>0</v>
      </c>
      <c r="T271">
        <f t="shared" si="52"/>
        <v>0</v>
      </c>
      <c r="U271">
        <f t="shared" si="53"/>
        <v>0</v>
      </c>
      <c r="V271">
        <f t="shared" si="54"/>
        <v>0</v>
      </c>
    </row>
    <row r="272" spans="1:22" ht="12" customHeight="1" x14ac:dyDescent="0.2">
      <c r="A272">
        <v>0</v>
      </c>
      <c r="B272">
        <v>1</v>
      </c>
      <c r="C272">
        <v>1</v>
      </c>
      <c r="D272">
        <v>1</v>
      </c>
      <c r="E272" s="1" t="s">
        <v>816</v>
      </c>
      <c r="F272" t="s">
        <v>679</v>
      </c>
      <c r="G272">
        <v>1.5</v>
      </c>
      <c r="H272">
        <v>25</v>
      </c>
      <c r="I272">
        <v>6</v>
      </c>
      <c r="J272" t="s">
        <v>708</v>
      </c>
      <c r="K272" s="1" t="s">
        <v>704</v>
      </c>
      <c r="L272" s="1">
        <f t="shared" si="44"/>
        <v>0.77815125038364363</v>
      </c>
      <c r="M272" s="1">
        <f t="shared" si="45"/>
        <v>0.17609125905568124</v>
      </c>
      <c r="N272">
        <f t="shared" si="46"/>
        <v>1</v>
      </c>
      <c r="O272">
        <f t="shared" si="47"/>
        <v>0</v>
      </c>
      <c r="P272">
        <f t="shared" si="48"/>
        <v>0</v>
      </c>
      <c r="Q272">
        <f t="shared" si="49"/>
        <v>0</v>
      </c>
      <c r="R272">
        <f t="shared" si="50"/>
        <v>0</v>
      </c>
      <c r="S272">
        <f t="shared" si="51"/>
        <v>0</v>
      </c>
      <c r="T272">
        <f t="shared" si="52"/>
        <v>0</v>
      </c>
      <c r="U272">
        <f t="shared" si="53"/>
        <v>0</v>
      </c>
      <c r="V272">
        <f t="shared" si="54"/>
        <v>0</v>
      </c>
    </row>
    <row r="273" spans="1:22" ht="12" customHeight="1" x14ac:dyDescent="0.2">
      <c r="A273">
        <v>0</v>
      </c>
      <c r="B273">
        <v>1</v>
      </c>
      <c r="C273">
        <v>1</v>
      </c>
      <c r="D273">
        <v>1</v>
      </c>
      <c r="E273" s="1" t="s">
        <v>816</v>
      </c>
      <c r="F273" t="s">
        <v>680</v>
      </c>
      <c r="G273">
        <v>3</v>
      </c>
      <c r="H273">
        <v>70</v>
      </c>
      <c r="I273">
        <v>15</v>
      </c>
      <c r="J273" t="s">
        <v>708</v>
      </c>
      <c r="K273" s="1" t="s">
        <v>704</v>
      </c>
      <c r="L273" s="1">
        <f t="shared" si="44"/>
        <v>1.1760912590556813</v>
      </c>
      <c r="M273" s="1">
        <f t="shared" si="45"/>
        <v>0.47712125471966244</v>
      </c>
      <c r="N273">
        <f t="shared" si="46"/>
        <v>0</v>
      </c>
      <c r="O273">
        <f t="shared" si="47"/>
        <v>1</v>
      </c>
      <c r="P273">
        <f t="shared" si="48"/>
        <v>0</v>
      </c>
      <c r="Q273">
        <f t="shared" si="49"/>
        <v>0</v>
      </c>
      <c r="R273">
        <f t="shared" si="50"/>
        <v>0</v>
      </c>
      <c r="S273">
        <f t="shared" si="51"/>
        <v>0</v>
      </c>
      <c r="T273">
        <f t="shared" si="52"/>
        <v>0</v>
      </c>
      <c r="U273">
        <f t="shared" si="53"/>
        <v>0</v>
      </c>
      <c r="V273">
        <f t="shared" si="54"/>
        <v>0</v>
      </c>
    </row>
    <row r="274" spans="1:22" ht="12" customHeight="1" x14ac:dyDescent="0.2">
      <c r="A274">
        <v>0</v>
      </c>
      <c r="B274">
        <v>1</v>
      </c>
      <c r="C274">
        <v>1</v>
      </c>
      <c r="D274">
        <v>1</v>
      </c>
      <c r="E274" s="1" t="s">
        <v>816</v>
      </c>
      <c r="F274" t="s">
        <v>682</v>
      </c>
      <c r="G274">
        <v>2.5</v>
      </c>
      <c r="H274">
        <v>10</v>
      </c>
      <c r="I274">
        <v>6</v>
      </c>
      <c r="J274" t="s">
        <v>708</v>
      </c>
      <c r="K274" s="1" t="s">
        <v>704</v>
      </c>
      <c r="L274" s="1">
        <f t="shared" si="44"/>
        <v>0.77815125038364363</v>
      </c>
      <c r="M274" s="1">
        <f t="shared" si="45"/>
        <v>0.3979400086720376</v>
      </c>
      <c r="N274">
        <f t="shared" si="46"/>
        <v>1</v>
      </c>
      <c r="O274">
        <f t="shared" si="47"/>
        <v>0</v>
      </c>
      <c r="P274">
        <f t="shared" si="48"/>
        <v>0</v>
      </c>
      <c r="Q274">
        <f t="shared" si="49"/>
        <v>0</v>
      </c>
      <c r="R274">
        <f t="shared" si="50"/>
        <v>0</v>
      </c>
      <c r="S274">
        <f t="shared" si="51"/>
        <v>0</v>
      </c>
      <c r="T274">
        <f t="shared" si="52"/>
        <v>0</v>
      </c>
      <c r="U274">
        <f t="shared" si="53"/>
        <v>0</v>
      </c>
      <c r="V274">
        <f t="shared" si="54"/>
        <v>0</v>
      </c>
    </row>
    <row r="275" spans="1:22" ht="12" customHeight="1" x14ac:dyDescent="0.2">
      <c r="A275">
        <v>0</v>
      </c>
      <c r="B275">
        <v>1</v>
      </c>
      <c r="C275">
        <v>1</v>
      </c>
      <c r="D275">
        <v>1</v>
      </c>
      <c r="E275" s="1" t="s">
        <v>816</v>
      </c>
      <c r="F275" t="s">
        <v>685</v>
      </c>
      <c r="G275">
        <v>3</v>
      </c>
      <c r="H275">
        <v>80</v>
      </c>
      <c r="I275">
        <v>25</v>
      </c>
      <c r="J275" t="s">
        <v>708</v>
      </c>
      <c r="K275" s="1" t="s">
        <v>704</v>
      </c>
      <c r="L275" s="1">
        <f t="shared" si="44"/>
        <v>1.3979400086720377</v>
      </c>
      <c r="M275" s="1">
        <f t="shared" si="45"/>
        <v>0.47712125471966244</v>
      </c>
      <c r="N275">
        <f t="shared" si="46"/>
        <v>0</v>
      </c>
      <c r="O275">
        <f t="shared" si="47"/>
        <v>1</v>
      </c>
      <c r="P275">
        <f t="shared" si="48"/>
        <v>0</v>
      </c>
      <c r="Q275">
        <f t="shared" si="49"/>
        <v>0</v>
      </c>
      <c r="R275">
        <f t="shared" si="50"/>
        <v>0</v>
      </c>
      <c r="S275">
        <f t="shared" si="51"/>
        <v>0</v>
      </c>
      <c r="T275">
        <f t="shared" si="52"/>
        <v>0</v>
      </c>
      <c r="U275">
        <f t="shared" si="53"/>
        <v>0</v>
      </c>
      <c r="V275">
        <f t="shared" si="54"/>
        <v>0</v>
      </c>
    </row>
    <row r="276" spans="1:22" ht="12" customHeight="1" x14ac:dyDescent="0.2">
      <c r="A276">
        <v>0</v>
      </c>
      <c r="B276">
        <v>1</v>
      </c>
      <c r="C276">
        <v>1</v>
      </c>
      <c r="D276">
        <v>1</v>
      </c>
      <c r="E276" s="1" t="s">
        <v>816</v>
      </c>
      <c r="F276" t="s">
        <v>686</v>
      </c>
      <c r="G276">
        <v>1.5</v>
      </c>
      <c r="H276">
        <v>40</v>
      </c>
      <c r="I276">
        <v>9</v>
      </c>
      <c r="J276" t="s">
        <v>708</v>
      </c>
      <c r="K276" s="1" t="s">
        <v>704</v>
      </c>
      <c r="L276" s="1">
        <f t="shared" si="44"/>
        <v>0.95424250943932487</v>
      </c>
      <c r="M276" s="1">
        <f t="shared" si="45"/>
        <v>0.17609125905568124</v>
      </c>
      <c r="N276">
        <f t="shared" si="46"/>
        <v>1</v>
      </c>
      <c r="O276">
        <f t="shared" si="47"/>
        <v>0</v>
      </c>
      <c r="P276">
        <f t="shared" si="48"/>
        <v>0</v>
      </c>
      <c r="Q276">
        <f t="shared" si="49"/>
        <v>0</v>
      </c>
      <c r="R276">
        <f t="shared" si="50"/>
        <v>0</v>
      </c>
      <c r="S276">
        <f t="shared" si="51"/>
        <v>0</v>
      </c>
      <c r="T276">
        <f t="shared" si="52"/>
        <v>0</v>
      </c>
      <c r="U276">
        <f t="shared" si="53"/>
        <v>0</v>
      </c>
      <c r="V276">
        <f t="shared" si="54"/>
        <v>0</v>
      </c>
    </row>
    <row r="277" spans="1:22" ht="12" customHeight="1" x14ac:dyDescent="0.2">
      <c r="A277">
        <v>0</v>
      </c>
      <c r="B277">
        <v>0</v>
      </c>
      <c r="C277">
        <v>1</v>
      </c>
      <c r="D277">
        <v>1</v>
      </c>
      <c r="E277" s="1" t="s">
        <v>816</v>
      </c>
      <c r="F277" t="s">
        <v>689</v>
      </c>
      <c r="G277">
        <v>2.5</v>
      </c>
      <c r="H277">
        <v>15</v>
      </c>
      <c r="I277">
        <v>10</v>
      </c>
      <c r="J277" t="s">
        <v>708</v>
      </c>
      <c r="K277" s="1" t="s">
        <v>704</v>
      </c>
      <c r="L277" s="1">
        <f t="shared" si="44"/>
        <v>1</v>
      </c>
      <c r="M277" s="1">
        <f t="shared" si="45"/>
        <v>0.3979400086720376</v>
      </c>
      <c r="N277">
        <f t="shared" si="46"/>
        <v>1</v>
      </c>
      <c r="O277">
        <f t="shared" si="47"/>
        <v>0</v>
      </c>
      <c r="P277">
        <f t="shared" si="48"/>
        <v>0</v>
      </c>
      <c r="Q277">
        <f t="shared" si="49"/>
        <v>0</v>
      </c>
      <c r="R277">
        <f t="shared" si="50"/>
        <v>0</v>
      </c>
      <c r="S277">
        <f t="shared" si="51"/>
        <v>0</v>
      </c>
      <c r="T277">
        <f t="shared" si="52"/>
        <v>0</v>
      </c>
      <c r="U277">
        <f t="shared" si="53"/>
        <v>0</v>
      </c>
      <c r="V277">
        <f t="shared" si="54"/>
        <v>0</v>
      </c>
    </row>
    <row r="278" spans="1:22" ht="12" customHeight="1" x14ac:dyDescent="0.2">
      <c r="A278">
        <v>0</v>
      </c>
      <c r="B278">
        <v>1</v>
      </c>
      <c r="C278">
        <v>1</v>
      </c>
      <c r="D278">
        <v>1</v>
      </c>
      <c r="E278" s="1" t="s">
        <v>817</v>
      </c>
      <c r="F278" t="s">
        <v>696</v>
      </c>
      <c r="G278">
        <v>1</v>
      </c>
      <c r="H278">
        <v>20</v>
      </c>
      <c r="I278">
        <v>5</v>
      </c>
      <c r="J278" t="s">
        <v>708</v>
      </c>
      <c r="K278" s="1" t="s">
        <v>704</v>
      </c>
      <c r="L278" s="1">
        <f t="shared" si="44"/>
        <v>0.69897000433601886</v>
      </c>
      <c r="M278" s="1">
        <f t="shared" si="45"/>
        <v>0</v>
      </c>
      <c r="N278">
        <f t="shared" si="46"/>
        <v>1</v>
      </c>
      <c r="O278">
        <f t="shared" si="47"/>
        <v>0</v>
      </c>
      <c r="P278">
        <f t="shared" si="48"/>
        <v>0</v>
      </c>
      <c r="Q278">
        <f t="shared" si="49"/>
        <v>0</v>
      </c>
      <c r="R278">
        <f t="shared" si="50"/>
        <v>0</v>
      </c>
      <c r="S278">
        <f t="shared" si="51"/>
        <v>0</v>
      </c>
      <c r="T278">
        <f t="shared" si="52"/>
        <v>0</v>
      </c>
      <c r="U278">
        <f t="shared" si="53"/>
        <v>0</v>
      </c>
      <c r="V278">
        <f t="shared" si="54"/>
        <v>0</v>
      </c>
    </row>
    <row r="279" spans="1:22" ht="12" customHeight="1" x14ac:dyDescent="0.2">
      <c r="A279">
        <v>0</v>
      </c>
      <c r="B279">
        <v>1</v>
      </c>
      <c r="C279">
        <v>1</v>
      </c>
      <c r="D279">
        <v>1</v>
      </c>
      <c r="E279" s="1" t="s">
        <v>817</v>
      </c>
      <c r="F279" t="s">
        <v>697</v>
      </c>
      <c r="G279">
        <v>0.6</v>
      </c>
      <c r="H279">
        <v>15</v>
      </c>
      <c r="I279">
        <v>5</v>
      </c>
      <c r="J279" t="s">
        <v>708</v>
      </c>
      <c r="K279" s="1" t="s">
        <v>704</v>
      </c>
      <c r="L279" s="1">
        <f t="shared" si="44"/>
        <v>0.69897000433601886</v>
      </c>
      <c r="M279" s="1">
        <f t="shared" si="45"/>
        <v>-0.22184874961635639</v>
      </c>
      <c r="N279">
        <f t="shared" si="46"/>
        <v>1</v>
      </c>
      <c r="O279">
        <f t="shared" si="47"/>
        <v>0</v>
      </c>
      <c r="P279">
        <f t="shared" si="48"/>
        <v>0</v>
      </c>
      <c r="Q279">
        <f t="shared" si="49"/>
        <v>0</v>
      </c>
      <c r="R279">
        <f t="shared" si="50"/>
        <v>0</v>
      </c>
      <c r="S279">
        <f t="shared" si="51"/>
        <v>0</v>
      </c>
      <c r="T279">
        <f t="shared" si="52"/>
        <v>0</v>
      </c>
      <c r="U279">
        <f t="shared" si="53"/>
        <v>0</v>
      </c>
      <c r="V279">
        <f t="shared" si="54"/>
        <v>0</v>
      </c>
    </row>
    <row r="280" spans="1:22" ht="12" customHeight="1" x14ac:dyDescent="0.2">
      <c r="A280">
        <v>0</v>
      </c>
      <c r="B280">
        <v>1</v>
      </c>
      <c r="C280">
        <v>1</v>
      </c>
      <c r="D280">
        <v>1</v>
      </c>
      <c r="E280" s="1" t="s">
        <v>817</v>
      </c>
      <c r="F280" t="s">
        <v>698</v>
      </c>
      <c r="G280">
        <v>0.3</v>
      </c>
      <c r="H280">
        <v>8</v>
      </c>
      <c r="I280">
        <v>1.5</v>
      </c>
      <c r="J280" t="s">
        <v>708</v>
      </c>
      <c r="K280" s="1" t="s">
        <v>704</v>
      </c>
      <c r="L280" s="1">
        <f t="shared" si="44"/>
        <v>0.17609125905568124</v>
      </c>
      <c r="M280" s="1">
        <f t="shared" si="45"/>
        <v>-0.52287874528033762</v>
      </c>
      <c r="N280">
        <f t="shared" si="46"/>
        <v>1</v>
      </c>
      <c r="O280">
        <f t="shared" si="47"/>
        <v>0</v>
      </c>
      <c r="P280">
        <f t="shared" si="48"/>
        <v>0</v>
      </c>
      <c r="Q280">
        <f t="shared" si="49"/>
        <v>0</v>
      </c>
      <c r="R280">
        <f t="shared" si="50"/>
        <v>0</v>
      </c>
      <c r="S280">
        <f t="shared" si="51"/>
        <v>0</v>
      </c>
      <c r="T280">
        <f t="shared" si="52"/>
        <v>0</v>
      </c>
      <c r="U280">
        <f t="shared" si="53"/>
        <v>0</v>
      </c>
      <c r="V280">
        <f t="shared" si="54"/>
        <v>0</v>
      </c>
    </row>
    <row r="281" spans="1:22" ht="12" customHeight="1" x14ac:dyDescent="0.2">
      <c r="A281">
        <v>0</v>
      </c>
      <c r="B281">
        <v>0</v>
      </c>
      <c r="C281">
        <v>1</v>
      </c>
      <c r="D281">
        <v>1</v>
      </c>
      <c r="E281" s="1" t="s">
        <v>818</v>
      </c>
      <c r="F281" t="s">
        <v>699</v>
      </c>
      <c r="G281">
        <v>2</v>
      </c>
      <c r="H281">
        <v>15</v>
      </c>
      <c r="I281">
        <v>3</v>
      </c>
      <c r="J281" t="s">
        <v>708</v>
      </c>
      <c r="K281" s="1" t="s">
        <v>704</v>
      </c>
      <c r="L281" s="1">
        <f t="shared" si="44"/>
        <v>0.47712125471966244</v>
      </c>
      <c r="M281" s="1">
        <f t="shared" si="45"/>
        <v>0.3010299956639812</v>
      </c>
      <c r="N281">
        <f t="shared" si="46"/>
        <v>1</v>
      </c>
      <c r="O281">
        <f t="shared" si="47"/>
        <v>0</v>
      </c>
      <c r="P281">
        <f t="shared" si="48"/>
        <v>0</v>
      </c>
      <c r="Q281">
        <f t="shared" si="49"/>
        <v>0</v>
      </c>
      <c r="R281">
        <f t="shared" si="50"/>
        <v>0</v>
      </c>
      <c r="S281">
        <f t="shared" si="51"/>
        <v>0</v>
      </c>
      <c r="T281">
        <f t="shared" si="52"/>
        <v>0</v>
      </c>
      <c r="U281">
        <f t="shared" si="53"/>
        <v>0</v>
      </c>
      <c r="V281">
        <f t="shared" si="54"/>
        <v>0</v>
      </c>
    </row>
    <row r="282" spans="1:22" ht="12" customHeight="1" x14ac:dyDescent="0.2">
      <c r="A282">
        <v>0</v>
      </c>
      <c r="B282">
        <v>1</v>
      </c>
      <c r="C282">
        <v>1</v>
      </c>
      <c r="D282">
        <v>1</v>
      </c>
      <c r="E282" s="1" t="s">
        <v>820</v>
      </c>
      <c r="F282" t="s">
        <v>701</v>
      </c>
      <c r="G282">
        <v>5</v>
      </c>
      <c r="H282">
        <v>120</v>
      </c>
      <c r="I282">
        <v>35</v>
      </c>
      <c r="J282" t="s">
        <v>708</v>
      </c>
      <c r="K282" s="1" t="s">
        <v>704</v>
      </c>
      <c r="L282" s="1">
        <f t="shared" si="44"/>
        <v>1.5440680443502757</v>
      </c>
      <c r="M282" s="1">
        <f t="shared" si="45"/>
        <v>0.69897000433601886</v>
      </c>
      <c r="N282">
        <f t="shared" si="46"/>
        <v>0</v>
      </c>
      <c r="O282">
        <f t="shared" si="47"/>
        <v>1</v>
      </c>
      <c r="P282">
        <f t="shared" si="48"/>
        <v>0</v>
      </c>
      <c r="Q282">
        <f t="shared" si="49"/>
        <v>0</v>
      </c>
      <c r="R282">
        <f t="shared" si="50"/>
        <v>0</v>
      </c>
      <c r="S282">
        <f t="shared" si="51"/>
        <v>0</v>
      </c>
      <c r="T282">
        <f t="shared" si="52"/>
        <v>0</v>
      </c>
      <c r="U282">
        <f t="shared" si="53"/>
        <v>0</v>
      </c>
      <c r="V282">
        <f t="shared" si="54"/>
        <v>0</v>
      </c>
    </row>
    <row r="283" spans="1:22" ht="12" customHeight="1" x14ac:dyDescent="0.2">
      <c r="A283">
        <v>0</v>
      </c>
      <c r="B283">
        <v>1</v>
      </c>
      <c r="C283">
        <v>1</v>
      </c>
      <c r="D283">
        <v>1</v>
      </c>
      <c r="E283" s="1" t="s">
        <v>386</v>
      </c>
      <c r="F283" t="s">
        <v>387</v>
      </c>
      <c r="G283">
        <v>12</v>
      </c>
      <c r="J283" t="s">
        <v>707</v>
      </c>
      <c r="K283" t="s">
        <v>723</v>
      </c>
    </row>
    <row r="284" spans="1:22" ht="12" customHeight="1" x14ac:dyDescent="0.2">
      <c r="A284">
        <v>0</v>
      </c>
      <c r="B284">
        <v>1</v>
      </c>
      <c r="C284">
        <v>1</v>
      </c>
      <c r="D284">
        <v>1</v>
      </c>
      <c r="E284" s="1" t="s">
        <v>386</v>
      </c>
      <c r="F284" t="s">
        <v>388</v>
      </c>
      <c r="G284">
        <v>20</v>
      </c>
      <c r="J284" t="s">
        <v>707</v>
      </c>
      <c r="K284" t="s">
        <v>723</v>
      </c>
    </row>
    <row r="285" spans="1:22" ht="12" customHeight="1" x14ac:dyDescent="0.2">
      <c r="A285">
        <v>0</v>
      </c>
      <c r="B285">
        <v>1</v>
      </c>
      <c r="C285">
        <v>1</v>
      </c>
      <c r="D285">
        <v>1</v>
      </c>
      <c r="E285" s="1" t="s">
        <v>386</v>
      </c>
      <c r="F285" t="s">
        <v>391</v>
      </c>
      <c r="G285">
        <v>7</v>
      </c>
      <c r="J285" t="s">
        <v>707</v>
      </c>
      <c r="K285" t="s">
        <v>723</v>
      </c>
    </row>
    <row r="286" spans="1:22" ht="12" customHeight="1" x14ac:dyDescent="0.2">
      <c r="A286">
        <v>0</v>
      </c>
      <c r="B286">
        <v>1</v>
      </c>
      <c r="C286">
        <v>1</v>
      </c>
      <c r="D286">
        <v>1</v>
      </c>
      <c r="E286" s="1" t="s">
        <v>390</v>
      </c>
      <c r="F286" t="s">
        <v>389</v>
      </c>
      <c r="G286">
        <v>15</v>
      </c>
      <c r="J286" t="s">
        <v>707</v>
      </c>
      <c r="K286" t="s">
        <v>723</v>
      </c>
    </row>
    <row r="287" spans="1:22" ht="12" customHeight="1" x14ac:dyDescent="0.2">
      <c r="A287">
        <v>0</v>
      </c>
      <c r="B287">
        <v>1</v>
      </c>
      <c r="C287">
        <v>1</v>
      </c>
      <c r="D287">
        <v>1</v>
      </c>
      <c r="E287" s="1" t="s">
        <v>392</v>
      </c>
      <c r="F287" t="s">
        <v>393</v>
      </c>
      <c r="G287">
        <v>3</v>
      </c>
      <c r="J287" t="s">
        <v>707</v>
      </c>
      <c r="K287" t="s">
        <v>723</v>
      </c>
    </row>
    <row r="288" spans="1:22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4"/>
  <sheetViews>
    <sheetView workbookViewId="0">
      <pane ySplit="1" topLeftCell="A321" activePane="bottomLeft" state="frozenSplit"/>
      <selection activeCell="G1" sqref="G1"/>
      <selection pane="bottomLeft" sqref="A1:IV65536"/>
    </sheetView>
  </sheetViews>
  <sheetFormatPr defaultRowHeight="12" customHeight="1" x14ac:dyDescent="0.2"/>
  <cols>
    <col min="1" max="1" width="7.85546875" customWidth="1"/>
    <col min="2" max="2" width="7" customWidth="1"/>
    <col min="3" max="3" width="8.28515625" customWidth="1"/>
    <col min="4" max="4" width="13" customWidth="1"/>
    <col min="5" max="5" width="28.85546875" customWidth="1"/>
    <col min="6" max="6" width="6.85546875" customWidth="1"/>
    <col min="7" max="7" width="6.5703125" customWidth="1"/>
    <col min="8" max="10" width="7.7109375" customWidth="1"/>
    <col min="11" max="11" width="9.85546875" customWidth="1"/>
    <col min="13" max="13" width="16.28515625" customWidth="1"/>
    <col min="14" max="14" width="17.42578125" customWidth="1"/>
    <col min="15" max="15" width="9" customWidth="1"/>
    <col min="16" max="16" width="10.28515625" customWidth="1"/>
  </cols>
  <sheetData>
    <row r="1" spans="1:21" s="3" customFormat="1" ht="74.25" customHeight="1" x14ac:dyDescent="0.2">
      <c r="A1" s="3" t="s">
        <v>111</v>
      </c>
      <c r="B1" s="3" t="s">
        <v>753</v>
      </c>
      <c r="C1" s="3" t="s">
        <v>1126</v>
      </c>
      <c r="D1" s="3" t="s">
        <v>1185</v>
      </c>
      <c r="E1" s="3" t="s">
        <v>1181</v>
      </c>
      <c r="F1" s="3" t="s">
        <v>1182</v>
      </c>
      <c r="G1" s="2" t="s">
        <v>1183</v>
      </c>
      <c r="H1" s="3" t="s">
        <v>1184</v>
      </c>
      <c r="I1" s="3" t="s">
        <v>655</v>
      </c>
      <c r="J1" s="3" t="s">
        <v>656</v>
      </c>
      <c r="K1" s="3" t="s">
        <v>706</v>
      </c>
      <c r="L1" s="3" t="s">
        <v>705</v>
      </c>
      <c r="M1" s="3" t="s">
        <v>900</v>
      </c>
      <c r="N1" s="2" t="s">
        <v>901</v>
      </c>
      <c r="O1" s="3" t="s">
        <v>902</v>
      </c>
      <c r="P1" s="3" t="s">
        <v>903</v>
      </c>
      <c r="Q1" s="3" t="s">
        <v>904</v>
      </c>
      <c r="R1" s="3" t="s">
        <v>905</v>
      </c>
      <c r="S1" s="3" t="s">
        <v>906</v>
      </c>
      <c r="T1" s="3" t="s">
        <v>907</v>
      </c>
      <c r="U1" s="3" t="s">
        <v>908</v>
      </c>
    </row>
    <row r="2" spans="1:21" ht="12" customHeight="1" x14ac:dyDescent="0.2">
      <c r="A2">
        <v>0</v>
      </c>
      <c r="B2">
        <v>1</v>
      </c>
      <c r="C2">
        <v>1</v>
      </c>
      <c r="D2" s="1" t="s">
        <v>1186</v>
      </c>
      <c r="E2" t="s">
        <v>1438</v>
      </c>
      <c r="F2">
        <v>5</v>
      </c>
      <c r="G2">
        <v>100</v>
      </c>
      <c r="H2">
        <v>30</v>
      </c>
      <c r="I2">
        <f t="shared" ref="I2:I65" si="0">LOG10(H2)</f>
        <v>1.4771212547196624</v>
      </c>
      <c r="J2">
        <f t="shared" ref="J2:J65" si="1">LOG10(F2)</f>
        <v>0.69897000433601886</v>
      </c>
      <c r="K2" t="s">
        <v>707</v>
      </c>
      <c r="L2" s="1" t="s">
        <v>704</v>
      </c>
      <c r="M2">
        <f t="shared" ref="M2:M65" si="2">IF(F2&lt;3,1,0)</f>
        <v>0</v>
      </c>
      <c r="N2">
        <f t="shared" ref="N2:N65" si="3">IF(AND($F2&gt;2.9,$F2&lt;6),1,0)</f>
        <v>1</v>
      </c>
      <c r="O2">
        <f t="shared" ref="O2:O65" si="4">IF(AND($F2&gt;5.9,$F2&lt;10),1,0)</f>
        <v>0</v>
      </c>
      <c r="P2">
        <f t="shared" ref="P2:P65" si="5">IF(AND($F2&gt;9.99,$F2&lt;15),1,0)</f>
        <v>0</v>
      </c>
      <c r="Q2">
        <f t="shared" ref="Q2:Q65" si="6">IF(AND($F2&gt;14.9,$F2&lt;20),1,0)</f>
        <v>0</v>
      </c>
      <c r="R2">
        <f t="shared" ref="R2:R65" si="7">IF(AND($F2&gt;19.9,$F2&lt;30),1,0)</f>
        <v>0</v>
      </c>
      <c r="S2">
        <f t="shared" ref="S2:S65" si="8">IF(AND($F2&gt;29.9,$F2&lt;40),1,0)</f>
        <v>0</v>
      </c>
      <c r="T2">
        <f t="shared" ref="T2:T65" si="9">IF(AND($F2&gt;39.9,$F2&lt;60),1,0)</f>
        <v>0</v>
      </c>
      <c r="U2">
        <f t="shared" ref="U2:U65" si="10">IF(F2&gt;59.9,1,0)</f>
        <v>0</v>
      </c>
    </row>
    <row r="3" spans="1:21" ht="12" customHeight="1" x14ac:dyDescent="0.2">
      <c r="A3">
        <v>0</v>
      </c>
      <c r="B3">
        <v>1</v>
      </c>
      <c r="C3">
        <v>1</v>
      </c>
      <c r="D3" s="1" t="s">
        <v>1186</v>
      </c>
      <c r="E3" t="s">
        <v>823</v>
      </c>
      <c r="F3">
        <v>1</v>
      </c>
      <c r="G3">
        <v>150</v>
      </c>
      <c r="H3">
        <v>60</v>
      </c>
      <c r="I3">
        <f t="shared" si="0"/>
        <v>1.7781512503836436</v>
      </c>
      <c r="J3">
        <f t="shared" si="1"/>
        <v>0</v>
      </c>
      <c r="K3" t="s">
        <v>707</v>
      </c>
      <c r="L3" s="1" t="s">
        <v>704</v>
      </c>
      <c r="M3">
        <f t="shared" si="2"/>
        <v>1</v>
      </c>
      <c r="N3">
        <f t="shared" si="3"/>
        <v>0</v>
      </c>
      <c r="O3">
        <f t="shared" si="4"/>
        <v>0</v>
      </c>
      <c r="P3">
        <f t="shared" si="5"/>
        <v>0</v>
      </c>
      <c r="Q3">
        <f t="shared" si="6"/>
        <v>0</v>
      </c>
      <c r="R3">
        <f t="shared" si="7"/>
        <v>0</v>
      </c>
      <c r="S3">
        <f t="shared" si="8"/>
        <v>0</v>
      </c>
      <c r="T3">
        <f t="shared" si="9"/>
        <v>0</v>
      </c>
      <c r="U3">
        <f t="shared" si="10"/>
        <v>0</v>
      </c>
    </row>
    <row r="4" spans="1:21" ht="12" customHeight="1" x14ac:dyDescent="0.2">
      <c r="A4">
        <v>0</v>
      </c>
      <c r="B4">
        <v>1</v>
      </c>
      <c r="C4">
        <v>1</v>
      </c>
      <c r="D4" s="1" t="s">
        <v>219</v>
      </c>
      <c r="E4" t="s">
        <v>220</v>
      </c>
      <c r="F4">
        <v>0.4</v>
      </c>
      <c r="G4">
        <v>52</v>
      </c>
      <c r="H4">
        <v>30</v>
      </c>
      <c r="I4">
        <f t="shared" si="0"/>
        <v>1.4771212547196624</v>
      </c>
      <c r="J4">
        <f t="shared" si="1"/>
        <v>-0.3979400086720376</v>
      </c>
      <c r="K4" t="s">
        <v>708</v>
      </c>
      <c r="L4" s="1" t="s">
        <v>704</v>
      </c>
      <c r="M4">
        <f t="shared" si="2"/>
        <v>1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U4">
        <f t="shared" si="10"/>
        <v>0</v>
      </c>
    </row>
    <row r="5" spans="1:21" ht="12" customHeight="1" x14ac:dyDescent="0.2">
      <c r="A5">
        <v>0</v>
      </c>
      <c r="B5">
        <v>1</v>
      </c>
      <c r="C5">
        <v>1</v>
      </c>
      <c r="D5" s="1" t="s">
        <v>208</v>
      </c>
      <c r="E5" t="s">
        <v>209</v>
      </c>
      <c r="F5">
        <v>5</v>
      </c>
      <c r="G5">
        <v>100</v>
      </c>
      <c r="H5">
        <v>40</v>
      </c>
      <c r="I5">
        <f t="shared" si="0"/>
        <v>1.6020599913279623</v>
      </c>
      <c r="J5">
        <f t="shared" si="1"/>
        <v>0.69897000433601886</v>
      </c>
      <c r="K5" t="s">
        <v>708</v>
      </c>
      <c r="L5" s="1" t="s">
        <v>704</v>
      </c>
      <c r="M5">
        <f t="shared" si="2"/>
        <v>0</v>
      </c>
      <c r="N5">
        <f t="shared" si="3"/>
        <v>1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0</v>
      </c>
      <c r="U5">
        <f t="shared" si="10"/>
        <v>0</v>
      </c>
    </row>
    <row r="6" spans="1:21" ht="12" customHeight="1" x14ac:dyDescent="0.2">
      <c r="A6">
        <v>0</v>
      </c>
      <c r="B6">
        <v>1</v>
      </c>
      <c r="C6">
        <v>1</v>
      </c>
      <c r="D6" s="1" t="s">
        <v>1191</v>
      </c>
      <c r="E6" t="s">
        <v>1344</v>
      </c>
      <c r="F6">
        <v>2.5</v>
      </c>
      <c r="G6">
        <v>120</v>
      </c>
      <c r="H6">
        <v>7</v>
      </c>
      <c r="I6">
        <f t="shared" si="0"/>
        <v>0.84509804001425681</v>
      </c>
      <c r="J6">
        <f t="shared" si="1"/>
        <v>0.3979400086720376</v>
      </c>
      <c r="K6" t="s">
        <v>708</v>
      </c>
      <c r="L6" s="1" t="s">
        <v>704</v>
      </c>
      <c r="M6">
        <f t="shared" si="2"/>
        <v>1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U6">
        <f t="shared" si="10"/>
        <v>0</v>
      </c>
    </row>
    <row r="7" spans="1:21" ht="12" customHeight="1" x14ac:dyDescent="0.2">
      <c r="A7">
        <v>0</v>
      </c>
      <c r="B7">
        <v>1</v>
      </c>
      <c r="C7">
        <v>1</v>
      </c>
      <c r="D7" s="1" t="s">
        <v>1191</v>
      </c>
      <c r="E7" t="s">
        <v>1347</v>
      </c>
      <c r="F7">
        <v>2</v>
      </c>
      <c r="G7">
        <v>71</v>
      </c>
      <c r="H7">
        <v>2</v>
      </c>
      <c r="I7">
        <f t="shared" si="0"/>
        <v>0.3010299956639812</v>
      </c>
      <c r="J7">
        <f t="shared" si="1"/>
        <v>0.3010299956639812</v>
      </c>
      <c r="K7" t="s">
        <v>708</v>
      </c>
      <c r="L7" s="1" t="s">
        <v>704</v>
      </c>
      <c r="M7">
        <f t="shared" si="2"/>
        <v>1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U7">
        <f t="shared" si="10"/>
        <v>0</v>
      </c>
    </row>
    <row r="8" spans="1:21" ht="12" customHeight="1" x14ac:dyDescent="0.2">
      <c r="A8">
        <v>0</v>
      </c>
      <c r="B8">
        <v>1</v>
      </c>
      <c r="C8">
        <v>1</v>
      </c>
      <c r="D8" s="1" t="s">
        <v>1191</v>
      </c>
      <c r="E8" t="s">
        <v>1349</v>
      </c>
      <c r="F8">
        <v>1.8</v>
      </c>
      <c r="G8">
        <v>31</v>
      </c>
      <c r="H8">
        <v>2</v>
      </c>
      <c r="I8">
        <f t="shared" si="0"/>
        <v>0.3010299956639812</v>
      </c>
      <c r="J8">
        <f t="shared" si="1"/>
        <v>0.25527250510330607</v>
      </c>
      <c r="K8" t="s">
        <v>708</v>
      </c>
      <c r="L8" s="1" t="s">
        <v>704</v>
      </c>
      <c r="M8">
        <f t="shared" si="2"/>
        <v>1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U8">
        <f t="shared" si="10"/>
        <v>0</v>
      </c>
    </row>
    <row r="9" spans="1:21" ht="12" customHeight="1" x14ac:dyDescent="0.2">
      <c r="A9">
        <v>0</v>
      </c>
      <c r="B9">
        <v>1</v>
      </c>
      <c r="C9">
        <v>1</v>
      </c>
      <c r="D9" s="1" t="s">
        <v>1191</v>
      </c>
      <c r="E9" t="s">
        <v>1348</v>
      </c>
      <c r="F9">
        <v>4.2</v>
      </c>
      <c r="G9">
        <v>133</v>
      </c>
      <c r="H9">
        <v>18</v>
      </c>
      <c r="I9">
        <f t="shared" si="0"/>
        <v>1.255272505103306</v>
      </c>
      <c r="J9">
        <f t="shared" si="1"/>
        <v>0.62324929039790045</v>
      </c>
      <c r="K9" t="s">
        <v>708</v>
      </c>
      <c r="L9" s="1" t="s">
        <v>704</v>
      </c>
      <c r="M9">
        <f t="shared" si="2"/>
        <v>0</v>
      </c>
      <c r="N9">
        <f t="shared" si="3"/>
        <v>1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U9">
        <f t="shared" si="10"/>
        <v>0</v>
      </c>
    </row>
    <row r="10" spans="1:21" ht="12" customHeight="1" x14ac:dyDescent="0.2">
      <c r="A10">
        <v>1</v>
      </c>
      <c r="B10">
        <v>1</v>
      </c>
      <c r="C10">
        <v>1</v>
      </c>
      <c r="D10" s="1" t="s">
        <v>1191</v>
      </c>
      <c r="E10" t="s">
        <v>1350</v>
      </c>
      <c r="F10">
        <v>1.5</v>
      </c>
      <c r="G10">
        <v>42</v>
      </c>
      <c r="H10">
        <v>3</v>
      </c>
      <c r="I10">
        <f t="shared" si="0"/>
        <v>0.47712125471966244</v>
      </c>
      <c r="J10">
        <f t="shared" si="1"/>
        <v>0.17609125905568124</v>
      </c>
      <c r="K10" t="s">
        <v>708</v>
      </c>
      <c r="L10" s="1" t="s">
        <v>704</v>
      </c>
      <c r="M10">
        <f t="shared" si="2"/>
        <v>1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U10">
        <f t="shared" si="10"/>
        <v>0</v>
      </c>
    </row>
    <row r="11" spans="1:21" ht="12" customHeight="1" x14ac:dyDescent="0.2">
      <c r="A11">
        <v>0</v>
      </c>
      <c r="B11">
        <v>1</v>
      </c>
      <c r="C11">
        <v>1</v>
      </c>
      <c r="D11" s="1" t="s">
        <v>1191</v>
      </c>
      <c r="E11" t="s">
        <v>1351</v>
      </c>
      <c r="F11">
        <v>1.5</v>
      </c>
      <c r="G11">
        <v>35</v>
      </c>
      <c r="H11">
        <v>1.5</v>
      </c>
      <c r="I11">
        <f t="shared" si="0"/>
        <v>0.17609125905568124</v>
      </c>
      <c r="J11">
        <f t="shared" si="1"/>
        <v>0.17609125905568124</v>
      </c>
      <c r="K11" t="s">
        <v>708</v>
      </c>
      <c r="L11" s="1" t="s">
        <v>704</v>
      </c>
      <c r="M11">
        <f t="shared" si="2"/>
        <v>1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U11">
        <f t="shared" si="10"/>
        <v>0</v>
      </c>
    </row>
    <row r="12" spans="1:21" ht="12" customHeight="1" x14ac:dyDescent="0.2">
      <c r="A12">
        <v>0</v>
      </c>
      <c r="B12">
        <v>1</v>
      </c>
      <c r="C12">
        <v>1</v>
      </c>
      <c r="D12" s="1" t="s">
        <v>1191</v>
      </c>
      <c r="E12" t="s">
        <v>1352</v>
      </c>
      <c r="F12">
        <v>1</v>
      </c>
      <c r="G12">
        <v>40</v>
      </c>
      <c r="H12">
        <v>2</v>
      </c>
      <c r="I12">
        <f t="shared" si="0"/>
        <v>0.3010299956639812</v>
      </c>
      <c r="J12">
        <f t="shared" si="1"/>
        <v>0</v>
      </c>
      <c r="K12" t="s">
        <v>708</v>
      </c>
      <c r="L12" s="1" t="s">
        <v>704</v>
      </c>
      <c r="M12">
        <f t="shared" si="2"/>
        <v>1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U12">
        <f t="shared" si="10"/>
        <v>0</v>
      </c>
    </row>
    <row r="13" spans="1:21" ht="12" customHeight="1" x14ac:dyDescent="0.2">
      <c r="A13">
        <v>1</v>
      </c>
      <c r="B13">
        <v>1</v>
      </c>
      <c r="C13">
        <v>1</v>
      </c>
      <c r="D13" s="1" t="s">
        <v>1191</v>
      </c>
      <c r="E13" t="s">
        <v>1354</v>
      </c>
      <c r="F13">
        <v>6</v>
      </c>
      <c r="G13">
        <v>200</v>
      </c>
      <c r="H13">
        <v>170</v>
      </c>
      <c r="I13">
        <f t="shared" si="0"/>
        <v>2.2304489213782741</v>
      </c>
      <c r="J13">
        <f t="shared" si="1"/>
        <v>0.77815125038364363</v>
      </c>
      <c r="K13" t="s">
        <v>707</v>
      </c>
      <c r="L13" s="1" t="s">
        <v>704</v>
      </c>
      <c r="M13">
        <f t="shared" si="2"/>
        <v>0</v>
      </c>
      <c r="N13">
        <f t="shared" si="3"/>
        <v>0</v>
      </c>
      <c r="O13">
        <f t="shared" si="4"/>
        <v>1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U13">
        <f t="shared" si="10"/>
        <v>0</v>
      </c>
    </row>
    <row r="14" spans="1:21" ht="12" customHeight="1" x14ac:dyDescent="0.2">
      <c r="A14">
        <v>0</v>
      </c>
      <c r="B14">
        <v>1</v>
      </c>
      <c r="C14">
        <v>1</v>
      </c>
      <c r="D14" s="1" t="s">
        <v>1192</v>
      </c>
      <c r="E14" t="s">
        <v>857</v>
      </c>
      <c r="F14">
        <v>4</v>
      </c>
      <c r="G14">
        <v>50</v>
      </c>
      <c r="H14">
        <v>2.5</v>
      </c>
      <c r="I14">
        <f t="shared" si="0"/>
        <v>0.3979400086720376</v>
      </c>
      <c r="J14">
        <f t="shared" si="1"/>
        <v>0.6020599913279624</v>
      </c>
      <c r="K14" t="s">
        <v>708</v>
      </c>
      <c r="L14" s="1" t="s">
        <v>704</v>
      </c>
      <c r="M14">
        <f t="shared" si="2"/>
        <v>0</v>
      </c>
      <c r="N14">
        <f t="shared" si="3"/>
        <v>1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U14">
        <f t="shared" si="10"/>
        <v>0</v>
      </c>
    </row>
    <row r="15" spans="1:21" ht="12" customHeight="1" x14ac:dyDescent="0.2">
      <c r="A15">
        <v>0</v>
      </c>
      <c r="B15">
        <v>1</v>
      </c>
      <c r="C15">
        <v>1</v>
      </c>
      <c r="D15" s="1" t="s">
        <v>1192</v>
      </c>
      <c r="E15" t="s">
        <v>1451</v>
      </c>
      <c r="F15">
        <v>3</v>
      </c>
      <c r="G15">
        <v>95</v>
      </c>
      <c r="H15">
        <v>5</v>
      </c>
      <c r="I15">
        <f t="shared" si="0"/>
        <v>0.69897000433601886</v>
      </c>
      <c r="J15">
        <f t="shared" si="1"/>
        <v>0.47712125471966244</v>
      </c>
      <c r="K15" t="s">
        <v>708</v>
      </c>
      <c r="L15" s="1" t="s">
        <v>704</v>
      </c>
      <c r="M15">
        <f t="shared" si="2"/>
        <v>0</v>
      </c>
      <c r="N15">
        <f t="shared" si="3"/>
        <v>1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U15">
        <f t="shared" si="10"/>
        <v>0</v>
      </c>
    </row>
    <row r="16" spans="1:21" ht="12" customHeight="1" x14ac:dyDescent="0.2">
      <c r="A16">
        <v>0</v>
      </c>
      <c r="B16">
        <v>1</v>
      </c>
      <c r="C16">
        <v>1</v>
      </c>
      <c r="D16" s="1" t="s">
        <v>1192</v>
      </c>
      <c r="E16" t="s">
        <v>1455</v>
      </c>
      <c r="F16">
        <v>3</v>
      </c>
      <c r="G16">
        <v>85</v>
      </c>
      <c r="H16">
        <v>2</v>
      </c>
      <c r="I16">
        <f t="shared" si="0"/>
        <v>0.3010299956639812</v>
      </c>
      <c r="J16">
        <f t="shared" si="1"/>
        <v>0.47712125471966244</v>
      </c>
      <c r="K16" t="s">
        <v>708</v>
      </c>
      <c r="L16" s="1" t="s">
        <v>704</v>
      </c>
      <c r="M16">
        <f t="shared" si="2"/>
        <v>0</v>
      </c>
      <c r="N16">
        <f t="shared" si="3"/>
        <v>1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U16">
        <f t="shared" si="10"/>
        <v>0</v>
      </c>
    </row>
    <row r="17" spans="1:21" ht="12" customHeight="1" x14ac:dyDescent="0.2">
      <c r="A17">
        <v>0</v>
      </c>
      <c r="B17">
        <v>1</v>
      </c>
      <c r="C17">
        <v>1</v>
      </c>
      <c r="D17" s="1" t="s">
        <v>1192</v>
      </c>
      <c r="E17" t="s">
        <v>1459</v>
      </c>
      <c r="F17">
        <v>2</v>
      </c>
      <c r="G17">
        <v>130</v>
      </c>
      <c r="H17">
        <v>12</v>
      </c>
      <c r="I17">
        <f t="shared" si="0"/>
        <v>1.0791812460476249</v>
      </c>
      <c r="J17">
        <f t="shared" si="1"/>
        <v>0.3010299956639812</v>
      </c>
      <c r="K17" t="s">
        <v>708</v>
      </c>
      <c r="L17" s="1" t="s">
        <v>704</v>
      </c>
      <c r="M17">
        <f t="shared" si="2"/>
        <v>1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  <c r="U17">
        <f t="shared" si="10"/>
        <v>0</v>
      </c>
    </row>
    <row r="18" spans="1:21" ht="12" customHeight="1" x14ac:dyDescent="0.2">
      <c r="A18">
        <v>0</v>
      </c>
      <c r="B18">
        <v>1</v>
      </c>
      <c r="C18">
        <v>1</v>
      </c>
      <c r="D18" s="1" t="s">
        <v>1192</v>
      </c>
      <c r="E18" t="s">
        <v>1466</v>
      </c>
      <c r="F18">
        <v>2</v>
      </c>
      <c r="G18">
        <v>30</v>
      </c>
      <c r="H18">
        <v>6</v>
      </c>
      <c r="I18">
        <f t="shared" si="0"/>
        <v>0.77815125038364363</v>
      </c>
      <c r="J18">
        <f t="shared" si="1"/>
        <v>0.3010299956639812</v>
      </c>
      <c r="K18" t="s">
        <v>708</v>
      </c>
      <c r="L18" s="1" t="s">
        <v>704</v>
      </c>
      <c r="M18">
        <f t="shared" si="2"/>
        <v>1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U18">
        <f t="shared" si="10"/>
        <v>0</v>
      </c>
    </row>
    <row r="19" spans="1:21" ht="12" customHeight="1" x14ac:dyDescent="0.2">
      <c r="A19">
        <v>0</v>
      </c>
      <c r="B19">
        <v>1</v>
      </c>
      <c r="C19">
        <v>1</v>
      </c>
      <c r="D19" s="1" t="s">
        <v>1192</v>
      </c>
      <c r="E19" t="s">
        <v>869</v>
      </c>
      <c r="F19">
        <v>2</v>
      </c>
      <c r="G19">
        <v>3</v>
      </c>
      <c r="H19">
        <v>1</v>
      </c>
      <c r="I19">
        <f t="shared" si="0"/>
        <v>0</v>
      </c>
      <c r="J19">
        <f t="shared" si="1"/>
        <v>0.3010299956639812</v>
      </c>
      <c r="K19" t="s">
        <v>708</v>
      </c>
      <c r="L19" s="1" t="s">
        <v>704</v>
      </c>
      <c r="M19">
        <f t="shared" si="2"/>
        <v>1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  <c r="T19">
        <f t="shared" si="9"/>
        <v>0</v>
      </c>
      <c r="U19">
        <f t="shared" si="10"/>
        <v>0</v>
      </c>
    </row>
    <row r="20" spans="1:21" ht="12" customHeight="1" x14ac:dyDescent="0.2">
      <c r="A20">
        <v>0</v>
      </c>
      <c r="B20">
        <v>1</v>
      </c>
      <c r="C20">
        <v>1</v>
      </c>
      <c r="D20" s="1" t="s">
        <v>1192</v>
      </c>
      <c r="E20" t="s">
        <v>875</v>
      </c>
      <c r="F20">
        <v>4</v>
      </c>
      <c r="G20">
        <v>150</v>
      </c>
      <c r="H20">
        <v>35</v>
      </c>
      <c r="I20">
        <f t="shared" si="0"/>
        <v>1.5440680443502757</v>
      </c>
      <c r="J20">
        <f t="shared" si="1"/>
        <v>0.6020599913279624</v>
      </c>
      <c r="K20" t="s">
        <v>708</v>
      </c>
      <c r="L20" s="1" t="s">
        <v>704</v>
      </c>
      <c r="M20">
        <f t="shared" si="2"/>
        <v>0</v>
      </c>
      <c r="N20">
        <f t="shared" si="3"/>
        <v>1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0</v>
      </c>
    </row>
    <row r="21" spans="1:21" ht="12" customHeight="1" x14ac:dyDescent="0.2">
      <c r="A21">
        <v>0</v>
      </c>
      <c r="B21">
        <v>1</v>
      </c>
      <c r="C21">
        <v>1</v>
      </c>
      <c r="D21" s="1" t="s">
        <v>1192</v>
      </c>
      <c r="E21" t="s">
        <v>1461</v>
      </c>
      <c r="F21">
        <v>1.5</v>
      </c>
      <c r="G21">
        <v>130</v>
      </c>
      <c r="H21">
        <v>35</v>
      </c>
      <c r="I21">
        <f t="shared" si="0"/>
        <v>1.5440680443502757</v>
      </c>
      <c r="J21">
        <f t="shared" si="1"/>
        <v>0.17609125905568124</v>
      </c>
      <c r="K21" t="s">
        <v>708</v>
      </c>
      <c r="L21" s="1" t="s">
        <v>704</v>
      </c>
      <c r="M21">
        <f t="shared" si="2"/>
        <v>1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U21">
        <f t="shared" si="10"/>
        <v>0</v>
      </c>
    </row>
    <row r="22" spans="1:21" ht="12" customHeight="1" x14ac:dyDescent="0.2">
      <c r="A22">
        <v>0</v>
      </c>
      <c r="B22">
        <v>1</v>
      </c>
      <c r="C22">
        <v>1</v>
      </c>
      <c r="D22" s="1" t="s">
        <v>1192</v>
      </c>
      <c r="E22" t="s">
        <v>879</v>
      </c>
      <c r="F22">
        <v>2</v>
      </c>
      <c r="G22">
        <v>35</v>
      </c>
      <c r="H22">
        <v>10</v>
      </c>
      <c r="I22">
        <f t="shared" si="0"/>
        <v>1</v>
      </c>
      <c r="J22">
        <f t="shared" si="1"/>
        <v>0.3010299956639812</v>
      </c>
      <c r="K22" t="s">
        <v>708</v>
      </c>
      <c r="L22" s="1" t="s">
        <v>704</v>
      </c>
      <c r="M22">
        <f t="shared" si="2"/>
        <v>1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S22">
        <f t="shared" si="8"/>
        <v>0</v>
      </c>
      <c r="T22">
        <f t="shared" si="9"/>
        <v>0</v>
      </c>
      <c r="U22">
        <f t="shared" si="10"/>
        <v>0</v>
      </c>
    </row>
    <row r="23" spans="1:21" ht="12" customHeight="1" x14ac:dyDescent="0.2">
      <c r="A23">
        <v>0</v>
      </c>
      <c r="B23">
        <v>1</v>
      </c>
      <c r="C23">
        <v>1</v>
      </c>
      <c r="D23" s="1" t="s">
        <v>1192</v>
      </c>
      <c r="E23" t="s">
        <v>1462</v>
      </c>
      <c r="F23">
        <v>1</v>
      </c>
      <c r="G23">
        <v>80</v>
      </c>
      <c r="H23">
        <v>40</v>
      </c>
      <c r="I23">
        <f t="shared" si="0"/>
        <v>1.6020599913279623</v>
      </c>
      <c r="J23">
        <f t="shared" si="1"/>
        <v>0</v>
      </c>
      <c r="K23" t="s">
        <v>708</v>
      </c>
      <c r="L23" s="1" t="s">
        <v>704</v>
      </c>
      <c r="M23">
        <f t="shared" si="2"/>
        <v>1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U23">
        <f t="shared" si="10"/>
        <v>0</v>
      </c>
    </row>
    <row r="24" spans="1:21" ht="12" customHeight="1" x14ac:dyDescent="0.2">
      <c r="A24">
        <v>0</v>
      </c>
      <c r="B24">
        <v>1</v>
      </c>
      <c r="C24">
        <v>1</v>
      </c>
      <c r="D24" s="1" t="s">
        <v>1192</v>
      </c>
      <c r="E24" t="s">
        <v>882</v>
      </c>
      <c r="F24">
        <v>2</v>
      </c>
      <c r="G24">
        <v>75</v>
      </c>
      <c r="H24">
        <v>18</v>
      </c>
      <c r="I24">
        <f t="shared" si="0"/>
        <v>1.255272505103306</v>
      </c>
      <c r="J24">
        <f t="shared" si="1"/>
        <v>0.3010299956639812</v>
      </c>
      <c r="K24" t="s">
        <v>708</v>
      </c>
      <c r="L24" s="1" t="s">
        <v>704</v>
      </c>
      <c r="M24">
        <f t="shared" si="2"/>
        <v>1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U24">
        <f t="shared" si="10"/>
        <v>0</v>
      </c>
    </row>
    <row r="25" spans="1:21" ht="12" customHeight="1" x14ac:dyDescent="0.2">
      <c r="A25">
        <v>0</v>
      </c>
      <c r="B25">
        <v>1</v>
      </c>
      <c r="C25">
        <v>1</v>
      </c>
      <c r="D25" s="1" t="s">
        <v>1192</v>
      </c>
      <c r="E25" t="s">
        <v>6</v>
      </c>
      <c r="F25">
        <v>2</v>
      </c>
      <c r="G25">
        <v>25</v>
      </c>
      <c r="H25">
        <v>2</v>
      </c>
      <c r="I25">
        <f t="shared" si="0"/>
        <v>0.3010299956639812</v>
      </c>
      <c r="J25">
        <f t="shared" si="1"/>
        <v>0.3010299956639812</v>
      </c>
      <c r="K25" t="s">
        <v>708</v>
      </c>
      <c r="L25" s="1" t="s">
        <v>704</v>
      </c>
      <c r="M25">
        <f t="shared" si="2"/>
        <v>1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U25">
        <f t="shared" si="10"/>
        <v>0</v>
      </c>
    </row>
    <row r="26" spans="1:21" ht="12" customHeight="1" x14ac:dyDescent="0.2">
      <c r="A26">
        <v>0</v>
      </c>
      <c r="B26">
        <v>1</v>
      </c>
      <c r="C26">
        <v>1</v>
      </c>
      <c r="D26" s="1" t="s">
        <v>1192</v>
      </c>
      <c r="E26" t="s">
        <v>3</v>
      </c>
      <c r="F26">
        <v>1.5</v>
      </c>
      <c r="G26">
        <v>5</v>
      </c>
      <c r="H26">
        <v>0.5</v>
      </c>
      <c r="I26">
        <f t="shared" si="0"/>
        <v>-0.3010299956639812</v>
      </c>
      <c r="J26">
        <f t="shared" si="1"/>
        <v>0.17609125905568124</v>
      </c>
      <c r="K26" t="s">
        <v>708</v>
      </c>
      <c r="L26" s="1" t="s">
        <v>704</v>
      </c>
      <c r="M26">
        <f t="shared" si="2"/>
        <v>1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0</v>
      </c>
    </row>
    <row r="27" spans="1:21" ht="12" customHeight="1" x14ac:dyDescent="0.2">
      <c r="A27">
        <v>0</v>
      </c>
      <c r="B27">
        <v>1</v>
      </c>
      <c r="C27">
        <v>1</v>
      </c>
      <c r="D27" s="1" t="s">
        <v>1192</v>
      </c>
      <c r="E27" t="s">
        <v>1464</v>
      </c>
      <c r="F27">
        <v>2</v>
      </c>
      <c r="G27">
        <v>70</v>
      </c>
      <c r="H27">
        <v>45</v>
      </c>
      <c r="I27">
        <f t="shared" si="0"/>
        <v>1.6532125137753437</v>
      </c>
      <c r="J27">
        <f t="shared" si="1"/>
        <v>0.3010299956639812</v>
      </c>
      <c r="K27" t="s">
        <v>708</v>
      </c>
      <c r="L27" s="1" t="s">
        <v>704</v>
      </c>
      <c r="M27">
        <f t="shared" si="2"/>
        <v>1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U27">
        <f t="shared" si="10"/>
        <v>0</v>
      </c>
    </row>
    <row r="28" spans="1:21" ht="12" customHeight="1" x14ac:dyDescent="0.2">
      <c r="A28">
        <v>0</v>
      </c>
      <c r="B28">
        <v>1</v>
      </c>
      <c r="C28">
        <v>1</v>
      </c>
      <c r="D28" s="1" t="s">
        <v>1192</v>
      </c>
      <c r="E28" t="s">
        <v>1468</v>
      </c>
      <c r="F28">
        <v>2.5</v>
      </c>
      <c r="G28">
        <v>8</v>
      </c>
      <c r="H28">
        <v>2</v>
      </c>
      <c r="I28">
        <f t="shared" si="0"/>
        <v>0.3010299956639812</v>
      </c>
      <c r="J28">
        <f t="shared" si="1"/>
        <v>0.3979400086720376</v>
      </c>
      <c r="K28" t="s">
        <v>708</v>
      </c>
      <c r="L28" s="1" t="s">
        <v>704</v>
      </c>
      <c r="M28">
        <f t="shared" si="2"/>
        <v>1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U28">
        <f t="shared" si="10"/>
        <v>0</v>
      </c>
    </row>
    <row r="29" spans="1:21" ht="12" customHeight="1" x14ac:dyDescent="0.2">
      <c r="A29">
        <v>0</v>
      </c>
      <c r="B29">
        <v>1</v>
      </c>
      <c r="C29">
        <v>1</v>
      </c>
      <c r="D29" s="1" t="s">
        <v>1192</v>
      </c>
      <c r="E29" t="s">
        <v>884</v>
      </c>
      <c r="F29">
        <v>3</v>
      </c>
      <c r="G29">
        <v>110</v>
      </c>
      <c r="H29">
        <v>40</v>
      </c>
      <c r="I29">
        <f t="shared" si="0"/>
        <v>1.6020599913279623</v>
      </c>
      <c r="J29">
        <f t="shared" si="1"/>
        <v>0.47712125471966244</v>
      </c>
      <c r="K29" t="s">
        <v>708</v>
      </c>
      <c r="L29" s="1" t="s">
        <v>704</v>
      </c>
      <c r="M29">
        <f t="shared" si="2"/>
        <v>0</v>
      </c>
      <c r="N29">
        <f t="shared" si="3"/>
        <v>1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U29">
        <f t="shared" si="10"/>
        <v>0</v>
      </c>
    </row>
    <row r="30" spans="1:21" ht="12" customHeight="1" x14ac:dyDescent="0.2">
      <c r="A30">
        <v>0</v>
      </c>
      <c r="B30">
        <v>1</v>
      </c>
      <c r="C30">
        <v>1</v>
      </c>
      <c r="D30" s="1" t="s">
        <v>1192</v>
      </c>
      <c r="E30" t="s">
        <v>1440</v>
      </c>
      <c r="F30">
        <v>2</v>
      </c>
      <c r="G30">
        <v>4</v>
      </c>
      <c r="H30">
        <v>1</v>
      </c>
      <c r="I30">
        <f t="shared" si="0"/>
        <v>0</v>
      </c>
      <c r="J30">
        <f t="shared" si="1"/>
        <v>0.3010299956639812</v>
      </c>
      <c r="K30" t="s">
        <v>708</v>
      </c>
      <c r="L30" s="1" t="s">
        <v>704</v>
      </c>
      <c r="M30">
        <f t="shared" si="2"/>
        <v>1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0</v>
      </c>
    </row>
    <row r="31" spans="1:21" ht="12" customHeight="1" x14ac:dyDescent="0.2">
      <c r="A31">
        <v>0</v>
      </c>
      <c r="B31">
        <v>1</v>
      </c>
      <c r="C31">
        <v>1</v>
      </c>
      <c r="D31" s="1" t="s">
        <v>1192</v>
      </c>
      <c r="E31" t="s">
        <v>838</v>
      </c>
      <c r="F31">
        <v>3</v>
      </c>
      <c r="G31">
        <v>80</v>
      </c>
      <c r="H31">
        <v>8.5</v>
      </c>
      <c r="I31">
        <f t="shared" si="0"/>
        <v>0.92941892571429274</v>
      </c>
      <c r="J31">
        <f t="shared" si="1"/>
        <v>0.47712125471966244</v>
      </c>
      <c r="K31" t="s">
        <v>708</v>
      </c>
      <c r="L31" s="1" t="s">
        <v>704</v>
      </c>
      <c r="M31">
        <f t="shared" si="2"/>
        <v>0</v>
      </c>
      <c r="N31">
        <f t="shared" si="3"/>
        <v>1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U31">
        <f t="shared" si="10"/>
        <v>0</v>
      </c>
    </row>
    <row r="32" spans="1:21" ht="12" customHeight="1" x14ac:dyDescent="0.2">
      <c r="A32">
        <v>0</v>
      </c>
      <c r="B32">
        <v>1</v>
      </c>
      <c r="C32">
        <v>1</v>
      </c>
      <c r="D32" s="1" t="s">
        <v>1192</v>
      </c>
      <c r="E32" t="s">
        <v>1444</v>
      </c>
      <c r="F32">
        <v>2.5</v>
      </c>
      <c r="G32">
        <v>28</v>
      </c>
      <c r="H32">
        <v>2.5</v>
      </c>
      <c r="I32">
        <f t="shared" si="0"/>
        <v>0.3979400086720376</v>
      </c>
      <c r="J32">
        <f t="shared" si="1"/>
        <v>0.3979400086720376</v>
      </c>
      <c r="K32" t="s">
        <v>708</v>
      </c>
      <c r="L32" s="1" t="s">
        <v>704</v>
      </c>
      <c r="M32">
        <f t="shared" si="2"/>
        <v>1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U32">
        <f t="shared" si="10"/>
        <v>0</v>
      </c>
    </row>
    <row r="33" spans="1:21" ht="12" customHeight="1" x14ac:dyDescent="0.2">
      <c r="A33">
        <v>0</v>
      </c>
      <c r="B33">
        <v>1</v>
      </c>
      <c r="C33">
        <v>1</v>
      </c>
      <c r="D33" s="1" t="s">
        <v>1192</v>
      </c>
      <c r="E33" t="s">
        <v>1447</v>
      </c>
      <c r="F33">
        <v>2</v>
      </c>
      <c r="G33">
        <v>35</v>
      </c>
      <c r="H33">
        <v>9.5</v>
      </c>
      <c r="I33">
        <f t="shared" si="0"/>
        <v>0.97772360528884772</v>
      </c>
      <c r="J33">
        <f t="shared" si="1"/>
        <v>0.3010299956639812</v>
      </c>
      <c r="K33" t="s">
        <v>708</v>
      </c>
      <c r="L33" s="1" t="s">
        <v>704</v>
      </c>
      <c r="M33">
        <f t="shared" si="2"/>
        <v>1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U33">
        <f t="shared" si="10"/>
        <v>0</v>
      </c>
    </row>
    <row r="34" spans="1:21" ht="12" customHeight="1" x14ac:dyDescent="0.2">
      <c r="A34">
        <v>0</v>
      </c>
      <c r="B34">
        <v>1</v>
      </c>
      <c r="C34">
        <v>1</v>
      </c>
      <c r="D34" s="1" t="s">
        <v>1192</v>
      </c>
      <c r="E34" t="s">
        <v>842</v>
      </c>
      <c r="F34">
        <v>2.5</v>
      </c>
      <c r="G34">
        <v>65</v>
      </c>
      <c r="H34">
        <v>5</v>
      </c>
      <c r="I34">
        <f t="shared" si="0"/>
        <v>0.69897000433601886</v>
      </c>
      <c r="J34">
        <f t="shared" si="1"/>
        <v>0.3979400086720376</v>
      </c>
      <c r="K34" t="s">
        <v>708</v>
      </c>
      <c r="L34" s="1" t="s">
        <v>704</v>
      </c>
      <c r="M34">
        <f t="shared" si="2"/>
        <v>1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U34">
        <f t="shared" si="10"/>
        <v>0</v>
      </c>
    </row>
    <row r="35" spans="1:21" ht="12" customHeight="1" x14ac:dyDescent="0.2">
      <c r="A35">
        <v>0</v>
      </c>
      <c r="B35">
        <v>1</v>
      </c>
      <c r="C35">
        <v>1</v>
      </c>
      <c r="D35" s="1" t="s">
        <v>1192</v>
      </c>
      <c r="E35" t="s">
        <v>1449</v>
      </c>
      <c r="F35">
        <v>2.5</v>
      </c>
      <c r="G35">
        <v>28</v>
      </c>
      <c r="H35">
        <v>2</v>
      </c>
      <c r="I35">
        <f t="shared" si="0"/>
        <v>0.3010299956639812</v>
      </c>
      <c r="J35">
        <f t="shared" si="1"/>
        <v>0.3979400086720376</v>
      </c>
      <c r="K35" t="s">
        <v>708</v>
      </c>
      <c r="L35" s="1" t="s">
        <v>704</v>
      </c>
      <c r="M35">
        <f t="shared" si="2"/>
        <v>1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</row>
    <row r="36" spans="1:21" ht="12" customHeight="1" x14ac:dyDescent="0.2">
      <c r="A36">
        <v>0</v>
      </c>
      <c r="B36">
        <v>1</v>
      </c>
      <c r="C36">
        <v>1</v>
      </c>
      <c r="D36" s="1" t="s">
        <v>1192</v>
      </c>
      <c r="E36" t="s">
        <v>1443</v>
      </c>
      <c r="F36">
        <v>2</v>
      </c>
      <c r="G36">
        <v>120</v>
      </c>
      <c r="H36">
        <v>30</v>
      </c>
      <c r="I36">
        <f t="shared" si="0"/>
        <v>1.4771212547196624</v>
      </c>
      <c r="J36">
        <f t="shared" si="1"/>
        <v>0.3010299956639812</v>
      </c>
      <c r="K36" t="s">
        <v>708</v>
      </c>
      <c r="L36" s="1" t="s">
        <v>704</v>
      </c>
      <c r="M36">
        <f t="shared" si="2"/>
        <v>1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U36">
        <f t="shared" si="10"/>
        <v>0</v>
      </c>
    </row>
    <row r="37" spans="1:21" ht="12" customHeight="1" x14ac:dyDescent="0.2">
      <c r="A37">
        <v>0</v>
      </c>
      <c r="B37">
        <v>1</v>
      </c>
      <c r="C37">
        <v>1</v>
      </c>
      <c r="D37" s="1" t="s">
        <v>1192</v>
      </c>
      <c r="E37" t="s">
        <v>855</v>
      </c>
      <c r="F37">
        <v>3</v>
      </c>
      <c r="G37">
        <v>50</v>
      </c>
      <c r="H37">
        <v>3</v>
      </c>
      <c r="I37">
        <f t="shared" si="0"/>
        <v>0.47712125471966244</v>
      </c>
      <c r="J37">
        <f t="shared" si="1"/>
        <v>0.47712125471966244</v>
      </c>
      <c r="K37" t="s">
        <v>708</v>
      </c>
      <c r="L37" s="1" t="s">
        <v>704</v>
      </c>
      <c r="M37">
        <f t="shared" si="2"/>
        <v>0</v>
      </c>
      <c r="N37">
        <f t="shared" si="3"/>
        <v>1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0</v>
      </c>
    </row>
    <row r="38" spans="1:21" ht="12" customHeight="1" x14ac:dyDescent="0.2">
      <c r="A38">
        <v>0</v>
      </c>
      <c r="B38">
        <v>1</v>
      </c>
      <c r="C38">
        <v>1</v>
      </c>
      <c r="D38" s="1" t="s">
        <v>1196</v>
      </c>
      <c r="E38" t="s">
        <v>162</v>
      </c>
      <c r="F38">
        <v>0.15</v>
      </c>
      <c r="G38">
        <v>40</v>
      </c>
      <c r="H38">
        <v>3</v>
      </c>
      <c r="I38">
        <f t="shared" si="0"/>
        <v>0.47712125471966244</v>
      </c>
      <c r="J38">
        <f t="shared" si="1"/>
        <v>-0.82390874094431876</v>
      </c>
      <c r="K38" t="s">
        <v>708</v>
      </c>
      <c r="L38" s="1" t="s">
        <v>704</v>
      </c>
      <c r="M38">
        <f t="shared" si="2"/>
        <v>1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</row>
    <row r="39" spans="1:21" ht="12" customHeight="1" x14ac:dyDescent="0.2">
      <c r="A39">
        <v>0</v>
      </c>
      <c r="B39">
        <v>1</v>
      </c>
      <c r="C39">
        <v>1</v>
      </c>
      <c r="D39" s="1" t="s">
        <v>90</v>
      </c>
      <c r="E39" t="s">
        <v>919</v>
      </c>
      <c r="F39">
        <v>2</v>
      </c>
      <c r="G39">
        <v>14</v>
      </c>
      <c r="H39">
        <v>4</v>
      </c>
      <c r="I39">
        <f t="shared" si="0"/>
        <v>0.6020599913279624</v>
      </c>
      <c r="J39">
        <f t="shared" si="1"/>
        <v>0.3010299956639812</v>
      </c>
      <c r="K39" t="s">
        <v>707</v>
      </c>
      <c r="L39" s="1" t="s">
        <v>704</v>
      </c>
      <c r="M39">
        <f t="shared" si="2"/>
        <v>1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0</v>
      </c>
    </row>
    <row r="40" spans="1:21" ht="12" customHeight="1" x14ac:dyDescent="0.2">
      <c r="A40">
        <v>0</v>
      </c>
      <c r="B40">
        <v>1</v>
      </c>
      <c r="C40">
        <v>1</v>
      </c>
      <c r="D40" s="1" t="s">
        <v>91</v>
      </c>
      <c r="E40" t="s">
        <v>933</v>
      </c>
      <c r="F40">
        <v>0.7</v>
      </c>
      <c r="G40">
        <v>25</v>
      </c>
      <c r="H40">
        <v>10</v>
      </c>
      <c r="I40">
        <f t="shared" si="0"/>
        <v>1</v>
      </c>
      <c r="J40">
        <f t="shared" si="1"/>
        <v>-0.15490195998574319</v>
      </c>
      <c r="K40" t="s">
        <v>708</v>
      </c>
      <c r="L40" s="1" t="s">
        <v>704</v>
      </c>
      <c r="M40">
        <f t="shared" si="2"/>
        <v>1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0</v>
      </c>
    </row>
    <row r="41" spans="1:21" ht="12" customHeight="1" x14ac:dyDescent="0.2">
      <c r="A41">
        <v>0</v>
      </c>
      <c r="B41">
        <v>1</v>
      </c>
      <c r="C41">
        <v>1</v>
      </c>
      <c r="D41" s="1" t="s">
        <v>91</v>
      </c>
      <c r="E41" t="s">
        <v>928</v>
      </c>
      <c r="F41">
        <v>1.2</v>
      </c>
      <c r="G41">
        <v>22.8</v>
      </c>
      <c r="H41">
        <v>3.6</v>
      </c>
      <c r="I41">
        <f t="shared" si="0"/>
        <v>0.55630250076728727</v>
      </c>
      <c r="J41">
        <f t="shared" si="1"/>
        <v>7.9181246047624818E-2</v>
      </c>
      <c r="K41" t="s">
        <v>708</v>
      </c>
      <c r="L41" s="1" t="s">
        <v>704</v>
      </c>
      <c r="M41">
        <f t="shared" si="2"/>
        <v>1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U41">
        <f t="shared" si="10"/>
        <v>0</v>
      </c>
    </row>
    <row r="42" spans="1:21" ht="12" customHeight="1" x14ac:dyDescent="0.2">
      <c r="A42">
        <v>0</v>
      </c>
      <c r="B42">
        <v>1</v>
      </c>
      <c r="C42">
        <v>1</v>
      </c>
      <c r="D42" s="1" t="s">
        <v>93</v>
      </c>
      <c r="E42" t="s">
        <v>189</v>
      </c>
      <c r="F42">
        <v>3</v>
      </c>
      <c r="G42">
        <v>8</v>
      </c>
      <c r="H42">
        <v>4</v>
      </c>
      <c r="I42">
        <f t="shared" si="0"/>
        <v>0.6020599913279624</v>
      </c>
      <c r="J42">
        <f t="shared" si="1"/>
        <v>0.47712125471966244</v>
      </c>
      <c r="K42" t="s">
        <v>708</v>
      </c>
      <c r="L42" s="1" t="s">
        <v>704</v>
      </c>
      <c r="M42">
        <f t="shared" si="2"/>
        <v>0</v>
      </c>
      <c r="N42">
        <f t="shared" si="3"/>
        <v>1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</row>
    <row r="43" spans="1:21" ht="12" customHeight="1" x14ac:dyDescent="0.2">
      <c r="A43">
        <v>0</v>
      </c>
      <c r="B43">
        <v>1</v>
      </c>
      <c r="C43">
        <v>1</v>
      </c>
      <c r="D43" s="1" t="s">
        <v>93</v>
      </c>
      <c r="E43" t="s">
        <v>177</v>
      </c>
      <c r="F43">
        <v>1.3</v>
      </c>
      <c r="G43">
        <v>14</v>
      </c>
      <c r="H43">
        <v>3.5</v>
      </c>
      <c r="I43">
        <f t="shared" si="0"/>
        <v>0.54406804435027567</v>
      </c>
      <c r="J43">
        <f t="shared" si="1"/>
        <v>0.11394335230683679</v>
      </c>
      <c r="K43" t="s">
        <v>708</v>
      </c>
      <c r="L43" s="1" t="s">
        <v>704</v>
      </c>
      <c r="M43">
        <f t="shared" si="2"/>
        <v>1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0</v>
      </c>
    </row>
    <row r="44" spans="1:21" ht="12" customHeight="1" x14ac:dyDescent="0.2">
      <c r="A44">
        <v>0</v>
      </c>
      <c r="B44">
        <v>1</v>
      </c>
      <c r="C44">
        <v>1</v>
      </c>
      <c r="D44" s="1" t="s">
        <v>93</v>
      </c>
      <c r="E44" t="s">
        <v>178</v>
      </c>
      <c r="F44">
        <v>0.15</v>
      </c>
      <c r="G44">
        <v>16</v>
      </c>
      <c r="H44">
        <v>8</v>
      </c>
      <c r="I44">
        <f t="shared" si="0"/>
        <v>0.90308998699194354</v>
      </c>
      <c r="J44">
        <f t="shared" si="1"/>
        <v>-0.82390874094431876</v>
      </c>
      <c r="K44" t="s">
        <v>708</v>
      </c>
      <c r="L44" s="1" t="s">
        <v>704</v>
      </c>
      <c r="M44">
        <f t="shared" si="2"/>
        <v>1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</row>
    <row r="45" spans="1:21" ht="12" customHeight="1" x14ac:dyDescent="0.2">
      <c r="A45">
        <v>0</v>
      </c>
      <c r="B45">
        <v>1</v>
      </c>
      <c r="C45">
        <v>1</v>
      </c>
      <c r="D45" s="1" t="s">
        <v>93</v>
      </c>
      <c r="E45" t="s">
        <v>951</v>
      </c>
      <c r="F45">
        <v>0.3</v>
      </c>
      <c r="G45">
        <v>14</v>
      </c>
      <c r="H45">
        <v>3.3</v>
      </c>
      <c r="I45">
        <f t="shared" si="0"/>
        <v>0.51851393987788741</v>
      </c>
      <c r="J45">
        <f t="shared" si="1"/>
        <v>-0.52287874528033762</v>
      </c>
      <c r="K45" t="s">
        <v>708</v>
      </c>
      <c r="L45" s="1" t="s">
        <v>704</v>
      </c>
      <c r="M45">
        <f t="shared" si="2"/>
        <v>1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</row>
    <row r="46" spans="1:21" ht="12" customHeight="1" x14ac:dyDescent="0.2">
      <c r="A46">
        <v>0</v>
      </c>
      <c r="B46">
        <v>1</v>
      </c>
      <c r="C46">
        <v>1</v>
      </c>
      <c r="D46" s="1" t="s">
        <v>93</v>
      </c>
      <c r="E46" t="s">
        <v>173</v>
      </c>
      <c r="F46">
        <v>1</v>
      </c>
      <c r="G46">
        <v>11</v>
      </c>
      <c r="H46">
        <v>4.5</v>
      </c>
      <c r="I46">
        <f t="shared" si="0"/>
        <v>0.65321251377534373</v>
      </c>
      <c r="J46">
        <f t="shared" si="1"/>
        <v>0</v>
      </c>
      <c r="K46" t="s">
        <v>708</v>
      </c>
      <c r="L46" s="1" t="s">
        <v>704</v>
      </c>
      <c r="M46">
        <f t="shared" si="2"/>
        <v>1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0</v>
      </c>
    </row>
    <row r="47" spans="1:21" ht="12" customHeight="1" x14ac:dyDescent="0.2">
      <c r="A47">
        <v>0</v>
      </c>
      <c r="B47">
        <v>1</v>
      </c>
      <c r="C47">
        <v>1</v>
      </c>
      <c r="D47" s="1" t="s">
        <v>93</v>
      </c>
      <c r="E47" t="s">
        <v>969</v>
      </c>
      <c r="F47">
        <v>1.2</v>
      </c>
      <c r="G47">
        <v>15</v>
      </c>
      <c r="H47">
        <v>3</v>
      </c>
      <c r="I47">
        <f t="shared" si="0"/>
        <v>0.47712125471966244</v>
      </c>
      <c r="J47">
        <f t="shared" si="1"/>
        <v>7.9181246047624818E-2</v>
      </c>
      <c r="K47" t="s">
        <v>708</v>
      </c>
      <c r="L47" s="1" t="s">
        <v>704</v>
      </c>
      <c r="M47">
        <f t="shared" si="2"/>
        <v>1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U47">
        <f t="shared" si="10"/>
        <v>0</v>
      </c>
    </row>
    <row r="48" spans="1:21" ht="12" customHeight="1" x14ac:dyDescent="0.2">
      <c r="A48">
        <v>0</v>
      </c>
      <c r="B48">
        <v>1</v>
      </c>
      <c r="C48">
        <v>1</v>
      </c>
      <c r="D48" s="1" t="s">
        <v>93</v>
      </c>
      <c r="E48" t="s">
        <v>977</v>
      </c>
      <c r="F48">
        <v>1.6</v>
      </c>
      <c r="G48">
        <v>13</v>
      </c>
      <c r="H48">
        <v>3</v>
      </c>
      <c r="I48">
        <f t="shared" si="0"/>
        <v>0.47712125471966244</v>
      </c>
      <c r="J48">
        <f t="shared" si="1"/>
        <v>0.20411998265592479</v>
      </c>
      <c r="K48" t="s">
        <v>708</v>
      </c>
      <c r="L48" s="1" t="s">
        <v>704</v>
      </c>
      <c r="M48">
        <f t="shared" si="2"/>
        <v>1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0</v>
      </c>
    </row>
    <row r="49" spans="1:21" ht="12" customHeight="1" x14ac:dyDescent="0.2">
      <c r="A49">
        <v>0</v>
      </c>
      <c r="B49">
        <v>1</v>
      </c>
      <c r="C49">
        <v>1</v>
      </c>
      <c r="D49" s="1" t="s">
        <v>93</v>
      </c>
      <c r="E49" t="s">
        <v>199</v>
      </c>
      <c r="F49">
        <v>1.6</v>
      </c>
      <c r="G49">
        <v>90</v>
      </c>
      <c r="H49">
        <v>25</v>
      </c>
      <c r="I49">
        <f t="shared" si="0"/>
        <v>1.3979400086720377</v>
      </c>
      <c r="J49">
        <f t="shared" si="1"/>
        <v>0.20411998265592479</v>
      </c>
      <c r="K49" t="s">
        <v>708</v>
      </c>
      <c r="L49" s="1" t="s">
        <v>704</v>
      </c>
      <c r="M49">
        <f t="shared" si="2"/>
        <v>1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0</v>
      </c>
    </row>
    <row r="50" spans="1:21" ht="12" customHeight="1" x14ac:dyDescent="0.2">
      <c r="A50">
        <v>0</v>
      </c>
      <c r="B50">
        <v>1</v>
      </c>
      <c r="C50">
        <v>1</v>
      </c>
      <c r="D50" s="1" t="s">
        <v>93</v>
      </c>
      <c r="E50" t="s">
        <v>936</v>
      </c>
      <c r="F50">
        <v>2</v>
      </c>
      <c r="G50">
        <v>80</v>
      </c>
      <c r="H50">
        <v>15</v>
      </c>
      <c r="I50">
        <f t="shared" si="0"/>
        <v>1.1760912590556813</v>
      </c>
      <c r="J50">
        <f t="shared" si="1"/>
        <v>0.3010299956639812</v>
      </c>
      <c r="K50" t="s">
        <v>708</v>
      </c>
      <c r="L50" s="1" t="s">
        <v>704</v>
      </c>
      <c r="M50">
        <f t="shared" si="2"/>
        <v>1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0"/>
        <v>0</v>
      </c>
    </row>
    <row r="51" spans="1:21" ht="12" customHeight="1" x14ac:dyDescent="0.2">
      <c r="A51">
        <v>0</v>
      </c>
      <c r="B51">
        <v>1</v>
      </c>
      <c r="C51">
        <v>1</v>
      </c>
      <c r="D51" s="1" t="s">
        <v>93</v>
      </c>
      <c r="E51" t="s">
        <v>1028</v>
      </c>
      <c r="F51">
        <v>5</v>
      </c>
      <c r="G51">
        <v>16</v>
      </c>
      <c r="H51">
        <v>1.7</v>
      </c>
      <c r="I51">
        <f t="shared" si="0"/>
        <v>0.23044892137827391</v>
      </c>
      <c r="J51">
        <f t="shared" si="1"/>
        <v>0.69897000433601886</v>
      </c>
      <c r="K51" t="s">
        <v>708</v>
      </c>
      <c r="L51" s="1" t="s">
        <v>704</v>
      </c>
      <c r="M51">
        <f t="shared" si="2"/>
        <v>0</v>
      </c>
      <c r="N51">
        <f t="shared" si="3"/>
        <v>1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0</v>
      </c>
    </row>
    <row r="52" spans="1:21" ht="12" customHeight="1" x14ac:dyDescent="0.2">
      <c r="A52">
        <v>0</v>
      </c>
      <c r="B52">
        <v>1</v>
      </c>
      <c r="C52">
        <v>1</v>
      </c>
      <c r="D52" s="1" t="s">
        <v>93</v>
      </c>
      <c r="E52" t="s">
        <v>989</v>
      </c>
      <c r="F52">
        <v>2</v>
      </c>
      <c r="G52">
        <v>85</v>
      </c>
      <c r="H52">
        <v>10</v>
      </c>
      <c r="I52">
        <f t="shared" si="0"/>
        <v>1</v>
      </c>
      <c r="J52">
        <f t="shared" si="1"/>
        <v>0.3010299956639812</v>
      </c>
      <c r="K52" t="s">
        <v>708</v>
      </c>
      <c r="L52" s="1" t="s">
        <v>704</v>
      </c>
      <c r="M52">
        <f t="shared" si="2"/>
        <v>1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</row>
    <row r="53" spans="1:21" ht="12" customHeight="1" x14ac:dyDescent="0.2">
      <c r="A53">
        <v>0</v>
      </c>
      <c r="B53">
        <v>1</v>
      </c>
      <c r="C53">
        <v>1</v>
      </c>
      <c r="D53" s="1" t="s">
        <v>93</v>
      </c>
      <c r="E53" t="s">
        <v>992</v>
      </c>
      <c r="F53">
        <v>0.6</v>
      </c>
      <c r="G53">
        <v>12</v>
      </c>
      <c r="H53">
        <v>2.7</v>
      </c>
      <c r="I53">
        <f t="shared" si="0"/>
        <v>0.43136376415898736</v>
      </c>
      <c r="J53">
        <f t="shared" si="1"/>
        <v>-0.22184874961635639</v>
      </c>
      <c r="K53" t="s">
        <v>708</v>
      </c>
      <c r="L53" s="1" t="s">
        <v>704</v>
      </c>
      <c r="M53">
        <f t="shared" si="2"/>
        <v>1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</row>
    <row r="54" spans="1:21" ht="12" customHeight="1" x14ac:dyDescent="0.2">
      <c r="A54">
        <v>0</v>
      </c>
      <c r="B54">
        <v>1</v>
      </c>
      <c r="C54">
        <v>1</v>
      </c>
      <c r="D54" s="1" t="s">
        <v>93</v>
      </c>
      <c r="E54" t="s">
        <v>993</v>
      </c>
      <c r="F54">
        <v>2</v>
      </c>
      <c r="G54">
        <v>15</v>
      </c>
      <c r="H54">
        <v>2.5</v>
      </c>
      <c r="I54">
        <f t="shared" si="0"/>
        <v>0.3979400086720376</v>
      </c>
      <c r="J54">
        <f t="shared" si="1"/>
        <v>0.3010299956639812</v>
      </c>
      <c r="K54" t="s">
        <v>708</v>
      </c>
      <c r="L54" s="1" t="s">
        <v>704</v>
      </c>
      <c r="M54">
        <f t="shared" si="2"/>
        <v>1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0</v>
      </c>
    </row>
    <row r="55" spans="1:21" ht="12" customHeight="1" x14ac:dyDescent="0.2">
      <c r="A55">
        <v>0</v>
      </c>
      <c r="B55">
        <v>1</v>
      </c>
      <c r="C55">
        <v>1</v>
      </c>
      <c r="D55" s="1" t="s">
        <v>93</v>
      </c>
      <c r="E55" t="s">
        <v>990</v>
      </c>
      <c r="F55">
        <v>1</v>
      </c>
      <c r="G55">
        <v>22</v>
      </c>
      <c r="H55">
        <v>4</v>
      </c>
      <c r="I55">
        <f t="shared" si="0"/>
        <v>0.6020599913279624</v>
      </c>
      <c r="J55">
        <f t="shared" si="1"/>
        <v>0</v>
      </c>
      <c r="K55" t="s">
        <v>708</v>
      </c>
      <c r="L55" s="1" t="s">
        <v>704</v>
      </c>
      <c r="M55">
        <f t="shared" si="2"/>
        <v>1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0</v>
      </c>
    </row>
    <row r="56" spans="1:21" ht="12" customHeight="1" x14ac:dyDescent="0.2">
      <c r="A56">
        <v>0</v>
      </c>
      <c r="B56">
        <v>1</v>
      </c>
      <c r="C56">
        <v>1</v>
      </c>
      <c r="D56" s="1" t="s">
        <v>93</v>
      </c>
      <c r="E56" t="s">
        <v>195</v>
      </c>
      <c r="F56">
        <v>1.5</v>
      </c>
      <c r="G56">
        <v>17</v>
      </c>
      <c r="H56">
        <v>3</v>
      </c>
      <c r="I56">
        <f t="shared" si="0"/>
        <v>0.47712125471966244</v>
      </c>
      <c r="J56">
        <f t="shared" si="1"/>
        <v>0.17609125905568124</v>
      </c>
      <c r="K56" t="s">
        <v>708</v>
      </c>
      <c r="L56" s="1" t="s">
        <v>704</v>
      </c>
      <c r="M56">
        <f t="shared" si="2"/>
        <v>1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0</v>
      </c>
    </row>
    <row r="57" spans="1:21" ht="12" customHeight="1" x14ac:dyDescent="0.2">
      <c r="A57">
        <v>0</v>
      </c>
      <c r="B57">
        <v>1</v>
      </c>
      <c r="C57">
        <v>1</v>
      </c>
      <c r="D57" s="1" t="s">
        <v>93</v>
      </c>
      <c r="E57" t="s">
        <v>197</v>
      </c>
      <c r="F57">
        <v>0.3</v>
      </c>
      <c r="G57">
        <v>8</v>
      </c>
      <c r="H57">
        <v>2.5</v>
      </c>
      <c r="I57">
        <f t="shared" si="0"/>
        <v>0.3979400086720376</v>
      </c>
      <c r="J57">
        <f t="shared" si="1"/>
        <v>-0.52287874528033762</v>
      </c>
      <c r="K57" t="s">
        <v>708</v>
      </c>
      <c r="L57" s="1" t="s">
        <v>704</v>
      </c>
      <c r="M57">
        <f t="shared" si="2"/>
        <v>1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U57">
        <f t="shared" si="10"/>
        <v>0</v>
      </c>
    </row>
    <row r="58" spans="1:21" ht="12" customHeight="1" x14ac:dyDescent="0.2">
      <c r="A58">
        <v>0</v>
      </c>
      <c r="B58">
        <v>1</v>
      </c>
      <c r="C58">
        <v>1</v>
      </c>
      <c r="D58" s="1" t="s">
        <v>93</v>
      </c>
      <c r="E58" t="s">
        <v>188</v>
      </c>
      <c r="F58">
        <v>2</v>
      </c>
      <c r="G58">
        <v>25</v>
      </c>
      <c r="H58">
        <v>6.5</v>
      </c>
      <c r="I58">
        <f t="shared" si="0"/>
        <v>0.81291335664285558</v>
      </c>
      <c r="J58">
        <f t="shared" si="1"/>
        <v>0.3010299956639812</v>
      </c>
      <c r="K58" t="s">
        <v>708</v>
      </c>
      <c r="L58" s="1" t="s">
        <v>704</v>
      </c>
      <c r="M58">
        <f t="shared" si="2"/>
        <v>1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U58">
        <f t="shared" si="10"/>
        <v>0</v>
      </c>
    </row>
    <row r="59" spans="1:21" ht="12" customHeight="1" x14ac:dyDescent="0.2">
      <c r="A59">
        <v>0</v>
      </c>
      <c r="B59">
        <v>1</v>
      </c>
      <c r="C59">
        <v>1</v>
      </c>
      <c r="D59" s="1" t="s">
        <v>93</v>
      </c>
      <c r="E59" t="s">
        <v>196</v>
      </c>
      <c r="F59">
        <v>1</v>
      </c>
      <c r="G59">
        <v>12</v>
      </c>
      <c r="H59">
        <v>2.5</v>
      </c>
      <c r="I59">
        <f t="shared" si="0"/>
        <v>0.3979400086720376</v>
      </c>
      <c r="J59">
        <f t="shared" si="1"/>
        <v>0</v>
      </c>
      <c r="K59" t="s">
        <v>708</v>
      </c>
      <c r="L59" s="1" t="s">
        <v>704</v>
      </c>
      <c r="M59">
        <f t="shared" si="2"/>
        <v>1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0</v>
      </c>
    </row>
    <row r="60" spans="1:21" ht="12" customHeight="1" x14ac:dyDescent="0.2">
      <c r="A60">
        <v>0</v>
      </c>
      <c r="B60">
        <v>1</v>
      </c>
      <c r="C60">
        <v>1</v>
      </c>
      <c r="D60" s="1" t="s">
        <v>93</v>
      </c>
      <c r="E60" t="s">
        <v>991</v>
      </c>
      <c r="F60">
        <v>2</v>
      </c>
      <c r="G60">
        <v>50</v>
      </c>
      <c r="H60">
        <v>8</v>
      </c>
      <c r="I60">
        <f t="shared" si="0"/>
        <v>0.90308998699194354</v>
      </c>
      <c r="J60">
        <f t="shared" si="1"/>
        <v>0.3010299956639812</v>
      </c>
      <c r="K60" t="s">
        <v>708</v>
      </c>
      <c r="L60" s="1" t="s">
        <v>704</v>
      </c>
      <c r="M60">
        <f t="shared" si="2"/>
        <v>1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</row>
    <row r="61" spans="1:21" ht="12" customHeight="1" x14ac:dyDescent="0.2">
      <c r="A61">
        <v>0</v>
      </c>
      <c r="B61">
        <v>1</v>
      </c>
      <c r="C61">
        <v>1</v>
      </c>
      <c r="D61" s="1" t="s">
        <v>93</v>
      </c>
      <c r="E61" t="s">
        <v>184</v>
      </c>
      <c r="F61">
        <v>1</v>
      </c>
      <c r="G61">
        <v>6</v>
      </c>
      <c r="H61">
        <v>1</v>
      </c>
      <c r="I61">
        <f t="shared" si="0"/>
        <v>0</v>
      </c>
      <c r="J61">
        <f t="shared" si="1"/>
        <v>0</v>
      </c>
      <c r="K61" t="s">
        <v>708</v>
      </c>
      <c r="L61" s="1" t="s">
        <v>704</v>
      </c>
      <c r="M61">
        <f t="shared" si="2"/>
        <v>1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U61">
        <f t="shared" si="10"/>
        <v>0</v>
      </c>
    </row>
    <row r="62" spans="1:21" ht="12" customHeight="1" x14ac:dyDescent="0.2">
      <c r="A62">
        <v>0</v>
      </c>
      <c r="B62">
        <v>1</v>
      </c>
      <c r="C62">
        <v>1</v>
      </c>
      <c r="D62" s="1" t="s">
        <v>93</v>
      </c>
      <c r="E62" t="s">
        <v>187</v>
      </c>
      <c r="F62">
        <v>2</v>
      </c>
      <c r="G62">
        <v>45</v>
      </c>
      <c r="H62">
        <v>8</v>
      </c>
      <c r="I62">
        <f t="shared" si="0"/>
        <v>0.90308998699194354</v>
      </c>
      <c r="J62">
        <f t="shared" si="1"/>
        <v>0.3010299956639812</v>
      </c>
      <c r="K62" t="s">
        <v>708</v>
      </c>
      <c r="L62" s="1" t="s">
        <v>704</v>
      </c>
      <c r="M62">
        <f t="shared" si="2"/>
        <v>1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U62">
        <f t="shared" si="10"/>
        <v>0</v>
      </c>
    </row>
    <row r="63" spans="1:21" ht="12" customHeight="1" x14ac:dyDescent="0.2">
      <c r="A63">
        <v>0</v>
      </c>
      <c r="B63">
        <v>1</v>
      </c>
      <c r="C63">
        <v>1</v>
      </c>
      <c r="D63" s="1" t="s">
        <v>93</v>
      </c>
      <c r="E63" t="s">
        <v>1029</v>
      </c>
      <c r="F63">
        <v>5</v>
      </c>
      <c r="G63">
        <v>35</v>
      </c>
      <c r="H63">
        <v>7</v>
      </c>
      <c r="I63">
        <f t="shared" si="0"/>
        <v>0.84509804001425681</v>
      </c>
      <c r="J63">
        <f t="shared" si="1"/>
        <v>0.69897000433601886</v>
      </c>
      <c r="K63" t="s">
        <v>708</v>
      </c>
      <c r="L63" s="1" t="s">
        <v>704</v>
      </c>
      <c r="M63">
        <f t="shared" si="2"/>
        <v>0</v>
      </c>
      <c r="N63">
        <f t="shared" si="3"/>
        <v>1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0</v>
      </c>
    </row>
    <row r="64" spans="1:21" ht="12" customHeight="1" x14ac:dyDescent="0.2">
      <c r="A64">
        <v>1</v>
      </c>
      <c r="B64">
        <v>1</v>
      </c>
      <c r="C64">
        <v>1</v>
      </c>
      <c r="D64" s="1" t="s">
        <v>93</v>
      </c>
      <c r="E64" t="s">
        <v>198</v>
      </c>
      <c r="F64">
        <v>2</v>
      </c>
      <c r="G64">
        <v>18</v>
      </c>
      <c r="H64">
        <v>3.2</v>
      </c>
      <c r="I64">
        <f t="shared" si="0"/>
        <v>0.50514997831990605</v>
      </c>
      <c r="J64">
        <f t="shared" si="1"/>
        <v>0.3010299956639812</v>
      </c>
      <c r="K64" t="s">
        <v>708</v>
      </c>
      <c r="L64" s="1" t="s">
        <v>704</v>
      </c>
      <c r="M64">
        <f t="shared" si="2"/>
        <v>1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</row>
    <row r="65" spans="1:21" ht="12" customHeight="1" x14ac:dyDescent="0.2">
      <c r="A65">
        <v>0</v>
      </c>
      <c r="B65">
        <v>1</v>
      </c>
      <c r="C65">
        <v>1</v>
      </c>
      <c r="D65" s="1" t="s">
        <v>93</v>
      </c>
      <c r="E65" t="s">
        <v>174</v>
      </c>
      <c r="F65">
        <v>0.6</v>
      </c>
      <c r="G65">
        <v>25</v>
      </c>
      <c r="H65">
        <v>4.2</v>
      </c>
      <c r="I65">
        <f t="shared" si="0"/>
        <v>0.62324929039790045</v>
      </c>
      <c r="J65">
        <f t="shared" si="1"/>
        <v>-0.22184874961635639</v>
      </c>
      <c r="K65" t="s">
        <v>708</v>
      </c>
      <c r="L65" s="1" t="s">
        <v>704</v>
      </c>
      <c r="M65">
        <f t="shared" si="2"/>
        <v>1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</row>
    <row r="66" spans="1:21" ht="12" customHeight="1" x14ac:dyDescent="0.2">
      <c r="A66">
        <v>0</v>
      </c>
      <c r="B66">
        <v>1</v>
      </c>
      <c r="C66">
        <v>1</v>
      </c>
      <c r="D66" s="1" t="s">
        <v>93</v>
      </c>
      <c r="E66" t="s">
        <v>1002</v>
      </c>
      <c r="F66">
        <v>2</v>
      </c>
      <c r="G66">
        <v>12</v>
      </c>
      <c r="H66">
        <v>2</v>
      </c>
      <c r="I66">
        <f t="shared" ref="I66:I129" si="11">LOG10(H66)</f>
        <v>0.3010299956639812</v>
      </c>
      <c r="J66">
        <f t="shared" ref="J66:J129" si="12">LOG10(F66)</f>
        <v>0.3010299956639812</v>
      </c>
      <c r="K66" t="s">
        <v>708</v>
      </c>
      <c r="L66" s="1" t="s">
        <v>704</v>
      </c>
      <c r="M66">
        <f t="shared" ref="M66:M129" si="13">IF(F66&lt;3,1,0)</f>
        <v>1</v>
      </c>
      <c r="N66">
        <f t="shared" ref="N66:N129" si="14">IF(AND($F66&gt;2.9,$F66&lt;6),1,0)</f>
        <v>0</v>
      </c>
      <c r="O66">
        <f t="shared" ref="O66:O129" si="15">IF(AND($F66&gt;5.9,$F66&lt;10),1,0)</f>
        <v>0</v>
      </c>
      <c r="P66">
        <f t="shared" ref="P66:P129" si="16">IF(AND($F66&gt;9.99,$F66&lt;15),1,0)</f>
        <v>0</v>
      </c>
      <c r="Q66">
        <f t="shared" ref="Q66:Q129" si="17">IF(AND($F66&gt;14.9,$F66&lt;20),1,0)</f>
        <v>0</v>
      </c>
      <c r="R66">
        <f t="shared" ref="R66:R129" si="18">IF(AND($F66&gt;19.9,$F66&lt;30),1,0)</f>
        <v>0</v>
      </c>
      <c r="S66">
        <f t="shared" ref="S66:S129" si="19">IF(AND($F66&gt;29.9,$F66&lt;40),1,0)</f>
        <v>0</v>
      </c>
      <c r="T66">
        <f t="shared" ref="T66:T129" si="20">IF(AND($F66&gt;39.9,$F66&lt;60),1,0)</f>
        <v>0</v>
      </c>
      <c r="U66">
        <f t="shared" ref="U66:U129" si="21">IF(F66&gt;59.9,1,0)</f>
        <v>0</v>
      </c>
    </row>
    <row r="67" spans="1:21" ht="12" customHeight="1" x14ac:dyDescent="0.2">
      <c r="A67">
        <v>0</v>
      </c>
      <c r="B67">
        <v>1</v>
      </c>
      <c r="C67">
        <v>1</v>
      </c>
      <c r="D67" s="1" t="s">
        <v>93</v>
      </c>
      <c r="E67" t="s">
        <v>1003</v>
      </c>
      <c r="F67">
        <v>2</v>
      </c>
      <c r="G67">
        <v>16</v>
      </c>
      <c r="H67">
        <v>3</v>
      </c>
      <c r="I67">
        <f t="shared" si="11"/>
        <v>0.47712125471966244</v>
      </c>
      <c r="J67">
        <f t="shared" si="12"/>
        <v>0.3010299956639812</v>
      </c>
      <c r="K67" t="s">
        <v>708</v>
      </c>
      <c r="L67" s="1" t="s">
        <v>704</v>
      </c>
      <c r="M67">
        <f t="shared" si="13"/>
        <v>1</v>
      </c>
      <c r="N67">
        <f t="shared" si="14"/>
        <v>0</v>
      </c>
      <c r="O67">
        <f t="shared" si="15"/>
        <v>0</v>
      </c>
      <c r="P67">
        <f t="shared" si="16"/>
        <v>0</v>
      </c>
      <c r="Q67">
        <f t="shared" si="17"/>
        <v>0</v>
      </c>
      <c r="R67">
        <f t="shared" si="18"/>
        <v>0</v>
      </c>
      <c r="S67">
        <f t="shared" si="19"/>
        <v>0</v>
      </c>
      <c r="T67">
        <f t="shared" si="20"/>
        <v>0</v>
      </c>
      <c r="U67">
        <f t="shared" si="21"/>
        <v>0</v>
      </c>
    </row>
    <row r="68" spans="1:21" ht="12" customHeight="1" x14ac:dyDescent="0.2">
      <c r="A68">
        <v>0</v>
      </c>
      <c r="B68">
        <v>1</v>
      </c>
      <c r="C68">
        <v>1</v>
      </c>
      <c r="D68" s="1" t="s">
        <v>93</v>
      </c>
      <c r="E68" t="s">
        <v>1004</v>
      </c>
      <c r="F68">
        <v>1.5</v>
      </c>
      <c r="G68">
        <v>15</v>
      </c>
      <c r="H68">
        <v>4</v>
      </c>
      <c r="I68">
        <f t="shared" si="11"/>
        <v>0.6020599913279624</v>
      </c>
      <c r="J68">
        <f t="shared" si="12"/>
        <v>0.17609125905568124</v>
      </c>
      <c r="K68" t="s">
        <v>708</v>
      </c>
      <c r="L68" s="1" t="s">
        <v>704</v>
      </c>
      <c r="M68">
        <f t="shared" si="13"/>
        <v>1</v>
      </c>
      <c r="N68">
        <f t="shared" si="14"/>
        <v>0</v>
      </c>
      <c r="O68">
        <f t="shared" si="15"/>
        <v>0</v>
      </c>
      <c r="P68">
        <f t="shared" si="16"/>
        <v>0</v>
      </c>
      <c r="Q68">
        <f t="shared" si="17"/>
        <v>0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</row>
    <row r="69" spans="1:21" ht="12" customHeight="1" x14ac:dyDescent="0.2">
      <c r="A69">
        <v>0</v>
      </c>
      <c r="B69">
        <v>1</v>
      </c>
      <c r="C69">
        <v>1</v>
      </c>
      <c r="D69" s="1" t="s">
        <v>93</v>
      </c>
      <c r="E69" t="s">
        <v>1031</v>
      </c>
      <c r="F69">
        <v>2</v>
      </c>
      <c r="G69">
        <v>20</v>
      </c>
      <c r="H69">
        <v>6</v>
      </c>
      <c r="I69">
        <f t="shared" si="11"/>
        <v>0.77815125038364363</v>
      </c>
      <c r="J69">
        <f t="shared" si="12"/>
        <v>0.3010299956639812</v>
      </c>
      <c r="K69" t="s">
        <v>708</v>
      </c>
      <c r="L69" s="1" t="s">
        <v>704</v>
      </c>
      <c r="M69">
        <f t="shared" si="13"/>
        <v>1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</row>
    <row r="70" spans="1:21" ht="12" customHeight="1" x14ac:dyDescent="0.2">
      <c r="A70">
        <v>0</v>
      </c>
      <c r="B70">
        <v>1</v>
      </c>
      <c r="C70">
        <v>1</v>
      </c>
      <c r="D70" s="1" t="s">
        <v>94</v>
      </c>
      <c r="E70" t="s">
        <v>1032</v>
      </c>
      <c r="F70">
        <v>6</v>
      </c>
      <c r="G70">
        <v>170</v>
      </c>
      <c r="H70">
        <v>40</v>
      </c>
      <c r="I70">
        <f t="shared" si="11"/>
        <v>1.6020599913279623</v>
      </c>
      <c r="J70">
        <f t="shared" si="12"/>
        <v>0.77815125038364363</v>
      </c>
      <c r="K70" t="s">
        <v>708</v>
      </c>
      <c r="L70" s="1" t="s">
        <v>704</v>
      </c>
      <c r="M70">
        <f t="shared" si="13"/>
        <v>0</v>
      </c>
      <c r="N70">
        <f t="shared" si="14"/>
        <v>0</v>
      </c>
      <c r="O70">
        <f t="shared" si="15"/>
        <v>1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</row>
    <row r="71" spans="1:21" ht="12" customHeight="1" x14ac:dyDescent="0.2">
      <c r="A71">
        <v>0</v>
      </c>
      <c r="B71">
        <v>1</v>
      </c>
      <c r="C71">
        <v>1</v>
      </c>
      <c r="D71" s="1" t="s">
        <v>95</v>
      </c>
      <c r="E71" t="s">
        <v>566</v>
      </c>
      <c r="F71">
        <v>2</v>
      </c>
      <c r="G71">
        <v>170</v>
      </c>
      <c r="H71">
        <v>130</v>
      </c>
      <c r="I71">
        <f t="shared" si="11"/>
        <v>2.1139433523068369</v>
      </c>
      <c r="J71">
        <f t="shared" si="12"/>
        <v>0.3010299956639812</v>
      </c>
      <c r="K71" t="s">
        <v>708</v>
      </c>
      <c r="L71" s="1" t="s">
        <v>704</v>
      </c>
      <c r="M71">
        <f t="shared" si="13"/>
        <v>1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</row>
    <row r="72" spans="1:21" ht="12" customHeight="1" x14ac:dyDescent="0.2">
      <c r="A72">
        <v>0</v>
      </c>
      <c r="B72">
        <v>1</v>
      </c>
      <c r="C72">
        <v>1</v>
      </c>
      <c r="D72" s="1" t="s">
        <v>95</v>
      </c>
      <c r="E72" t="s">
        <v>1033</v>
      </c>
      <c r="F72">
        <v>0.9</v>
      </c>
      <c r="G72">
        <v>10</v>
      </c>
      <c r="H72">
        <v>1.5</v>
      </c>
      <c r="I72">
        <f t="shared" si="11"/>
        <v>0.17609125905568124</v>
      </c>
      <c r="J72">
        <f t="shared" si="12"/>
        <v>-4.5757490560675115E-2</v>
      </c>
      <c r="K72" t="s">
        <v>10</v>
      </c>
      <c r="L72" s="1" t="s">
        <v>704</v>
      </c>
      <c r="M72">
        <f t="shared" si="13"/>
        <v>1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</row>
    <row r="73" spans="1:21" ht="12" customHeight="1" x14ac:dyDescent="0.2">
      <c r="A73">
        <v>0</v>
      </c>
      <c r="B73">
        <v>1</v>
      </c>
      <c r="C73">
        <v>1</v>
      </c>
      <c r="D73" s="1" t="s">
        <v>95</v>
      </c>
      <c r="E73" t="s">
        <v>559</v>
      </c>
      <c r="F73">
        <v>2</v>
      </c>
      <c r="G73">
        <v>20</v>
      </c>
      <c r="H73">
        <v>1</v>
      </c>
      <c r="I73">
        <f t="shared" si="11"/>
        <v>0</v>
      </c>
      <c r="J73">
        <f t="shared" si="12"/>
        <v>0.3010299956639812</v>
      </c>
      <c r="K73" t="s">
        <v>708</v>
      </c>
      <c r="L73" s="1" t="s">
        <v>704</v>
      </c>
      <c r="M73">
        <f t="shared" si="13"/>
        <v>1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</row>
    <row r="74" spans="1:21" ht="12" customHeight="1" x14ac:dyDescent="0.2">
      <c r="A74">
        <v>0</v>
      </c>
      <c r="B74">
        <v>1</v>
      </c>
      <c r="C74">
        <v>1</v>
      </c>
      <c r="D74" s="1" t="s">
        <v>95</v>
      </c>
      <c r="E74" t="s">
        <v>557</v>
      </c>
      <c r="F74">
        <v>4</v>
      </c>
      <c r="G74">
        <v>70</v>
      </c>
      <c r="H74">
        <v>8</v>
      </c>
      <c r="I74">
        <f t="shared" si="11"/>
        <v>0.90308998699194354</v>
      </c>
      <c r="J74">
        <f t="shared" si="12"/>
        <v>0.6020599913279624</v>
      </c>
      <c r="K74" t="s">
        <v>708</v>
      </c>
      <c r="L74" s="1" t="s">
        <v>704</v>
      </c>
      <c r="M74">
        <f t="shared" si="13"/>
        <v>0</v>
      </c>
      <c r="N74">
        <f t="shared" si="14"/>
        <v>1</v>
      </c>
      <c r="O74">
        <f t="shared" si="15"/>
        <v>0</v>
      </c>
      <c r="P74">
        <f t="shared" si="16"/>
        <v>0</v>
      </c>
      <c r="Q74">
        <f t="shared" si="17"/>
        <v>0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</row>
    <row r="75" spans="1:21" ht="12" customHeight="1" x14ac:dyDescent="0.2">
      <c r="A75">
        <v>0</v>
      </c>
      <c r="B75">
        <v>1</v>
      </c>
      <c r="C75">
        <v>1</v>
      </c>
      <c r="D75" s="1" t="s">
        <v>95</v>
      </c>
      <c r="E75" t="s">
        <v>1035</v>
      </c>
      <c r="F75">
        <v>2.5</v>
      </c>
      <c r="G75">
        <v>40</v>
      </c>
      <c r="H75">
        <v>4</v>
      </c>
      <c r="I75">
        <f t="shared" si="11"/>
        <v>0.6020599913279624</v>
      </c>
      <c r="J75">
        <f t="shared" si="12"/>
        <v>0.3979400086720376</v>
      </c>
      <c r="K75" t="s">
        <v>708</v>
      </c>
      <c r="L75" s="1" t="s">
        <v>704</v>
      </c>
      <c r="M75">
        <f t="shared" si="13"/>
        <v>1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0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</row>
    <row r="76" spans="1:21" ht="12" customHeight="1" x14ac:dyDescent="0.2">
      <c r="A76">
        <v>0</v>
      </c>
      <c r="B76">
        <v>1</v>
      </c>
      <c r="C76">
        <v>1</v>
      </c>
      <c r="D76" s="1" t="s">
        <v>95</v>
      </c>
      <c r="E76" t="s">
        <v>1037</v>
      </c>
      <c r="F76">
        <v>3</v>
      </c>
      <c r="G76">
        <v>40</v>
      </c>
      <c r="H76">
        <v>3</v>
      </c>
      <c r="I76">
        <f t="shared" si="11"/>
        <v>0.47712125471966244</v>
      </c>
      <c r="J76">
        <f t="shared" si="12"/>
        <v>0.47712125471966244</v>
      </c>
      <c r="K76" t="s">
        <v>708</v>
      </c>
      <c r="L76" s="1" t="s">
        <v>704</v>
      </c>
      <c r="M76">
        <f t="shared" si="13"/>
        <v>0</v>
      </c>
      <c r="N76">
        <f t="shared" si="14"/>
        <v>1</v>
      </c>
      <c r="O76">
        <f t="shared" si="15"/>
        <v>0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</row>
    <row r="77" spans="1:21" ht="12" customHeight="1" x14ac:dyDescent="0.2">
      <c r="A77">
        <v>0</v>
      </c>
      <c r="B77">
        <v>1</v>
      </c>
      <c r="C77">
        <v>1</v>
      </c>
      <c r="D77" s="1" t="s">
        <v>96</v>
      </c>
      <c r="E77" t="s">
        <v>259</v>
      </c>
      <c r="F77">
        <v>0.5</v>
      </c>
      <c r="G77">
        <v>12</v>
      </c>
      <c r="H77">
        <v>1</v>
      </c>
      <c r="I77">
        <f t="shared" si="11"/>
        <v>0</v>
      </c>
      <c r="J77">
        <f t="shared" si="12"/>
        <v>-0.3010299956639812</v>
      </c>
      <c r="K77" t="s">
        <v>708</v>
      </c>
      <c r="L77" s="1" t="s">
        <v>704</v>
      </c>
      <c r="M77">
        <f t="shared" si="13"/>
        <v>1</v>
      </c>
      <c r="N77">
        <f t="shared" si="14"/>
        <v>0</v>
      </c>
      <c r="O77">
        <f t="shared" si="15"/>
        <v>0</v>
      </c>
      <c r="P77">
        <f t="shared" si="16"/>
        <v>0</v>
      </c>
      <c r="Q77">
        <f t="shared" si="17"/>
        <v>0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</row>
    <row r="78" spans="1:21" ht="12" customHeight="1" x14ac:dyDescent="0.2">
      <c r="A78">
        <v>0</v>
      </c>
      <c r="B78">
        <v>1</v>
      </c>
      <c r="C78">
        <v>1</v>
      </c>
      <c r="D78" s="1" t="s">
        <v>96</v>
      </c>
      <c r="E78" t="s">
        <v>293</v>
      </c>
      <c r="F78">
        <v>4</v>
      </c>
      <c r="G78">
        <v>80</v>
      </c>
      <c r="H78">
        <v>17</v>
      </c>
      <c r="I78">
        <f t="shared" si="11"/>
        <v>1.2304489213782739</v>
      </c>
      <c r="J78">
        <f t="shared" si="12"/>
        <v>0.6020599913279624</v>
      </c>
      <c r="K78" t="s">
        <v>708</v>
      </c>
      <c r="L78" s="1" t="s">
        <v>704</v>
      </c>
      <c r="M78">
        <f t="shared" si="13"/>
        <v>0</v>
      </c>
      <c r="N78">
        <f t="shared" si="14"/>
        <v>1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</row>
    <row r="79" spans="1:21" ht="12" customHeight="1" x14ac:dyDescent="0.2">
      <c r="A79">
        <v>0</v>
      </c>
      <c r="B79">
        <v>1</v>
      </c>
      <c r="C79">
        <v>1</v>
      </c>
      <c r="D79" s="1" t="s">
        <v>96</v>
      </c>
      <c r="E79" t="s">
        <v>268</v>
      </c>
      <c r="F79">
        <v>2</v>
      </c>
      <c r="G79">
        <v>30</v>
      </c>
      <c r="H79">
        <v>4</v>
      </c>
      <c r="I79">
        <f t="shared" si="11"/>
        <v>0.6020599913279624</v>
      </c>
      <c r="J79">
        <f t="shared" si="12"/>
        <v>0.3010299956639812</v>
      </c>
      <c r="K79" t="s">
        <v>708</v>
      </c>
      <c r="L79" s="1" t="s">
        <v>704</v>
      </c>
      <c r="M79">
        <f t="shared" si="13"/>
        <v>1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</row>
    <row r="80" spans="1:21" ht="12" customHeight="1" x14ac:dyDescent="0.2">
      <c r="A80">
        <v>0</v>
      </c>
      <c r="B80">
        <v>1</v>
      </c>
      <c r="C80">
        <v>1</v>
      </c>
      <c r="D80" s="1" t="s">
        <v>96</v>
      </c>
      <c r="E80" t="s">
        <v>291</v>
      </c>
      <c r="F80">
        <v>4</v>
      </c>
      <c r="G80">
        <v>60</v>
      </c>
      <c r="H80">
        <v>2</v>
      </c>
      <c r="I80">
        <f t="shared" si="11"/>
        <v>0.3010299956639812</v>
      </c>
      <c r="J80">
        <f t="shared" si="12"/>
        <v>0.6020599913279624</v>
      </c>
      <c r="K80" t="s">
        <v>708</v>
      </c>
      <c r="L80" s="1" t="s">
        <v>704</v>
      </c>
      <c r="M80">
        <f t="shared" si="13"/>
        <v>0</v>
      </c>
      <c r="N80">
        <f t="shared" si="14"/>
        <v>1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</row>
    <row r="81" spans="1:21" ht="12" customHeight="1" x14ac:dyDescent="0.2">
      <c r="A81">
        <v>0</v>
      </c>
      <c r="B81">
        <v>1</v>
      </c>
      <c r="C81">
        <v>1</v>
      </c>
      <c r="D81" s="1" t="s">
        <v>96</v>
      </c>
      <c r="E81" t="s">
        <v>294</v>
      </c>
      <c r="F81">
        <v>2</v>
      </c>
      <c r="G81">
        <v>30</v>
      </c>
      <c r="H81">
        <v>6</v>
      </c>
      <c r="I81">
        <f t="shared" si="11"/>
        <v>0.77815125038364363</v>
      </c>
      <c r="J81">
        <f t="shared" si="12"/>
        <v>0.3010299956639812</v>
      </c>
      <c r="K81" t="s">
        <v>708</v>
      </c>
      <c r="L81" s="1" t="s">
        <v>704</v>
      </c>
      <c r="M81">
        <f t="shared" si="13"/>
        <v>1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</row>
    <row r="82" spans="1:21" ht="12" customHeight="1" x14ac:dyDescent="0.2">
      <c r="A82">
        <v>0</v>
      </c>
      <c r="B82">
        <v>1</v>
      </c>
      <c r="C82">
        <v>1</v>
      </c>
      <c r="D82" s="1" t="s">
        <v>96</v>
      </c>
      <c r="E82" t="s">
        <v>242</v>
      </c>
      <c r="F82">
        <v>10</v>
      </c>
      <c r="G82">
        <v>100</v>
      </c>
      <c r="H82">
        <v>3.5</v>
      </c>
      <c r="I82">
        <f t="shared" si="11"/>
        <v>0.54406804435027567</v>
      </c>
      <c r="J82">
        <f t="shared" si="12"/>
        <v>1</v>
      </c>
      <c r="K82" t="s">
        <v>708</v>
      </c>
      <c r="L82" s="1" t="s">
        <v>704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1</v>
      </c>
      <c r="Q82">
        <f t="shared" si="17"/>
        <v>0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</row>
    <row r="83" spans="1:21" ht="12" customHeight="1" x14ac:dyDescent="0.2">
      <c r="A83">
        <v>0</v>
      </c>
      <c r="B83">
        <v>1</v>
      </c>
      <c r="C83">
        <v>1</v>
      </c>
      <c r="D83" s="1" t="s">
        <v>96</v>
      </c>
      <c r="E83" t="s">
        <v>235</v>
      </c>
      <c r="F83">
        <v>4</v>
      </c>
      <c r="G83">
        <v>110</v>
      </c>
      <c r="H83">
        <v>8</v>
      </c>
      <c r="I83">
        <f t="shared" si="11"/>
        <v>0.90308998699194354</v>
      </c>
      <c r="J83">
        <f t="shared" si="12"/>
        <v>0.6020599913279624</v>
      </c>
      <c r="K83" t="s">
        <v>708</v>
      </c>
      <c r="L83" s="1" t="s">
        <v>704</v>
      </c>
      <c r="M83">
        <f t="shared" si="13"/>
        <v>0</v>
      </c>
      <c r="N83">
        <f t="shared" si="14"/>
        <v>1</v>
      </c>
      <c r="O83">
        <f t="shared" si="15"/>
        <v>0</v>
      </c>
      <c r="P83">
        <f t="shared" si="16"/>
        <v>0</v>
      </c>
      <c r="Q83">
        <f t="shared" si="17"/>
        <v>0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</row>
    <row r="84" spans="1:21" ht="12" customHeight="1" x14ac:dyDescent="0.2">
      <c r="A84">
        <v>0</v>
      </c>
      <c r="B84">
        <v>1</v>
      </c>
      <c r="C84">
        <v>1</v>
      </c>
      <c r="D84" s="1" t="s">
        <v>96</v>
      </c>
      <c r="E84" t="s">
        <v>300</v>
      </c>
      <c r="F84">
        <v>7</v>
      </c>
      <c r="G84">
        <v>10</v>
      </c>
      <c r="H84">
        <v>1</v>
      </c>
      <c r="I84">
        <f t="shared" si="11"/>
        <v>0</v>
      </c>
      <c r="J84">
        <f t="shared" si="12"/>
        <v>0.84509804001425681</v>
      </c>
      <c r="K84" t="s">
        <v>707</v>
      </c>
      <c r="L84" s="1" t="s">
        <v>704</v>
      </c>
      <c r="M84">
        <f t="shared" si="13"/>
        <v>0</v>
      </c>
      <c r="N84">
        <f t="shared" si="14"/>
        <v>0</v>
      </c>
      <c r="O84">
        <f t="shared" si="15"/>
        <v>1</v>
      </c>
      <c r="P84">
        <f t="shared" si="16"/>
        <v>0</v>
      </c>
      <c r="Q84">
        <f t="shared" si="17"/>
        <v>0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</row>
    <row r="85" spans="1:21" ht="12" customHeight="1" x14ac:dyDescent="0.2">
      <c r="A85">
        <v>0</v>
      </c>
      <c r="B85">
        <v>1</v>
      </c>
      <c r="C85">
        <v>1</v>
      </c>
      <c r="D85" s="1" t="s">
        <v>96</v>
      </c>
      <c r="E85" t="s">
        <v>286</v>
      </c>
      <c r="F85">
        <v>7</v>
      </c>
      <c r="G85">
        <v>160</v>
      </c>
      <c r="H85">
        <v>15</v>
      </c>
      <c r="I85">
        <f t="shared" si="11"/>
        <v>1.1760912590556813</v>
      </c>
      <c r="J85">
        <f t="shared" si="12"/>
        <v>0.84509804001425681</v>
      </c>
      <c r="K85" t="s">
        <v>708</v>
      </c>
      <c r="L85" s="1" t="s">
        <v>704</v>
      </c>
      <c r="M85">
        <f t="shared" si="13"/>
        <v>0</v>
      </c>
      <c r="N85">
        <f t="shared" si="14"/>
        <v>0</v>
      </c>
      <c r="O85">
        <f t="shared" si="15"/>
        <v>1</v>
      </c>
      <c r="P85">
        <f t="shared" si="16"/>
        <v>0</v>
      </c>
      <c r="Q85">
        <f t="shared" si="17"/>
        <v>0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</row>
    <row r="86" spans="1:21" ht="12" customHeight="1" x14ac:dyDescent="0.2">
      <c r="A86">
        <v>0</v>
      </c>
      <c r="B86">
        <v>1</v>
      </c>
      <c r="C86">
        <v>1</v>
      </c>
      <c r="D86" s="1" t="s">
        <v>96</v>
      </c>
      <c r="E86" t="s">
        <v>267</v>
      </c>
      <c r="F86">
        <v>1.5</v>
      </c>
      <c r="G86">
        <v>20</v>
      </c>
      <c r="H86">
        <v>2.5</v>
      </c>
      <c r="I86">
        <f t="shared" si="11"/>
        <v>0.3979400086720376</v>
      </c>
      <c r="J86">
        <f t="shared" si="12"/>
        <v>0.17609125905568124</v>
      </c>
      <c r="K86" t="s">
        <v>708</v>
      </c>
      <c r="L86" s="1" t="s">
        <v>704</v>
      </c>
      <c r="M86">
        <f t="shared" si="13"/>
        <v>1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0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</row>
    <row r="87" spans="1:21" ht="12" customHeight="1" x14ac:dyDescent="0.2">
      <c r="A87">
        <v>0</v>
      </c>
      <c r="B87">
        <v>1</v>
      </c>
      <c r="C87">
        <v>1</v>
      </c>
      <c r="D87" s="1" t="s">
        <v>96</v>
      </c>
      <c r="E87" t="s">
        <v>224</v>
      </c>
      <c r="F87">
        <v>8</v>
      </c>
      <c r="G87">
        <v>190</v>
      </c>
      <c r="H87">
        <v>10</v>
      </c>
      <c r="I87">
        <f t="shared" si="11"/>
        <v>1</v>
      </c>
      <c r="J87">
        <f t="shared" si="12"/>
        <v>0.90308998699194354</v>
      </c>
      <c r="K87" t="s">
        <v>708</v>
      </c>
      <c r="L87" s="1" t="s">
        <v>704</v>
      </c>
      <c r="M87">
        <f t="shared" si="13"/>
        <v>0</v>
      </c>
      <c r="N87">
        <f t="shared" si="14"/>
        <v>0</v>
      </c>
      <c r="O87">
        <f t="shared" si="15"/>
        <v>1</v>
      </c>
      <c r="P87">
        <f t="shared" si="16"/>
        <v>0</v>
      </c>
      <c r="Q87">
        <f t="shared" si="17"/>
        <v>0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</row>
    <row r="88" spans="1:21" ht="12" customHeight="1" x14ac:dyDescent="0.2">
      <c r="A88">
        <v>0</v>
      </c>
      <c r="B88">
        <v>1</v>
      </c>
      <c r="C88">
        <v>1</v>
      </c>
      <c r="D88" s="1" t="s">
        <v>96</v>
      </c>
      <c r="E88" t="s">
        <v>1042</v>
      </c>
      <c r="F88">
        <v>3</v>
      </c>
      <c r="G88">
        <v>40</v>
      </c>
      <c r="H88">
        <v>3</v>
      </c>
      <c r="I88">
        <f t="shared" si="11"/>
        <v>0.47712125471966244</v>
      </c>
      <c r="J88">
        <f t="shared" si="12"/>
        <v>0.47712125471966244</v>
      </c>
      <c r="K88" t="s">
        <v>708</v>
      </c>
      <c r="L88" s="1" t="s">
        <v>704</v>
      </c>
      <c r="M88">
        <f t="shared" si="13"/>
        <v>0</v>
      </c>
      <c r="N88">
        <f t="shared" si="14"/>
        <v>1</v>
      </c>
      <c r="O88">
        <f t="shared" si="15"/>
        <v>0</v>
      </c>
      <c r="P88">
        <f t="shared" si="16"/>
        <v>0</v>
      </c>
      <c r="Q88">
        <f t="shared" si="17"/>
        <v>0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</row>
    <row r="89" spans="1:21" ht="12" customHeight="1" x14ac:dyDescent="0.2">
      <c r="A89">
        <v>0</v>
      </c>
      <c r="B89">
        <v>1</v>
      </c>
      <c r="C89">
        <v>1</v>
      </c>
      <c r="D89" s="1" t="s">
        <v>96</v>
      </c>
      <c r="E89" t="s">
        <v>247</v>
      </c>
      <c r="F89">
        <v>9</v>
      </c>
      <c r="G89">
        <v>25</v>
      </c>
      <c r="H89">
        <v>8</v>
      </c>
      <c r="I89">
        <f t="shared" si="11"/>
        <v>0.90308998699194354</v>
      </c>
      <c r="J89">
        <f t="shared" si="12"/>
        <v>0.95424250943932487</v>
      </c>
      <c r="K89" t="s">
        <v>708</v>
      </c>
      <c r="L89" s="1" t="s">
        <v>704</v>
      </c>
      <c r="M89">
        <f t="shared" si="13"/>
        <v>0</v>
      </c>
      <c r="N89">
        <f t="shared" si="14"/>
        <v>0</v>
      </c>
      <c r="O89">
        <f t="shared" si="15"/>
        <v>1</v>
      </c>
      <c r="P89">
        <f t="shared" si="16"/>
        <v>0</v>
      </c>
      <c r="Q89">
        <f t="shared" si="17"/>
        <v>0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</row>
    <row r="90" spans="1:21" ht="12" customHeight="1" x14ac:dyDescent="0.2">
      <c r="A90">
        <v>0</v>
      </c>
      <c r="B90">
        <v>1</v>
      </c>
      <c r="C90">
        <v>1</v>
      </c>
      <c r="D90" s="1" t="s">
        <v>96</v>
      </c>
      <c r="E90" t="s">
        <v>296</v>
      </c>
      <c r="F90">
        <v>2.5</v>
      </c>
      <c r="G90">
        <v>50</v>
      </c>
      <c r="H90">
        <v>6</v>
      </c>
      <c r="I90">
        <f t="shared" si="11"/>
        <v>0.77815125038364363</v>
      </c>
      <c r="J90">
        <f t="shared" si="12"/>
        <v>0.3979400086720376</v>
      </c>
      <c r="K90" t="s">
        <v>708</v>
      </c>
      <c r="L90" s="1" t="s">
        <v>704</v>
      </c>
      <c r="M90">
        <f t="shared" si="13"/>
        <v>1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0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</row>
    <row r="91" spans="1:21" ht="12" customHeight="1" x14ac:dyDescent="0.2">
      <c r="A91">
        <v>0</v>
      </c>
      <c r="B91">
        <v>1</v>
      </c>
      <c r="C91">
        <v>1</v>
      </c>
      <c r="D91" s="1" t="s">
        <v>96</v>
      </c>
      <c r="E91" t="s">
        <v>244</v>
      </c>
      <c r="F91">
        <v>2</v>
      </c>
      <c r="G91">
        <v>65</v>
      </c>
      <c r="H91">
        <v>10</v>
      </c>
      <c r="I91">
        <f t="shared" si="11"/>
        <v>1</v>
      </c>
      <c r="J91">
        <f t="shared" si="12"/>
        <v>0.3010299956639812</v>
      </c>
      <c r="K91" t="s">
        <v>708</v>
      </c>
      <c r="L91" s="1" t="s">
        <v>704</v>
      </c>
      <c r="M91">
        <f t="shared" si="13"/>
        <v>1</v>
      </c>
      <c r="N91">
        <f t="shared" si="14"/>
        <v>0</v>
      </c>
      <c r="O91">
        <f t="shared" si="15"/>
        <v>0</v>
      </c>
      <c r="P91">
        <f t="shared" si="16"/>
        <v>0</v>
      </c>
      <c r="Q91">
        <f t="shared" si="17"/>
        <v>0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</row>
    <row r="92" spans="1:21" ht="12" customHeight="1" x14ac:dyDescent="0.2">
      <c r="A92">
        <v>0</v>
      </c>
      <c r="B92">
        <v>1</v>
      </c>
      <c r="C92">
        <v>1</v>
      </c>
      <c r="D92" s="1" t="s">
        <v>96</v>
      </c>
      <c r="E92" t="s">
        <v>257</v>
      </c>
      <c r="F92">
        <v>4</v>
      </c>
      <c r="G92">
        <v>120</v>
      </c>
      <c r="H92">
        <v>15</v>
      </c>
      <c r="I92">
        <f t="shared" si="11"/>
        <v>1.1760912590556813</v>
      </c>
      <c r="J92">
        <f t="shared" si="12"/>
        <v>0.6020599913279624</v>
      </c>
      <c r="K92" t="s">
        <v>708</v>
      </c>
      <c r="L92" s="1" t="s">
        <v>704</v>
      </c>
      <c r="M92">
        <f t="shared" si="13"/>
        <v>0</v>
      </c>
      <c r="N92">
        <f t="shared" si="14"/>
        <v>1</v>
      </c>
      <c r="O92">
        <f t="shared" si="15"/>
        <v>0</v>
      </c>
      <c r="P92">
        <f t="shared" si="16"/>
        <v>0</v>
      </c>
      <c r="Q92">
        <f t="shared" si="17"/>
        <v>0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</row>
    <row r="93" spans="1:21" ht="12" customHeight="1" x14ac:dyDescent="0.2">
      <c r="A93">
        <v>0</v>
      </c>
      <c r="B93">
        <v>1</v>
      </c>
      <c r="C93">
        <v>1</v>
      </c>
      <c r="D93" s="1" t="s">
        <v>96</v>
      </c>
      <c r="E93" t="s">
        <v>243</v>
      </c>
      <c r="F93">
        <v>4</v>
      </c>
      <c r="G93">
        <v>40</v>
      </c>
      <c r="H93">
        <v>7</v>
      </c>
      <c r="I93">
        <f t="shared" si="11"/>
        <v>0.84509804001425681</v>
      </c>
      <c r="J93">
        <f t="shared" si="12"/>
        <v>0.6020599913279624</v>
      </c>
      <c r="K93" t="s">
        <v>708</v>
      </c>
      <c r="L93" s="1" t="s">
        <v>704</v>
      </c>
      <c r="M93">
        <f t="shared" si="13"/>
        <v>0</v>
      </c>
      <c r="N93">
        <f t="shared" si="14"/>
        <v>1</v>
      </c>
      <c r="O93">
        <f t="shared" si="15"/>
        <v>0</v>
      </c>
      <c r="P93">
        <f t="shared" si="16"/>
        <v>0</v>
      </c>
      <c r="Q93">
        <f t="shared" si="17"/>
        <v>0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</row>
    <row r="94" spans="1:21" ht="12" customHeight="1" x14ac:dyDescent="0.2">
      <c r="A94">
        <v>0</v>
      </c>
      <c r="B94">
        <v>1</v>
      </c>
      <c r="C94">
        <v>1</v>
      </c>
      <c r="D94" s="1" t="s">
        <v>96</v>
      </c>
      <c r="E94" t="s">
        <v>1048</v>
      </c>
      <c r="F94">
        <v>3</v>
      </c>
      <c r="G94">
        <v>130</v>
      </c>
      <c r="H94">
        <v>30</v>
      </c>
      <c r="I94">
        <f t="shared" si="11"/>
        <v>1.4771212547196624</v>
      </c>
      <c r="J94">
        <f t="shared" si="12"/>
        <v>0.47712125471966244</v>
      </c>
      <c r="K94" t="s">
        <v>708</v>
      </c>
      <c r="L94" s="1" t="s">
        <v>704</v>
      </c>
      <c r="M94">
        <f t="shared" si="13"/>
        <v>0</v>
      </c>
      <c r="N94">
        <f t="shared" si="14"/>
        <v>1</v>
      </c>
      <c r="O94">
        <f t="shared" si="15"/>
        <v>0</v>
      </c>
      <c r="P94">
        <f t="shared" si="16"/>
        <v>0</v>
      </c>
      <c r="Q94">
        <f t="shared" si="17"/>
        <v>0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</row>
    <row r="95" spans="1:21" ht="12" customHeight="1" x14ac:dyDescent="0.2">
      <c r="A95">
        <v>0</v>
      </c>
      <c r="B95">
        <v>1</v>
      </c>
      <c r="C95">
        <v>1</v>
      </c>
      <c r="D95" s="1" t="s">
        <v>96</v>
      </c>
      <c r="E95" t="s">
        <v>273</v>
      </c>
      <c r="F95">
        <v>4</v>
      </c>
      <c r="G95">
        <v>30</v>
      </c>
      <c r="H95">
        <v>7</v>
      </c>
      <c r="I95">
        <f t="shared" si="11"/>
        <v>0.84509804001425681</v>
      </c>
      <c r="J95">
        <f t="shared" si="12"/>
        <v>0.6020599913279624</v>
      </c>
      <c r="K95" t="s">
        <v>708</v>
      </c>
      <c r="L95" s="1" t="s">
        <v>704</v>
      </c>
      <c r="M95">
        <f t="shared" si="13"/>
        <v>0</v>
      </c>
      <c r="N95">
        <f t="shared" si="14"/>
        <v>1</v>
      </c>
      <c r="O95">
        <f t="shared" si="15"/>
        <v>0</v>
      </c>
      <c r="P95">
        <f t="shared" si="16"/>
        <v>0</v>
      </c>
      <c r="Q95">
        <f t="shared" si="17"/>
        <v>0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</row>
    <row r="96" spans="1:21" ht="12" customHeight="1" x14ac:dyDescent="0.2">
      <c r="A96">
        <v>0</v>
      </c>
      <c r="B96">
        <v>1</v>
      </c>
      <c r="C96">
        <v>1</v>
      </c>
      <c r="D96" s="1" t="s">
        <v>96</v>
      </c>
      <c r="E96" t="s">
        <v>1049</v>
      </c>
      <c r="F96">
        <v>6</v>
      </c>
      <c r="G96">
        <v>25</v>
      </c>
      <c r="H96">
        <v>16</v>
      </c>
      <c r="I96">
        <f t="shared" si="11"/>
        <v>1.2041199826559248</v>
      </c>
      <c r="J96">
        <f t="shared" si="12"/>
        <v>0.77815125038364363</v>
      </c>
      <c r="K96" t="s">
        <v>708</v>
      </c>
      <c r="L96" s="1" t="s">
        <v>704</v>
      </c>
      <c r="M96">
        <f t="shared" si="13"/>
        <v>0</v>
      </c>
      <c r="N96">
        <f t="shared" si="14"/>
        <v>0</v>
      </c>
      <c r="O96">
        <f t="shared" si="15"/>
        <v>1</v>
      </c>
      <c r="P96">
        <f t="shared" si="16"/>
        <v>0</v>
      </c>
      <c r="Q96">
        <f t="shared" si="17"/>
        <v>0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</row>
    <row r="97" spans="1:21" ht="12" customHeight="1" x14ac:dyDescent="0.2">
      <c r="A97">
        <v>0</v>
      </c>
      <c r="B97">
        <v>1</v>
      </c>
      <c r="C97">
        <v>1</v>
      </c>
      <c r="D97" s="1" t="s">
        <v>96</v>
      </c>
      <c r="E97" t="s">
        <v>297</v>
      </c>
      <c r="F97">
        <v>8</v>
      </c>
      <c r="G97">
        <v>12</v>
      </c>
      <c r="H97">
        <v>14</v>
      </c>
      <c r="I97">
        <f t="shared" si="11"/>
        <v>1.146128035678238</v>
      </c>
      <c r="J97">
        <f t="shared" si="12"/>
        <v>0.90308998699194354</v>
      </c>
      <c r="K97" t="s">
        <v>708</v>
      </c>
      <c r="L97" s="1" t="s">
        <v>704</v>
      </c>
      <c r="M97">
        <f t="shared" si="13"/>
        <v>0</v>
      </c>
      <c r="N97">
        <f t="shared" si="14"/>
        <v>0</v>
      </c>
      <c r="O97">
        <f t="shared" si="15"/>
        <v>1</v>
      </c>
      <c r="P97">
        <f t="shared" si="16"/>
        <v>0</v>
      </c>
      <c r="Q97">
        <f t="shared" si="17"/>
        <v>0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</row>
    <row r="98" spans="1:21" ht="12" customHeight="1" x14ac:dyDescent="0.2">
      <c r="A98">
        <v>0</v>
      </c>
      <c r="B98">
        <v>1</v>
      </c>
      <c r="C98">
        <v>1</v>
      </c>
      <c r="D98" s="1" t="s">
        <v>96</v>
      </c>
      <c r="E98" t="s">
        <v>275</v>
      </c>
      <c r="F98">
        <v>8</v>
      </c>
      <c r="G98">
        <v>150</v>
      </c>
      <c r="H98">
        <v>35</v>
      </c>
      <c r="I98">
        <f t="shared" si="11"/>
        <v>1.5440680443502757</v>
      </c>
      <c r="J98">
        <f t="shared" si="12"/>
        <v>0.90308998699194354</v>
      </c>
      <c r="K98" t="s">
        <v>708</v>
      </c>
      <c r="L98" s="1" t="s">
        <v>704</v>
      </c>
      <c r="M98">
        <f t="shared" si="13"/>
        <v>0</v>
      </c>
      <c r="N98">
        <f t="shared" si="14"/>
        <v>0</v>
      </c>
      <c r="O98">
        <f t="shared" si="15"/>
        <v>1</v>
      </c>
      <c r="P98">
        <f t="shared" si="16"/>
        <v>0</v>
      </c>
      <c r="Q98">
        <f t="shared" si="17"/>
        <v>0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</row>
    <row r="99" spans="1:21" ht="12" customHeight="1" x14ac:dyDescent="0.2">
      <c r="A99">
        <v>0</v>
      </c>
      <c r="B99">
        <v>1</v>
      </c>
      <c r="C99">
        <v>1</v>
      </c>
      <c r="D99" s="1" t="s">
        <v>96</v>
      </c>
      <c r="E99" t="s">
        <v>287</v>
      </c>
      <c r="F99">
        <v>5</v>
      </c>
      <c r="G99">
        <v>200</v>
      </c>
      <c r="H99">
        <v>25</v>
      </c>
      <c r="I99">
        <f t="shared" si="11"/>
        <v>1.3979400086720377</v>
      </c>
      <c r="J99">
        <f t="shared" si="12"/>
        <v>0.69897000433601886</v>
      </c>
      <c r="K99" t="s">
        <v>708</v>
      </c>
      <c r="L99" s="1" t="s">
        <v>704</v>
      </c>
      <c r="M99">
        <f t="shared" si="13"/>
        <v>0</v>
      </c>
      <c r="N99">
        <f t="shared" si="14"/>
        <v>1</v>
      </c>
      <c r="O99">
        <f t="shared" si="15"/>
        <v>0</v>
      </c>
      <c r="P99">
        <f t="shared" si="16"/>
        <v>0</v>
      </c>
      <c r="Q99">
        <f t="shared" si="17"/>
        <v>0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</row>
    <row r="100" spans="1:21" ht="12" customHeight="1" x14ac:dyDescent="0.2">
      <c r="A100">
        <v>0</v>
      </c>
      <c r="B100">
        <v>1</v>
      </c>
      <c r="C100">
        <v>1</v>
      </c>
      <c r="D100" s="1" t="s">
        <v>96</v>
      </c>
      <c r="E100" t="s">
        <v>1054</v>
      </c>
      <c r="F100">
        <v>5</v>
      </c>
      <c r="G100">
        <v>140</v>
      </c>
      <c r="H100">
        <v>10</v>
      </c>
      <c r="I100">
        <f t="shared" si="11"/>
        <v>1</v>
      </c>
      <c r="J100">
        <f t="shared" si="12"/>
        <v>0.69897000433601886</v>
      </c>
      <c r="K100" t="s">
        <v>708</v>
      </c>
      <c r="L100" s="1" t="s">
        <v>704</v>
      </c>
      <c r="M100">
        <f t="shared" si="13"/>
        <v>0</v>
      </c>
      <c r="N100">
        <f t="shared" si="14"/>
        <v>1</v>
      </c>
      <c r="O100">
        <f t="shared" si="15"/>
        <v>0</v>
      </c>
      <c r="P100">
        <f t="shared" si="16"/>
        <v>0</v>
      </c>
      <c r="Q100">
        <f t="shared" si="17"/>
        <v>0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</row>
    <row r="101" spans="1:21" ht="12" customHeight="1" x14ac:dyDescent="0.2">
      <c r="A101">
        <v>0</v>
      </c>
      <c r="B101">
        <v>1</v>
      </c>
      <c r="C101">
        <v>1</v>
      </c>
      <c r="D101" s="1" t="s">
        <v>96</v>
      </c>
      <c r="E101" t="s">
        <v>231</v>
      </c>
      <c r="F101">
        <v>4</v>
      </c>
      <c r="G101">
        <v>110</v>
      </c>
      <c r="H101">
        <v>12</v>
      </c>
      <c r="I101">
        <f t="shared" si="11"/>
        <v>1.0791812460476249</v>
      </c>
      <c r="J101">
        <f t="shared" si="12"/>
        <v>0.6020599913279624</v>
      </c>
      <c r="K101" t="s">
        <v>708</v>
      </c>
      <c r="L101" s="1" t="s">
        <v>704</v>
      </c>
      <c r="M101">
        <f t="shared" si="13"/>
        <v>0</v>
      </c>
      <c r="N101">
        <f t="shared" si="14"/>
        <v>1</v>
      </c>
      <c r="O101">
        <f t="shared" si="15"/>
        <v>0</v>
      </c>
      <c r="P101">
        <f t="shared" si="16"/>
        <v>0</v>
      </c>
      <c r="Q101">
        <f t="shared" si="17"/>
        <v>0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</row>
    <row r="102" spans="1:21" ht="12" customHeight="1" x14ac:dyDescent="0.2">
      <c r="A102">
        <v>0</v>
      </c>
      <c r="B102">
        <v>1</v>
      </c>
      <c r="C102">
        <v>1</v>
      </c>
      <c r="D102" s="1" t="s">
        <v>96</v>
      </c>
      <c r="E102" t="s">
        <v>1057</v>
      </c>
      <c r="F102">
        <v>6</v>
      </c>
      <c r="G102">
        <v>14</v>
      </c>
      <c r="H102">
        <v>4</v>
      </c>
      <c r="I102">
        <f t="shared" si="11"/>
        <v>0.6020599913279624</v>
      </c>
      <c r="J102">
        <f t="shared" si="12"/>
        <v>0.77815125038364363</v>
      </c>
      <c r="K102" t="s">
        <v>707</v>
      </c>
      <c r="L102" s="1" t="s">
        <v>704</v>
      </c>
      <c r="M102">
        <f t="shared" si="13"/>
        <v>0</v>
      </c>
      <c r="N102">
        <f t="shared" si="14"/>
        <v>0</v>
      </c>
      <c r="O102">
        <f t="shared" si="15"/>
        <v>1</v>
      </c>
      <c r="P102">
        <f t="shared" si="16"/>
        <v>0</v>
      </c>
      <c r="Q102">
        <f t="shared" si="17"/>
        <v>0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0</v>
      </c>
    </row>
    <row r="103" spans="1:21" ht="12" customHeight="1" x14ac:dyDescent="0.2">
      <c r="A103">
        <v>0</v>
      </c>
      <c r="B103">
        <v>1</v>
      </c>
      <c r="C103">
        <v>1</v>
      </c>
      <c r="D103" s="1" t="s">
        <v>96</v>
      </c>
      <c r="E103" t="s">
        <v>290</v>
      </c>
      <c r="F103">
        <v>2</v>
      </c>
      <c r="G103">
        <v>90</v>
      </c>
      <c r="H103">
        <v>3</v>
      </c>
      <c r="I103">
        <f t="shared" si="11"/>
        <v>0.47712125471966244</v>
      </c>
      <c r="J103">
        <f t="shared" si="12"/>
        <v>0.3010299956639812</v>
      </c>
      <c r="K103" t="s">
        <v>708</v>
      </c>
      <c r="L103" s="1" t="s">
        <v>704</v>
      </c>
      <c r="M103">
        <f t="shared" si="13"/>
        <v>1</v>
      </c>
      <c r="N103">
        <f t="shared" si="14"/>
        <v>0</v>
      </c>
      <c r="O103">
        <f t="shared" si="15"/>
        <v>0</v>
      </c>
      <c r="P103">
        <f t="shared" si="16"/>
        <v>0</v>
      </c>
      <c r="Q103">
        <f t="shared" si="17"/>
        <v>0</v>
      </c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0</v>
      </c>
    </row>
    <row r="104" spans="1:21" ht="12" customHeight="1" x14ac:dyDescent="0.2">
      <c r="A104">
        <v>0</v>
      </c>
      <c r="B104">
        <v>1</v>
      </c>
      <c r="C104">
        <v>1</v>
      </c>
      <c r="D104" s="1" t="s">
        <v>96</v>
      </c>
      <c r="E104" t="s">
        <v>372</v>
      </c>
      <c r="F104">
        <v>1</v>
      </c>
      <c r="G104">
        <v>8</v>
      </c>
      <c r="H104">
        <v>2</v>
      </c>
      <c r="I104">
        <f t="shared" si="11"/>
        <v>0.3010299956639812</v>
      </c>
      <c r="J104">
        <f t="shared" si="12"/>
        <v>0</v>
      </c>
      <c r="K104" t="s">
        <v>708</v>
      </c>
      <c r="L104" s="1" t="s">
        <v>704</v>
      </c>
      <c r="M104">
        <f t="shared" si="13"/>
        <v>1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0</v>
      </c>
      <c r="R104">
        <f t="shared" si="18"/>
        <v>0</v>
      </c>
      <c r="S104">
        <f t="shared" si="19"/>
        <v>0</v>
      </c>
      <c r="T104">
        <f t="shared" si="20"/>
        <v>0</v>
      </c>
      <c r="U104">
        <f t="shared" si="21"/>
        <v>0</v>
      </c>
    </row>
    <row r="105" spans="1:21" ht="12" customHeight="1" x14ac:dyDescent="0.2">
      <c r="A105">
        <v>0</v>
      </c>
      <c r="B105">
        <v>1</v>
      </c>
      <c r="C105">
        <v>1</v>
      </c>
      <c r="D105" s="1" t="s">
        <v>96</v>
      </c>
      <c r="E105" t="s">
        <v>1074</v>
      </c>
      <c r="F105">
        <v>2</v>
      </c>
      <c r="G105">
        <v>20</v>
      </c>
      <c r="H105">
        <v>4</v>
      </c>
      <c r="I105">
        <f t="shared" si="11"/>
        <v>0.6020599913279624</v>
      </c>
      <c r="J105">
        <f t="shared" si="12"/>
        <v>0.3010299956639812</v>
      </c>
      <c r="K105" t="s">
        <v>708</v>
      </c>
      <c r="L105" s="1" t="s">
        <v>704</v>
      </c>
      <c r="M105">
        <f t="shared" si="13"/>
        <v>1</v>
      </c>
      <c r="N105">
        <f t="shared" si="14"/>
        <v>0</v>
      </c>
      <c r="O105">
        <f t="shared" si="15"/>
        <v>0</v>
      </c>
      <c r="P105">
        <f t="shared" si="16"/>
        <v>0</v>
      </c>
      <c r="Q105">
        <f t="shared" si="17"/>
        <v>0</v>
      </c>
      <c r="R105">
        <f t="shared" si="18"/>
        <v>0</v>
      </c>
      <c r="S105">
        <f t="shared" si="19"/>
        <v>0</v>
      </c>
      <c r="T105">
        <f t="shared" si="20"/>
        <v>0</v>
      </c>
      <c r="U105">
        <f t="shared" si="21"/>
        <v>0</v>
      </c>
    </row>
    <row r="106" spans="1:21" ht="12" customHeight="1" x14ac:dyDescent="0.2">
      <c r="A106">
        <v>0</v>
      </c>
      <c r="B106">
        <v>1</v>
      </c>
      <c r="C106">
        <v>1</v>
      </c>
      <c r="D106" s="1" t="s">
        <v>96</v>
      </c>
      <c r="E106" t="s">
        <v>398</v>
      </c>
      <c r="F106">
        <v>0.5</v>
      </c>
      <c r="G106">
        <v>5</v>
      </c>
      <c r="H106">
        <v>3.5</v>
      </c>
      <c r="I106">
        <f t="shared" si="11"/>
        <v>0.54406804435027567</v>
      </c>
      <c r="J106">
        <f t="shared" si="12"/>
        <v>-0.3010299956639812</v>
      </c>
      <c r="K106" t="s">
        <v>708</v>
      </c>
      <c r="L106" s="1" t="s">
        <v>704</v>
      </c>
      <c r="M106">
        <f t="shared" si="13"/>
        <v>1</v>
      </c>
      <c r="N106">
        <f t="shared" si="14"/>
        <v>0</v>
      </c>
      <c r="O106">
        <f t="shared" si="15"/>
        <v>0</v>
      </c>
      <c r="P106">
        <f t="shared" si="16"/>
        <v>0</v>
      </c>
      <c r="Q106">
        <f t="shared" si="17"/>
        <v>0</v>
      </c>
      <c r="R106">
        <f t="shared" si="18"/>
        <v>0</v>
      </c>
      <c r="S106">
        <f t="shared" si="19"/>
        <v>0</v>
      </c>
      <c r="T106">
        <f t="shared" si="20"/>
        <v>0</v>
      </c>
      <c r="U106">
        <f t="shared" si="21"/>
        <v>0</v>
      </c>
    </row>
    <row r="107" spans="1:21" ht="12" customHeight="1" x14ac:dyDescent="0.2">
      <c r="A107">
        <v>0</v>
      </c>
      <c r="B107">
        <v>1</v>
      </c>
      <c r="C107">
        <v>1</v>
      </c>
      <c r="D107" s="1" t="s">
        <v>96</v>
      </c>
      <c r="E107" t="s">
        <v>1097</v>
      </c>
      <c r="F107">
        <v>1.5</v>
      </c>
      <c r="G107">
        <v>20</v>
      </c>
      <c r="H107">
        <v>5</v>
      </c>
      <c r="I107">
        <f t="shared" si="11"/>
        <v>0.69897000433601886</v>
      </c>
      <c r="J107">
        <f t="shared" si="12"/>
        <v>0.17609125905568124</v>
      </c>
      <c r="K107" t="s">
        <v>708</v>
      </c>
      <c r="L107" s="1" t="s">
        <v>704</v>
      </c>
      <c r="M107">
        <f t="shared" si="13"/>
        <v>1</v>
      </c>
      <c r="N107">
        <f t="shared" si="14"/>
        <v>0</v>
      </c>
      <c r="O107">
        <f t="shared" si="15"/>
        <v>0</v>
      </c>
      <c r="P107">
        <f t="shared" si="16"/>
        <v>0</v>
      </c>
      <c r="Q107">
        <f t="shared" si="17"/>
        <v>0</v>
      </c>
      <c r="R107">
        <f t="shared" si="18"/>
        <v>0</v>
      </c>
      <c r="S107">
        <f t="shared" si="19"/>
        <v>0</v>
      </c>
      <c r="T107">
        <f t="shared" si="20"/>
        <v>0</v>
      </c>
      <c r="U107">
        <f t="shared" si="21"/>
        <v>0</v>
      </c>
    </row>
    <row r="108" spans="1:21" ht="12" customHeight="1" x14ac:dyDescent="0.2">
      <c r="A108">
        <v>0</v>
      </c>
      <c r="B108">
        <v>1</v>
      </c>
      <c r="C108">
        <v>1</v>
      </c>
      <c r="D108" s="1" t="s">
        <v>96</v>
      </c>
      <c r="E108" t="s">
        <v>1098</v>
      </c>
      <c r="F108">
        <v>1.3</v>
      </c>
      <c r="G108">
        <v>6</v>
      </c>
      <c r="H108">
        <v>7</v>
      </c>
      <c r="I108">
        <f t="shared" si="11"/>
        <v>0.84509804001425681</v>
      </c>
      <c r="J108">
        <f t="shared" si="12"/>
        <v>0.11394335230683679</v>
      </c>
      <c r="K108" t="s">
        <v>708</v>
      </c>
      <c r="L108" s="1" t="s">
        <v>704</v>
      </c>
      <c r="M108">
        <f t="shared" si="13"/>
        <v>1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0</v>
      </c>
      <c r="R108">
        <f t="shared" si="18"/>
        <v>0</v>
      </c>
      <c r="S108">
        <f t="shared" si="19"/>
        <v>0</v>
      </c>
      <c r="T108">
        <f t="shared" si="20"/>
        <v>0</v>
      </c>
      <c r="U108">
        <f t="shared" si="21"/>
        <v>0</v>
      </c>
    </row>
    <row r="109" spans="1:21" ht="12" customHeight="1" x14ac:dyDescent="0.2">
      <c r="A109">
        <v>0</v>
      </c>
      <c r="B109">
        <v>1</v>
      </c>
      <c r="C109">
        <v>1</v>
      </c>
      <c r="D109" s="1" t="s">
        <v>96</v>
      </c>
      <c r="E109" t="s">
        <v>1099</v>
      </c>
      <c r="F109">
        <v>1.5</v>
      </c>
      <c r="G109">
        <v>6</v>
      </c>
      <c r="H109">
        <v>6</v>
      </c>
      <c r="I109">
        <f t="shared" si="11"/>
        <v>0.77815125038364363</v>
      </c>
      <c r="J109">
        <f t="shared" si="12"/>
        <v>0.17609125905568124</v>
      </c>
      <c r="K109" t="s">
        <v>708</v>
      </c>
      <c r="L109" s="1" t="s">
        <v>704</v>
      </c>
      <c r="M109">
        <f t="shared" si="13"/>
        <v>1</v>
      </c>
      <c r="N109">
        <f t="shared" si="14"/>
        <v>0</v>
      </c>
      <c r="O109">
        <f t="shared" si="15"/>
        <v>0</v>
      </c>
      <c r="P109">
        <f t="shared" si="16"/>
        <v>0</v>
      </c>
      <c r="Q109">
        <f t="shared" si="17"/>
        <v>0</v>
      </c>
      <c r="R109">
        <f t="shared" si="18"/>
        <v>0</v>
      </c>
      <c r="S109">
        <f t="shared" si="19"/>
        <v>0</v>
      </c>
      <c r="T109">
        <f t="shared" si="20"/>
        <v>0</v>
      </c>
      <c r="U109">
        <f t="shared" si="21"/>
        <v>0</v>
      </c>
    </row>
    <row r="110" spans="1:21" ht="12" customHeight="1" x14ac:dyDescent="0.2">
      <c r="A110">
        <v>0</v>
      </c>
      <c r="B110">
        <v>1</v>
      </c>
      <c r="C110">
        <v>1</v>
      </c>
      <c r="D110" s="1" t="s">
        <v>96</v>
      </c>
      <c r="E110" t="s">
        <v>399</v>
      </c>
      <c r="F110">
        <v>2.5</v>
      </c>
      <c r="G110">
        <v>28</v>
      </c>
      <c r="H110">
        <v>3</v>
      </c>
      <c r="I110">
        <f t="shared" si="11"/>
        <v>0.47712125471966244</v>
      </c>
      <c r="J110">
        <f t="shared" si="12"/>
        <v>0.3979400086720376</v>
      </c>
      <c r="K110" t="s">
        <v>708</v>
      </c>
      <c r="L110" s="1" t="s">
        <v>704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0</v>
      </c>
      <c r="R110">
        <f t="shared" si="18"/>
        <v>0</v>
      </c>
      <c r="S110">
        <f t="shared" si="19"/>
        <v>0</v>
      </c>
      <c r="T110">
        <f t="shared" si="20"/>
        <v>0</v>
      </c>
      <c r="U110">
        <f t="shared" si="21"/>
        <v>0</v>
      </c>
    </row>
    <row r="111" spans="1:21" ht="12" customHeight="1" x14ac:dyDescent="0.2">
      <c r="A111">
        <v>0</v>
      </c>
      <c r="B111">
        <v>1</v>
      </c>
      <c r="C111">
        <v>1</v>
      </c>
      <c r="D111" s="1" t="s">
        <v>96</v>
      </c>
      <c r="E111" t="s">
        <v>329</v>
      </c>
      <c r="F111">
        <v>1</v>
      </c>
      <c r="G111">
        <v>5</v>
      </c>
      <c r="H111">
        <v>1</v>
      </c>
      <c r="I111">
        <f t="shared" si="11"/>
        <v>0</v>
      </c>
      <c r="J111">
        <f t="shared" si="12"/>
        <v>0</v>
      </c>
      <c r="K111" t="s">
        <v>708</v>
      </c>
      <c r="L111" s="1" t="s">
        <v>704</v>
      </c>
      <c r="M111">
        <f t="shared" si="13"/>
        <v>1</v>
      </c>
      <c r="N111">
        <f t="shared" si="14"/>
        <v>0</v>
      </c>
      <c r="O111">
        <f t="shared" si="15"/>
        <v>0</v>
      </c>
      <c r="P111">
        <f t="shared" si="16"/>
        <v>0</v>
      </c>
      <c r="Q111">
        <f t="shared" si="17"/>
        <v>0</v>
      </c>
      <c r="R111">
        <f t="shared" si="18"/>
        <v>0</v>
      </c>
      <c r="S111">
        <f t="shared" si="19"/>
        <v>0</v>
      </c>
      <c r="T111">
        <f t="shared" si="20"/>
        <v>0</v>
      </c>
      <c r="U111">
        <f t="shared" si="21"/>
        <v>0</v>
      </c>
    </row>
    <row r="112" spans="1:21" ht="12" customHeight="1" x14ac:dyDescent="0.2">
      <c r="A112">
        <v>0</v>
      </c>
      <c r="B112">
        <v>1</v>
      </c>
      <c r="C112">
        <v>1</v>
      </c>
      <c r="D112" s="1" t="s">
        <v>96</v>
      </c>
      <c r="E112" t="s">
        <v>326</v>
      </c>
      <c r="F112">
        <v>2</v>
      </c>
      <c r="G112">
        <v>30</v>
      </c>
      <c r="H112">
        <v>20</v>
      </c>
      <c r="I112">
        <f t="shared" si="11"/>
        <v>1.3010299956639813</v>
      </c>
      <c r="J112">
        <f t="shared" si="12"/>
        <v>0.3010299956639812</v>
      </c>
      <c r="K112" t="s">
        <v>708</v>
      </c>
      <c r="L112" s="1" t="s">
        <v>704</v>
      </c>
      <c r="M112">
        <f t="shared" si="13"/>
        <v>1</v>
      </c>
      <c r="N112">
        <f t="shared" si="14"/>
        <v>0</v>
      </c>
      <c r="O112">
        <f t="shared" si="15"/>
        <v>0</v>
      </c>
      <c r="P112">
        <f t="shared" si="16"/>
        <v>0</v>
      </c>
      <c r="Q112">
        <f t="shared" si="17"/>
        <v>0</v>
      </c>
      <c r="R112">
        <f t="shared" si="18"/>
        <v>0</v>
      </c>
      <c r="S112">
        <f t="shared" si="19"/>
        <v>0</v>
      </c>
      <c r="T112">
        <f t="shared" si="20"/>
        <v>0</v>
      </c>
      <c r="U112">
        <f t="shared" si="21"/>
        <v>0</v>
      </c>
    </row>
    <row r="113" spans="1:21" ht="12" customHeight="1" x14ac:dyDescent="0.2">
      <c r="A113">
        <v>0</v>
      </c>
      <c r="B113">
        <v>1</v>
      </c>
      <c r="C113">
        <v>1</v>
      </c>
      <c r="D113" s="1" t="s">
        <v>96</v>
      </c>
      <c r="E113" t="s">
        <v>330</v>
      </c>
      <c r="F113">
        <v>2</v>
      </c>
      <c r="G113">
        <v>30</v>
      </c>
      <c r="H113">
        <v>1.25</v>
      </c>
      <c r="I113">
        <f t="shared" si="11"/>
        <v>9.691001300805642E-2</v>
      </c>
      <c r="J113">
        <f t="shared" si="12"/>
        <v>0.3010299956639812</v>
      </c>
      <c r="K113" t="s">
        <v>708</v>
      </c>
      <c r="L113" s="1" t="s">
        <v>704</v>
      </c>
      <c r="M113">
        <f t="shared" si="13"/>
        <v>1</v>
      </c>
      <c r="N113">
        <f t="shared" si="14"/>
        <v>0</v>
      </c>
      <c r="O113">
        <f t="shared" si="15"/>
        <v>0</v>
      </c>
      <c r="P113">
        <f t="shared" si="16"/>
        <v>0</v>
      </c>
      <c r="Q113">
        <f t="shared" si="17"/>
        <v>0</v>
      </c>
      <c r="R113">
        <f t="shared" si="18"/>
        <v>0</v>
      </c>
      <c r="S113">
        <f t="shared" si="19"/>
        <v>0</v>
      </c>
      <c r="T113">
        <f t="shared" si="20"/>
        <v>0</v>
      </c>
      <c r="U113">
        <f t="shared" si="21"/>
        <v>0</v>
      </c>
    </row>
    <row r="114" spans="1:21" ht="12" customHeight="1" x14ac:dyDescent="0.2">
      <c r="A114">
        <v>0</v>
      </c>
      <c r="B114">
        <v>1</v>
      </c>
      <c r="C114">
        <v>1</v>
      </c>
      <c r="D114" s="1" t="s">
        <v>96</v>
      </c>
      <c r="E114" t="s">
        <v>1071</v>
      </c>
      <c r="F114">
        <v>5</v>
      </c>
      <c r="G114">
        <v>150</v>
      </c>
      <c r="H114">
        <v>70</v>
      </c>
      <c r="I114">
        <f t="shared" si="11"/>
        <v>1.8450980400142569</v>
      </c>
      <c r="J114">
        <f t="shared" si="12"/>
        <v>0.69897000433601886</v>
      </c>
      <c r="K114" t="s">
        <v>708</v>
      </c>
      <c r="L114" s="1" t="s">
        <v>704</v>
      </c>
      <c r="M114">
        <f t="shared" si="13"/>
        <v>0</v>
      </c>
      <c r="N114">
        <f t="shared" si="14"/>
        <v>1</v>
      </c>
      <c r="O114">
        <f t="shared" si="15"/>
        <v>0</v>
      </c>
      <c r="P114">
        <f t="shared" si="16"/>
        <v>0</v>
      </c>
      <c r="Q114">
        <f t="shared" si="17"/>
        <v>0</v>
      </c>
      <c r="R114">
        <f t="shared" si="18"/>
        <v>0</v>
      </c>
      <c r="S114">
        <f t="shared" si="19"/>
        <v>0</v>
      </c>
      <c r="T114">
        <f t="shared" si="20"/>
        <v>0</v>
      </c>
      <c r="U114">
        <f t="shared" si="21"/>
        <v>0</v>
      </c>
    </row>
    <row r="115" spans="1:21" ht="12" customHeight="1" x14ac:dyDescent="0.2">
      <c r="A115">
        <v>0</v>
      </c>
      <c r="B115">
        <v>1</v>
      </c>
      <c r="C115">
        <v>1</v>
      </c>
      <c r="D115" s="1" t="s">
        <v>96</v>
      </c>
      <c r="E115" t="s">
        <v>327</v>
      </c>
      <c r="F115">
        <v>2</v>
      </c>
      <c r="G115">
        <v>200</v>
      </c>
      <c r="H115">
        <v>30</v>
      </c>
      <c r="I115">
        <f t="shared" si="11"/>
        <v>1.4771212547196624</v>
      </c>
      <c r="J115">
        <f t="shared" si="12"/>
        <v>0.3010299956639812</v>
      </c>
      <c r="K115" t="s">
        <v>708</v>
      </c>
      <c r="L115" s="1" t="s">
        <v>704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  <c r="R115">
        <f t="shared" si="18"/>
        <v>0</v>
      </c>
      <c r="S115">
        <f t="shared" si="19"/>
        <v>0</v>
      </c>
      <c r="T115">
        <f t="shared" si="20"/>
        <v>0</v>
      </c>
      <c r="U115">
        <f t="shared" si="21"/>
        <v>0</v>
      </c>
    </row>
    <row r="116" spans="1:21" ht="12" customHeight="1" x14ac:dyDescent="0.2">
      <c r="A116">
        <v>0</v>
      </c>
      <c r="B116">
        <v>1</v>
      </c>
      <c r="C116">
        <v>1</v>
      </c>
      <c r="D116" s="1" t="s">
        <v>96</v>
      </c>
      <c r="E116" t="s">
        <v>1072</v>
      </c>
      <c r="F116">
        <v>2</v>
      </c>
      <c r="G116">
        <v>35</v>
      </c>
      <c r="H116">
        <v>6</v>
      </c>
      <c r="I116">
        <f t="shared" si="11"/>
        <v>0.77815125038364363</v>
      </c>
      <c r="J116">
        <f t="shared" si="12"/>
        <v>0.3010299956639812</v>
      </c>
      <c r="K116" t="s">
        <v>708</v>
      </c>
      <c r="L116" s="1" t="s">
        <v>704</v>
      </c>
      <c r="M116">
        <f t="shared" si="13"/>
        <v>1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  <c r="R116">
        <f t="shared" si="18"/>
        <v>0</v>
      </c>
      <c r="S116">
        <f t="shared" si="19"/>
        <v>0</v>
      </c>
      <c r="T116">
        <f t="shared" si="20"/>
        <v>0</v>
      </c>
      <c r="U116">
        <f t="shared" si="21"/>
        <v>0</v>
      </c>
    </row>
    <row r="117" spans="1:21" ht="12" customHeight="1" x14ac:dyDescent="0.2">
      <c r="A117">
        <v>0</v>
      </c>
      <c r="B117">
        <v>1</v>
      </c>
      <c r="C117">
        <v>1</v>
      </c>
      <c r="D117" s="1" t="s">
        <v>96</v>
      </c>
      <c r="E117" t="s">
        <v>1073</v>
      </c>
      <c r="F117">
        <v>2</v>
      </c>
      <c r="G117">
        <v>15</v>
      </c>
      <c r="H117">
        <v>3</v>
      </c>
      <c r="I117">
        <f t="shared" si="11"/>
        <v>0.47712125471966244</v>
      </c>
      <c r="J117">
        <f t="shared" si="12"/>
        <v>0.3010299956639812</v>
      </c>
      <c r="K117" t="s">
        <v>708</v>
      </c>
      <c r="L117" s="1" t="s">
        <v>704</v>
      </c>
      <c r="M117">
        <f t="shared" si="13"/>
        <v>1</v>
      </c>
      <c r="N117">
        <f t="shared" si="14"/>
        <v>0</v>
      </c>
      <c r="O117">
        <f t="shared" si="15"/>
        <v>0</v>
      </c>
      <c r="P117">
        <f t="shared" si="16"/>
        <v>0</v>
      </c>
      <c r="Q117">
        <f t="shared" si="17"/>
        <v>0</v>
      </c>
      <c r="R117">
        <f t="shared" si="18"/>
        <v>0</v>
      </c>
      <c r="S117">
        <f t="shared" si="19"/>
        <v>0</v>
      </c>
      <c r="T117">
        <f t="shared" si="20"/>
        <v>0</v>
      </c>
      <c r="U117">
        <f t="shared" si="21"/>
        <v>0</v>
      </c>
    </row>
    <row r="118" spans="1:21" ht="12" customHeight="1" x14ac:dyDescent="0.2">
      <c r="A118">
        <v>0</v>
      </c>
      <c r="B118">
        <v>1</v>
      </c>
      <c r="C118">
        <v>1</v>
      </c>
      <c r="D118" s="1" t="s">
        <v>96</v>
      </c>
      <c r="E118" t="s">
        <v>322</v>
      </c>
      <c r="F118">
        <v>2.5</v>
      </c>
      <c r="G118">
        <v>220</v>
      </c>
      <c r="H118">
        <v>10</v>
      </c>
      <c r="I118">
        <f t="shared" si="11"/>
        <v>1</v>
      </c>
      <c r="J118">
        <f t="shared" si="12"/>
        <v>0.3979400086720376</v>
      </c>
      <c r="K118" t="s">
        <v>708</v>
      </c>
      <c r="L118" s="1" t="s">
        <v>704</v>
      </c>
      <c r="M118">
        <f t="shared" si="13"/>
        <v>1</v>
      </c>
      <c r="N118">
        <f t="shared" si="14"/>
        <v>0</v>
      </c>
      <c r="O118">
        <f t="shared" si="15"/>
        <v>0</v>
      </c>
      <c r="P118">
        <f t="shared" si="16"/>
        <v>0</v>
      </c>
      <c r="Q118">
        <f t="shared" si="17"/>
        <v>0</v>
      </c>
      <c r="R118">
        <f t="shared" si="18"/>
        <v>0</v>
      </c>
      <c r="S118">
        <f t="shared" si="19"/>
        <v>0</v>
      </c>
      <c r="T118">
        <f t="shared" si="20"/>
        <v>0</v>
      </c>
      <c r="U118">
        <f t="shared" si="21"/>
        <v>0</v>
      </c>
    </row>
    <row r="119" spans="1:21" ht="12" customHeight="1" x14ac:dyDescent="0.2">
      <c r="A119">
        <v>0</v>
      </c>
      <c r="B119">
        <v>1</v>
      </c>
      <c r="C119">
        <v>1</v>
      </c>
      <c r="D119" s="1" t="s">
        <v>96</v>
      </c>
      <c r="E119" t="s">
        <v>374</v>
      </c>
      <c r="F119">
        <v>2</v>
      </c>
      <c r="G119">
        <v>18</v>
      </c>
      <c r="H119">
        <v>0.9</v>
      </c>
      <c r="I119">
        <f t="shared" si="11"/>
        <v>-4.5757490560675115E-2</v>
      </c>
      <c r="J119">
        <f t="shared" si="12"/>
        <v>0.3010299956639812</v>
      </c>
      <c r="K119" t="s">
        <v>708</v>
      </c>
      <c r="L119" s="1" t="s">
        <v>704</v>
      </c>
      <c r="M119">
        <f t="shared" si="13"/>
        <v>1</v>
      </c>
      <c r="N119">
        <f t="shared" si="14"/>
        <v>0</v>
      </c>
      <c r="O119">
        <f t="shared" si="15"/>
        <v>0</v>
      </c>
      <c r="P119">
        <f t="shared" si="16"/>
        <v>0</v>
      </c>
      <c r="Q119">
        <f t="shared" si="17"/>
        <v>0</v>
      </c>
      <c r="R119">
        <f t="shared" si="18"/>
        <v>0</v>
      </c>
      <c r="S119">
        <f t="shared" si="19"/>
        <v>0</v>
      </c>
      <c r="T119">
        <f t="shared" si="20"/>
        <v>0</v>
      </c>
      <c r="U119">
        <f t="shared" si="21"/>
        <v>0</v>
      </c>
    </row>
    <row r="120" spans="1:21" ht="12" customHeight="1" x14ac:dyDescent="0.2">
      <c r="A120">
        <v>0</v>
      </c>
      <c r="B120">
        <v>1</v>
      </c>
      <c r="C120">
        <v>1</v>
      </c>
      <c r="D120" s="1" t="s">
        <v>96</v>
      </c>
      <c r="E120" t="s">
        <v>378</v>
      </c>
      <c r="F120">
        <v>1.5</v>
      </c>
      <c r="G120">
        <v>8</v>
      </c>
      <c r="H120">
        <v>0.5</v>
      </c>
      <c r="I120">
        <f t="shared" si="11"/>
        <v>-0.3010299956639812</v>
      </c>
      <c r="J120">
        <f t="shared" si="12"/>
        <v>0.17609125905568124</v>
      </c>
      <c r="K120" t="s">
        <v>708</v>
      </c>
      <c r="L120" s="1" t="s">
        <v>704</v>
      </c>
      <c r="M120">
        <f t="shared" si="13"/>
        <v>1</v>
      </c>
      <c r="N120">
        <f t="shared" si="14"/>
        <v>0</v>
      </c>
      <c r="O120">
        <f t="shared" si="15"/>
        <v>0</v>
      </c>
      <c r="P120">
        <f t="shared" si="16"/>
        <v>0</v>
      </c>
      <c r="Q120">
        <f t="shared" si="17"/>
        <v>0</v>
      </c>
      <c r="R120">
        <f t="shared" si="18"/>
        <v>0</v>
      </c>
      <c r="S120">
        <f t="shared" si="19"/>
        <v>0</v>
      </c>
      <c r="T120">
        <f t="shared" si="20"/>
        <v>0</v>
      </c>
      <c r="U120">
        <f t="shared" si="21"/>
        <v>0</v>
      </c>
    </row>
    <row r="121" spans="1:21" ht="12" customHeight="1" x14ac:dyDescent="0.2">
      <c r="A121">
        <v>0</v>
      </c>
      <c r="B121">
        <v>1</v>
      </c>
      <c r="C121">
        <v>1</v>
      </c>
      <c r="D121" s="1" t="s">
        <v>96</v>
      </c>
      <c r="E121" t="s">
        <v>379</v>
      </c>
      <c r="F121">
        <v>1.5</v>
      </c>
      <c r="G121">
        <v>10</v>
      </c>
      <c r="H121">
        <v>0.5</v>
      </c>
      <c r="I121">
        <f t="shared" si="11"/>
        <v>-0.3010299956639812</v>
      </c>
      <c r="J121">
        <f t="shared" si="12"/>
        <v>0.17609125905568124</v>
      </c>
      <c r="K121" t="s">
        <v>708</v>
      </c>
      <c r="L121" s="1" t="s">
        <v>704</v>
      </c>
      <c r="M121">
        <f t="shared" si="13"/>
        <v>1</v>
      </c>
      <c r="N121">
        <f t="shared" si="14"/>
        <v>0</v>
      </c>
      <c r="O121">
        <f t="shared" si="15"/>
        <v>0</v>
      </c>
      <c r="P121">
        <f t="shared" si="16"/>
        <v>0</v>
      </c>
      <c r="Q121">
        <f t="shared" si="17"/>
        <v>0</v>
      </c>
      <c r="R121">
        <f t="shared" si="18"/>
        <v>0</v>
      </c>
      <c r="S121">
        <f t="shared" si="19"/>
        <v>0</v>
      </c>
      <c r="T121">
        <f t="shared" si="20"/>
        <v>0</v>
      </c>
      <c r="U121">
        <f t="shared" si="21"/>
        <v>0</v>
      </c>
    </row>
    <row r="122" spans="1:21" ht="12" customHeight="1" x14ac:dyDescent="0.2">
      <c r="A122">
        <v>0</v>
      </c>
      <c r="B122">
        <v>1</v>
      </c>
      <c r="C122">
        <v>1</v>
      </c>
      <c r="D122" s="1" t="s">
        <v>96</v>
      </c>
      <c r="E122" t="s">
        <v>1093</v>
      </c>
      <c r="F122">
        <v>1</v>
      </c>
      <c r="G122">
        <v>20</v>
      </c>
      <c r="H122">
        <v>0.8</v>
      </c>
      <c r="I122">
        <f t="shared" si="11"/>
        <v>-9.6910013008056392E-2</v>
      </c>
      <c r="J122">
        <f t="shared" si="12"/>
        <v>0</v>
      </c>
      <c r="K122" t="s">
        <v>708</v>
      </c>
      <c r="L122" s="1" t="s">
        <v>704</v>
      </c>
      <c r="M122">
        <f t="shared" si="13"/>
        <v>1</v>
      </c>
      <c r="N122">
        <f t="shared" si="14"/>
        <v>0</v>
      </c>
      <c r="O122">
        <f t="shared" si="15"/>
        <v>0</v>
      </c>
      <c r="P122">
        <f t="shared" si="16"/>
        <v>0</v>
      </c>
      <c r="Q122">
        <f t="shared" si="17"/>
        <v>0</v>
      </c>
      <c r="R122">
        <f t="shared" si="18"/>
        <v>0</v>
      </c>
      <c r="S122">
        <f t="shared" si="19"/>
        <v>0</v>
      </c>
      <c r="T122">
        <f t="shared" si="20"/>
        <v>0</v>
      </c>
      <c r="U122">
        <f t="shared" si="21"/>
        <v>0</v>
      </c>
    </row>
    <row r="123" spans="1:21" ht="12" customHeight="1" x14ac:dyDescent="0.2">
      <c r="A123">
        <v>0</v>
      </c>
      <c r="B123">
        <v>1</v>
      </c>
      <c r="C123">
        <v>1</v>
      </c>
      <c r="D123" s="1" t="s">
        <v>96</v>
      </c>
      <c r="E123" t="s">
        <v>318</v>
      </c>
      <c r="F123">
        <v>0.4</v>
      </c>
      <c r="G123">
        <v>15</v>
      </c>
      <c r="H123">
        <v>1</v>
      </c>
      <c r="I123">
        <f t="shared" si="11"/>
        <v>0</v>
      </c>
      <c r="J123">
        <f t="shared" si="12"/>
        <v>-0.3979400086720376</v>
      </c>
      <c r="K123" t="s">
        <v>707</v>
      </c>
      <c r="L123" s="1" t="s">
        <v>704</v>
      </c>
      <c r="M123">
        <f t="shared" si="13"/>
        <v>1</v>
      </c>
      <c r="N123">
        <f t="shared" si="14"/>
        <v>0</v>
      </c>
      <c r="O123">
        <f t="shared" si="15"/>
        <v>0</v>
      </c>
      <c r="P123">
        <f t="shared" si="16"/>
        <v>0</v>
      </c>
      <c r="Q123">
        <f t="shared" si="17"/>
        <v>0</v>
      </c>
      <c r="R123">
        <f t="shared" si="18"/>
        <v>0</v>
      </c>
      <c r="S123">
        <f t="shared" si="19"/>
        <v>0</v>
      </c>
      <c r="T123">
        <f t="shared" si="20"/>
        <v>0</v>
      </c>
      <c r="U123">
        <f t="shared" si="21"/>
        <v>0</v>
      </c>
    </row>
    <row r="124" spans="1:21" ht="12" customHeight="1" x14ac:dyDescent="0.2">
      <c r="A124">
        <v>0</v>
      </c>
      <c r="B124">
        <v>1</v>
      </c>
      <c r="C124">
        <v>1</v>
      </c>
      <c r="D124" s="1" t="s">
        <v>96</v>
      </c>
      <c r="E124" t="s">
        <v>320</v>
      </c>
      <c r="F124">
        <v>0.2</v>
      </c>
      <c r="G124">
        <v>10</v>
      </c>
      <c r="H124">
        <v>1</v>
      </c>
      <c r="I124">
        <f t="shared" si="11"/>
        <v>0</v>
      </c>
      <c r="J124">
        <f t="shared" si="12"/>
        <v>-0.69897000433601875</v>
      </c>
      <c r="K124" t="s">
        <v>707</v>
      </c>
      <c r="L124" s="1" t="s">
        <v>704</v>
      </c>
      <c r="M124">
        <f t="shared" si="13"/>
        <v>1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0</v>
      </c>
      <c r="R124">
        <f t="shared" si="18"/>
        <v>0</v>
      </c>
      <c r="S124">
        <f t="shared" si="19"/>
        <v>0</v>
      </c>
      <c r="T124">
        <f t="shared" si="20"/>
        <v>0</v>
      </c>
      <c r="U124">
        <f t="shared" si="21"/>
        <v>0</v>
      </c>
    </row>
    <row r="125" spans="1:21" ht="12" customHeight="1" x14ac:dyDescent="0.2">
      <c r="A125">
        <v>0</v>
      </c>
      <c r="B125">
        <v>1</v>
      </c>
      <c r="C125">
        <v>1</v>
      </c>
      <c r="D125" s="1" t="s">
        <v>96</v>
      </c>
      <c r="E125" t="s">
        <v>319</v>
      </c>
      <c r="F125">
        <v>3</v>
      </c>
      <c r="G125">
        <v>50</v>
      </c>
      <c r="H125">
        <v>6</v>
      </c>
      <c r="I125">
        <f t="shared" si="11"/>
        <v>0.77815125038364363</v>
      </c>
      <c r="J125">
        <f t="shared" si="12"/>
        <v>0.47712125471966244</v>
      </c>
      <c r="K125" t="s">
        <v>707</v>
      </c>
      <c r="L125" s="1" t="s">
        <v>704</v>
      </c>
      <c r="M125">
        <f t="shared" si="13"/>
        <v>0</v>
      </c>
      <c r="N125">
        <f t="shared" si="14"/>
        <v>1</v>
      </c>
      <c r="O125">
        <f t="shared" si="15"/>
        <v>0</v>
      </c>
      <c r="P125">
        <f t="shared" si="16"/>
        <v>0</v>
      </c>
      <c r="Q125">
        <f t="shared" si="17"/>
        <v>0</v>
      </c>
      <c r="R125">
        <f t="shared" si="18"/>
        <v>0</v>
      </c>
      <c r="S125">
        <f t="shared" si="19"/>
        <v>0</v>
      </c>
      <c r="T125">
        <f t="shared" si="20"/>
        <v>0</v>
      </c>
      <c r="U125">
        <f t="shared" si="21"/>
        <v>0</v>
      </c>
    </row>
    <row r="126" spans="1:21" ht="12" customHeight="1" x14ac:dyDescent="0.2">
      <c r="A126">
        <v>0</v>
      </c>
      <c r="B126">
        <v>1</v>
      </c>
      <c r="C126">
        <v>1</v>
      </c>
      <c r="D126" s="1" t="s">
        <v>96</v>
      </c>
      <c r="E126" t="s">
        <v>1102</v>
      </c>
      <c r="F126">
        <v>4</v>
      </c>
      <c r="G126">
        <v>35</v>
      </c>
      <c r="H126">
        <v>29</v>
      </c>
      <c r="I126">
        <f t="shared" si="11"/>
        <v>1.4623979978989561</v>
      </c>
      <c r="J126">
        <f t="shared" si="12"/>
        <v>0.6020599913279624</v>
      </c>
      <c r="K126" t="s">
        <v>707</v>
      </c>
      <c r="L126" s="1" t="s">
        <v>704</v>
      </c>
      <c r="M126">
        <f t="shared" si="13"/>
        <v>0</v>
      </c>
      <c r="N126">
        <f t="shared" si="14"/>
        <v>1</v>
      </c>
      <c r="O126">
        <f t="shared" si="15"/>
        <v>0</v>
      </c>
      <c r="P126">
        <f t="shared" si="16"/>
        <v>0</v>
      </c>
      <c r="Q126">
        <f t="shared" si="17"/>
        <v>0</v>
      </c>
      <c r="R126">
        <f t="shared" si="18"/>
        <v>0</v>
      </c>
      <c r="S126">
        <f t="shared" si="19"/>
        <v>0</v>
      </c>
      <c r="T126">
        <f t="shared" si="20"/>
        <v>0</v>
      </c>
      <c r="U126">
        <f t="shared" si="21"/>
        <v>0</v>
      </c>
    </row>
    <row r="127" spans="1:21" ht="12" customHeight="1" x14ac:dyDescent="0.2">
      <c r="A127">
        <v>0</v>
      </c>
      <c r="B127">
        <v>1</v>
      </c>
      <c r="C127">
        <v>1</v>
      </c>
      <c r="D127" s="1" t="s">
        <v>96</v>
      </c>
      <c r="E127" t="s">
        <v>394</v>
      </c>
      <c r="F127">
        <v>3</v>
      </c>
      <c r="G127">
        <v>88</v>
      </c>
      <c r="H127">
        <v>11</v>
      </c>
      <c r="I127">
        <f t="shared" si="11"/>
        <v>1.0413926851582251</v>
      </c>
      <c r="J127">
        <f t="shared" si="12"/>
        <v>0.47712125471966244</v>
      </c>
      <c r="K127" t="s">
        <v>708</v>
      </c>
      <c r="L127" s="1" t="s">
        <v>704</v>
      </c>
      <c r="M127">
        <f t="shared" si="13"/>
        <v>0</v>
      </c>
      <c r="N127">
        <f t="shared" si="14"/>
        <v>1</v>
      </c>
      <c r="O127">
        <f t="shared" si="15"/>
        <v>0</v>
      </c>
      <c r="P127">
        <f t="shared" si="16"/>
        <v>0</v>
      </c>
      <c r="Q127">
        <f t="shared" si="17"/>
        <v>0</v>
      </c>
      <c r="R127">
        <f t="shared" si="18"/>
        <v>0</v>
      </c>
      <c r="S127">
        <f t="shared" si="19"/>
        <v>0</v>
      </c>
      <c r="T127">
        <f t="shared" si="20"/>
        <v>0</v>
      </c>
      <c r="U127">
        <f t="shared" si="21"/>
        <v>0</v>
      </c>
    </row>
    <row r="128" spans="1:21" ht="12" customHeight="1" x14ac:dyDescent="0.2">
      <c r="A128">
        <v>0</v>
      </c>
      <c r="B128">
        <v>1</v>
      </c>
      <c r="C128">
        <v>1</v>
      </c>
      <c r="D128" s="1" t="s">
        <v>96</v>
      </c>
      <c r="E128" t="s">
        <v>1103</v>
      </c>
      <c r="F128">
        <v>2.5</v>
      </c>
      <c r="G128">
        <v>40</v>
      </c>
      <c r="H128">
        <v>9</v>
      </c>
      <c r="I128">
        <f t="shared" si="11"/>
        <v>0.95424250943932487</v>
      </c>
      <c r="J128">
        <f t="shared" si="12"/>
        <v>0.3979400086720376</v>
      </c>
      <c r="K128" t="s">
        <v>707</v>
      </c>
      <c r="L128" s="1" t="s">
        <v>704</v>
      </c>
      <c r="M128">
        <f t="shared" si="13"/>
        <v>1</v>
      </c>
      <c r="N128">
        <f t="shared" si="14"/>
        <v>0</v>
      </c>
      <c r="O128">
        <f t="shared" si="15"/>
        <v>0</v>
      </c>
      <c r="P128">
        <f t="shared" si="16"/>
        <v>0</v>
      </c>
      <c r="Q128">
        <f t="shared" si="17"/>
        <v>0</v>
      </c>
      <c r="R128">
        <f t="shared" si="18"/>
        <v>0</v>
      </c>
      <c r="S128">
        <f t="shared" si="19"/>
        <v>0</v>
      </c>
      <c r="T128">
        <f t="shared" si="20"/>
        <v>0</v>
      </c>
      <c r="U128">
        <f t="shared" si="21"/>
        <v>0</v>
      </c>
    </row>
    <row r="129" spans="1:21" ht="12" customHeight="1" x14ac:dyDescent="0.2">
      <c r="A129">
        <v>0</v>
      </c>
      <c r="B129">
        <v>1</v>
      </c>
      <c r="C129">
        <v>1</v>
      </c>
      <c r="D129" s="1" t="s">
        <v>96</v>
      </c>
      <c r="E129" t="s">
        <v>316</v>
      </c>
      <c r="F129">
        <v>0.5</v>
      </c>
      <c r="G129">
        <v>15</v>
      </c>
      <c r="H129">
        <v>1</v>
      </c>
      <c r="I129">
        <f t="shared" si="11"/>
        <v>0</v>
      </c>
      <c r="J129">
        <f t="shared" si="12"/>
        <v>-0.3010299956639812</v>
      </c>
      <c r="K129" t="s">
        <v>708</v>
      </c>
      <c r="L129" s="1" t="s">
        <v>704</v>
      </c>
      <c r="M129">
        <f t="shared" si="13"/>
        <v>1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0</v>
      </c>
      <c r="R129">
        <f t="shared" si="18"/>
        <v>0</v>
      </c>
      <c r="S129">
        <f t="shared" si="19"/>
        <v>0</v>
      </c>
      <c r="T129">
        <f t="shared" si="20"/>
        <v>0</v>
      </c>
      <c r="U129">
        <f t="shared" si="21"/>
        <v>0</v>
      </c>
    </row>
    <row r="130" spans="1:21" ht="12" customHeight="1" x14ac:dyDescent="0.2">
      <c r="A130">
        <v>0</v>
      </c>
      <c r="B130">
        <v>1</v>
      </c>
      <c r="C130">
        <v>1</v>
      </c>
      <c r="D130" s="1" t="s">
        <v>96</v>
      </c>
      <c r="E130" t="s">
        <v>1063</v>
      </c>
      <c r="F130">
        <v>6</v>
      </c>
      <c r="G130">
        <v>70</v>
      </c>
      <c r="H130">
        <v>10</v>
      </c>
      <c r="I130">
        <f t="shared" ref="I130:I193" si="22">LOG10(H130)</f>
        <v>1</v>
      </c>
      <c r="J130">
        <f t="shared" ref="J130:J193" si="23">LOG10(F130)</f>
        <v>0.77815125038364363</v>
      </c>
      <c r="K130" t="s">
        <v>708</v>
      </c>
      <c r="L130" s="1" t="s">
        <v>704</v>
      </c>
      <c r="M130">
        <f t="shared" ref="M130:M193" si="24">IF(F130&lt;3,1,0)</f>
        <v>0</v>
      </c>
      <c r="N130">
        <f t="shared" ref="N130:N193" si="25">IF(AND($F130&gt;2.9,$F130&lt;6),1,0)</f>
        <v>0</v>
      </c>
      <c r="O130">
        <f t="shared" ref="O130:O193" si="26">IF(AND($F130&gt;5.9,$F130&lt;10),1,0)</f>
        <v>1</v>
      </c>
      <c r="P130">
        <f t="shared" ref="P130:P193" si="27">IF(AND($F130&gt;9.99,$F130&lt;15),1,0)</f>
        <v>0</v>
      </c>
      <c r="Q130">
        <f t="shared" ref="Q130:Q193" si="28">IF(AND($F130&gt;14.9,$F130&lt;20),1,0)</f>
        <v>0</v>
      </c>
      <c r="R130">
        <f t="shared" ref="R130:R193" si="29">IF(AND($F130&gt;19.9,$F130&lt;30),1,0)</f>
        <v>0</v>
      </c>
      <c r="S130">
        <f t="shared" ref="S130:S193" si="30">IF(AND($F130&gt;29.9,$F130&lt;40),1,0)</f>
        <v>0</v>
      </c>
      <c r="T130">
        <f t="shared" ref="T130:T193" si="31">IF(AND($F130&gt;39.9,$F130&lt;60),1,0)</f>
        <v>0</v>
      </c>
      <c r="U130">
        <f t="shared" ref="U130:U193" si="32">IF(F130&gt;59.9,1,0)</f>
        <v>0</v>
      </c>
    </row>
    <row r="131" spans="1:21" ht="12" customHeight="1" x14ac:dyDescent="0.2">
      <c r="A131">
        <v>0</v>
      </c>
      <c r="B131">
        <v>1</v>
      </c>
      <c r="C131">
        <v>1</v>
      </c>
      <c r="D131" s="1" t="s">
        <v>96</v>
      </c>
      <c r="E131" t="s">
        <v>1064</v>
      </c>
      <c r="F131">
        <v>2</v>
      </c>
      <c r="G131">
        <v>30</v>
      </c>
      <c r="H131">
        <v>10</v>
      </c>
      <c r="I131">
        <f t="shared" si="22"/>
        <v>1</v>
      </c>
      <c r="J131">
        <f t="shared" si="23"/>
        <v>0.3010299956639812</v>
      </c>
      <c r="K131" t="s">
        <v>708</v>
      </c>
      <c r="L131" s="1" t="s">
        <v>704</v>
      </c>
      <c r="M131">
        <f t="shared" si="24"/>
        <v>1</v>
      </c>
      <c r="N131">
        <f t="shared" si="25"/>
        <v>0</v>
      </c>
      <c r="O131">
        <f t="shared" si="26"/>
        <v>0</v>
      </c>
      <c r="P131">
        <f t="shared" si="27"/>
        <v>0</v>
      </c>
      <c r="Q131">
        <f t="shared" si="28"/>
        <v>0</v>
      </c>
      <c r="R131">
        <f t="shared" si="29"/>
        <v>0</v>
      </c>
      <c r="S131">
        <f t="shared" si="30"/>
        <v>0</v>
      </c>
      <c r="T131">
        <f t="shared" si="31"/>
        <v>0</v>
      </c>
      <c r="U131">
        <f t="shared" si="32"/>
        <v>0</v>
      </c>
    </row>
    <row r="132" spans="1:21" ht="12" customHeight="1" x14ac:dyDescent="0.2">
      <c r="A132">
        <v>0</v>
      </c>
      <c r="B132">
        <v>1</v>
      </c>
      <c r="C132">
        <v>1</v>
      </c>
      <c r="D132" s="1" t="s">
        <v>96</v>
      </c>
      <c r="E132" t="s">
        <v>313</v>
      </c>
      <c r="F132">
        <v>1.3</v>
      </c>
      <c r="G132">
        <v>50</v>
      </c>
      <c r="H132">
        <v>14</v>
      </c>
      <c r="I132">
        <f t="shared" si="22"/>
        <v>1.146128035678238</v>
      </c>
      <c r="J132">
        <f t="shared" si="23"/>
        <v>0.11394335230683679</v>
      </c>
      <c r="K132" t="s">
        <v>708</v>
      </c>
      <c r="L132" s="1" t="s">
        <v>704</v>
      </c>
      <c r="M132">
        <f t="shared" si="24"/>
        <v>1</v>
      </c>
      <c r="N132">
        <f t="shared" si="25"/>
        <v>0</v>
      </c>
      <c r="O132">
        <f t="shared" si="26"/>
        <v>0</v>
      </c>
      <c r="P132">
        <f t="shared" si="27"/>
        <v>0</v>
      </c>
      <c r="Q132">
        <f t="shared" si="28"/>
        <v>0</v>
      </c>
      <c r="R132">
        <f t="shared" si="29"/>
        <v>0</v>
      </c>
      <c r="S132">
        <f t="shared" si="30"/>
        <v>0</v>
      </c>
      <c r="T132">
        <f t="shared" si="31"/>
        <v>0</v>
      </c>
      <c r="U132">
        <f t="shared" si="32"/>
        <v>0</v>
      </c>
    </row>
    <row r="133" spans="1:21" ht="12" customHeight="1" x14ac:dyDescent="0.2">
      <c r="A133">
        <v>0</v>
      </c>
      <c r="B133">
        <v>1</v>
      </c>
      <c r="C133">
        <v>1</v>
      </c>
      <c r="D133" s="1" t="s">
        <v>96</v>
      </c>
      <c r="E133" t="s">
        <v>314</v>
      </c>
      <c r="F133">
        <v>3</v>
      </c>
      <c r="G133">
        <v>100</v>
      </c>
      <c r="H133">
        <v>30</v>
      </c>
      <c r="I133">
        <f t="shared" si="22"/>
        <v>1.4771212547196624</v>
      </c>
      <c r="J133">
        <f t="shared" si="23"/>
        <v>0.47712125471966244</v>
      </c>
      <c r="K133" t="s">
        <v>708</v>
      </c>
      <c r="L133" s="1" t="s">
        <v>704</v>
      </c>
      <c r="M133">
        <f t="shared" si="24"/>
        <v>0</v>
      </c>
      <c r="N133">
        <f t="shared" si="25"/>
        <v>1</v>
      </c>
      <c r="O133">
        <f t="shared" si="26"/>
        <v>0</v>
      </c>
      <c r="P133">
        <f t="shared" si="27"/>
        <v>0</v>
      </c>
      <c r="Q133">
        <f t="shared" si="28"/>
        <v>0</v>
      </c>
      <c r="R133">
        <f t="shared" si="29"/>
        <v>0</v>
      </c>
      <c r="S133">
        <f t="shared" si="30"/>
        <v>0</v>
      </c>
      <c r="T133">
        <f t="shared" si="31"/>
        <v>0</v>
      </c>
      <c r="U133">
        <f t="shared" si="32"/>
        <v>0</v>
      </c>
    </row>
    <row r="134" spans="1:21" ht="12" customHeight="1" x14ac:dyDescent="0.2">
      <c r="A134">
        <v>0</v>
      </c>
      <c r="B134">
        <v>1</v>
      </c>
      <c r="C134">
        <v>1</v>
      </c>
      <c r="D134" s="1" t="s">
        <v>96</v>
      </c>
      <c r="E134" t="s">
        <v>315</v>
      </c>
      <c r="F134">
        <v>0.3</v>
      </c>
      <c r="G134">
        <v>25</v>
      </c>
      <c r="H134">
        <v>18</v>
      </c>
      <c r="I134">
        <f t="shared" si="22"/>
        <v>1.255272505103306</v>
      </c>
      <c r="J134">
        <f t="shared" si="23"/>
        <v>-0.52287874528033762</v>
      </c>
      <c r="K134" t="s">
        <v>708</v>
      </c>
      <c r="L134" s="1" t="s">
        <v>704</v>
      </c>
      <c r="M134">
        <f t="shared" si="24"/>
        <v>1</v>
      </c>
      <c r="N134">
        <f t="shared" si="25"/>
        <v>0</v>
      </c>
      <c r="O134">
        <f t="shared" si="26"/>
        <v>0</v>
      </c>
      <c r="P134">
        <f t="shared" si="27"/>
        <v>0</v>
      </c>
      <c r="Q134">
        <f t="shared" si="28"/>
        <v>0</v>
      </c>
      <c r="R134">
        <f t="shared" si="29"/>
        <v>0</v>
      </c>
      <c r="S134">
        <f t="shared" si="30"/>
        <v>0</v>
      </c>
      <c r="T134">
        <f t="shared" si="31"/>
        <v>0</v>
      </c>
      <c r="U134">
        <f t="shared" si="32"/>
        <v>0</v>
      </c>
    </row>
    <row r="135" spans="1:21" ht="12" customHeight="1" x14ac:dyDescent="0.2">
      <c r="A135">
        <v>0</v>
      </c>
      <c r="B135">
        <v>1</v>
      </c>
      <c r="C135">
        <v>1</v>
      </c>
      <c r="D135" s="1" t="s">
        <v>96</v>
      </c>
      <c r="E135" t="s">
        <v>351</v>
      </c>
      <c r="F135">
        <v>3</v>
      </c>
      <c r="G135">
        <v>15</v>
      </c>
      <c r="H135">
        <v>2</v>
      </c>
      <c r="I135">
        <f t="shared" si="22"/>
        <v>0.3010299956639812</v>
      </c>
      <c r="J135">
        <f t="shared" si="23"/>
        <v>0.47712125471966244</v>
      </c>
      <c r="K135" t="s">
        <v>708</v>
      </c>
      <c r="L135" s="1" t="s">
        <v>704</v>
      </c>
      <c r="M135">
        <f t="shared" si="24"/>
        <v>0</v>
      </c>
      <c r="N135">
        <f t="shared" si="25"/>
        <v>1</v>
      </c>
      <c r="O135">
        <f t="shared" si="26"/>
        <v>0</v>
      </c>
      <c r="P135">
        <f t="shared" si="27"/>
        <v>0</v>
      </c>
      <c r="Q135">
        <f t="shared" si="28"/>
        <v>0</v>
      </c>
      <c r="R135">
        <f t="shared" si="29"/>
        <v>0</v>
      </c>
      <c r="S135">
        <f t="shared" si="30"/>
        <v>0</v>
      </c>
      <c r="T135">
        <f t="shared" si="31"/>
        <v>0</v>
      </c>
      <c r="U135">
        <f t="shared" si="32"/>
        <v>0</v>
      </c>
    </row>
    <row r="136" spans="1:21" ht="12" customHeight="1" x14ac:dyDescent="0.2">
      <c r="A136">
        <v>0</v>
      </c>
      <c r="B136">
        <v>1</v>
      </c>
      <c r="C136">
        <v>1</v>
      </c>
      <c r="D136" s="1" t="s">
        <v>96</v>
      </c>
      <c r="E136" t="s">
        <v>339</v>
      </c>
      <c r="F136">
        <v>3.5</v>
      </c>
      <c r="G136">
        <v>25</v>
      </c>
      <c r="H136">
        <v>3</v>
      </c>
      <c r="I136">
        <f t="shared" si="22"/>
        <v>0.47712125471966244</v>
      </c>
      <c r="J136">
        <f t="shared" si="23"/>
        <v>0.54406804435027567</v>
      </c>
      <c r="K136" t="s">
        <v>708</v>
      </c>
      <c r="L136" s="1" t="s">
        <v>704</v>
      </c>
      <c r="M136">
        <f t="shared" si="24"/>
        <v>0</v>
      </c>
      <c r="N136">
        <f t="shared" si="25"/>
        <v>1</v>
      </c>
      <c r="O136">
        <f t="shared" si="26"/>
        <v>0</v>
      </c>
      <c r="P136">
        <f t="shared" si="27"/>
        <v>0</v>
      </c>
      <c r="Q136">
        <f t="shared" si="28"/>
        <v>0</v>
      </c>
      <c r="R136">
        <f t="shared" si="29"/>
        <v>0</v>
      </c>
      <c r="S136">
        <f t="shared" si="30"/>
        <v>0</v>
      </c>
      <c r="T136">
        <f t="shared" si="31"/>
        <v>0</v>
      </c>
      <c r="U136">
        <f t="shared" si="32"/>
        <v>0</v>
      </c>
    </row>
    <row r="137" spans="1:21" ht="12" customHeight="1" x14ac:dyDescent="0.2">
      <c r="A137">
        <v>0</v>
      </c>
      <c r="B137">
        <v>1</v>
      </c>
      <c r="C137">
        <v>1</v>
      </c>
      <c r="D137" s="1" t="s">
        <v>96</v>
      </c>
      <c r="E137" t="s">
        <v>343</v>
      </c>
      <c r="F137">
        <v>0.1</v>
      </c>
      <c r="G137">
        <v>12</v>
      </c>
      <c r="H137">
        <v>5</v>
      </c>
      <c r="I137">
        <f t="shared" si="22"/>
        <v>0.69897000433601886</v>
      </c>
      <c r="J137">
        <f t="shared" si="23"/>
        <v>-1</v>
      </c>
      <c r="K137" t="s">
        <v>708</v>
      </c>
      <c r="L137" s="1" t="s">
        <v>704</v>
      </c>
      <c r="M137">
        <f t="shared" si="24"/>
        <v>1</v>
      </c>
      <c r="N137">
        <f t="shared" si="25"/>
        <v>0</v>
      </c>
      <c r="O137">
        <f t="shared" si="26"/>
        <v>0</v>
      </c>
      <c r="P137">
        <f t="shared" si="27"/>
        <v>0</v>
      </c>
      <c r="Q137">
        <f t="shared" si="28"/>
        <v>0</v>
      </c>
      <c r="R137">
        <f t="shared" si="29"/>
        <v>0</v>
      </c>
      <c r="S137">
        <f t="shared" si="30"/>
        <v>0</v>
      </c>
      <c r="T137">
        <f t="shared" si="31"/>
        <v>0</v>
      </c>
      <c r="U137">
        <f t="shared" si="32"/>
        <v>0</v>
      </c>
    </row>
    <row r="138" spans="1:21" ht="12" customHeight="1" x14ac:dyDescent="0.2">
      <c r="A138">
        <v>0</v>
      </c>
      <c r="B138">
        <v>1</v>
      </c>
      <c r="C138">
        <v>1</v>
      </c>
      <c r="D138" s="1" t="s">
        <v>96</v>
      </c>
      <c r="E138" t="s">
        <v>346</v>
      </c>
      <c r="F138">
        <v>2</v>
      </c>
      <c r="G138">
        <v>20</v>
      </c>
      <c r="H138">
        <v>20</v>
      </c>
      <c r="I138">
        <f t="shared" si="22"/>
        <v>1.3010299956639813</v>
      </c>
      <c r="J138">
        <f t="shared" si="23"/>
        <v>0.3010299956639812</v>
      </c>
      <c r="K138" t="s">
        <v>708</v>
      </c>
      <c r="L138" s="1" t="s">
        <v>704</v>
      </c>
      <c r="M138">
        <f t="shared" si="24"/>
        <v>1</v>
      </c>
      <c r="N138">
        <f t="shared" si="25"/>
        <v>0</v>
      </c>
      <c r="O138">
        <f t="shared" si="26"/>
        <v>0</v>
      </c>
      <c r="P138">
        <f t="shared" si="27"/>
        <v>0</v>
      </c>
      <c r="Q138">
        <f t="shared" si="28"/>
        <v>0</v>
      </c>
      <c r="R138">
        <f t="shared" si="29"/>
        <v>0</v>
      </c>
      <c r="S138">
        <f t="shared" si="30"/>
        <v>0</v>
      </c>
      <c r="T138">
        <f t="shared" si="31"/>
        <v>0</v>
      </c>
      <c r="U138">
        <f t="shared" si="32"/>
        <v>0</v>
      </c>
    </row>
    <row r="139" spans="1:21" ht="12" customHeight="1" x14ac:dyDescent="0.2">
      <c r="A139">
        <v>0</v>
      </c>
      <c r="B139">
        <v>1</v>
      </c>
      <c r="C139">
        <v>1</v>
      </c>
      <c r="D139" s="1" t="s">
        <v>96</v>
      </c>
      <c r="E139" t="s">
        <v>364</v>
      </c>
      <c r="F139">
        <v>1.5</v>
      </c>
      <c r="G139">
        <v>10</v>
      </c>
      <c r="H139">
        <v>1</v>
      </c>
      <c r="I139">
        <f t="shared" si="22"/>
        <v>0</v>
      </c>
      <c r="J139">
        <f t="shared" si="23"/>
        <v>0.17609125905568124</v>
      </c>
      <c r="K139" t="s">
        <v>708</v>
      </c>
      <c r="L139" s="1" t="s">
        <v>704</v>
      </c>
      <c r="M139">
        <f t="shared" si="24"/>
        <v>1</v>
      </c>
      <c r="N139">
        <f t="shared" si="25"/>
        <v>0</v>
      </c>
      <c r="O139">
        <f t="shared" si="26"/>
        <v>0</v>
      </c>
      <c r="P139">
        <f t="shared" si="27"/>
        <v>0</v>
      </c>
      <c r="Q139">
        <f t="shared" si="28"/>
        <v>0</v>
      </c>
      <c r="R139">
        <f t="shared" si="29"/>
        <v>0</v>
      </c>
      <c r="S139">
        <f t="shared" si="30"/>
        <v>0</v>
      </c>
      <c r="T139">
        <f t="shared" si="31"/>
        <v>0</v>
      </c>
      <c r="U139">
        <f t="shared" si="32"/>
        <v>0</v>
      </c>
    </row>
    <row r="140" spans="1:21" ht="12" customHeight="1" x14ac:dyDescent="0.2">
      <c r="A140">
        <v>0</v>
      </c>
      <c r="B140">
        <v>1</v>
      </c>
      <c r="C140">
        <v>1</v>
      </c>
      <c r="D140" s="1" t="s">
        <v>96</v>
      </c>
      <c r="E140" t="s">
        <v>1076</v>
      </c>
      <c r="F140">
        <v>3</v>
      </c>
      <c r="G140">
        <v>30</v>
      </c>
      <c r="H140">
        <v>20</v>
      </c>
      <c r="I140">
        <f t="shared" si="22"/>
        <v>1.3010299956639813</v>
      </c>
      <c r="J140">
        <f t="shared" si="23"/>
        <v>0.47712125471966244</v>
      </c>
      <c r="K140" t="s">
        <v>708</v>
      </c>
      <c r="L140" s="1" t="s">
        <v>704</v>
      </c>
      <c r="M140">
        <f t="shared" si="24"/>
        <v>0</v>
      </c>
      <c r="N140">
        <f t="shared" si="25"/>
        <v>1</v>
      </c>
      <c r="O140">
        <f t="shared" si="26"/>
        <v>0</v>
      </c>
      <c r="P140">
        <f t="shared" si="27"/>
        <v>0</v>
      </c>
      <c r="Q140">
        <f t="shared" si="28"/>
        <v>0</v>
      </c>
      <c r="R140">
        <f t="shared" si="29"/>
        <v>0</v>
      </c>
      <c r="S140">
        <f t="shared" si="30"/>
        <v>0</v>
      </c>
      <c r="T140">
        <f t="shared" si="31"/>
        <v>0</v>
      </c>
      <c r="U140">
        <f t="shared" si="32"/>
        <v>0</v>
      </c>
    </row>
    <row r="141" spans="1:21" ht="12" customHeight="1" x14ac:dyDescent="0.2">
      <c r="A141">
        <v>0</v>
      </c>
      <c r="B141">
        <v>1</v>
      </c>
      <c r="C141">
        <v>1</v>
      </c>
      <c r="D141" s="1" t="s">
        <v>96</v>
      </c>
      <c r="E141" t="s">
        <v>358</v>
      </c>
      <c r="F141">
        <v>3</v>
      </c>
      <c r="G141">
        <v>26</v>
      </c>
      <c r="H141">
        <v>3</v>
      </c>
      <c r="I141">
        <f t="shared" si="22"/>
        <v>0.47712125471966244</v>
      </c>
      <c r="J141">
        <f t="shared" si="23"/>
        <v>0.47712125471966244</v>
      </c>
      <c r="K141" t="s">
        <v>708</v>
      </c>
      <c r="L141" s="1" t="s">
        <v>704</v>
      </c>
      <c r="M141">
        <f t="shared" si="24"/>
        <v>0</v>
      </c>
      <c r="N141">
        <f t="shared" si="25"/>
        <v>1</v>
      </c>
      <c r="O141">
        <f t="shared" si="26"/>
        <v>0</v>
      </c>
      <c r="P141">
        <f t="shared" si="27"/>
        <v>0</v>
      </c>
      <c r="Q141">
        <f t="shared" si="28"/>
        <v>0</v>
      </c>
      <c r="R141">
        <f t="shared" si="29"/>
        <v>0</v>
      </c>
      <c r="S141">
        <f t="shared" si="30"/>
        <v>0</v>
      </c>
      <c r="T141">
        <f t="shared" si="31"/>
        <v>0</v>
      </c>
      <c r="U141">
        <f t="shared" si="32"/>
        <v>0</v>
      </c>
    </row>
    <row r="142" spans="1:21" ht="12" customHeight="1" x14ac:dyDescent="0.2">
      <c r="A142">
        <v>0</v>
      </c>
      <c r="B142">
        <v>1</v>
      </c>
      <c r="C142">
        <v>1</v>
      </c>
      <c r="D142" s="1" t="s">
        <v>96</v>
      </c>
      <c r="E142" t="s">
        <v>370</v>
      </c>
      <c r="F142">
        <v>1.5</v>
      </c>
      <c r="G142">
        <v>25</v>
      </c>
      <c r="H142">
        <v>3</v>
      </c>
      <c r="I142">
        <f t="shared" si="22"/>
        <v>0.47712125471966244</v>
      </c>
      <c r="J142">
        <f t="shared" si="23"/>
        <v>0.17609125905568124</v>
      </c>
      <c r="K142" t="s">
        <v>708</v>
      </c>
      <c r="L142" s="1" t="s">
        <v>704</v>
      </c>
      <c r="M142">
        <f t="shared" si="24"/>
        <v>1</v>
      </c>
      <c r="N142">
        <f t="shared" si="25"/>
        <v>0</v>
      </c>
      <c r="O142">
        <f t="shared" si="26"/>
        <v>0</v>
      </c>
      <c r="P142">
        <f t="shared" si="27"/>
        <v>0</v>
      </c>
      <c r="Q142">
        <f t="shared" si="28"/>
        <v>0</v>
      </c>
      <c r="R142">
        <f t="shared" si="29"/>
        <v>0</v>
      </c>
      <c r="S142">
        <f t="shared" si="30"/>
        <v>0</v>
      </c>
      <c r="T142">
        <f t="shared" si="31"/>
        <v>0</v>
      </c>
      <c r="U142">
        <f t="shared" si="32"/>
        <v>0</v>
      </c>
    </row>
    <row r="143" spans="1:21" ht="12" customHeight="1" x14ac:dyDescent="0.2">
      <c r="A143">
        <v>0</v>
      </c>
      <c r="B143">
        <v>1</v>
      </c>
      <c r="C143">
        <v>1</v>
      </c>
      <c r="D143" s="1" t="s">
        <v>96</v>
      </c>
      <c r="E143" t="s">
        <v>371</v>
      </c>
      <c r="F143">
        <v>1</v>
      </c>
      <c r="G143">
        <v>8</v>
      </c>
      <c r="H143">
        <v>3</v>
      </c>
      <c r="I143">
        <f t="shared" si="22"/>
        <v>0.47712125471966244</v>
      </c>
      <c r="J143">
        <f t="shared" si="23"/>
        <v>0</v>
      </c>
      <c r="K143" t="s">
        <v>708</v>
      </c>
      <c r="L143" s="1" t="s">
        <v>704</v>
      </c>
      <c r="M143">
        <f t="shared" si="24"/>
        <v>1</v>
      </c>
      <c r="N143">
        <f t="shared" si="25"/>
        <v>0</v>
      </c>
      <c r="O143">
        <f t="shared" si="26"/>
        <v>0</v>
      </c>
      <c r="P143">
        <f t="shared" si="27"/>
        <v>0</v>
      </c>
      <c r="Q143">
        <f t="shared" si="28"/>
        <v>0</v>
      </c>
      <c r="R143">
        <f t="shared" si="29"/>
        <v>0</v>
      </c>
      <c r="S143">
        <f t="shared" si="30"/>
        <v>0</v>
      </c>
      <c r="T143">
        <f t="shared" si="31"/>
        <v>0</v>
      </c>
      <c r="U143">
        <f t="shared" si="32"/>
        <v>0</v>
      </c>
    </row>
    <row r="144" spans="1:21" ht="12" customHeight="1" x14ac:dyDescent="0.2">
      <c r="A144">
        <v>0</v>
      </c>
      <c r="B144">
        <v>1</v>
      </c>
      <c r="C144">
        <v>1</v>
      </c>
      <c r="D144" s="1" t="s">
        <v>96</v>
      </c>
      <c r="E144" t="s">
        <v>1082</v>
      </c>
      <c r="F144">
        <v>1.5</v>
      </c>
      <c r="G144">
        <v>10</v>
      </c>
      <c r="H144">
        <v>1.5</v>
      </c>
      <c r="I144">
        <f t="shared" si="22"/>
        <v>0.17609125905568124</v>
      </c>
      <c r="J144">
        <f t="shared" si="23"/>
        <v>0.17609125905568124</v>
      </c>
      <c r="K144" t="s">
        <v>708</v>
      </c>
      <c r="L144" s="1" t="s">
        <v>704</v>
      </c>
      <c r="M144">
        <f t="shared" si="24"/>
        <v>1</v>
      </c>
      <c r="N144">
        <f t="shared" si="25"/>
        <v>0</v>
      </c>
      <c r="O144">
        <f t="shared" si="26"/>
        <v>0</v>
      </c>
      <c r="P144">
        <f t="shared" si="27"/>
        <v>0</v>
      </c>
      <c r="Q144">
        <f t="shared" si="28"/>
        <v>0</v>
      </c>
      <c r="R144">
        <f t="shared" si="29"/>
        <v>0</v>
      </c>
      <c r="S144">
        <f t="shared" si="30"/>
        <v>0</v>
      </c>
      <c r="T144">
        <f t="shared" si="31"/>
        <v>0</v>
      </c>
      <c r="U144">
        <f t="shared" si="32"/>
        <v>0</v>
      </c>
    </row>
    <row r="145" spans="1:21" ht="12" customHeight="1" x14ac:dyDescent="0.2">
      <c r="A145">
        <v>0</v>
      </c>
      <c r="B145">
        <v>1</v>
      </c>
      <c r="C145">
        <v>1</v>
      </c>
      <c r="D145" s="1" t="s">
        <v>96</v>
      </c>
      <c r="E145" t="s">
        <v>347</v>
      </c>
      <c r="F145">
        <v>1</v>
      </c>
      <c r="G145">
        <v>16</v>
      </c>
      <c r="H145">
        <v>2</v>
      </c>
      <c r="I145">
        <f t="shared" si="22"/>
        <v>0.3010299956639812</v>
      </c>
      <c r="J145">
        <f t="shared" si="23"/>
        <v>0</v>
      </c>
      <c r="K145" t="s">
        <v>708</v>
      </c>
      <c r="L145" s="1" t="s">
        <v>704</v>
      </c>
      <c r="M145">
        <f t="shared" si="24"/>
        <v>1</v>
      </c>
      <c r="N145">
        <f t="shared" si="25"/>
        <v>0</v>
      </c>
      <c r="O145">
        <f t="shared" si="26"/>
        <v>0</v>
      </c>
      <c r="P145">
        <f t="shared" si="27"/>
        <v>0</v>
      </c>
      <c r="Q145">
        <f t="shared" si="28"/>
        <v>0</v>
      </c>
      <c r="R145">
        <f t="shared" si="29"/>
        <v>0</v>
      </c>
      <c r="S145">
        <f t="shared" si="30"/>
        <v>0</v>
      </c>
      <c r="T145">
        <f t="shared" si="31"/>
        <v>0</v>
      </c>
      <c r="U145">
        <f t="shared" si="32"/>
        <v>0</v>
      </c>
    </row>
    <row r="146" spans="1:21" ht="12" customHeight="1" x14ac:dyDescent="0.2">
      <c r="A146">
        <v>0</v>
      </c>
      <c r="B146">
        <v>1</v>
      </c>
      <c r="C146">
        <v>1</v>
      </c>
      <c r="D146" s="1" t="s">
        <v>96</v>
      </c>
      <c r="E146" t="s">
        <v>367</v>
      </c>
      <c r="F146">
        <v>0.5</v>
      </c>
      <c r="G146">
        <v>9</v>
      </c>
      <c r="H146">
        <v>3</v>
      </c>
      <c r="I146">
        <f t="shared" si="22"/>
        <v>0.47712125471966244</v>
      </c>
      <c r="J146">
        <f t="shared" si="23"/>
        <v>-0.3010299956639812</v>
      </c>
      <c r="K146" t="s">
        <v>708</v>
      </c>
      <c r="L146" s="1" t="s">
        <v>704</v>
      </c>
      <c r="M146">
        <f t="shared" si="24"/>
        <v>1</v>
      </c>
      <c r="N146">
        <f t="shared" si="25"/>
        <v>0</v>
      </c>
      <c r="O146">
        <f t="shared" si="26"/>
        <v>0</v>
      </c>
      <c r="P146">
        <f t="shared" si="27"/>
        <v>0</v>
      </c>
      <c r="Q146">
        <f t="shared" si="28"/>
        <v>0</v>
      </c>
      <c r="R146">
        <f t="shared" si="29"/>
        <v>0</v>
      </c>
      <c r="S146">
        <f t="shared" si="30"/>
        <v>0</v>
      </c>
      <c r="T146">
        <f t="shared" si="31"/>
        <v>0</v>
      </c>
      <c r="U146">
        <f t="shared" si="32"/>
        <v>0</v>
      </c>
    </row>
    <row r="147" spans="1:21" ht="12" customHeight="1" x14ac:dyDescent="0.2">
      <c r="A147">
        <v>0</v>
      </c>
      <c r="B147">
        <v>1</v>
      </c>
      <c r="C147">
        <v>1</v>
      </c>
      <c r="D147" s="1" t="s">
        <v>96</v>
      </c>
      <c r="E147" t="s">
        <v>365</v>
      </c>
      <c r="F147">
        <v>0.6</v>
      </c>
      <c r="G147">
        <v>12</v>
      </c>
      <c r="H147">
        <v>1</v>
      </c>
      <c r="I147">
        <f t="shared" si="22"/>
        <v>0</v>
      </c>
      <c r="J147">
        <f t="shared" si="23"/>
        <v>-0.22184874961635639</v>
      </c>
      <c r="K147" t="s">
        <v>708</v>
      </c>
      <c r="L147" s="1" t="s">
        <v>704</v>
      </c>
      <c r="M147">
        <f t="shared" si="24"/>
        <v>1</v>
      </c>
      <c r="N147">
        <f t="shared" si="25"/>
        <v>0</v>
      </c>
      <c r="O147">
        <f t="shared" si="26"/>
        <v>0</v>
      </c>
      <c r="P147">
        <f t="shared" si="27"/>
        <v>0</v>
      </c>
      <c r="Q147">
        <f t="shared" si="28"/>
        <v>0</v>
      </c>
      <c r="R147">
        <f t="shared" si="29"/>
        <v>0</v>
      </c>
      <c r="S147">
        <f t="shared" si="30"/>
        <v>0</v>
      </c>
      <c r="T147">
        <f t="shared" si="31"/>
        <v>0</v>
      </c>
      <c r="U147">
        <f t="shared" si="32"/>
        <v>0</v>
      </c>
    </row>
    <row r="148" spans="1:21" ht="12" customHeight="1" x14ac:dyDescent="0.2">
      <c r="A148">
        <v>0</v>
      </c>
      <c r="B148">
        <v>1</v>
      </c>
      <c r="C148">
        <v>1</v>
      </c>
      <c r="D148" s="1" t="s">
        <v>96</v>
      </c>
      <c r="E148" t="s">
        <v>342</v>
      </c>
      <c r="F148">
        <v>0.4</v>
      </c>
      <c r="G148">
        <v>14</v>
      </c>
      <c r="H148">
        <v>4</v>
      </c>
      <c r="I148">
        <f t="shared" si="22"/>
        <v>0.6020599913279624</v>
      </c>
      <c r="J148">
        <f t="shared" si="23"/>
        <v>-0.3979400086720376</v>
      </c>
      <c r="K148" t="s">
        <v>708</v>
      </c>
      <c r="L148" s="1" t="s">
        <v>704</v>
      </c>
      <c r="M148">
        <f t="shared" si="24"/>
        <v>1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</v>
      </c>
      <c r="R148">
        <f t="shared" si="29"/>
        <v>0</v>
      </c>
      <c r="S148">
        <f t="shared" si="30"/>
        <v>0</v>
      </c>
      <c r="T148">
        <f t="shared" si="31"/>
        <v>0</v>
      </c>
      <c r="U148">
        <f t="shared" si="32"/>
        <v>0</v>
      </c>
    </row>
    <row r="149" spans="1:21" ht="12" customHeight="1" x14ac:dyDescent="0.2">
      <c r="A149">
        <v>0</v>
      </c>
      <c r="B149">
        <v>1</v>
      </c>
      <c r="C149">
        <v>1</v>
      </c>
      <c r="D149" s="1" t="s">
        <v>96</v>
      </c>
      <c r="E149" t="s">
        <v>355</v>
      </c>
      <c r="F149">
        <v>1.5</v>
      </c>
      <c r="G149">
        <v>15</v>
      </c>
      <c r="H149">
        <v>2</v>
      </c>
      <c r="I149">
        <f t="shared" si="22"/>
        <v>0.3010299956639812</v>
      </c>
      <c r="J149">
        <f t="shared" si="23"/>
        <v>0.17609125905568124</v>
      </c>
      <c r="K149" t="s">
        <v>708</v>
      </c>
      <c r="L149" s="1" t="s">
        <v>704</v>
      </c>
      <c r="M149">
        <f t="shared" si="24"/>
        <v>1</v>
      </c>
      <c r="N149">
        <f t="shared" si="25"/>
        <v>0</v>
      </c>
      <c r="O149">
        <f t="shared" si="26"/>
        <v>0</v>
      </c>
      <c r="P149">
        <f t="shared" si="27"/>
        <v>0</v>
      </c>
      <c r="Q149">
        <f t="shared" si="28"/>
        <v>0</v>
      </c>
      <c r="R149">
        <f t="shared" si="29"/>
        <v>0</v>
      </c>
      <c r="S149">
        <f t="shared" si="30"/>
        <v>0</v>
      </c>
      <c r="T149">
        <f t="shared" si="31"/>
        <v>0</v>
      </c>
      <c r="U149">
        <f t="shared" si="32"/>
        <v>0</v>
      </c>
    </row>
    <row r="150" spans="1:21" ht="12" customHeight="1" x14ac:dyDescent="0.2">
      <c r="A150">
        <v>0</v>
      </c>
      <c r="B150">
        <v>1</v>
      </c>
      <c r="C150">
        <v>1</v>
      </c>
      <c r="D150" s="1" t="s">
        <v>96</v>
      </c>
      <c r="E150" t="s">
        <v>344</v>
      </c>
      <c r="F150">
        <v>0.3</v>
      </c>
      <c r="G150">
        <v>17</v>
      </c>
      <c r="H150">
        <v>3</v>
      </c>
      <c r="I150">
        <f t="shared" si="22"/>
        <v>0.47712125471966244</v>
      </c>
      <c r="J150">
        <f t="shared" si="23"/>
        <v>-0.52287874528033762</v>
      </c>
      <c r="K150" t="s">
        <v>708</v>
      </c>
      <c r="L150" s="1" t="s">
        <v>704</v>
      </c>
      <c r="M150">
        <f t="shared" si="24"/>
        <v>1</v>
      </c>
      <c r="N150">
        <f t="shared" si="25"/>
        <v>0</v>
      </c>
      <c r="O150">
        <f t="shared" si="26"/>
        <v>0</v>
      </c>
      <c r="P150">
        <f t="shared" si="27"/>
        <v>0</v>
      </c>
      <c r="Q150">
        <f t="shared" si="28"/>
        <v>0</v>
      </c>
      <c r="R150">
        <f t="shared" si="29"/>
        <v>0</v>
      </c>
      <c r="S150">
        <f t="shared" si="30"/>
        <v>0</v>
      </c>
      <c r="T150">
        <f t="shared" si="31"/>
        <v>0</v>
      </c>
      <c r="U150">
        <f t="shared" si="32"/>
        <v>0</v>
      </c>
    </row>
    <row r="151" spans="1:21" ht="12" customHeight="1" x14ac:dyDescent="0.2">
      <c r="A151">
        <v>1</v>
      </c>
      <c r="B151">
        <v>1</v>
      </c>
      <c r="C151">
        <v>1</v>
      </c>
      <c r="D151" s="1" t="s">
        <v>96</v>
      </c>
      <c r="E151" t="s">
        <v>361</v>
      </c>
      <c r="F151">
        <v>1.5</v>
      </c>
      <c r="G151">
        <v>3.5</v>
      </c>
      <c r="H151">
        <v>3.5</v>
      </c>
      <c r="I151">
        <f t="shared" si="22"/>
        <v>0.54406804435027567</v>
      </c>
      <c r="J151">
        <f t="shared" si="23"/>
        <v>0.17609125905568124</v>
      </c>
      <c r="K151" t="s">
        <v>708</v>
      </c>
      <c r="L151" s="1" t="s">
        <v>704</v>
      </c>
      <c r="M151">
        <f t="shared" si="24"/>
        <v>1</v>
      </c>
      <c r="N151">
        <f t="shared" si="25"/>
        <v>0</v>
      </c>
      <c r="O151">
        <f t="shared" si="26"/>
        <v>0</v>
      </c>
      <c r="P151">
        <f t="shared" si="27"/>
        <v>0</v>
      </c>
      <c r="Q151">
        <f t="shared" si="28"/>
        <v>0</v>
      </c>
      <c r="R151">
        <f t="shared" si="29"/>
        <v>0</v>
      </c>
      <c r="S151">
        <f t="shared" si="30"/>
        <v>0</v>
      </c>
      <c r="T151">
        <f t="shared" si="31"/>
        <v>0</v>
      </c>
      <c r="U151">
        <f t="shared" si="32"/>
        <v>0</v>
      </c>
    </row>
    <row r="152" spans="1:21" ht="12" customHeight="1" x14ac:dyDescent="0.2">
      <c r="A152">
        <v>0</v>
      </c>
      <c r="B152">
        <v>1</v>
      </c>
      <c r="C152">
        <v>1</v>
      </c>
      <c r="D152" s="1" t="s">
        <v>96</v>
      </c>
      <c r="E152" t="s">
        <v>336</v>
      </c>
      <c r="F152">
        <v>1.5</v>
      </c>
      <c r="G152">
        <v>20</v>
      </c>
      <c r="H152">
        <v>6</v>
      </c>
      <c r="I152">
        <f t="shared" si="22"/>
        <v>0.77815125038364363</v>
      </c>
      <c r="J152">
        <f t="shared" si="23"/>
        <v>0.17609125905568124</v>
      </c>
      <c r="K152" t="s">
        <v>708</v>
      </c>
      <c r="L152" s="1" t="s">
        <v>704</v>
      </c>
      <c r="M152">
        <f t="shared" si="24"/>
        <v>1</v>
      </c>
      <c r="N152">
        <f t="shared" si="25"/>
        <v>0</v>
      </c>
      <c r="O152">
        <f t="shared" si="26"/>
        <v>0</v>
      </c>
      <c r="P152">
        <f t="shared" si="27"/>
        <v>0</v>
      </c>
      <c r="Q152">
        <f t="shared" si="28"/>
        <v>0</v>
      </c>
      <c r="R152">
        <f t="shared" si="29"/>
        <v>0</v>
      </c>
      <c r="S152">
        <f t="shared" si="30"/>
        <v>0</v>
      </c>
      <c r="T152">
        <f t="shared" si="31"/>
        <v>0</v>
      </c>
      <c r="U152">
        <f t="shared" si="32"/>
        <v>0</v>
      </c>
    </row>
    <row r="153" spans="1:21" ht="12" customHeight="1" x14ac:dyDescent="0.2">
      <c r="A153">
        <v>0</v>
      </c>
      <c r="B153">
        <v>1</v>
      </c>
      <c r="C153">
        <v>1</v>
      </c>
      <c r="D153" s="1" t="s">
        <v>96</v>
      </c>
      <c r="E153" t="s">
        <v>341</v>
      </c>
      <c r="F153">
        <v>1</v>
      </c>
      <c r="G153">
        <v>20</v>
      </c>
      <c r="H153">
        <v>6</v>
      </c>
      <c r="I153">
        <f t="shared" si="22"/>
        <v>0.77815125038364363</v>
      </c>
      <c r="J153">
        <f t="shared" si="23"/>
        <v>0</v>
      </c>
      <c r="K153" t="s">
        <v>708</v>
      </c>
      <c r="L153" s="1" t="s">
        <v>704</v>
      </c>
      <c r="M153">
        <f t="shared" si="24"/>
        <v>1</v>
      </c>
      <c r="N153">
        <f t="shared" si="25"/>
        <v>0</v>
      </c>
      <c r="O153">
        <f t="shared" si="26"/>
        <v>0</v>
      </c>
      <c r="P153">
        <f t="shared" si="27"/>
        <v>0</v>
      </c>
      <c r="Q153">
        <f t="shared" si="28"/>
        <v>0</v>
      </c>
      <c r="R153">
        <f t="shared" si="29"/>
        <v>0</v>
      </c>
      <c r="S153">
        <f t="shared" si="30"/>
        <v>0</v>
      </c>
      <c r="T153">
        <f t="shared" si="31"/>
        <v>0</v>
      </c>
      <c r="U153">
        <f t="shared" si="32"/>
        <v>0</v>
      </c>
    </row>
    <row r="154" spans="1:21" ht="12" customHeight="1" x14ac:dyDescent="0.2">
      <c r="A154">
        <v>0</v>
      </c>
      <c r="B154">
        <v>1</v>
      </c>
      <c r="C154">
        <v>1</v>
      </c>
      <c r="D154" s="1" t="s">
        <v>96</v>
      </c>
      <c r="E154" t="s">
        <v>362</v>
      </c>
      <c r="F154">
        <v>1.5</v>
      </c>
      <c r="G154">
        <v>10</v>
      </c>
      <c r="H154">
        <v>1</v>
      </c>
      <c r="I154">
        <f t="shared" si="22"/>
        <v>0</v>
      </c>
      <c r="J154">
        <f t="shared" si="23"/>
        <v>0.17609125905568124</v>
      </c>
      <c r="K154" t="s">
        <v>708</v>
      </c>
      <c r="L154" s="1" t="s">
        <v>704</v>
      </c>
      <c r="M154">
        <f t="shared" si="24"/>
        <v>1</v>
      </c>
      <c r="N154">
        <f t="shared" si="25"/>
        <v>0</v>
      </c>
      <c r="O154">
        <f t="shared" si="26"/>
        <v>0</v>
      </c>
      <c r="P154">
        <f t="shared" si="27"/>
        <v>0</v>
      </c>
      <c r="Q154">
        <f t="shared" si="28"/>
        <v>0</v>
      </c>
      <c r="R154">
        <f t="shared" si="29"/>
        <v>0</v>
      </c>
      <c r="S154">
        <f t="shared" si="30"/>
        <v>0</v>
      </c>
      <c r="T154">
        <f t="shared" si="31"/>
        <v>0</v>
      </c>
      <c r="U154">
        <f t="shared" si="32"/>
        <v>0</v>
      </c>
    </row>
    <row r="155" spans="1:21" ht="12" customHeight="1" x14ac:dyDescent="0.2">
      <c r="A155">
        <v>0</v>
      </c>
      <c r="B155">
        <v>1</v>
      </c>
      <c r="C155">
        <v>1</v>
      </c>
      <c r="D155" s="1" t="s">
        <v>96</v>
      </c>
      <c r="E155" t="s">
        <v>337</v>
      </c>
      <c r="F155">
        <v>1</v>
      </c>
      <c r="G155">
        <v>11</v>
      </c>
      <c r="H155">
        <v>10</v>
      </c>
      <c r="I155">
        <f t="shared" si="22"/>
        <v>1</v>
      </c>
      <c r="J155">
        <f t="shared" si="23"/>
        <v>0</v>
      </c>
      <c r="K155" t="s">
        <v>708</v>
      </c>
      <c r="L155" s="1" t="s">
        <v>704</v>
      </c>
      <c r="M155">
        <f t="shared" si="24"/>
        <v>1</v>
      </c>
      <c r="N155">
        <f t="shared" si="25"/>
        <v>0</v>
      </c>
      <c r="O155">
        <f t="shared" si="26"/>
        <v>0</v>
      </c>
      <c r="P155">
        <f t="shared" si="27"/>
        <v>0</v>
      </c>
      <c r="Q155">
        <f t="shared" si="28"/>
        <v>0</v>
      </c>
      <c r="R155">
        <f t="shared" si="29"/>
        <v>0</v>
      </c>
      <c r="S155">
        <f t="shared" si="30"/>
        <v>0</v>
      </c>
      <c r="T155">
        <f t="shared" si="31"/>
        <v>0</v>
      </c>
      <c r="U155">
        <f t="shared" si="32"/>
        <v>0</v>
      </c>
    </row>
    <row r="156" spans="1:21" ht="12" customHeight="1" x14ac:dyDescent="0.2">
      <c r="A156">
        <v>0</v>
      </c>
      <c r="B156">
        <v>1</v>
      </c>
      <c r="C156">
        <v>1</v>
      </c>
      <c r="D156" s="1" t="s">
        <v>96</v>
      </c>
      <c r="E156" t="s">
        <v>338</v>
      </c>
      <c r="F156">
        <v>3</v>
      </c>
      <c r="G156">
        <v>16</v>
      </c>
      <c r="H156">
        <v>13</v>
      </c>
      <c r="I156">
        <f t="shared" si="22"/>
        <v>1.1139433523068367</v>
      </c>
      <c r="J156">
        <f t="shared" si="23"/>
        <v>0.47712125471966244</v>
      </c>
      <c r="K156" t="s">
        <v>708</v>
      </c>
      <c r="L156" s="1" t="s">
        <v>704</v>
      </c>
      <c r="M156">
        <f t="shared" si="24"/>
        <v>0</v>
      </c>
      <c r="N156">
        <f t="shared" si="25"/>
        <v>1</v>
      </c>
      <c r="O156">
        <f t="shared" si="26"/>
        <v>0</v>
      </c>
      <c r="P156">
        <f t="shared" si="27"/>
        <v>0</v>
      </c>
      <c r="Q156">
        <f t="shared" si="28"/>
        <v>0</v>
      </c>
      <c r="R156">
        <f t="shared" si="29"/>
        <v>0</v>
      </c>
      <c r="S156">
        <f t="shared" si="30"/>
        <v>0</v>
      </c>
      <c r="T156">
        <f t="shared" si="31"/>
        <v>0</v>
      </c>
      <c r="U156">
        <f t="shared" si="32"/>
        <v>0</v>
      </c>
    </row>
    <row r="157" spans="1:21" ht="12" customHeight="1" x14ac:dyDescent="0.2">
      <c r="A157">
        <v>0</v>
      </c>
      <c r="B157">
        <v>1</v>
      </c>
      <c r="C157">
        <v>1</v>
      </c>
      <c r="D157" s="1" t="s">
        <v>96</v>
      </c>
      <c r="E157" t="s">
        <v>1083</v>
      </c>
      <c r="F157">
        <v>0.2</v>
      </c>
      <c r="G157">
        <v>25</v>
      </c>
      <c r="H157">
        <v>3</v>
      </c>
      <c r="I157">
        <f t="shared" si="22"/>
        <v>0.47712125471966244</v>
      </c>
      <c r="J157">
        <f t="shared" si="23"/>
        <v>-0.69897000433601875</v>
      </c>
      <c r="K157" t="s">
        <v>708</v>
      </c>
      <c r="L157" s="1" t="s">
        <v>704</v>
      </c>
      <c r="M157">
        <f t="shared" si="24"/>
        <v>1</v>
      </c>
      <c r="N157">
        <f t="shared" si="25"/>
        <v>0</v>
      </c>
      <c r="O157">
        <f t="shared" si="26"/>
        <v>0</v>
      </c>
      <c r="P157">
        <f t="shared" si="27"/>
        <v>0</v>
      </c>
      <c r="Q157">
        <f t="shared" si="28"/>
        <v>0</v>
      </c>
      <c r="R157">
        <f t="shared" si="29"/>
        <v>0</v>
      </c>
      <c r="S157">
        <f t="shared" si="30"/>
        <v>0</v>
      </c>
      <c r="T157">
        <f t="shared" si="31"/>
        <v>0</v>
      </c>
      <c r="U157">
        <f t="shared" si="32"/>
        <v>0</v>
      </c>
    </row>
    <row r="158" spans="1:21" ht="12" customHeight="1" x14ac:dyDescent="0.2">
      <c r="A158">
        <v>0</v>
      </c>
      <c r="B158">
        <v>1</v>
      </c>
      <c r="C158">
        <v>1</v>
      </c>
      <c r="D158" s="1" t="s">
        <v>96</v>
      </c>
      <c r="E158" t="s">
        <v>360</v>
      </c>
      <c r="F158">
        <v>2</v>
      </c>
      <c r="G158">
        <v>6</v>
      </c>
      <c r="H158">
        <v>3</v>
      </c>
      <c r="I158">
        <f t="shared" si="22"/>
        <v>0.47712125471966244</v>
      </c>
      <c r="J158">
        <f t="shared" si="23"/>
        <v>0.3010299956639812</v>
      </c>
      <c r="K158" t="s">
        <v>708</v>
      </c>
      <c r="L158" s="1" t="s">
        <v>704</v>
      </c>
      <c r="M158">
        <f t="shared" si="24"/>
        <v>1</v>
      </c>
      <c r="N158">
        <f t="shared" si="25"/>
        <v>0</v>
      </c>
      <c r="O158">
        <f t="shared" si="26"/>
        <v>0</v>
      </c>
      <c r="P158">
        <f t="shared" si="27"/>
        <v>0</v>
      </c>
      <c r="Q158">
        <f t="shared" si="28"/>
        <v>0</v>
      </c>
      <c r="R158">
        <f t="shared" si="29"/>
        <v>0</v>
      </c>
      <c r="S158">
        <f t="shared" si="30"/>
        <v>0</v>
      </c>
      <c r="T158">
        <f t="shared" si="31"/>
        <v>0</v>
      </c>
      <c r="U158">
        <f t="shared" si="32"/>
        <v>0</v>
      </c>
    </row>
    <row r="159" spans="1:21" ht="12" customHeight="1" x14ac:dyDescent="0.2">
      <c r="A159">
        <v>1</v>
      </c>
      <c r="B159">
        <v>1</v>
      </c>
      <c r="C159">
        <v>1</v>
      </c>
      <c r="D159" s="1" t="s">
        <v>96</v>
      </c>
      <c r="E159" t="s">
        <v>321</v>
      </c>
      <c r="F159">
        <v>1</v>
      </c>
      <c r="G159">
        <v>3</v>
      </c>
      <c r="H159">
        <v>0.2</v>
      </c>
      <c r="I159">
        <f t="shared" si="22"/>
        <v>-0.69897000433601875</v>
      </c>
      <c r="J159">
        <f t="shared" si="23"/>
        <v>0</v>
      </c>
      <c r="K159" t="s">
        <v>10</v>
      </c>
      <c r="L159" s="1" t="s">
        <v>704</v>
      </c>
      <c r="M159">
        <f t="shared" si="24"/>
        <v>1</v>
      </c>
      <c r="N159">
        <f t="shared" si="25"/>
        <v>0</v>
      </c>
      <c r="O159">
        <f t="shared" si="26"/>
        <v>0</v>
      </c>
      <c r="P159">
        <f t="shared" si="27"/>
        <v>0</v>
      </c>
      <c r="Q159">
        <f t="shared" si="28"/>
        <v>0</v>
      </c>
      <c r="R159">
        <f t="shared" si="29"/>
        <v>0</v>
      </c>
      <c r="S159">
        <f t="shared" si="30"/>
        <v>0</v>
      </c>
      <c r="T159">
        <f t="shared" si="31"/>
        <v>0</v>
      </c>
      <c r="U159">
        <f t="shared" si="32"/>
        <v>0</v>
      </c>
    </row>
    <row r="160" spans="1:21" ht="12" customHeight="1" x14ac:dyDescent="0.2">
      <c r="A160">
        <v>0</v>
      </c>
      <c r="B160">
        <v>1</v>
      </c>
      <c r="C160">
        <v>1</v>
      </c>
      <c r="D160" s="1" t="s">
        <v>98</v>
      </c>
      <c r="E160" t="s">
        <v>1108</v>
      </c>
      <c r="F160">
        <v>2</v>
      </c>
      <c r="G160">
        <v>60</v>
      </c>
      <c r="H160">
        <v>35</v>
      </c>
      <c r="I160">
        <f t="shared" si="22"/>
        <v>1.5440680443502757</v>
      </c>
      <c r="J160">
        <f t="shared" si="23"/>
        <v>0.3010299956639812</v>
      </c>
      <c r="K160" t="s">
        <v>708</v>
      </c>
      <c r="L160" s="1" t="s">
        <v>704</v>
      </c>
      <c r="M160">
        <f t="shared" si="24"/>
        <v>1</v>
      </c>
      <c r="N160">
        <f t="shared" si="25"/>
        <v>0</v>
      </c>
      <c r="O160">
        <f t="shared" si="26"/>
        <v>0</v>
      </c>
      <c r="P160">
        <f t="shared" si="27"/>
        <v>0</v>
      </c>
      <c r="Q160">
        <f t="shared" si="28"/>
        <v>0</v>
      </c>
      <c r="R160">
        <f t="shared" si="29"/>
        <v>0</v>
      </c>
      <c r="S160">
        <f t="shared" si="30"/>
        <v>0</v>
      </c>
      <c r="T160">
        <f t="shared" si="31"/>
        <v>0</v>
      </c>
      <c r="U160">
        <f t="shared" si="32"/>
        <v>0</v>
      </c>
    </row>
    <row r="161" spans="1:21" ht="12" customHeight="1" x14ac:dyDescent="0.2">
      <c r="A161">
        <v>0</v>
      </c>
      <c r="B161">
        <v>1</v>
      </c>
      <c r="C161">
        <v>1</v>
      </c>
      <c r="D161" s="1" t="s">
        <v>100</v>
      </c>
      <c r="E161" t="s">
        <v>475</v>
      </c>
      <c r="F161">
        <v>1.5</v>
      </c>
      <c r="G161">
        <v>100</v>
      </c>
      <c r="H161">
        <v>25</v>
      </c>
      <c r="I161">
        <f t="shared" si="22"/>
        <v>1.3979400086720377</v>
      </c>
      <c r="J161">
        <f t="shared" si="23"/>
        <v>0.17609125905568124</v>
      </c>
      <c r="K161" t="s">
        <v>708</v>
      </c>
      <c r="L161" s="1" t="s">
        <v>704</v>
      </c>
      <c r="M161">
        <f t="shared" si="24"/>
        <v>1</v>
      </c>
      <c r="N161">
        <f t="shared" si="25"/>
        <v>0</v>
      </c>
      <c r="O161">
        <f t="shared" si="26"/>
        <v>0</v>
      </c>
      <c r="P161">
        <f t="shared" si="27"/>
        <v>0</v>
      </c>
      <c r="Q161">
        <f t="shared" si="28"/>
        <v>0</v>
      </c>
      <c r="R161">
        <f t="shared" si="29"/>
        <v>0</v>
      </c>
      <c r="S161">
        <f t="shared" si="30"/>
        <v>0</v>
      </c>
      <c r="T161">
        <f t="shared" si="31"/>
        <v>0</v>
      </c>
      <c r="U161">
        <f t="shared" si="32"/>
        <v>0</v>
      </c>
    </row>
    <row r="162" spans="1:21" ht="12" customHeight="1" x14ac:dyDescent="0.2">
      <c r="A162">
        <v>0</v>
      </c>
      <c r="B162">
        <v>1</v>
      </c>
      <c r="C162">
        <v>1</v>
      </c>
      <c r="D162" s="1" t="s">
        <v>100</v>
      </c>
      <c r="E162" t="s">
        <v>476</v>
      </c>
      <c r="F162">
        <v>2</v>
      </c>
      <c r="G162">
        <v>50</v>
      </c>
      <c r="H162">
        <v>16</v>
      </c>
      <c r="I162">
        <f t="shared" si="22"/>
        <v>1.2041199826559248</v>
      </c>
      <c r="J162">
        <f t="shared" si="23"/>
        <v>0.3010299956639812</v>
      </c>
      <c r="K162" t="s">
        <v>708</v>
      </c>
      <c r="L162" s="1" t="s">
        <v>704</v>
      </c>
      <c r="M162">
        <f t="shared" si="24"/>
        <v>1</v>
      </c>
      <c r="N162">
        <f t="shared" si="25"/>
        <v>0</v>
      </c>
      <c r="O162">
        <f t="shared" si="26"/>
        <v>0</v>
      </c>
      <c r="P162">
        <f t="shared" si="27"/>
        <v>0</v>
      </c>
      <c r="Q162">
        <f t="shared" si="28"/>
        <v>0</v>
      </c>
      <c r="R162">
        <f t="shared" si="29"/>
        <v>0</v>
      </c>
      <c r="S162">
        <f t="shared" si="30"/>
        <v>0</v>
      </c>
      <c r="T162">
        <f t="shared" si="31"/>
        <v>0</v>
      </c>
      <c r="U162">
        <f t="shared" si="32"/>
        <v>0</v>
      </c>
    </row>
    <row r="163" spans="1:21" ht="12" customHeight="1" x14ac:dyDescent="0.2">
      <c r="A163">
        <v>0</v>
      </c>
      <c r="B163">
        <v>1</v>
      </c>
      <c r="C163">
        <v>1</v>
      </c>
      <c r="D163" s="1" t="s">
        <v>101</v>
      </c>
      <c r="E163" t="s">
        <v>1381</v>
      </c>
      <c r="F163">
        <v>0.7</v>
      </c>
      <c r="G163">
        <v>65</v>
      </c>
      <c r="H163">
        <v>40</v>
      </c>
      <c r="I163">
        <f t="shared" si="22"/>
        <v>1.6020599913279623</v>
      </c>
      <c r="J163">
        <f t="shared" si="23"/>
        <v>-0.15490195998574319</v>
      </c>
      <c r="K163" t="s">
        <v>708</v>
      </c>
      <c r="L163" s="1" t="s">
        <v>704</v>
      </c>
      <c r="M163">
        <f t="shared" si="24"/>
        <v>1</v>
      </c>
      <c r="N163">
        <f t="shared" si="25"/>
        <v>0</v>
      </c>
      <c r="O163">
        <f t="shared" si="26"/>
        <v>0</v>
      </c>
      <c r="P163">
        <f t="shared" si="27"/>
        <v>0</v>
      </c>
      <c r="Q163">
        <f t="shared" si="28"/>
        <v>0</v>
      </c>
      <c r="R163">
        <f t="shared" si="29"/>
        <v>0</v>
      </c>
      <c r="S163">
        <f t="shared" si="30"/>
        <v>0</v>
      </c>
      <c r="T163">
        <f t="shared" si="31"/>
        <v>0</v>
      </c>
      <c r="U163">
        <f t="shared" si="32"/>
        <v>0</v>
      </c>
    </row>
    <row r="164" spans="1:21" ht="12" customHeight="1" x14ac:dyDescent="0.2">
      <c r="A164">
        <v>0</v>
      </c>
      <c r="B164">
        <v>1</v>
      </c>
      <c r="C164">
        <v>1</v>
      </c>
      <c r="D164" s="1" t="s">
        <v>101</v>
      </c>
      <c r="E164" t="s">
        <v>1111</v>
      </c>
      <c r="F164">
        <v>1</v>
      </c>
      <c r="G164">
        <v>8</v>
      </c>
      <c r="H164">
        <v>4.5</v>
      </c>
      <c r="I164">
        <f t="shared" si="22"/>
        <v>0.65321251377534373</v>
      </c>
      <c r="J164">
        <f t="shared" si="23"/>
        <v>0</v>
      </c>
      <c r="K164" t="s">
        <v>708</v>
      </c>
      <c r="L164" s="1" t="s">
        <v>704</v>
      </c>
      <c r="M164">
        <f t="shared" si="24"/>
        <v>1</v>
      </c>
      <c r="N164">
        <f t="shared" si="25"/>
        <v>0</v>
      </c>
      <c r="O164">
        <f t="shared" si="26"/>
        <v>0</v>
      </c>
      <c r="P164">
        <f t="shared" si="27"/>
        <v>0</v>
      </c>
      <c r="Q164">
        <f t="shared" si="28"/>
        <v>0</v>
      </c>
      <c r="R164">
        <f t="shared" si="29"/>
        <v>0</v>
      </c>
      <c r="S164">
        <f t="shared" si="30"/>
        <v>0</v>
      </c>
      <c r="T164">
        <f t="shared" si="31"/>
        <v>0</v>
      </c>
      <c r="U164">
        <f t="shared" si="32"/>
        <v>0</v>
      </c>
    </row>
    <row r="165" spans="1:21" ht="12" customHeight="1" x14ac:dyDescent="0.2">
      <c r="A165">
        <v>0</v>
      </c>
      <c r="B165">
        <v>1</v>
      </c>
      <c r="C165">
        <v>1</v>
      </c>
      <c r="D165" s="1" t="s">
        <v>101</v>
      </c>
      <c r="E165" t="s">
        <v>1389</v>
      </c>
      <c r="F165">
        <v>2</v>
      </c>
      <c r="G165">
        <v>7</v>
      </c>
      <c r="H165">
        <v>3.5</v>
      </c>
      <c r="I165">
        <f t="shared" si="22"/>
        <v>0.54406804435027567</v>
      </c>
      <c r="J165">
        <f t="shared" si="23"/>
        <v>0.3010299956639812</v>
      </c>
      <c r="K165" t="s">
        <v>708</v>
      </c>
      <c r="L165" s="1" t="s">
        <v>704</v>
      </c>
      <c r="M165">
        <f t="shared" si="24"/>
        <v>1</v>
      </c>
      <c r="N165">
        <f t="shared" si="25"/>
        <v>0</v>
      </c>
      <c r="O165">
        <f t="shared" si="26"/>
        <v>0</v>
      </c>
      <c r="P165">
        <f t="shared" si="27"/>
        <v>0</v>
      </c>
      <c r="Q165">
        <f t="shared" si="28"/>
        <v>0</v>
      </c>
      <c r="R165">
        <f t="shared" si="29"/>
        <v>0</v>
      </c>
      <c r="S165">
        <f t="shared" si="30"/>
        <v>0</v>
      </c>
      <c r="T165">
        <f t="shared" si="31"/>
        <v>0</v>
      </c>
      <c r="U165">
        <f t="shared" si="32"/>
        <v>0</v>
      </c>
    </row>
    <row r="166" spans="1:21" ht="12" customHeight="1" x14ac:dyDescent="0.2">
      <c r="A166">
        <v>0</v>
      </c>
      <c r="B166">
        <v>1</v>
      </c>
      <c r="C166">
        <v>1</v>
      </c>
      <c r="D166" s="1" t="s">
        <v>101</v>
      </c>
      <c r="E166" t="s">
        <v>1390</v>
      </c>
      <c r="F166">
        <v>1</v>
      </c>
      <c r="G166">
        <v>10</v>
      </c>
      <c r="H166">
        <v>3</v>
      </c>
      <c r="I166">
        <f t="shared" si="22"/>
        <v>0.47712125471966244</v>
      </c>
      <c r="J166">
        <f t="shared" si="23"/>
        <v>0</v>
      </c>
      <c r="K166" t="s">
        <v>708</v>
      </c>
      <c r="L166" s="1" t="s">
        <v>704</v>
      </c>
      <c r="M166">
        <f t="shared" si="24"/>
        <v>1</v>
      </c>
      <c r="N166">
        <f t="shared" si="25"/>
        <v>0</v>
      </c>
      <c r="O166">
        <f t="shared" si="26"/>
        <v>0</v>
      </c>
      <c r="P166">
        <f t="shared" si="27"/>
        <v>0</v>
      </c>
      <c r="Q166">
        <f t="shared" si="28"/>
        <v>0</v>
      </c>
      <c r="R166">
        <f t="shared" si="29"/>
        <v>0</v>
      </c>
      <c r="S166">
        <f t="shared" si="30"/>
        <v>0</v>
      </c>
      <c r="T166">
        <f t="shared" si="31"/>
        <v>0</v>
      </c>
      <c r="U166">
        <f t="shared" si="32"/>
        <v>0</v>
      </c>
    </row>
    <row r="167" spans="1:21" ht="12" customHeight="1" x14ac:dyDescent="0.2">
      <c r="A167">
        <v>1</v>
      </c>
      <c r="B167">
        <v>1</v>
      </c>
      <c r="C167">
        <v>1</v>
      </c>
      <c r="D167" s="1" t="s">
        <v>101</v>
      </c>
      <c r="E167" t="s">
        <v>1396</v>
      </c>
      <c r="F167">
        <v>2</v>
      </c>
      <c r="G167">
        <v>15</v>
      </c>
      <c r="H167">
        <v>2</v>
      </c>
      <c r="I167">
        <f t="shared" si="22"/>
        <v>0.3010299956639812</v>
      </c>
      <c r="J167">
        <f t="shared" si="23"/>
        <v>0.3010299956639812</v>
      </c>
      <c r="K167" t="s">
        <v>708</v>
      </c>
      <c r="L167" s="1" t="s">
        <v>704</v>
      </c>
      <c r="M167">
        <f t="shared" si="24"/>
        <v>1</v>
      </c>
      <c r="N167">
        <f t="shared" si="25"/>
        <v>0</v>
      </c>
      <c r="O167">
        <f t="shared" si="26"/>
        <v>0</v>
      </c>
      <c r="P167">
        <f t="shared" si="27"/>
        <v>0</v>
      </c>
      <c r="Q167">
        <f t="shared" si="28"/>
        <v>0</v>
      </c>
      <c r="R167">
        <f t="shared" si="29"/>
        <v>0</v>
      </c>
      <c r="S167">
        <f t="shared" si="30"/>
        <v>0</v>
      </c>
      <c r="T167">
        <f t="shared" si="31"/>
        <v>0</v>
      </c>
      <c r="U167">
        <f t="shared" si="32"/>
        <v>0</v>
      </c>
    </row>
    <row r="168" spans="1:21" ht="12" customHeight="1" x14ac:dyDescent="0.2">
      <c r="A168">
        <v>0</v>
      </c>
      <c r="B168">
        <v>1</v>
      </c>
      <c r="C168">
        <v>1</v>
      </c>
      <c r="D168" s="1" t="s">
        <v>101</v>
      </c>
      <c r="E168" t="s">
        <v>1391</v>
      </c>
      <c r="F168">
        <v>2</v>
      </c>
      <c r="G168">
        <v>30</v>
      </c>
      <c r="H168">
        <v>6</v>
      </c>
      <c r="I168">
        <f t="shared" si="22"/>
        <v>0.77815125038364363</v>
      </c>
      <c r="J168">
        <f t="shared" si="23"/>
        <v>0.3010299956639812</v>
      </c>
      <c r="K168" t="s">
        <v>708</v>
      </c>
      <c r="L168" s="1" t="s">
        <v>704</v>
      </c>
      <c r="M168">
        <f t="shared" si="24"/>
        <v>1</v>
      </c>
      <c r="N168">
        <f t="shared" si="25"/>
        <v>0</v>
      </c>
      <c r="O168">
        <f t="shared" si="26"/>
        <v>0</v>
      </c>
      <c r="P168">
        <f t="shared" si="27"/>
        <v>0</v>
      </c>
      <c r="Q168">
        <f t="shared" si="28"/>
        <v>0</v>
      </c>
      <c r="R168">
        <f t="shared" si="29"/>
        <v>0</v>
      </c>
      <c r="S168">
        <f t="shared" si="30"/>
        <v>0</v>
      </c>
      <c r="T168">
        <f t="shared" si="31"/>
        <v>0</v>
      </c>
      <c r="U168">
        <f t="shared" si="32"/>
        <v>0</v>
      </c>
    </row>
    <row r="169" spans="1:21" ht="12" customHeight="1" x14ac:dyDescent="0.2">
      <c r="A169">
        <v>0</v>
      </c>
      <c r="B169">
        <v>1</v>
      </c>
      <c r="C169">
        <v>1</v>
      </c>
      <c r="D169" s="1" t="s">
        <v>101</v>
      </c>
      <c r="E169" t="s">
        <v>1393</v>
      </c>
      <c r="F169">
        <v>2.5</v>
      </c>
      <c r="G169">
        <v>18</v>
      </c>
      <c r="H169">
        <v>13</v>
      </c>
      <c r="I169">
        <f t="shared" si="22"/>
        <v>1.1139433523068367</v>
      </c>
      <c r="J169">
        <f t="shared" si="23"/>
        <v>0.3979400086720376</v>
      </c>
      <c r="K169" t="s">
        <v>708</v>
      </c>
      <c r="L169" s="1" t="s">
        <v>704</v>
      </c>
      <c r="M169">
        <f t="shared" si="24"/>
        <v>1</v>
      </c>
      <c r="N169">
        <f t="shared" si="25"/>
        <v>0</v>
      </c>
      <c r="O169">
        <f t="shared" si="26"/>
        <v>0</v>
      </c>
      <c r="P169">
        <f t="shared" si="27"/>
        <v>0</v>
      </c>
      <c r="Q169">
        <f t="shared" si="28"/>
        <v>0</v>
      </c>
      <c r="R169">
        <f t="shared" si="29"/>
        <v>0</v>
      </c>
      <c r="S169">
        <f t="shared" si="30"/>
        <v>0</v>
      </c>
      <c r="T169">
        <f t="shared" si="31"/>
        <v>0</v>
      </c>
      <c r="U169">
        <f t="shared" si="32"/>
        <v>0</v>
      </c>
    </row>
    <row r="170" spans="1:21" ht="12" customHeight="1" x14ac:dyDescent="0.2">
      <c r="A170">
        <v>0</v>
      </c>
      <c r="B170">
        <v>1</v>
      </c>
      <c r="C170">
        <v>1</v>
      </c>
      <c r="D170" s="1" t="s">
        <v>101</v>
      </c>
      <c r="E170" t="s">
        <v>1394</v>
      </c>
      <c r="F170">
        <v>2.5</v>
      </c>
      <c r="G170">
        <v>30</v>
      </c>
      <c r="H170">
        <v>12</v>
      </c>
      <c r="I170">
        <f t="shared" si="22"/>
        <v>1.0791812460476249</v>
      </c>
      <c r="J170">
        <f t="shared" si="23"/>
        <v>0.3979400086720376</v>
      </c>
      <c r="K170" t="s">
        <v>708</v>
      </c>
      <c r="L170" s="1" t="s">
        <v>704</v>
      </c>
      <c r="M170">
        <f t="shared" si="24"/>
        <v>1</v>
      </c>
      <c r="N170">
        <f t="shared" si="25"/>
        <v>0</v>
      </c>
      <c r="O170">
        <f t="shared" si="26"/>
        <v>0</v>
      </c>
      <c r="P170">
        <f t="shared" si="27"/>
        <v>0</v>
      </c>
      <c r="Q170">
        <f t="shared" si="28"/>
        <v>0</v>
      </c>
      <c r="R170">
        <f t="shared" si="29"/>
        <v>0</v>
      </c>
      <c r="S170">
        <f t="shared" si="30"/>
        <v>0</v>
      </c>
      <c r="T170">
        <f t="shared" si="31"/>
        <v>0</v>
      </c>
      <c r="U170">
        <f t="shared" si="32"/>
        <v>0</v>
      </c>
    </row>
    <row r="171" spans="1:21" ht="12" customHeight="1" x14ac:dyDescent="0.2">
      <c r="A171">
        <v>0</v>
      </c>
      <c r="B171">
        <v>1</v>
      </c>
      <c r="C171">
        <v>1</v>
      </c>
      <c r="D171" s="1" t="s">
        <v>101</v>
      </c>
      <c r="E171" t="s">
        <v>1395</v>
      </c>
      <c r="F171">
        <v>5</v>
      </c>
      <c r="G171">
        <v>50</v>
      </c>
      <c r="H171">
        <v>25</v>
      </c>
      <c r="I171">
        <f t="shared" si="22"/>
        <v>1.3979400086720377</v>
      </c>
      <c r="J171">
        <f t="shared" si="23"/>
        <v>0.69897000433601886</v>
      </c>
      <c r="K171" t="s">
        <v>708</v>
      </c>
      <c r="L171" s="1" t="s">
        <v>704</v>
      </c>
      <c r="M171">
        <f t="shared" si="24"/>
        <v>0</v>
      </c>
      <c r="N171">
        <f t="shared" si="25"/>
        <v>1</v>
      </c>
      <c r="O171">
        <f t="shared" si="26"/>
        <v>0</v>
      </c>
      <c r="P171">
        <f t="shared" si="27"/>
        <v>0</v>
      </c>
      <c r="Q171">
        <f t="shared" si="28"/>
        <v>0</v>
      </c>
      <c r="R171">
        <f t="shared" si="29"/>
        <v>0</v>
      </c>
      <c r="S171">
        <f t="shared" si="30"/>
        <v>0</v>
      </c>
      <c r="T171">
        <f t="shared" si="31"/>
        <v>0</v>
      </c>
      <c r="U171">
        <f t="shared" si="32"/>
        <v>0</v>
      </c>
    </row>
    <row r="172" spans="1:21" ht="12" customHeight="1" x14ac:dyDescent="0.2">
      <c r="A172">
        <v>0</v>
      </c>
      <c r="B172">
        <v>1</v>
      </c>
      <c r="C172">
        <v>1</v>
      </c>
      <c r="D172" s="1" t="s">
        <v>101</v>
      </c>
      <c r="E172" t="s">
        <v>1402</v>
      </c>
      <c r="F172">
        <v>2</v>
      </c>
      <c r="G172">
        <v>50</v>
      </c>
      <c r="H172">
        <v>13</v>
      </c>
      <c r="I172">
        <f t="shared" si="22"/>
        <v>1.1139433523068367</v>
      </c>
      <c r="J172">
        <f t="shared" si="23"/>
        <v>0.3010299956639812</v>
      </c>
      <c r="K172" t="s">
        <v>708</v>
      </c>
      <c r="L172" s="1" t="s">
        <v>704</v>
      </c>
      <c r="M172">
        <f t="shared" si="24"/>
        <v>1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</v>
      </c>
      <c r="R172">
        <f t="shared" si="29"/>
        <v>0</v>
      </c>
      <c r="S172">
        <f t="shared" si="30"/>
        <v>0</v>
      </c>
      <c r="T172">
        <f t="shared" si="31"/>
        <v>0</v>
      </c>
      <c r="U172">
        <f t="shared" si="32"/>
        <v>0</v>
      </c>
    </row>
    <row r="173" spans="1:21" ht="12" customHeight="1" x14ac:dyDescent="0.2">
      <c r="A173">
        <v>0</v>
      </c>
      <c r="B173">
        <v>1</v>
      </c>
      <c r="C173">
        <v>1</v>
      </c>
      <c r="D173" s="1" t="s">
        <v>101</v>
      </c>
      <c r="E173" t="s">
        <v>1113</v>
      </c>
      <c r="F173">
        <v>3</v>
      </c>
      <c r="G173">
        <v>20</v>
      </c>
      <c r="H173">
        <v>15</v>
      </c>
      <c r="I173">
        <f t="shared" si="22"/>
        <v>1.1760912590556813</v>
      </c>
      <c r="J173">
        <f t="shared" si="23"/>
        <v>0.47712125471966244</v>
      </c>
      <c r="K173" t="s">
        <v>708</v>
      </c>
      <c r="L173" s="1" t="s">
        <v>704</v>
      </c>
      <c r="M173">
        <f t="shared" si="24"/>
        <v>0</v>
      </c>
      <c r="N173">
        <f t="shared" si="25"/>
        <v>1</v>
      </c>
      <c r="O173">
        <f t="shared" si="26"/>
        <v>0</v>
      </c>
      <c r="P173">
        <f t="shared" si="27"/>
        <v>0</v>
      </c>
      <c r="Q173">
        <f t="shared" si="28"/>
        <v>0</v>
      </c>
      <c r="R173">
        <f t="shared" si="29"/>
        <v>0</v>
      </c>
      <c r="S173">
        <f t="shared" si="30"/>
        <v>0</v>
      </c>
      <c r="T173">
        <f t="shared" si="31"/>
        <v>0</v>
      </c>
      <c r="U173">
        <f t="shared" si="32"/>
        <v>0</v>
      </c>
    </row>
    <row r="174" spans="1:21" ht="12" customHeight="1" x14ac:dyDescent="0.2">
      <c r="A174">
        <v>0</v>
      </c>
      <c r="B174">
        <v>1</v>
      </c>
      <c r="C174">
        <v>1</v>
      </c>
      <c r="D174" s="1" t="s">
        <v>101</v>
      </c>
      <c r="E174" t="s">
        <v>1398</v>
      </c>
      <c r="F174">
        <v>2</v>
      </c>
      <c r="G174">
        <v>9</v>
      </c>
      <c r="H174">
        <v>1</v>
      </c>
      <c r="I174">
        <f t="shared" si="22"/>
        <v>0</v>
      </c>
      <c r="J174">
        <f t="shared" si="23"/>
        <v>0.3010299956639812</v>
      </c>
      <c r="K174" t="s">
        <v>708</v>
      </c>
      <c r="L174" s="1" t="s">
        <v>704</v>
      </c>
      <c r="M174">
        <f t="shared" si="24"/>
        <v>1</v>
      </c>
      <c r="N174">
        <f t="shared" si="25"/>
        <v>0</v>
      </c>
      <c r="O174">
        <f t="shared" si="26"/>
        <v>0</v>
      </c>
      <c r="P174">
        <f t="shared" si="27"/>
        <v>0</v>
      </c>
      <c r="Q174">
        <f t="shared" si="28"/>
        <v>0</v>
      </c>
      <c r="R174">
        <f t="shared" si="29"/>
        <v>0</v>
      </c>
      <c r="S174">
        <f t="shared" si="30"/>
        <v>0</v>
      </c>
      <c r="T174">
        <f t="shared" si="31"/>
        <v>0</v>
      </c>
      <c r="U174">
        <f t="shared" si="32"/>
        <v>0</v>
      </c>
    </row>
    <row r="175" spans="1:21" ht="12" customHeight="1" x14ac:dyDescent="0.2">
      <c r="A175">
        <v>0</v>
      </c>
      <c r="B175">
        <v>1</v>
      </c>
      <c r="C175">
        <v>1</v>
      </c>
      <c r="D175" s="1" t="s">
        <v>101</v>
      </c>
      <c r="E175" t="s">
        <v>1403</v>
      </c>
      <c r="F175">
        <v>2</v>
      </c>
      <c r="G175">
        <v>26</v>
      </c>
      <c r="H175">
        <v>15</v>
      </c>
      <c r="I175">
        <f t="shared" si="22"/>
        <v>1.1760912590556813</v>
      </c>
      <c r="J175">
        <f t="shared" si="23"/>
        <v>0.3010299956639812</v>
      </c>
      <c r="K175" t="s">
        <v>708</v>
      </c>
      <c r="L175" s="1" t="s">
        <v>704</v>
      </c>
      <c r="M175">
        <f t="shared" si="24"/>
        <v>1</v>
      </c>
      <c r="N175">
        <f t="shared" si="25"/>
        <v>0</v>
      </c>
      <c r="O175">
        <f t="shared" si="26"/>
        <v>0</v>
      </c>
      <c r="P175">
        <f t="shared" si="27"/>
        <v>0</v>
      </c>
      <c r="Q175">
        <f t="shared" si="28"/>
        <v>0</v>
      </c>
      <c r="R175">
        <f t="shared" si="29"/>
        <v>0</v>
      </c>
      <c r="S175">
        <f t="shared" si="30"/>
        <v>0</v>
      </c>
      <c r="T175">
        <f t="shared" si="31"/>
        <v>0</v>
      </c>
      <c r="U175">
        <f t="shared" si="32"/>
        <v>0</v>
      </c>
    </row>
    <row r="176" spans="1:21" ht="12" customHeight="1" x14ac:dyDescent="0.2">
      <c r="A176">
        <v>0</v>
      </c>
      <c r="B176">
        <v>1</v>
      </c>
      <c r="C176">
        <v>1</v>
      </c>
      <c r="D176" s="1" t="s">
        <v>101</v>
      </c>
      <c r="E176" t="s">
        <v>1382</v>
      </c>
      <c r="F176">
        <v>1.5</v>
      </c>
      <c r="G176">
        <v>20</v>
      </c>
      <c r="H176">
        <v>1.6</v>
      </c>
      <c r="I176">
        <f t="shared" si="22"/>
        <v>0.20411998265592479</v>
      </c>
      <c r="J176">
        <f t="shared" si="23"/>
        <v>0.17609125905568124</v>
      </c>
      <c r="K176" t="s">
        <v>708</v>
      </c>
      <c r="L176" s="1" t="s">
        <v>704</v>
      </c>
      <c r="M176">
        <f t="shared" si="24"/>
        <v>1</v>
      </c>
      <c r="N176">
        <f t="shared" si="25"/>
        <v>0</v>
      </c>
      <c r="O176">
        <f t="shared" si="26"/>
        <v>0</v>
      </c>
      <c r="P176">
        <f t="shared" si="27"/>
        <v>0</v>
      </c>
      <c r="Q176">
        <f t="shared" si="28"/>
        <v>0</v>
      </c>
      <c r="R176">
        <f t="shared" si="29"/>
        <v>0</v>
      </c>
      <c r="S176">
        <f t="shared" si="30"/>
        <v>0</v>
      </c>
      <c r="T176">
        <f t="shared" si="31"/>
        <v>0</v>
      </c>
      <c r="U176">
        <f t="shared" si="32"/>
        <v>0</v>
      </c>
    </row>
    <row r="177" spans="1:21" ht="12" customHeight="1" x14ac:dyDescent="0.2">
      <c r="A177">
        <v>0</v>
      </c>
      <c r="B177">
        <v>1</v>
      </c>
      <c r="C177">
        <v>1</v>
      </c>
      <c r="D177" s="1" t="s">
        <v>101</v>
      </c>
      <c r="E177" t="s">
        <v>1116</v>
      </c>
      <c r="F177">
        <v>0.6</v>
      </c>
      <c r="G177">
        <v>5.2</v>
      </c>
      <c r="H177">
        <v>1.7</v>
      </c>
      <c r="I177">
        <f t="shared" si="22"/>
        <v>0.23044892137827391</v>
      </c>
      <c r="J177">
        <f t="shared" si="23"/>
        <v>-0.22184874961635639</v>
      </c>
      <c r="K177" t="s">
        <v>708</v>
      </c>
      <c r="L177" s="1" t="s">
        <v>704</v>
      </c>
      <c r="M177">
        <f t="shared" si="24"/>
        <v>1</v>
      </c>
      <c r="N177">
        <f t="shared" si="25"/>
        <v>0</v>
      </c>
      <c r="O177">
        <f t="shared" si="26"/>
        <v>0</v>
      </c>
      <c r="P177">
        <f t="shared" si="27"/>
        <v>0</v>
      </c>
      <c r="Q177">
        <f t="shared" si="28"/>
        <v>0</v>
      </c>
      <c r="R177">
        <f t="shared" si="29"/>
        <v>0</v>
      </c>
      <c r="S177">
        <f t="shared" si="30"/>
        <v>0</v>
      </c>
      <c r="T177">
        <f t="shared" si="31"/>
        <v>0</v>
      </c>
      <c r="U177">
        <f t="shared" si="32"/>
        <v>0</v>
      </c>
    </row>
    <row r="178" spans="1:21" ht="12" customHeight="1" x14ac:dyDescent="0.2">
      <c r="A178">
        <v>0</v>
      </c>
      <c r="B178">
        <v>1</v>
      </c>
      <c r="C178">
        <v>1</v>
      </c>
      <c r="D178" s="1" t="s">
        <v>103</v>
      </c>
      <c r="E178" t="s">
        <v>1119</v>
      </c>
      <c r="F178">
        <v>5</v>
      </c>
      <c r="G178">
        <v>100</v>
      </c>
      <c r="H178">
        <v>30</v>
      </c>
      <c r="I178">
        <f t="shared" si="22"/>
        <v>1.4771212547196624</v>
      </c>
      <c r="J178">
        <f t="shared" si="23"/>
        <v>0.69897000433601886</v>
      </c>
      <c r="K178" t="s">
        <v>708</v>
      </c>
      <c r="L178" s="1" t="s">
        <v>704</v>
      </c>
      <c r="M178">
        <f t="shared" si="24"/>
        <v>0</v>
      </c>
      <c r="N178">
        <f t="shared" si="25"/>
        <v>1</v>
      </c>
      <c r="O178">
        <f t="shared" si="26"/>
        <v>0</v>
      </c>
      <c r="P178">
        <f t="shared" si="27"/>
        <v>0</v>
      </c>
      <c r="Q178">
        <f t="shared" si="28"/>
        <v>0</v>
      </c>
      <c r="R178">
        <f t="shared" si="29"/>
        <v>0</v>
      </c>
      <c r="S178">
        <f t="shared" si="30"/>
        <v>0</v>
      </c>
      <c r="T178">
        <f t="shared" si="31"/>
        <v>0</v>
      </c>
      <c r="U178">
        <f t="shared" si="32"/>
        <v>0</v>
      </c>
    </row>
    <row r="179" spans="1:21" ht="12" customHeight="1" x14ac:dyDescent="0.2">
      <c r="A179">
        <v>0</v>
      </c>
      <c r="B179">
        <v>1</v>
      </c>
      <c r="C179">
        <v>1</v>
      </c>
      <c r="D179" s="1" t="s">
        <v>103</v>
      </c>
      <c r="E179" t="s">
        <v>150</v>
      </c>
      <c r="F179">
        <v>3</v>
      </c>
      <c r="G179">
        <v>120</v>
      </c>
      <c r="H179">
        <v>80</v>
      </c>
      <c r="I179">
        <f t="shared" si="22"/>
        <v>1.9030899869919435</v>
      </c>
      <c r="J179">
        <f t="shared" si="23"/>
        <v>0.47712125471966244</v>
      </c>
      <c r="K179" t="s">
        <v>708</v>
      </c>
      <c r="L179" s="1" t="s">
        <v>704</v>
      </c>
      <c r="M179">
        <f t="shared" si="24"/>
        <v>0</v>
      </c>
      <c r="N179">
        <f t="shared" si="25"/>
        <v>1</v>
      </c>
      <c r="O179">
        <f t="shared" si="26"/>
        <v>0</v>
      </c>
      <c r="P179">
        <f t="shared" si="27"/>
        <v>0</v>
      </c>
      <c r="Q179">
        <f t="shared" si="28"/>
        <v>0</v>
      </c>
      <c r="R179">
        <f t="shared" si="29"/>
        <v>0</v>
      </c>
      <c r="S179">
        <f t="shared" si="30"/>
        <v>0</v>
      </c>
      <c r="T179">
        <f t="shared" si="31"/>
        <v>0</v>
      </c>
      <c r="U179">
        <f t="shared" si="32"/>
        <v>0</v>
      </c>
    </row>
    <row r="180" spans="1:21" ht="12" customHeight="1" x14ac:dyDescent="0.2">
      <c r="A180">
        <v>0</v>
      </c>
      <c r="B180">
        <v>1</v>
      </c>
      <c r="C180">
        <v>1</v>
      </c>
      <c r="D180" s="1" t="s">
        <v>103</v>
      </c>
      <c r="E180" t="s">
        <v>1121</v>
      </c>
      <c r="F180">
        <v>1.5</v>
      </c>
      <c r="G180">
        <v>80</v>
      </c>
      <c r="H180">
        <v>12</v>
      </c>
      <c r="I180">
        <f t="shared" si="22"/>
        <v>1.0791812460476249</v>
      </c>
      <c r="J180">
        <f t="shared" si="23"/>
        <v>0.17609125905568124</v>
      </c>
      <c r="K180" t="s">
        <v>708</v>
      </c>
      <c r="L180" s="1" t="s">
        <v>704</v>
      </c>
      <c r="M180">
        <f t="shared" si="24"/>
        <v>1</v>
      </c>
      <c r="N180">
        <f t="shared" si="25"/>
        <v>0</v>
      </c>
      <c r="O180">
        <f t="shared" si="26"/>
        <v>0</v>
      </c>
      <c r="P180">
        <f t="shared" si="27"/>
        <v>0</v>
      </c>
      <c r="Q180">
        <f t="shared" si="28"/>
        <v>0</v>
      </c>
      <c r="R180">
        <f t="shared" si="29"/>
        <v>0</v>
      </c>
      <c r="S180">
        <f t="shared" si="30"/>
        <v>0</v>
      </c>
      <c r="T180">
        <f t="shared" si="31"/>
        <v>0</v>
      </c>
      <c r="U180">
        <f t="shared" si="32"/>
        <v>0</v>
      </c>
    </row>
    <row r="181" spans="1:21" ht="12" customHeight="1" x14ac:dyDescent="0.2">
      <c r="A181">
        <v>0</v>
      </c>
      <c r="B181">
        <v>1</v>
      </c>
      <c r="C181">
        <v>1</v>
      </c>
      <c r="D181" s="1" t="s">
        <v>103</v>
      </c>
      <c r="E181" t="s">
        <v>1123</v>
      </c>
      <c r="F181">
        <v>3</v>
      </c>
      <c r="G181">
        <v>130</v>
      </c>
      <c r="H181">
        <v>70</v>
      </c>
      <c r="I181">
        <f t="shared" si="22"/>
        <v>1.8450980400142569</v>
      </c>
      <c r="J181">
        <f t="shared" si="23"/>
        <v>0.47712125471966244</v>
      </c>
      <c r="K181" t="s">
        <v>708</v>
      </c>
      <c r="L181" s="1" t="s">
        <v>704</v>
      </c>
      <c r="M181">
        <f t="shared" si="24"/>
        <v>0</v>
      </c>
      <c r="N181">
        <f t="shared" si="25"/>
        <v>1</v>
      </c>
      <c r="O181">
        <f t="shared" si="26"/>
        <v>0</v>
      </c>
      <c r="P181">
        <f t="shared" si="27"/>
        <v>0</v>
      </c>
      <c r="Q181">
        <f t="shared" si="28"/>
        <v>0</v>
      </c>
      <c r="R181">
        <f t="shared" si="29"/>
        <v>0</v>
      </c>
      <c r="S181">
        <f t="shared" si="30"/>
        <v>0</v>
      </c>
      <c r="T181">
        <f t="shared" si="31"/>
        <v>0</v>
      </c>
      <c r="U181">
        <f t="shared" si="32"/>
        <v>0</v>
      </c>
    </row>
    <row r="182" spans="1:21" ht="12" customHeight="1" x14ac:dyDescent="0.2">
      <c r="A182">
        <v>0</v>
      </c>
      <c r="B182">
        <v>1</v>
      </c>
      <c r="C182">
        <v>1</v>
      </c>
      <c r="D182" s="1" t="s">
        <v>103</v>
      </c>
      <c r="E182" t="s">
        <v>147</v>
      </c>
      <c r="F182">
        <v>3</v>
      </c>
      <c r="G182">
        <v>50</v>
      </c>
      <c r="H182">
        <v>15</v>
      </c>
      <c r="I182">
        <f t="shared" si="22"/>
        <v>1.1760912590556813</v>
      </c>
      <c r="J182">
        <f t="shared" si="23"/>
        <v>0.47712125471966244</v>
      </c>
      <c r="K182" t="s">
        <v>708</v>
      </c>
      <c r="L182" s="1" t="s">
        <v>704</v>
      </c>
      <c r="M182">
        <f t="shared" si="24"/>
        <v>0</v>
      </c>
      <c r="N182">
        <f t="shared" si="25"/>
        <v>1</v>
      </c>
      <c r="O182">
        <f t="shared" si="26"/>
        <v>0</v>
      </c>
      <c r="P182">
        <f t="shared" si="27"/>
        <v>0</v>
      </c>
      <c r="Q182">
        <f t="shared" si="28"/>
        <v>0</v>
      </c>
      <c r="R182">
        <f t="shared" si="29"/>
        <v>0</v>
      </c>
      <c r="S182">
        <f t="shared" si="30"/>
        <v>0</v>
      </c>
      <c r="T182">
        <f t="shared" si="31"/>
        <v>0</v>
      </c>
      <c r="U182">
        <f t="shared" si="32"/>
        <v>0</v>
      </c>
    </row>
    <row r="183" spans="1:21" ht="12" customHeight="1" x14ac:dyDescent="0.2">
      <c r="A183">
        <v>0</v>
      </c>
      <c r="B183">
        <v>1</v>
      </c>
      <c r="C183">
        <v>1</v>
      </c>
      <c r="D183" s="1" t="s">
        <v>103</v>
      </c>
      <c r="E183" t="s">
        <v>149</v>
      </c>
      <c r="F183">
        <v>1</v>
      </c>
      <c r="G183">
        <v>40</v>
      </c>
      <c r="H183">
        <v>13</v>
      </c>
      <c r="I183">
        <f t="shared" si="22"/>
        <v>1.1139433523068367</v>
      </c>
      <c r="J183">
        <f t="shared" si="23"/>
        <v>0</v>
      </c>
      <c r="K183" t="s">
        <v>708</v>
      </c>
      <c r="L183" s="1" t="s">
        <v>704</v>
      </c>
      <c r="M183">
        <f t="shared" si="24"/>
        <v>1</v>
      </c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>
        <f t="shared" si="29"/>
        <v>0</v>
      </c>
      <c r="S183">
        <f t="shared" si="30"/>
        <v>0</v>
      </c>
      <c r="T183">
        <f t="shared" si="31"/>
        <v>0</v>
      </c>
      <c r="U183">
        <f t="shared" si="32"/>
        <v>0</v>
      </c>
    </row>
    <row r="184" spans="1:21" ht="12" customHeight="1" x14ac:dyDescent="0.2">
      <c r="A184">
        <v>0</v>
      </c>
      <c r="B184">
        <v>1</v>
      </c>
      <c r="C184">
        <v>1</v>
      </c>
      <c r="D184" s="1" t="s">
        <v>105</v>
      </c>
      <c r="E184" t="s">
        <v>1214</v>
      </c>
      <c r="F184">
        <v>3</v>
      </c>
      <c r="G184">
        <v>7</v>
      </c>
      <c r="H184">
        <v>5</v>
      </c>
      <c r="I184">
        <f t="shared" si="22"/>
        <v>0.69897000433601886</v>
      </c>
      <c r="J184">
        <f t="shared" si="23"/>
        <v>0.47712125471966244</v>
      </c>
      <c r="K184" t="s">
        <v>708</v>
      </c>
      <c r="L184" s="1" t="s">
        <v>704</v>
      </c>
      <c r="M184">
        <f t="shared" si="24"/>
        <v>0</v>
      </c>
      <c r="N184">
        <f t="shared" si="25"/>
        <v>1</v>
      </c>
      <c r="O184">
        <f t="shared" si="26"/>
        <v>0</v>
      </c>
      <c r="P184">
        <f t="shared" si="27"/>
        <v>0</v>
      </c>
      <c r="Q184">
        <f t="shared" si="28"/>
        <v>0</v>
      </c>
      <c r="R184">
        <f t="shared" si="29"/>
        <v>0</v>
      </c>
      <c r="S184">
        <f t="shared" si="30"/>
        <v>0</v>
      </c>
      <c r="T184">
        <f t="shared" si="31"/>
        <v>0</v>
      </c>
      <c r="U184">
        <f t="shared" si="32"/>
        <v>0</v>
      </c>
    </row>
    <row r="185" spans="1:21" ht="12" customHeight="1" x14ac:dyDescent="0.2">
      <c r="A185">
        <v>0</v>
      </c>
      <c r="B185">
        <v>1</v>
      </c>
      <c r="C185">
        <v>1</v>
      </c>
      <c r="D185" s="1" t="s">
        <v>105</v>
      </c>
      <c r="E185" t="s">
        <v>1213</v>
      </c>
      <c r="F185">
        <v>4</v>
      </c>
      <c r="G185">
        <v>30</v>
      </c>
      <c r="H185">
        <v>6.5</v>
      </c>
      <c r="I185">
        <f t="shared" si="22"/>
        <v>0.81291335664285558</v>
      </c>
      <c r="J185">
        <f t="shared" si="23"/>
        <v>0.6020599913279624</v>
      </c>
      <c r="K185" t="s">
        <v>708</v>
      </c>
      <c r="L185" s="1" t="s">
        <v>704</v>
      </c>
      <c r="M185">
        <f t="shared" si="24"/>
        <v>0</v>
      </c>
      <c r="N185">
        <f t="shared" si="25"/>
        <v>1</v>
      </c>
      <c r="O185">
        <f t="shared" si="26"/>
        <v>0</v>
      </c>
      <c r="P185">
        <f t="shared" si="27"/>
        <v>0</v>
      </c>
      <c r="Q185">
        <f t="shared" si="28"/>
        <v>0</v>
      </c>
      <c r="R185">
        <f t="shared" si="29"/>
        <v>0</v>
      </c>
      <c r="S185">
        <f t="shared" si="30"/>
        <v>0</v>
      </c>
      <c r="T185">
        <f t="shared" si="31"/>
        <v>0</v>
      </c>
      <c r="U185">
        <f t="shared" si="32"/>
        <v>0</v>
      </c>
    </row>
    <row r="186" spans="1:21" ht="12" customHeight="1" x14ac:dyDescent="0.2">
      <c r="A186">
        <v>0</v>
      </c>
      <c r="B186">
        <v>1</v>
      </c>
      <c r="C186">
        <v>1</v>
      </c>
      <c r="D186" s="1" t="s">
        <v>105</v>
      </c>
      <c r="E186" t="s">
        <v>1204</v>
      </c>
      <c r="F186">
        <v>3</v>
      </c>
      <c r="G186">
        <v>50</v>
      </c>
      <c r="H186">
        <v>5</v>
      </c>
      <c r="I186">
        <f t="shared" si="22"/>
        <v>0.69897000433601886</v>
      </c>
      <c r="J186">
        <f t="shared" si="23"/>
        <v>0.47712125471966244</v>
      </c>
      <c r="K186" t="s">
        <v>708</v>
      </c>
      <c r="L186" s="1" t="s">
        <v>704</v>
      </c>
      <c r="M186">
        <f t="shared" si="24"/>
        <v>0</v>
      </c>
      <c r="N186">
        <f t="shared" si="25"/>
        <v>1</v>
      </c>
      <c r="O186">
        <f t="shared" si="26"/>
        <v>0</v>
      </c>
      <c r="P186">
        <f t="shared" si="27"/>
        <v>0</v>
      </c>
      <c r="Q186">
        <f t="shared" si="28"/>
        <v>0</v>
      </c>
      <c r="R186">
        <f t="shared" si="29"/>
        <v>0</v>
      </c>
      <c r="S186">
        <f t="shared" si="30"/>
        <v>0</v>
      </c>
      <c r="T186">
        <f t="shared" si="31"/>
        <v>0</v>
      </c>
      <c r="U186">
        <f t="shared" si="32"/>
        <v>0</v>
      </c>
    </row>
    <row r="187" spans="1:21" ht="12" customHeight="1" x14ac:dyDescent="0.2">
      <c r="A187">
        <v>0</v>
      </c>
      <c r="B187">
        <v>1</v>
      </c>
      <c r="C187">
        <v>1</v>
      </c>
      <c r="D187" s="1" t="s">
        <v>105</v>
      </c>
      <c r="E187" t="s">
        <v>1198</v>
      </c>
      <c r="F187">
        <v>1</v>
      </c>
      <c r="G187">
        <v>40</v>
      </c>
      <c r="H187">
        <v>3</v>
      </c>
      <c r="I187">
        <f t="shared" si="22"/>
        <v>0.47712125471966244</v>
      </c>
      <c r="J187">
        <f t="shared" si="23"/>
        <v>0</v>
      </c>
      <c r="K187" t="s">
        <v>708</v>
      </c>
      <c r="L187" s="1" t="s">
        <v>704</v>
      </c>
      <c r="M187">
        <f t="shared" si="24"/>
        <v>1</v>
      </c>
      <c r="N187">
        <f t="shared" si="25"/>
        <v>0</v>
      </c>
      <c r="O187">
        <f t="shared" si="26"/>
        <v>0</v>
      </c>
      <c r="P187">
        <f t="shared" si="27"/>
        <v>0</v>
      </c>
      <c r="Q187">
        <f t="shared" si="28"/>
        <v>0</v>
      </c>
      <c r="R187">
        <f t="shared" si="29"/>
        <v>0</v>
      </c>
      <c r="S187">
        <f t="shared" si="30"/>
        <v>0</v>
      </c>
      <c r="T187">
        <f t="shared" si="31"/>
        <v>0</v>
      </c>
      <c r="U187">
        <f t="shared" si="32"/>
        <v>0</v>
      </c>
    </row>
    <row r="188" spans="1:21" ht="12" customHeight="1" x14ac:dyDescent="0.2">
      <c r="A188">
        <v>0</v>
      </c>
      <c r="B188">
        <v>1</v>
      </c>
      <c r="C188">
        <v>1</v>
      </c>
      <c r="D188" s="1" t="s">
        <v>105</v>
      </c>
      <c r="E188" t="s">
        <v>1127</v>
      </c>
      <c r="F188">
        <v>3</v>
      </c>
      <c r="G188">
        <v>7</v>
      </c>
      <c r="H188">
        <v>0.5</v>
      </c>
      <c r="I188">
        <f t="shared" si="22"/>
        <v>-0.3010299956639812</v>
      </c>
      <c r="J188">
        <f t="shared" si="23"/>
        <v>0.47712125471966244</v>
      </c>
      <c r="K188" t="s">
        <v>708</v>
      </c>
      <c r="L188" s="1" t="s">
        <v>704</v>
      </c>
      <c r="M188">
        <f t="shared" si="24"/>
        <v>0</v>
      </c>
      <c r="N188">
        <f t="shared" si="25"/>
        <v>1</v>
      </c>
      <c r="O188">
        <f t="shared" si="26"/>
        <v>0</v>
      </c>
      <c r="P188">
        <f t="shared" si="27"/>
        <v>0</v>
      </c>
      <c r="Q188">
        <f t="shared" si="28"/>
        <v>0</v>
      </c>
      <c r="R188">
        <f t="shared" si="29"/>
        <v>0</v>
      </c>
      <c r="S188">
        <f t="shared" si="30"/>
        <v>0</v>
      </c>
      <c r="T188">
        <f t="shared" si="31"/>
        <v>0</v>
      </c>
      <c r="U188">
        <f t="shared" si="32"/>
        <v>0</v>
      </c>
    </row>
    <row r="189" spans="1:21" ht="12" customHeight="1" x14ac:dyDescent="0.2">
      <c r="A189">
        <v>0</v>
      </c>
      <c r="B189">
        <v>1</v>
      </c>
      <c r="C189">
        <v>1</v>
      </c>
      <c r="D189" s="1" t="s">
        <v>105</v>
      </c>
      <c r="E189" t="s">
        <v>507</v>
      </c>
      <c r="F189">
        <v>5</v>
      </c>
      <c r="G189">
        <v>25</v>
      </c>
      <c r="H189">
        <v>4.5</v>
      </c>
      <c r="I189">
        <f t="shared" si="22"/>
        <v>0.65321251377534373</v>
      </c>
      <c r="J189">
        <f t="shared" si="23"/>
        <v>0.69897000433601886</v>
      </c>
      <c r="K189" t="s">
        <v>708</v>
      </c>
      <c r="L189" s="1" t="s">
        <v>704</v>
      </c>
      <c r="M189">
        <f t="shared" si="24"/>
        <v>0</v>
      </c>
      <c r="N189">
        <f t="shared" si="25"/>
        <v>1</v>
      </c>
      <c r="O189">
        <f t="shared" si="26"/>
        <v>0</v>
      </c>
      <c r="P189">
        <f t="shared" si="27"/>
        <v>0</v>
      </c>
      <c r="Q189">
        <f t="shared" si="28"/>
        <v>0</v>
      </c>
      <c r="R189">
        <f t="shared" si="29"/>
        <v>0</v>
      </c>
      <c r="S189">
        <f t="shared" si="30"/>
        <v>0</v>
      </c>
      <c r="T189">
        <f t="shared" si="31"/>
        <v>0</v>
      </c>
      <c r="U189">
        <f t="shared" si="32"/>
        <v>0</v>
      </c>
    </row>
    <row r="190" spans="1:21" ht="12" customHeight="1" x14ac:dyDescent="0.2">
      <c r="A190">
        <v>0</v>
      </c>
      <c r="B190">
        <v>1</v>
      </c>
      <c r="C190">
        <v>1</v>
      </c>
      <c r="D190" s="1" t="s">
        <v>105</v>
      </c>
      <c r="E190" t="s">
        <v>506</v>
      </c>
      <c r="F190">
        <v>1.5</v>
      </c>
      <c r="G190">
        <v>4</v>
      </c>
      <c r="H190">
        <v>1</v>
      </c>
      <c r="I190">
        <f t="shared" si="22"/>
        <v>0</v>
      </c>
      <c r="J190">
        <f t="shared" si="23"/>
        <v>0.17609125905568124</v>
      </c>
      <c r="K190" t="s">
        <v>708</v>
      </c>
      <c r="L190" s="1" t="s">
        <v>704</v>
      </c>
      <c r="M190">
        <f t="shared" si="24"/>
        <v>1</v>
      </c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>
        <f t="shared" si="29"/>
        <v>0</v>
      </c>
      <c r="S190">
        <f t="shared" si="30"/>
        <v>0</v>
      </c>
      <c r="T190">
        <f t="shared" si="31"/>
        <v>0</v>
      </c>
      <c r="U190">
        <f t="shared" si="32"/>
        <v>0</v>
      </c>
    </row>
    <row r="191" spans="1:21" ht="12" customHeight="1" x14ac:dyDescent="0.2">
      <c r="A191">
        <v>0</v>
      </c>
      <c r="B191">
        <v>1</v>
      </c>
      <c r="C191">
        <v>1</v>
      </c>
      <c r="D191" s="1" t="s">
        <v>105</v>
      </c>
      <c r="E191" t="s">
        <v>508</v>
      </c>
      <c r="F191">
        <v>3</v>
      </c>
      <c r="G191">
        <v>25</v>
      </c>
      <c r="H191">
        <v>2</v>
      </c>
      <c r="I191">
        <f t="shared" si="22"/>
        <v>0.3010299956639812</v>
      </c>
      <c r="J191">
        <f t="shared" si="23"/>
        <v>0.47712125471966244</v>
      </c>
      <c r="K191" t="s">
        <v>708</v>
      </c>
      <c r="L191" s="1" t="s">
        <v>704</v>
      </c>
      <c r="M191">
        <f t="shared" si="24"/>
        <v>0</v>
      </c>
      <c r="N191">
        <f t="shared" si="25"/>
        <v>1</v>
      </c>
      <c r="O191">
        <f t="shared" si="26"/>
        <v>0</v>
      </c>
      <c r="P191">
        <f t="shared" si="27"/>
        <v>0</v>
      </c>
      <c r="Q191">
        <f t="shared" si="28"/>
        <v>0</v>
      </c>
      <c r="R191">
        <f t="shared" si="29"/>
        <v>0</v>
      </c>
      <c r="S191">
        <f t="shared" si="30"/>
        <v>0</v>
      </c>
      <c r="T191">
        <f t="shared" si="31"/>
        <v>0</v>
      </c>
      <c r="U191">
        <f t="shared" si="32"/>
        <v>0</v>
      </c>
    </row>
    <row r="192" spans="1:21" ht="12" customHeight="1" x14ac:dyDescent="0.2">
      <c r="A192">
        <v>0</v>
      </c>
      <c r="B192">
        <v>1</v>
      </c>
      <c r="C192">
        <v>1</v>
      </c>
      <c r="D192" s="1" t="s">
        <v>105</v>
      </c>
      <c r="E192" t="s">
        <v>496</v>
      </c>
      <c r="F192">
        <v>1.5</v>
      </c>
      <c r="G192">
        <v>35</v>
      </c>
      <c r="H192">
        <v>7</v>
      </c>
      <c r="I192">
        <f t="shared" si="22"/>
        <v>0.84509804001425681</v>
      </c>
      <c r="J192">
        <f t="shared" si="23"/>
        <v>0.17609125905568124</v>
      </c>
      <c r="K192" t="s">
        <v>708</v>
      </c>
      <c r="L192" s="1" t="s">
        <v>704</v>
      </c>
      <c r="M192">
        <f t="shared" si="24"/>
        <v>1</v>
      </c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>
        <f t="shared" si="29"/>
        <v>0</v>
      </c>
      <c r="S192">
        <f t="shared" si="30"/>
        <v>0</v>
      </c>
      <c r="T192">
        <f t="shared" si="31"/>
        <v>0</v>
      </c>
      <c r="U192">
        <f t="shared" si="32"/>
        <v>0</v>
      </c>
    </row>
    <row r="193" spans="1:21" ht="12" customHeight="1" x14ac:dyDescent="0.2">
      <c r="A193">
        <v>0</v>
      </c>
      <c r="B193">
        <v>1</v>
      </c>
      <c r="C193">
        <v>1</v>
      </c>
      <c r="D193" s="1" t="s">
        <v>105</v>
      </c>
      <c r="E193" t="s">
        <v>1135</v>
      </c>
      <c r="F193">
        <v>5</v>
      </c>
      <c r="G193">
        <v>30</v>
      </c>
      <c r="H193">
        <v>10</v>
      </c>
      <c r="I193">
        <f t="shared" si="22"/>
        <v>1</v>
      </c>
      <c r="J193">
        <f t="shared" si="23"/>
        <v>0.69897000433601886</v>
      </c>
      <c r="K193" t="s">
        <v>708</v>
      </c>
      <c r="L193" s="1" t="s">
        <v>704</v>
      </c>
      <c r="M193">
        <f t="shared" si="24"/>
        <v>0</v>
      </c>
      <c r="N193">
        <f t="shared" si="25"/>
        <v>1</v>
      </c>
      <c r="O193">
        <f t="shared" si="26"/>
        <v>0</v>
      </c>
      <c r="P193">
        <f t="shared" si="27"/>
        <v>0</v>
      </c>
      <c r="Q193">
        <f t="shared" si="28"/>
        <v>0</v>
      </c>
      <c r="R193">
        <f t="shared" si="29"/>
        <v>0</v>
      </c>
      <c r="S193">
        <f t="shared" si="30"/>
        <v>0</v>
      </c>
      <c r="T193">
        <f t="shared" si="31"/>
        <v>0</v>
      </c>
      <c r="U193">
        <f t="shared" si="32"/>
        <v>0</v>
      </c>
    </row>
    <row r="194" spans="1:21" ht="12" customHeight="1" x14ac:dyDescent="0.2">
      <c r="A194">
        <v>0</v>
      </c>
      <c r="B194">
        <v>1</v>
      </c>
      <c r="C194">
        <v>1</v>
      </c>
      <c r="D194" s="1" t="s">
        <v>105</v>
      </c>
      <c r="E194" t="s">
        <v>497</v>
      </c>
      <c r="F194">
        <v>2</v>
      </c>
      <c r="G194">
        <v>10</v>
      </c>
      <c r="H194">
        <v>4</v>
      </c>
      <c r="I194">
        <f t="shared" ref="I194:I257" si="33">LOG10(H194)</f>
        <v>0.6020599913279624</v>
      </c>
      <c r="J194">
        <f t="shared" ref="J194:J257" si="34">LOG10(F194)</f>
        <v>0.3010299956639812</v>
      </c>
      <c r="K194" t="s">
        <v>708</v>
      </c>
      <c r="L194" s="1" t="s">
        <v>704</v>
      </c>
      <c r="M194">
        <f t="shared" ref="M194:M257" si="35">IF(F194&lt;3,1,0)</f>
        <v>1</v>
      </c>
      <c r="N194">
        <f t="shared" ref="N194:N257" si="36">IF(AND($F194&gt;2.9,$F194&lt;6),1,0)</f>
        <v>0</v>
      </c>
      <c r="O194">
        <f t="shared" ref="O194:O257" si="37">IF(AND($F194&gt;5.9,$F194&lt;10),1,0)</f>
        <v>0</v>
      </c>
      <c r="P194">
        <f t="shared" ref="P194:P257" si="38">IF(AND($F194&gt;9.99,$F194&lt;15),1,0)</f>
        <v>0</v>
      </c>
      <c r="Q194">
        <f t="shared" ref="Q194:Q257" si="39">IF(AND($F194&gt;14.9,$F194&lt;20),1,0)</f>
        <v>0</v>
      </c>
      <c r="R194">
        <f t="shared" ref="R194:R257" si="40">IF(AND($F194&gt;19.9,$F194&lt;30),1,0)</f>
        <v>0</v>
      </c>
      <c r="S194">
        <f t="shared" ref="S194:S257" si="41">IF(AND($F194&gt;29.9,$F194&lt;40),1,0)</f>
        <v>0</v>
      </c>
      <c r="T194">
        <f t="shared" ref="T194:T257" si="42">IF(AND($F194&gt;39.9,$F194&lt;60),1,0)</f>
        <v>0</v>
      </c>
      <c r="U194">
        <f t="shared" ref="U194:U257" si="43">IF(F194&gt;59.9,1,0)</f>
        <v>0</v>
      </c>
    </row>
    <row r="195" spans="1:21" ht="12" customHeight="1" x14ac:dyDescent="0.2">
      <c r="A195">
        <v>0</v>
      </c>
      <c r="B195">
        <v>1</v>
      </c>
      <c r="C195">
        <v>1</v>
      </c>
      <c r="D195" s="1" t="s">
        <v>105</v>
      </c>
      <c r="E195" t="s">
        <v>498</v>
      </c>
      <c r="F195">
        <v>3</v>
      </c>
      <c r="G195">
        <v>17</v>
      </c>
      <c r="H195">
        <v>7</v>
      </c>
      <c r="I195">
        <f t="shared" si="33"/>
        <v>0.84509804001425681</v>
      </c>
      <c r="J195">
        <f t="shared" si="34"/>
        <v>0.47712125471966244</v>
      </c>
      <c r="K195" t="s">
        <v>708</v>
      </c>
      <c r="L195" s="1" t="s">
        <v>704</v>
      </c>
      <c r="M195">
        <f t="shared" si="35"/>
        <v>0</v>
      </c>
      <c r="N195">
        <f t="shared" si="36"/>
        <v>1</v>
      </c>
      <c r="O195">
        <f t="shared" si="37"/>
        <v>0</v>
      </c>
      <c r="P195">
        <f t="shared" si="38"/>
        <v>0</v>
      </c>
      <c r="Q195">
        <f t="shared" si="39"/>
        <v>0</v>
      </c>
      <c r="R195">
        <f t="shared" si="40"/>
        <v>0</v>
      </c>
      <c r="S195">
        <f t="shared" si="41"/>
        <v>0</v>
      </c>
      <c r="T195">
        <f t="shared" si="42"/>
        <v>0</v>
      </c>
      <c r="U195">
        <f t="shared" si="43"/>
        <v>0</v>
      </c>
    </row>
    <row r="196" spans="1:21" ht="12" customHeight="1" x14ac:dyDescent="0.2">
      <c r="A196">
        <v>0</v>
      </c>
      <c r="B196">
        <v>1</v>
      </c>
      <c r="C196">
        <v>1</v>
      </c>
      <c r="D196" s="1" t="s">
        <v>105</v>
      </c>
      <c r="E196" t="s">
        <v>1177</v>
      </c>
      <c r="F196">
        <v>5</v>
      </c>
      <c r="G196">
        <v>22</v>
      </c>
      <c r="H196">
        <v>7</v>
      </c>
      <c r="I196">
        <f t="shared" si="33"/>
        <v>0.84509804001425681</v>
      </c>
      <c r="J196">
        <f t="shared" si="34"/>
        <v>0.69897000433601886</v>
      </c>
      <c r="K196" t="s">
        <v>708</v>
      </c>
      <c r="L196" s="1" t="s">
        <v>704</v>
      </c>
      <c r="M196">
        <f t="shared" si="35"/>
        <v>0</v>
      </c>
      <c r="N196">
        <f t="shared" si="36"/>
        <v>1</v>
      </c>
      <c r="O196">
        <f t="shared" si="37"/>
        <v>0</v>
      </c>
      <c r="P196">
        <f t="shared" si="38"/>
        <v>0</v>
      </c>
      <c r="Q196">
        <f t="shared" si="39"/>
        <v>0</v>
      </c>
      <c r="R196">
        <f t="shared" si="40"/>
        <v>0</v>
      </c>
      <c r="S196">
        <f t="shared" si="41"/>
        <v>0</v>
      </c>
      <c r="T196">
        <f t="shared" si="42"/>
        <v>0</v>
      </c>
      <c r="U196">
        <f t="shared" si="43"/>
        <v>0</v>
      </c>
    </row>
    <row r="197" spans="1:21" ht="12" customHeight="1" x14ac:dyDescent="0.2">
      <c r="A197">
        <v>0</v>
      </c>
      <c r="B197">
        <v>1</v>
      </c>
      <c r="C197">
        <v>1</v>
      </c>
      <c r="D197" s="1" t="s">
        <v>105</v>
      </c>
      <c r="E197" t="s">
        <v>1144</v>
      </c>
      <c r="F197">
        <v>3</v>
      </c>
      <c r="G197">
        <v>6</v>
      </c>
      <c r="H197">
        <v>4</v>
      </c>
      <c r="I197">
        <f t="shared" si="33"/>
        <v>0.6020599913279624</v>
      </c>
      <c r="J197">
        <f t="shared" si="34"/>
        <v>0.47712125471966244</v>
      </c>
      <c r="K197" t="s">
        <v>708</v>
      </c>
      <c r="L197" s="1" t="s">
        <v>704</v>
      </c>
      <c r="M197">
        <f t="shared" si="35"/>
        <v>0</v>
      </c>
      <c r="N197">
        <f t="shared" si="36"/>
        <v>1</v>
      </c>
      <c r="O197">
        <f t="shared" si="37"/>
        <v>0</v>
      </c>
      <c r="P197">
        <f t="shared" si="38"/>
        <v>0</v>
      </c>
      <c r="Q197">
        <f t="shared" si="39"/>
        <v>0</v>
      </c>
      <c r="R197">
        <f t="shared" si="40"/>
        <v>0</v>
      </c>
      <c r="S197">
        <f t="shared" si="41"/>
        <v>0</v>
      </c>
      <c r="T197">
        <f t="shared" si="42"/>
        <v>0</v>
      </c>
      <c r="U197">
        <f t="shared" si="43"/>
        <v>0</v>
      </c>
    </row>
    <row r="198" spans="1:21" ht="12" customHeight="1" x14ac:dyDescent="0.2">
      <c r="A198">
        <v>0</v>
      </c>
      <c r="B198">
        <v>1</v>
      </c>
      <c r="C198">
        <v>1</v>
      </c>
      <c r="D198" s="1" t="s">
        <v>105</v>
      </c>
      <c r="E198" t="s">
        <v>1146</v>
      </c>
      <c r="F198">
        <v>6</v>
      </c>
      <c r="G198">
        <v>12</v>
      </c>
      <c r="H198">
        <v>3</v>
      </c>
      <c r="I198">
        <f t="shared" si="33"/>
        <v>0.47712125471966244</v>
      </c>
      <c r="J198">
        <f t="shared" si="34"/>
        <v>0.77815125038364363</v>
      </c>
      <c r="K198" t="s">
        <v>708</v>
      </c>
      <c r="L198" s="1" t="s">
        <v>704</v>
      </c>
      <c r="M198">
        <f t="shared" si="35"/>
        <v>0</v>
      </c>
      <c r="N198">
        <f t="shared" si="36"/>
        <v>0</v>
      </c>
      <c r="O198">
        <f t="shared" si="37"/>
        <v>1</v>
      </c>
      <c r="P198">
        <f t="shared" si="38"/>
        <v>0</v>
      </c>
      <c r="Q198">
        <f t="shared" si="39"/>
        <v>0</v>
      </c>
      <c r="R198">
        <f t="shared" si="40"/>
        <v>0</v>
      </c>
      <c r="S198">
        <f t="shared" si="41"/>
        <v>0</v>
      </c>
      <c r="T198">
        <f t="shared" si="42"/>
        <v>0</v>
      </c>
      <c r="U198">
        <f t="shared" si="43"/>
        <v>0</v>
      </c>
    </row>
    <row r="199" spans="1:21" ht="12" customHeight="1" x14ac:dyDescent="0.2">
      <c r="A199">
        <v>0</v>
      </c>
      <c r="B199">
        <v>1</v>
      </c>
      <c r="C199">
        <v>1</v>
      </c>
      <c r="D199" s="1" t="s">
        <v>105</v>
      </c>
      <c r="E199" t="s">
        <v>1131</v>
      </c>
      <c r="F199">
        <v>1</v>
      </c>
      <c r="G199">
        <v>6</v>
      </c>
      <c r="H199">
        <v>2.5</v>
      </c>
      <c r="I199">
        <f t="shared" si="33"/>
        <v>0.3979400086720376</v>
      </c>
      <c r="J199">
        <f t="shared" si="34"/>
        <v>0</v>
      </c>
      <c r="K199" t="s">
        <v>708</v>
      </c>
      <c r="L199" s="1" t="s">
        <v>704</v>
      </c>
      <c r="M199">
        <f t="shared" si="35"/>
        <v>1</v>
      </c>
      <c r="N199">
        <f t="shared" si="36"/>
        <v>0</v>
      </c>
      <c r="O199">
        <f t="shared" si="37"/>
        <v>0</v>
      </c>
      <c r="P199">
        <f t="shared" si="38"/>
        <v>0</v>
      </c>
      <c r="Q199">
        <f t="shared" si="39"/>
        <v>0</v>
      </c>
      <c r="R199">
        <f t="shared" si="40"/>
        <v>0</v>
      </c>
      <c r="S199">
        <f t="shared" si="41"/>
        <v>0</v>
      </c>
      <c r="T199">
        <f t="shared" si="42"/>
        <v>0</v>
      </c>
      <c r="U199">
        <f t="shared" si="43"/>
        <v>0</v>
      </c>
    </row>
    <row r="200" spans="1:21" ht="12" customHeight="1" x14ac:dyDescent="0.2">
      <c r="A200">
        <v>0</v>
      </c>
      <c r="B200">
        <v>1</v>
      </c>
      <c r="C200">
        <v>1</v>
      </c>
      <c r="D200" s="1" t="s">
        <v>108</v>
      </c>
      <c r="E200" t="s">
        <v>1229</v>
      </c>
      <c r="F200">
        <v>2.5</v>
      </c>
      <c r="G200">
        <v>33</v>
      </c>
      <c r="H200">
        <v>20</v>
      </c>
      <c r="I200">
        <f t="shared" si="33"/>
        <v>1.3010299956639813</v>
      </c>
      <c r="J200">
        <f t="shared" si="34"/>
        <v>0.3979400086720376</v>
      </c>
      <c r="K200" t="s">
        <v>708</v>
      </c>
      <c r="L200" s="1" t="s">
        <v>704</v>
      </c>
      <c r="M200">
        <f t="shared" si="35"/>
        <v>1</v>
      </c>
      <c r="N200">
        <f t="shared" si="36"/>
        <v>0</v>
      </c>
      <c r="O200">
        <f t="shared" si="37"/>
        <v>0</v>
      </c>
      <c r="P200">
        <f t="shared" si="38"/>
        <v>0</v>
      </c>
      <c r="Q200">
        <f t="shared" si="39"/>
        <v>0</v>
      </c>
      <c r="R200">
        <f t="shared" si="40"/>
        <v>0</v>
      </c>
      <c r="S200">
        <f t="shared" si="41"/>
        <v>0</v>
      </c>
      <c r="T200">
        <f t="shared" si="42"/>
        <v>0</v>
      </c>
      <c r="U200">
        <f t="shared" si="43"/>
        <v>0</v>
      </c>
    </row>
    <row r="201" spans="1:21" ht="12" customHeight="1" x14ac:dyDescent="0.2">
      <c r="A201">
        <v>0</v>
      </c>
      <c r="B201">
        <v>1</v>
      </c>
      <c r="C201">
        <v>1</v>
      </c>
      <c r="D201" s="1" t="s">
        <v>108</v>
      </c>
      <c r="E201" t="s">
        <v>563</v>
      </c>
      <c r="F201">
        <v>0.5</v>
      </c>
      <c r="G201">
        <v>11</v>
      </c>
      <c r="H201">
        <v>6.6</v>
      </c>
      <c r="I201">
        <f t="shared" si="33"/>
        <v>0.81954393554186866</v>
      </c>
      <c r="J201">
        <f t="shared" si="34"/>
        <v>-0.3010299956639812</v>
      </c>
      <c r="K201" t="s">
        <v>708</v>
      </c>
      <c r="L201" s="1" t="s">
        <v>704</v>
      </c>
      <c r="M201">
        <f t="shared" si="35"/>
        <v>1</v>
      </c>
      <c r="N201">
        <f t="shared" si="36"/>
        <v>0</v>
      </c>
      <c r="O201">
        <f t="shared" si="37"/>
        <v>0</v>
      </c>
      <c r="P201">
        <f t="shared" si="38"/>
        <v>0</v>
      </c>
      <c r="Q201">
        <f t="shared" si="39"/>
        <v>0</v>
      </c>
      <c r="R201">
        <f t="shared" si="40"/>
        <v>0</v>
      </c>
      <c r="S201">
        <f t="shared" si="41"/>
        <v>0</v>
      </c>
      <c r="T201">
        <f t="shared" si="42"/>
        <v>0</v>
      </c>
      <c r="U201">
        <f t="shared" si="43"/>
        <v>0</v>
      </c>
    </row>
    <row r="202" spans="1:21" ht="12" customHeight="1" x14ac:dyDescent="0.2">
      <c r="A202">
        <v>0</v>
      </c>
      <c r="B202">
        <v>1</v>
      </c>
      <c r="C202">
        <v>1</v>
      </c>
      <c r="D202" s="1" t="s">
        <v>109</v>
      </c>
      <c r="E202" t="s">
        <v>1231</v>
      </c>
      <c r="F202">
        <v>2</v>
      </c>
      <c r="G202">
        <v>20</v>
      </c>
      <c r="H202">
        <v>4</v>
      </c>
      <c r="I202">
        <f t="shared" si="33"/>
        <v>0.6020599913279624</v>
      </c>
      <c r="J202">
        <f t="shared" si="34"/>
        <v>0.3010299956639812</v>
      </c>
      <c r="K202" t="s">
        <v>707</v>
      </c>
      <c r="L202" s="1" t="s">
        <v>704</v>
      </c>
      <c r="M202">
        <f t="shared" si="35"/>
        <v>1</v>
      </c>
      <c r="N202">
        <f t="shared" si="36"/>
        <v>0</v>
      </c>
      <c r="O202">
        <f t="shared" si="37"/>
        <v>0</v>
      </c>
      <c r="P202">
        <f t="shared" si="38"/>
        <v>0</v>
      </c>
      <c r="Q202">
        <f t="shared" si="39"/>
        <v>0</v>
      </c>
      <c r="R202">
        <f t="shared" si="40"/>
        <v>0</v>
      </c>
      <c r="S202">
        <f t="shared" si="41"/>
        <v>0</v>
      </c>
      <c r="T202">
        <f t="shared" si="42"/>
        <v>0</v>
      </c>
      <c r="U202">
        <f t="shared" si="43"/>
        <v>0</v>
      </c>
    </row>
    <row r="203" spans="1:21" ht="12" customHeight="1" x14ac:dyDescent="0.2">
      <c r="A203">
        <v>0</v>
      </c>
      <c r="B203">
        <v>1</v>
      </c>
      <c r="C203">
        <v>1</v>
      </c>
      <c r="D203" s="1" t="s">
        <v>110</v>
      </c>
      <c r="E203" t="s">
        <v>1239</v>
      </c>
      <c r="F203">
        <v>8</v>
      </c>
      <c r="G203">
        <v>35</v>
      </c>
      <c r="H203">
        <v>10</v>
      </c>
      <c r="I203">
        <f t="shared" si="33"/>
        <v>1</v>
      </c>
      <c r="J203">
        <f t="shared" si="34"/>
        <v>0.90308998699194354</v>
      </c>
      <c r="K203" t="s">
        <v>708</v>
      </c>
      <c r="L203" s="1" t="s">
        <v>704</v>
      </c>
      <c r="M203">
        <f t="shared" si="35"/>
        <v>0</v>
      </c>
      <c r="N203">
        <f t="shared" si="36"/>
        <v>0</v>
      </c>
      <c r="O203">
        <f t="shared" si="37"/>
        <v>1</v>
      </c>
      <c r="P203">
        <f t="shared" si="38"/>
        <v>0</v>
      </c>
      <c r="Q203">
        <f t="shared" si="39"/>
        <v>0</v>
      </c>
      <c r="R203">
        <f t="shared" si="40"/>
        <v>0</v>
      </c>
      <c r="S203">
        <f t="shared" si="41"/>
        <v>0</v>
      </c>
      <c r="T203">
        <f t="shared" si="42"/>
        <v>0</v>
      </c>
      <c r="U203">
        <f t="shared" si="43"/>
        <v>0</v>
      </c>
    </row>
    <row r="204" spans="1:21" ht="12" customHeight="1" x14ac:dyDescent="0.2">
      <c r="A204">
        <v>0</v>
      </c>
      <c r="B204">
        <v>1</v>
      </c>
      <c r="C204">
        <v>1</v>
      </c>
      <c r="D204" s="1" t="s">
        <v>110</v>
      </c>
      <c r="E204" t="s">
        <v>215</v>
      </c>
      <c r="F204">
        <v>3</v>
      </c>
      <c r="G204">
        <v>120</v>
      </c>
      <c r="H204">
        <v>60</v>
      </c>
      <c r="I204">
        <f t="shared" si="33"/>
        <v>1.7781512503836436</v>
      </c>
      <c r="J204">
        <f t="shared" si="34"/>
        <v>0.47712125471966244</v>
      </c>
      <c r="K204" t="s">
        <v>708</v>
      </c>
      <c r="L204" s="1" t="s">
        <v>704</v>
      </c>
      <c r="M204">
        <f t="shared" si="35"/>
        <v>0</v>
      </c>
      <c r="N204">
        <f t="shared" si="36"/>
        <v>1</v>
      </c>
      <c r="O204">
        <f t="shared" si="37"/>
        <v>0</v>
      </c>
      <c r="P204">
        <f t="shared" si="38"/>
        <v>0</v>
      </c>
      <c r="Q204">
        <f t="shared" si="39"/>
        <v>0</v>
      </c>
      <c r="R204">
        <f t="shared" si="40"/>
        <v>0</v>
      </c>
      <c r="S204">
        <f t="shared" si="41"/>
        <v>0</v>
      </c>
      <c r="T204">
        <f t="shared" si="42"/>
        <v>0</v>
      </c>
      <c r="U204">
        <f t="shared" si="43"/>
        <v>0</v>
      </c>
    </row>
    <row r="205" spans="1:21" ht="12" customHeight="1" x14ac:dyDescent="0.2">
      <c r="A205">
        <v>0</v>
      </c>
      <c r="B205">
        <v>1</v>
      </c>
      <c r="C205">
        <v>1</v>
      </c>
      <c r="D205" s="1" t="s">
        <v>805</v>
      </c>
      <c r="E205" t="s">
        <v>470</v>
      </c>
      <c r="F205">
        <v>5</v>
      </c>
      <c r="G205">
        <v>70</v>
      </c>
      <c r="H205">
        <v>5</v>
      </c>
      <c r="I205">
        <f t="shared" si="33"/>
        <v>0.69897000433601886</v>
      </c>
      <c r="J205">
        <f t="shared" si="34"/>
        <v>0.69897000433601886</v>
      </c>
      <c r="K205" t="s">
        <v>708</v>
      </c>
      <c r="L205" s="1" t="s">
        <v>704</v>
      </c>
      <c r="M205">
        <f t="shared" si="35"/>
        <v>0</v>
      </c>
      <c r="N205">
        <f t="shared" si="36"/>
        <v>1</v>
      </c>
      <c r="O205">
        <f t="shared" si="37"/>
        <v>0</v>
      </c>
      <c r="P205">
        <f t="shared" si="38"/>
        <v>0</v>
      </c>
      <c r="Q205">
        <f t="shared" si="39"/>
        <v>0</v>
      </c>
      <c r="R205">
        <f t="shared" si="40"/>
        <v>0</v>
      </c>
      <c r="S205">
        <f t="shared" si="41"/>
        <v>0</v>
      </c>
      <c r="T205">
        <f t="shared" si="42"/>
        <v>0</v>
      </c>
      <c r="U205">
        <f t="shared" si="43"/>
        <v>0</v>
      </c>
    </row>
    <row r="206" spans="1:21" ht="12" customHeight="1" x14ac:dyDescent="0.2">
      <c r="A206">
        <v>0</v>
      </c>
      <c r="B206">
        <v>1</v>
      </c>
      <c r="C206">
        <v>1</v>
      </c>
      <c r="D206" s="1" t="s">
        <v>805</v>
      </c>
      <c r="E206" t="s">
        <v>440</v>
      </c>
      <c r="F206">
        <v>2</v>
      </c>
      <c r="G206">
        <v>30</v>
      </c>
      <c r="H206">
        <v>10</v>
      </c>
      <c r="I206">
        <f t="shared" si="33"/>
        <v>1</v>
      </c>
      <c r="J206">
        <f t="shared" si="34"/>
        <v>0.3010299956639812</v>
      </c>
      <c r="K206" t="s">
        <v>708</v>
      </c>
      <c r="L206" s="1" t="s">
        <v>704</v>
      </c>
      <c r="M206">
        <f t="shared" si="35"/>
        <v>1</v>
      </c>
      <c r="N206">
        <f t="shared" si="36"/>
        <v>0</v>
      </c>
      <c r="O206">
        <f t="shared" si="37"/>
        <v>0</v>
      </c>
      <c r="P206">
        <f t="shared" si="38"/>
        <v>0</v>
      </c>
      <c r="Q206">
        <f t="shared" si="39"/>
        <v>0</v>
      </c>
      <c r="R206">
        <f t="shared" si="40"/>
        <v>0</v>
      </c>
      <c r="S206">
        <f t="shared" si="41"/>
        <v>0</v>
      </c>
      <c r="T206">
        <f t="shared" si="42"/>
        <v>0</v>
      </c>
      <c r="U206">
        <f t="shared" si="43"/>
        <v>0</v>
      </c>
    </row>
    <row r="207" spans="1:21" ht="12" customHeight="1" x14ac:dyDescent="0.2">
      <c r="A207">
        <v>0</v>
      </c>
      <c r="B207">
        <v>1</v>
      </c>
      <c r="C207">
        <v>1</v>
      </c>
      <c r="D207" s="1" t="s">
        <v>805</v>
      </c>
      <c r="E207" t="s">
        <v>1257</v>
      </c>
      <c r="F207">
        <v>2</v>
      </c>
      <c r="G207">
        <v>40</v>
      </c>
      <c r="H207">
        <v>4</v>
      </c>
      <c r="I207">
        <f t="shared" si="33"/>
        <v>0.6020599913279624</v>
      </c>
      <c r="J207">
        <f t="shared" si="34"/>
        <v>0.3010299956639812</v>
      </c>
      <c r="K207" t="s">
        <v>708</v>
      </c>
      <c r="L207" s="1" t="s">
        <v>704</v>
      </c>
      <c r="M207">
        <f t="shared" si="35"/>
        <v>1</v>
      </c>
      <c r="N207">
        <f t="shared" si="36"/>
        <v>0</v>
      </c>
      <c r="O207">
        <f t="shared" si="37"/>
        <v>0</v>
      </c>
      <c r="P207">
        <f t="shared" si="38"/>
        <v>0</v>
      </c>
      <c r="Q207">
        <f t="shared" si="39"/>
        <v>0</v>
      </c>
      <c r="R207">
        <f t="shared" si="40"/>
        <v>0</v>
      </c>
      <c r="S207">
        <f t="shared" si="41"/>
        <v>0</v>
      </c>
      <c r="T207">
        <f t="shared" si="42"/>
        <v>0</v>
      </c>
      <c r="U207">
        <f t="shared" si="43"/>
        <v>0</v>
      </c>
    </row>
    <row r="208" spans="1:21" ht="12" customHeight="1" x14ac:dyDescent="0.2">
      <c r="A208">
        <v>1</v>
      </c>
      <c r="B208">
        <v>1</v>
      </c>
      <c r="C208">
        <v>1</v>
      </c>
      <c r="D208" s="1" t="s">
        <v>805</v>
      </c>
      <c r="E208" t="s">
        <v>444</v>
      </c>
      <c r="F208">
        <v>1.8</v>
      </c>
      <c r="G208">
        <v>44</v>
      </c>
      <c r="H208">
        <v>18</v>
      </c>
      <c r="I208">
        <f t="shared" si="33"/>
        <v>1.255272505103306</v>
      </c>
      <c r="J208">
        <f t="shared" si="34"/>
        <v>0.25527250510330607</v>
      </c>
      <c r="K208" t="s">
        <v>708</v>
      </c>
      <c r="L208" s="1" t="s">
        <v>704</v>
      </c>
      <c r="M208">
        <f t="shared" si="35"/>
        <v>1</v>
      </c>
      <c r="N208">
        <f t="shared" si="36"/>
        <v>0</v>
      </c>
      <c r="O208">
        <f t="shared" si="37"/>
        <v>0</v>
      </c>
      <c r="P208">
        <f t="shared" si="38"/>
        <v>0</v>
      </c>
      <c r="Q208">
        <f t="shared" si="39"/>
        <v>0</v>
      </c>
      <c r="R208">
        <f t="shared" si="40"/>
        <v>0</v>
      </c>
      <c r="S208">
        <f t="shared" si="41"/>
        <v>0</v>
      </c>
      <c r="T208">
        <f t="shared" si="42"/>
        <v>0</v>
      </c>
      <c r="U208">
        <f t="shared" si="43"/>
        <v>0</v>
      </c>
    </row>
    <row r="209" spans="1:21" ht="12" customHeight="1" x14ac:dyDescent="0.2">
      <c r="A209">
        <v>0</v>
      </c>
      <c r="B209">
        <v>1</v>
      </c>
      <c r="C209">
        <v>1</v>
      </c>
      <c r="D209" s="1" t="s">
        <v>805</v>
      </c>
      <c r="E209" t="s">
        <v>429</v>
      </c>
      <c r="F209">
        <v>2</v>
      </c>
      <c r="G209">
        <v>150</v>
      </c>
      <c r="H209">
        <v>40</v>
      </c>
      <c r="I209">
        <f t="shared" si="33"/>
        <v>1.6020599913279623</v>
      </c>
      <c r="J209">
        <f t="shared" si="34"/>
        <v>0.3010299956639812</v>
      </c>
      <c r="K209" t="s">
        <v>708</v>
      </c>
      <c r="L209" s="1" t="s">
        <v>704</v>
      </c>
      <c r="M209">
        <f t="shared" si="35"/>
        <v>1</v>
      </c>
      <c r="N209">
        <f t="shared" si="36"/>
        <v>0</v>
      </c>
      <c r="O209">
        <f t="shared" si="37"/>
        <v>0</v>
      </c>
      <c r="P209">
        <f t="shared" si="38"/>
        <v>0</v>
      </c>
      <c r="Q209">
        <f t="shared" si="39"/>
        <v>0</v>
      </c>
      <c r="R209">
        <f t="shared" si="40"/>
        <v>0</v>
      </c>
      <c r="S209">
        <f t="shared" si="41"/>
        <v>0</v>
      </c>
      <c r="T209">
        <f t="shared" si="42"/>
        <v>0</v>
      </c>
      <c r="U209">
        <f t="shared" si="43"/>
        <v>0</v>
      </c>
    </row>
    <row r="210" spans="1:21" ht="12" customHeight="1" x14ac:dyDescent="0.2">
      <c r="A210">
        <v>1</v>
      </c>
      <c r="B210">
        <v>1</v>
      </c>
      <c r="C210">
        <v>1</v>
      </c>
      <c r="D210" s="1" t="s">
        <v>805</v>
      </c>
      <c r="E210" t="s">
        <v>457</v>
      </c>
      <c r="F210">
        <v>1.2</v>
      </c>
      <c r="G210">
        <v>30</v>
      </c>
      <c r="H210">
        <v>20</v>
      </c>
      <c r="I210">
        <f t="shared" si="33"/>
        <v>1.3010299956639813</v>
      </c>
      <c r="J210">
        <f t="shared" si="34"/>
        <v>7.9181246047624818E-2</v>
      </c>
      <c r="K210" t="s">
        <v>708</v>
      </c>
      <c r="L210" s="1" t="s">
        <v>704</v>
      </c>
      <c r="M210">
        <f t="shared" si="35"/>
        <v>1</v>
      </c>
      <c r="N210">
        <f t="shared" si="36"/>
        <v>0</v>
      </c>
      <c r="O210">
        <f t="shared" si="37"/>
        <v>0</v>
      </c>
      <c r="P210">
        <f t="shared" si="38"/>
        <v>0</v>
      </c>
      <c r="Q210">
        <f t="shared" si="39"/>
        <v>0</v>
      </c>
      <c r="R210">
        <f t="shared" si="40"/>
        <v>0</v>
      </c>
      <c r="S210">
        <f t="shared" si="41"/>
        <v>0</v>
      </c>
      <c r="T210">
        <f t="shared" si="42"/>
        <v>0</v>
      </c>
      <c r="U210">
        <f t="shared" si="43"/>
        <v>0</v>
      </c>
    </row>
    <row r="211" spans="1:21" ht="12" customHeight="1" x14ac:dyDescent="0.2">
      <c r="A211">
        <v>0</v>
      </c>
      <c r="B211">
        <v>1</v>
      </c>
      <c r="C211">
        <v>1</v>
      </c>
      <c r="D211" s="1" t="s">
        <v>805</v>
      </c>
      <c r="E211" t="s">
        <v>442</v>
      </c>
      <c r="F211">
        <v>2</v>
      </c>
      <c r="G211">
        <v>80</v>
      </c>
      <c r="H211">
        <v>15</v>
      </c>
      <c r="I211">
        <f t="shared" si="33"/>
        <v>1.1760912590556813</v>
      </c>
      <c r="J211">
        <f t="shared" si="34"/>
        <v>0.3010299956639812</v>
      </c>
      <c r="K211" t="s">
        <v>708</v>
      </c>
      <c r="L211" s="1" t="s">
        <v>704</v>
      </c>
      <c r="M211">
        <f t="shared" si="35"/>
        <v>1</v>
      </c>
      <c r="N211">
        <f t="shared" si="36"/>
        <v>0</v>
      </c>
      <c r="O211">
        <f t="shared" si="37"/>
        <v>0</v>
      </c>
      <c r="P211">
        <f t="shared" si="38"/>
        <v>0</v>
      </c>
      <c r="Q211">
        <f t="shared" si="39"/>
        <v>0</v>
      </c>
      <c r="R211">
        <f t="shared" si="40"/>
        <v>0</v>
      </c>
      <c r="S211">
        <f t="shared" si="41"/>
        <v>0</v>
      </c>
      <c r="T211">
        <f t="shared" si="42"/>
        <v>0</v>
      </c>
      <c r="U211">
        <f t="shared" si="43"/>
        <v>0</v>
      </c>
    </row>
    <row r="212" spans="1:21" ht="12" customHeight="1" x14ac:dyDescent="0.2">
      <c r="A212">
        <v>1</v>
      </c>
      <c r="B212">
        <v>1</v>
      </c>
      <c r="C212">
        <v>1</v>
      </c>
      <c r="D212" s="1" t="s">
        <v>805</v>
      </c>
      <c r="E212" t="s">
        <v>456</v>
      </c>
      <c r="F212">
        <v>1</v>
      </c>
      <c r="G212">
        <v>20</v>
      </c>
      <c r="H212">
        <v>15</v>
      </c>
      <c r="I212">
        <f t="shared" si="33"/>
        <v>1.1760912590556813</v>
      </c>
      <c r="J212">
        <f t="shared" si="34"/>
        <v>0</v>
      </c>
      <c r="K212" t="s">
        <v>708</v>
      </c>
      <c r="L212" s="1" t="s">
        <v>704</v>
      </c>
      <c r="M212">
        <f t="shared" si="35"/>
        <v>1</v>
      </c>
      <c r="N212">
        <f t="shared" si="36"/>
        <v>0</v>
      </c>
      <c r="O212">
        <f t="shared" si="37"/>
        <v>0</v>
      </c>
      <c r="P212">
        <f t="shared" si="38"/>
        <v>0</v>
      </c>
      <c r="Q212">
        <f t="shared" si="39"/>
        <v>0</v>
      </c>
      <c r="R212">
        <f t="shared" si="40"/>
        <v>0</v>
      </c>
      <c r="S212">
        <f t="shared" si="41"/>
        <v>0</v>
      </c>
      <c r="T212">
        <f t="shared" si="42"/>
        <v>0</v>
      </c>
      <c r="U212">
        <f t="shared" si="43"/>
        <v>0</v>
      </c>
    </row>
    <row r="213" spans="1:21" ht="12" customHeight="1" x14ac:dyDescent="0.2">
      <c r="A213">
        <v>1</v>
      </c>
      <c r="B213">
        <v>1</v>
      </c>
      <c r="C213">
        <v>1</v>
      </c>
      <c r="D213" s="1" t="s">
        <v>805</v>
      </c>
      <c r="E213" t="s">
        <v>460</v>
      </c>
      <c r="F213">
        <v>1.2</v>
      </c>
      <c r="G213">
        <v>15</v>
      </c>
      <c r="H213">
        <v>10</v>
      </c>
      <c r="I213">
        <f t="shared" si="33"/>
        <v>1</v>
      </c>
      <c r="J213">
        <f t="shared" si="34"/>
        <v>7.9181246047624818E-2</v>
      </c>
      <c r="K213" t="s">
        <v>708</v>
      </c>
      <c r="L213" s="1" t="s">
        <v>704</v>
      </c>
      <c r="M213">
        <f t="shared" si="35"/>
        <v>1</v>
      </c>
      <c r="N213">
        <f t="shared" si="36"/>
        <v>0</v>
      </c>
      <c r="O213">
        <f t="shared" si="37"/>
        <v>0</v>
      </c>
      <c r="P213">
        <f t="shared" si="38"/>
        <v>0</v>
      </c>
      <c r="Q213">
        <f t="shared" si="39"/>
        <v>0</v>
      </c>
      <c r="R213">
        <f t="shared" si="40"/>
        <v>0</v>
      </c>
      <c r="S213">
        <f t="shared" si="41"/>
        <v>0</v>
      </c>
      <c r="T213">
        <f t="shared" si="42"/>
        <v>0</v>
      </c>
      <c r="U213">
        <f t="shared" si="43"/>
        <v>0</v>
      </c>
    </row>
    <row r="214" spans="1:21" ht="12" customHeight="1" x14ac:dyDescent="0.2">
      <c r="A214">
        <v>0</v>
      </c>
      <c r="B214">
        <v>1</v>
      </c>
      <c r="C214">
        <v>1</v>
      </c>
      <c r="D214" s="1" t="s">
        <v>805</v>
      </c>
      <c r="E214" t="s">
        <v>438</v>
      </c>
      <c r="F214">
        <v>3</v>
      </c>
      <c r="G214">
        <v>35</v>
      </c>
      <c r="H214">
        <v>6</v>
      </c>
      <c r="I214">
        <f t="shared" si="33"/>
        <v>0.77815125038364363</v>
      </c>
      <c r="J214">
        <f t="shared" si="34"/>
        <v>0.47712125471966244</v>
      </c>
      <c r="K214" t="s">
        <v>708</v>
      </c>
      <c r="L214" s="1" t="s">
        <v>704</v>
      </c>
      <c r="M214">
        <f t="shared" si="35"/>
        <v>0</v>
      </c>
      <c r="N214">
        <f t="shared" si="36"/>
        <v>1</v>
      </c>
      <c r="O214">
        <f t="shared" si="37"/>
        <v>0</v>
      </c>
      <c r="P214">
        <f t="shared" si="38"/>
        <v>0</v>
      </c>
      <c r="Q214">
        <f t="shared" si="39"/>
        <v>0</v>
      </c>
      <c r="R214">
        <f t="shared" si="40"/>
        <v>0</v>
      </c>
      <c r="S214">
        <f t="shared" si="41"/>
        <v>0</v>
      </c>
      <c r="T214">
        <f t="shared" si="42"/>
        <v>0</v>
      </c>
      <c r="U214">
        <f t="shared" si="43"/>
        <v>0</v>
      </c>
    </row>
    <row r="215" spans="1:21" ht="12" customHeight="1" x14ac:dyDescent="0.2">
      <c r="A215">
        <v>1</v>
      </c>
      <c r="B215">
        <v>1</v>
      </c>
      <c r="C215">
        <v>1</v>
      </c>
      <c r="D215" s="1" t="s">
        <v>805</v>
      </c>
      <c r="E215" t="s">
        <v>455</v>
      </c>
      <c r="F215">
        <v>1</v>
      </c>
      <c r="G215">
        <v>25</v>
      </c>
      <c r="H215">
        <v>7</v>
      </c>
      <c r="I215">
        <f t="shared" si="33"/>
        <v>0.84509804001425681</v>
      </c>
      <c r="J215">
        <f t="shared" si="34"/>
        <v>0</v>
      </c>
      <c r="K215" t="s">
        <v>708</v>
      </c>
      <c r="L215" s="1" t="s">
        <v>704</v>
      </c>
      <c r="M215">
        <f t="shared" si="35"/>
        <v>1</v>
      </c>
      <c r="N215">
        <f t="shared" si="36"/>
        <v>0</v>
      </c>
      <c r="O215">
        <f t="shared" si="37"/>
        <v>0</v>
      </c>
      <c r="P215">
        <f t="shared" si="38"/>
        <v>0</v>
      </c>
      <c r="Q215">
        <f t="shared" si="39"/>
        <v>0</v>
      </c>
      <c r="R215">
        <f t="shared" si="40"/>
        <v>0</v>
      </c>
      <c r="S215">
        <f t="shared" si="41"/>
        <v>0</v>
      </c>
      <c r="T215">
        <f t="shared" si="42"/>
        <v>0</v>
      </c>
      <c r="U215">
        <f t="shared" si="43"/>
        <v>0</v>
      </c>
    </row>
    <row r="216" spans="1:21" ht="12" customHeight="1" x14ac:dyDescent="0.2">
      <c r="A216">
        <v>1</v>
      </c>
      <c r="B216">
        <v>1</v>
      </c>
      <c r="C216">
        <v>1</v>
      </c>
      <c r="D216" s="1" t="s">
        <v>805</v>
      </c>
      <c r="E216" t="s">
        <v>454</v>
      </c>
      <c r="F216">
        <v>1.5</v>
      </c>
      <c r="G216">
        <v>70</v>
      </c>
      <c r="H216">
        <v>55</v>
      </c>
      <c r="I216">
        <f t="shared" si="33"/>
        <v>1.7403626894942439</v>
      </c>
      <c r="J216">
        <f t="shared" si="34"/>
        <v>0.17609125905568124</v>
      </c>
      <c r="K216" t="s">
        <v>708</v>
      </c>
      <c r="L216" s="1" t="s">
        <v>704</v>
      </c>
      <c r="M216">
        <f t="shared" si="35"/>
        <v>1</v>
      </c>
      <c r="N216">
        <f t="shared" si="36"/>
        <v>0</v>
      </c>
      <c r="O216">
        <f t="shared" si="37"/>
        <v>0</v>
      </c>
      <c r="P216">
        <f t="shared" si="38"/>
        <v>0</v>
      </c>
      <c r="Q216">
        <f t="shared" si="39"/>
        <v>0</v>
      </c>
      <c r="R216">
        <f t="shared" si="40"/>
        <v>0</v>
      </c>
      <c r="S216">
        <f t="shared" si="41"/>
        <v>0</v>
      </c>
      <c r="T216">
        <f t="shared" si="42"/>
        <v>0</v>
      </c>
      <c r="U216">
        <f t="shared" si="43"/>
        <v>0</v>
      </c>
    </row>
    <row r="217" spans="1:21" ht="12" customHeight="1" x14ac:dyDescent="0.2">
      <c r="A217">
        <v>0</v>
      </c>
      <c r="B217">
        <v>1</v>
      </c>
      <c r="C217">
        <v>1</v>
      </c>
      <c r="D217" s="1" t="s">
        <v>805</v>
      </c>
      <c r="E217" t="s">
        <v>435</v>
      </c>
      <c r="F217">
        <v>2.6</v>
      </c>
      <c r="G217">
        <v>55</v>
      </c>
      <c r="H217">
        <v>2</v>
      </c>
      <c r="I217">
        <f t="shared" si="33"/>
        <v>0.3010299956639812</v>
      </c>
      <c r="J217">
        <f t="shared" si="34"/>
        <v>0.41497334797081797</v>
      </c>
      <c r="K217" t="s">
        <v>708</v>
      </c>
      <c r="L217" s="1" t="s">
        <v>704</v>
      </c>
      <c r="M217">
        <f t="shared" si="35"/>
        <v>1</v>
      </c>
      <c r="N217">
        <f t="shared" si="36"/>
        <v>0</v>
      </c>
      <c r="O217">
        <f t="shared" si="37"/>
        <v>0</v>
      </c>
      <c r="P217">
        <f t="shared" si="38"/>
        <v>0</v>
      </c>
      <c r="Q217">
        <f t="shared" si="39"/>
        <v>0</v>
      </c>
      <c r="R217">
        <f t="shared" si="40"/>
        <v>0</v>
      </c>
      <c r="S217">
        <f t="shared" si="41"/>
        <v>0</v>
      </c>
      <c r="T217">
        <f t="shared" si="42"/>
        <v>0</v>
      </c>
      <c r="U217">
        <f t="shared" si="43"/>
        <v>0</v>
      </c>
    </row>
    <row r="218" spans="1:21" ht="12" customHeight="1" x14ac:dyDescent="0.2">
      <c r="A218">
        <v>1</v>
      </c>
      <c r="B218">
        <v>1</v>
      </c>
      <c r="C218">
        <v>1</v>
      </c>
      <c r="D218" s="1" t="s">
        <v>805</v>
      </c>
      <c r="E218" t="s">
        <v>453</v>
      </c>
      <c r="F218">
        <v>0.25</v>
      </c>
      <c r="G218">
        <v>30</v>
      </c>
      <c r="H218">
        <v>10</v>
      </c>
      <c r="I218">
        <f t="shared" si="33"/>
        <v>1</v>
      </c>
      <c r="J218">
        <f t="shared" si="34"/>
        <v>-0.6020599913279624</v>
      </c>
      <c r="K218" t="s">
        <v>708</v>
      </c>
      <c r="L218" s="1" t="s">
        <v>704</v>
      </c>
      <c r="M218">
        <f t="shared" si="35"/>
        <v>1</v>
      </c>
      <c r="N218">
        <f t="shared" si="36"/>
        <v>0</v>
      </c>
      <c r="O218">
        <f t="shared" si="37"/>
        <v>0</v>
      </c>
      <c r="P218">
        <f t="shared" si="38"/>
        <v>0</v>
      </c>
      <c r="Q218">
        <f t="shared" si="39"/>
        <v>0</v>
      </c>
      <c r="R218">
        <f t="shared" si="40"/>
        <v>0</v>
      </c>
      <c r="S218">
        <f t="shared" si="41"/>
        <v>0</v>
      </c>
      <c r="T218">
        <f t="shared" si="42"/>
        <v>0</v>
      </c>
      <c r="U218">
        <f t="shared" si="43"/>
        <v>0</v>
      </c>
    </row>
    <row r="219" spans="1:21" ht="12" customHeight="1" x14ac:dyDescent="0.2">
      <c r="A219">
        <v>1</v>
      </c>
      <c r="B219">
        <v>1</v>
      </c>
      <c r="C219">
        <v>1</v>
      </c>
      <c r="D219" s="1" t="s">
        <v>805</v>
      </c>
      <c r="E219" t="s">
        <v>448</v>
      </c>
      <c r="F219">
        <v>1.5</v>
      </c>
      <c r="G219">
        <v>12</v>
      </c>
      <c r="H219">
        <v>3</v>
      </c>
      <c r="I219">
        <f t="shared" si="33"/>
        <v>0.47712125471966244</v>
      </c>
      <c r="J219">
        <f t="shared" si="34"/>
        <v>0.17609125905568124</v>
      </c>
      <c r="K219" t="s">
        <v>708</v>
      </c>
      <c r="L219" s="1" t="s">
        <v>704</v>
      </c>
      <c r="M219">
        <f t="shared" si="35"/>
        <v>1</v>
      </c>
      <c r="N219">
        <f t="shared" si="36"/>
        <v>0</v>
      </c>
      <c r="O219">
        <f t="shared" si="37"/>
        <v>0</v>
      </c>
      <c r="P219">
        <f t="shared" si="38"/>
        <v>0</v>
      </c>
      <c r="Q219">
        <f t="shared" si="39"/>
        <v>0</v>
      </c>
      <c r="R219">
        <f t="shared" si="40"/>
        <v>0</v>
      </c>
      <c r="S219">
        <f t="shared" si="41"/>
        <v>0</v>
      </c>
      <c r="T219">
        <f t="shared" si="42"/>
        <v>0</v>
      </c>
      <c r="U219">
        <f t="shared" si="43"/>
        <v>0</v>
      </c>
    </row>
    <row r="220" spans="1:21" ht="12" customHeight="1" x14ac:dyDescent="0.2">
      <c r="A220">
        <v>0</v>
      </c>
      <c r="B220">
        <v>1</v>
      </c>
      <c r="C220">
        <v>1</v>
      </c>
      <c r="D220" s="1" t="s">
        <v>805</v>
      </c>
      <c r="E220" t="s">
        <v>441</v>
      </c>
      <c r="F220">
        <v>1.8</v>
      </c>
      <c r="G220">
        <v>75</v>
      </c>
      <c r="H220">
        <v>6</v>
      </c>
      <c r="I220">
        <f t="shared" si="33"/>
        <v>0.77815125038364363</v>
      </c>
      <c r="J220">
        <f t="shared" si="34"/>
        <v>0.25527250510330607</v>
      </c>
      <c r="K220" t="s">
        <v>708</v>
      </c>
      <c r="L220" s="1" t="s">
        <v>704</v>
      </c>
      <c r="M220">
        <f t="shared" si="35"/>
        <v>1</v>
      </c>
      <c r="N220">
        <f t="shared" si="36"/>
        <v>0</v>
      </c>
      <c r="O220">
        <f t="shared" si="37"/>
        <v>0</v>
      </c>
      <c r="P220">
        <f t="shared" si="38"/>
        <v>0</v>
      </c>
      <c r="Q220">
        <f t="shared" si="39"/>
        <v>0</v>
      </c>
      <c r="R220">
        <f t="shared" si="40"/>
        <v>0</v>
      </c>
      <c r="S220">
        <f t="shared" si="41"/>
        <v>0</v>
      </c>
      <c r="T220">
        <f t="shared" si="42"/>
        <v>0</v>
      </c>
      <c r="U220">
        <f t="shared" si="43"/>
        <v>0</v>
      </c>
    </row>
    <row r="221" spans="1:21" ht="12" customHeight="1" x14ac:dyDescent="0.2">
      <c r="A221">
        <v>1</v>
      </c>
      <c r="B221">
        <v>1</v>
      </c>
      <c r="C221">
        <v>1</v>
      </c>
      <c r="D221" s="1" t="s">
        <v>805</v>
      </c>
      <c r="E221" t="s">
        <v>449</v>
      </c>
      <c r="F221">
        <v>1.5</v>
      </c>
      <c r="G221">
        <v>28</v>
      </c>
      <c r="H221">
        <v>10</v>
      </c>
      <c r="I221">
        <f t="shared" si="33"/>
        <v>1</v>
      </c>
      <c r="J221">
        <f t="shared" si="34"/>
        <v>0.17609125905568124</v>
      </c>
      <c r="K221" t="s">
        <v>708</v>
      </c>
      <c r="L221" s="1" t="s">
        <v>704</v>
      </c>
      <c r="M221">
        <f t="shared" si="35"/>
        <v>1</v>
      </c>
      <c r="N221">
        <f t="shared" si="36"/>
        <v>0</v>
      </c>
      <c r="O221">
        <f t="shared" si="37"/>
        <v>0</v>
      </c>
      <c r="P221">
        <f t="shared" si="38"/>
        <v>0</v>
      </c>
      <c r="Q221">
        <f t="shared" si="39"/>
        <v>0</v>
      </c>
      <c r="R221">
        <f t="shared" si="40"/>
        <v>0</v>
      </c>
      <c r="S221">
        <f t="shared" si="41"/>
        <v>0</v>
      </c>
      <c r="T221">
        <f t="shared" si="42"/>
        <v>0</v>
      </c>
      <c r="U221">
        <f t="shared" si="43"/>
        <v>0</v>
      </c>
    </row>
    <row r="222" spans="1:21" ht="12" customHeight="1" x14ac:dyDescent="0.2">
      <c r="A222">
        <v>0</v>
      </c>
      <c r="B222">
        <v>1</v>
      </c>
      <c r="C222">
        <v>1</v>
      </c>
      <c r="D222" s="1" t="s">
        <v>805</v>
      </c>
      <c r="E222" t="s">
        <v>461</v>
      </c>
      <c r="F222">
        <v>0.2</v>
      </c>
      <c r="G222">
        <v>115</v>
      </c>
      <c r="H222">
        <v>40</v>
      </c>
      <c r="I222">
        <f t="shared" si="33"/>
        <v>1.6020599913279623</v>
      </c>
      <c r="J222">
        <f t="shared" si="34"/>
        <v>-0.69897000433601875</v>
      </c>
      <c r="K222" t="s">
        <v>708</v>
      </c>
      <c r="L222" s="1" t="s">
        <v>704</v>
      </c>
      <c r="M222">
        <f t="shared" si="35"/>
        <v>1</v>
      </c>
      <c r="N222">
        <f t="shared" si="36"/>
        <v>0</v>
      </c>
      <c r="O222">
        <f t="shared" si="37"/>
        <v>0</v>
      </c>
      <c r="P222">
        <f t="shared" si="38"/>
        <v>0</v>
      </c>
      <c r="Q222">
        <f t="shared" si="39"/>
        <v>0</v>
      </c>
      <c r="R222">
        <f t="shared" si="40"/>
        <v>0</v>
      </c>
      <c r="S222">
        <f t="shared" si="41"/>
        <v>0</v>
      </c>
      <c r="T222">
        <f t="shared" si="42"/>
        <v>0</v>
      </c>
      <c r="U222">
        <f t="shared" si="43"/>
        <v>0</v>
      </c>
    </row>
    <row r="223" spans="1:21" ht="12" customHeight="1" x14ac:dyDescent="0.2">
      <c r="A223">
        <v>0</v>
      </c>
      <c r="B223">
        <v>1</v>
      </c>
      <c r="C223">
        <v>1</v>
      </c>
      <c r="D223" s="1" t="s">
        <v>805</v>
      </c>
      <c r="E223" t="s">
        <v>437</v>
      </c>
      <c r="F223">
        <v>2</v>
      </c>
      <c r="G223">
        <v>38</v>
      </c>
      <c r="H223">
        <v>3</v>
      </c>
      <c r="I223">
        <f t="shared" si="33"/>
        <v>0.47712125471966244</v>
      </c>
      <c r="J223">
        <f t="shared" si="34"/>
        <v>0.3010299956639812</v>
      </c>
      <c r="K223" t="s">
        <v>708</v>
      </c>
      <c r="L223" s="1" t="s">
        <v>704</v>
      </c>
      <c r="M223">
        <f t="shared" si="35"/>
        <v>1</v>
      </c>
      <c r="N223">
        <f t="shared" si="36"/>
        <v>0</v>
      </c>
      <c r="O223">
        <f t="shared" si="37"/>
        <v>0</v>
      </c>
      <c r="P223">
        <f t="shared" si="38"/>
        <v>0</v>
      </c>
      <c r="Q223">
        <f t="shared" si="39"/>
        <v>0</v>
      </c>
      <c r="R223">
        <f t="shared" si="40"/>
        <v>0</v>
      </c>
      <c r="S223">
        <f t="shared" si="41"/>
        <v>0</v>
      </c>
      <c r="T223">
        <f t="shared" si="42"/>
        <v>0</v>
      </c>
      <c r="U223">
        <f t="shared" si="43"/>
        <v>0</v>
      </c>
    </row>
    <row r="224" spans="1:21" ht="12" customHeight="1" x14ac:dyDescent="0.2">
      <c r="A224">
        <v>1</v>
      </c>
      <c r="B224">
        <v>1</v>
      </c>
      <c r="C224">
        <v>1</v>
      </c>
      <c r="D224" s="1" t="s">
        <v>805</v>
      </c>
      <c r="E224" t="s">
        <v>459</v>
      </c>
      <c r="F224">
        <v>2</v>
      </c>
      <c r="G224">
        <v>22</v>
      </c>
      <c r="H224">
        <v>13</v>
      </c>
      <c r="I224">
        <f t="shared" si="33"/>
        <v>1.1139433523068367</v>
      </c>
      <c r="J224">
        <f t="shared" si="34"/>
        <v>0.3010299956639812</v>
      </c>
      <c r="K224" t="s">
        <v>708</v>
      </c>
      <c r="L224" s="1" t="s">
        <v>704</v>
      </c>
      <c r="M224">
        <f t="shared" si="35"/>
        <v>1</v>
      </c>
      <c r="N224">
        <f t="shared" si="36"/>
        <v>0</v>
      </c>
      <c r="O224">
        <f t="shared" si="37"/>
        <v>0</v>
      </c>
      <c r="P224">
        <f t="shared" si="38"/>
        <v>0</v>
      </c>
      <c r="Q224">
        <f t="shared" si="39"/>
        <v>0</v>
      </c>
      <c r="R224">
        <f t="shared" si="40"/>
        <v>0</v>
      </c>
      <c r="S224">
        <f t="shared" si="41"/>
        <v>0</v>
      </c>
      <c r="T224">
        <f t="shared" si="42"/>
        <v>0</v>
      </c>
      <c r="U224">
        <f t="shared" si="43"/>
        <v>0</v>
      </c>
    </row>
    <row r="225" spans="1:21" ht="12" customHeight="1" x14ac:dyDescent="0.2">
      <c r="A225">
        <v>0</v>
      </c>
      <c r="B225">
        <v>1</v>
      </c>
      <c r="C225">
        <v>1</v>
      </c>
      <c r="D225" s="1" t="s">
        <v>805</v>
      </c>
      <c r="E225" t="s">
        <v>430</v>
      </c>
      <c r="F225">
        <v>2</v>
      </c>
      <c r="G225">
        <v>140</v>
      </c>
      <c r="H225">
        <v>45</v>
      </c>
      <c r="I225">
        <f t="shared" si="33"/>
        <v>1.6532125137753437</v>
      </c>
      <c r="J225">
        <f t="shared" si="34"/>
        <v>0.3010299956639812</v>
      </c>
      <c r="K225" t="s">
        <v>708</v>
      </c>
      <c r="L225" s="1" t="s">
        <v>704</v>
      </c>
      <c r="M225">
        <f t="shared" si="35"/>
        <v>1</v>
      </c>
      <c r="N225">
        <f t="shared" si="36"/>
        <v>0</v>
      </c>
      <c r="O225">
        <f t="shared" si="37"/>
        <v>0</v>
      </c>
      <c r="P225">
        <f t="shared" si="38"/>
        <v>0</v>
      </c>
      <c r="Q225">
        <f t="shared" si="39"/>
        <v>0</v>
      </c>
      <c r="R225">
        <f t="shared" si="40"/>
        <v>0</v>
      </c>
      <c r="S225">
        <f t="shared" si="41"/>
        <v>0</v>
      </c>
      <c r="T225">
        <f t="shared" si="42"/>
        <v>0</v>
      </c>
      <c r="U225">
        <f t="shared" si="43"/>
        <v>0</v>
      </c>
    </row>
    <row r="226" spans="1:21" ht="12" customHeight="1" x14ac:dyDescent="0.2">
      <c r="A226">
        <v>1</v>
      </c>
      <c r="B226">
        <v>1</v>
      </c>
      <c r="C226">
        <v>1</v>
      </c>
      <c r="D226" s="1" t="s">
        <v>805</v>
      </c>
      <c r="E226" t="s">
        <v>447</v>
      </c>
      <c r="F226">
        <v>4.5</v>
      </c>
      <c r="G226">
        <v>25</v>
      </c>
      <c r="H226">
        <v>17</v>
      </c>
      <c r="I226">
        <f t="shared" si="33"/>
        <v>1.2304489213782739</v>
      </c>
      <c r="J226">
        <f t="shared" si="34"/>
        <v>0.65321251377534373</v>
      </c>
      <c r="K226" t="s">
        <v>708</v>
      </c>
      <c r="L226" s="1" t="s">
        <v>704</v>
      </c>
      <c r="M226">
        <f t="shared" si="35"/>
        <v>0</v>
      </c>
      <c r="N226">
        <f t="shared" si="36"/>
        <v>1</v>
      </c>
      <c r="O226">
        <f t="shared" si="37"/>
        <v>0</v>
      </c>
      <c r="P226">
        <f t="shared" si="38"/>
        <v>0</v>
      </c>
      <c r="Q226">
        <f t="shared" si="39"/>
        <v>0</v>
      </c>
      <c r="R226">
        <f t="shared" si="40"/>
        <v>0</v>
      </c>
      <c r="S226">
        <f t="shared" si="41"/>
        <v>0</v>
      </c>
      <c r="T226">
        <f t="shared" si="42"/>
        <v>0</v>
      </c>
      <c r="U226">
        <f t="shared" si="43"/>
        <v>0</v>
      </c>
    </row>
    <row r="227" spans="1:21" ht="12" customHeight="1" x14ac:dyDescent="0.2">
      <c r="A227">
        <v>0</v>
      </c>
      <c r="B227">
        <v>1</v>
      </c>
      <c r="C227">
        <v>1</v>
      </c>
      <c r="D227" s="1" t="s">
        <v>805</v>
      </c>
      <c r="E227" t="s">
        <v>467</v>
      </c>
      <c r="F227">
        <v>4.5</v>
      </c>
      <c r="G227">
        <v>130</v>
      </c>
      <c r="H227">
        <v>30</v>
      </c>
      <c r="I227">
        <f t="shared" si="33"/>
        <v>1.4771212547196624</v>
      </c>
      <c r="J227">
        <f t="shared" si="34"/>
        <v>0.65321251377534373</v>
      </c>
      <c r="K227" t="s">
        <v>708</v>
      </c>
      <c r="L227" s="1" t="s">
        <v>704</v>
      </c>
      <c r="M227">
        <f t="shared" si="35"/>
        <v>0</v>
      </c>
      <c r="N227">
        <f t="shared" si="36"/>
        <v>1</v>
      </c>
      <c r="O227">
        <f t="shared" si="37"/>
        <v>0</v>
      </c>
      <c r="P227">
        <f t="shared" si="38"/>
        <v>0</v>
      </c>
      <c r="Q227">
        <f t="shared" si="39"/>
        <v>0</v>
      </c>
      <c r="R227">
        <f t="shared" si="40"/>
        <v>0</v>
      </c>
      <c r="S227">
        <f t="shared" si="41"/>
        <v>0</v>
      </c>
      <c r="T227">
        <f t="shared" si="42"/>
        <v>0</v>
      </c>
      <c r="U227">
        <f t="shared" si="43"/>
        <v>0</v>
      </c>
    </row>
    <row r="228" spans="1:21" ht="12" customHeight="1" x14ac:dyDescent="0.2">
      <c r="A228">
        <v>0</v>
      </c>
      <c r="B228">
        <v>1</v>
      </c>
      <c r="C228">
        <v>1</v>
      </c>
      <c r="D228" s="1" t="s">
        <v>805</v>
      </c>
      <c r="E228" t="s">
        <v>1258</v>
      </c>
      <c r="F228">
        <v>3</v>
      </c>
      <c r="G228">
        <v>45</v>
      </c>
      <c r="H228">
        <v>1</v>
      </c>
      <c r="I228">
        <f t="shared" si="33"/>
        <v>0</v>
      </c>
      <c r="J228">
        <f t="shared" si="34"/>
        <v>0.47712125471966244</v>
      </c>
      <c r="K228" t="s">
        <v>708</v>
      </c>
      <c r="L228" s="1" t="s">
        <v>704</v>
      </c>
      <c r="M228">
        <f t="shared" si="35"/>
        <v>0</v>
      </c>
      <c r="N228">
        <f t="shared" si="36"/>
        <v>1</v>
      </c>
      <c r="O228">
        <f t="shared" si="37"/>
        <v>0</v>
      </c>
      <c r="P228">
        <f t="shared" si="38"/>
        <v>0</v>
      </c>
      <c r="Q228">
        <f t="shared" si="39"/>
        <v>0</v>
      </c>
      <c r="R228">
        <f t="shared" si="40"/>
        <v>0</v>
      </c>
      <c r="S228">
        <f t="shared" si="41"/>
        <v>0</v>
      </c>
      <c r="T228">
        <f t="shared" si="42"/>
        <v>0</v>
      </c>
      <c r="U228">
        <f t="shared" si="43"/>
        <v>0</v>
      </c>
    </row>
    <row r="229" spans="1:21" ht="12" customHeight="1" x14ac:dyDescent="0.2">
      <c r="A229">
        <v>0</v>
      </c>
      <c r="B229">
        <v>1</v>
      </c>
      <c r="C229">
        <v>1</v>
      </c>
      <c r="D229" s="1" t="s">
        <v>805</v>
      </c>
      <c r="E229" t="s">
        <v>466</v>
      </c>
      <c r="F229">
        <v>5</v>
      </c>
      <c r="G229">
        <v>185</v>
      </c>
      <c r="H229">
        <v>20</v>
      </c>
      <c r="I229">
        <f t="shared" si="33"/>
        <v>1.3010299956639813</v>
      </c>
      <c r="J229">
        <f t="shared" si="34"/>
        <v>0.69897000433601886</v>
      </c>
      <c r="K229" t="s">
        <v>708</v>
      </c>
      <c r="L229" s="1" t="s">
        <v>704</v>
      </c>
      <c r="M229">
        <f t="shared" si="35"/>
        <v>0</v>
      </c>
      <c r="N229">
        <f t="shared" si="36"/>
        <v>1</v>
      </c>
      <c r="O229">
        <f t="shared" si="37"/>
        <v>0</v>
      </c>
      <c r="P229">
        <f t="shared" si="38"/>
        <v>0</v>
      </c>
      <c r="Q229">
        <f t="shared" si="39"/>
        <v>0</v>
      </c>
      <c r="R229">
        <f t="shared" si="40"/>
        <v>0</v>
      </c>
      <c r="S229">
        <f t="shared" si="41"/>
        <v>0</v>
      </c>
      <c r="T229">
        <f t="shared" si="42"/>
        <v>0</v>
      </c>
      <c r="U229">
        <f t="shared" si="43"/>
        <v>0</v>
      </c>
    </row>
    <row r="230" spans="1:21" ht="12" customHeight="1" x14ac:dyDescent="0.2">
      <c r="A230">
        <v>0</v>
      </c>
      <c r="B230">
        <v>1</v>
      </c>
      <c r="C230">
        <v>1</v>
      </c>
      <c r="D230" s="1" t="s">
        <v>805</v>
      </c>
      <c r="E230" t="s">
        <v>1263</v>
      </c>
      <c r="F230">
        <v>4</v>
      </c>
      <c r="G230">
        <v>40</v>
      </c>
      <c r="H230">
        <v>1</v>
      </c>
      <c r="I230">
        <f t="shared" si="33"/>
        <v>0</v>
      </c>
      <c r="J230">
        <f t="shared" si="34"/>
        <v>0.6020599913279624</v>
      </c>
      <c r="K230" t="s">
        <v>708</v>
      </c>
      <c r="L230" s="1" t="s">
        <v>704</v>
      </c>
      <c r="M230">
        <f t="shared" si="35"/>
        <v>0</v>
      </c>
      <c r="N230">
        <f t="shared" si="36"/>
        <v>1</v>
      </c>
      <c r="O230">
        <f t="shared" si="37"/>
        <v>0</v>
      </c>
      <c r="P230">
        <f t="shared" si="38"/>
        <v>0</v>
      </c>
      <c r="Q230">
        <f t="shared" si="39"/>
        <v>0</v>
      </c>
      <c r="R230">
        <f t="shared" si="40"/>
        <v>0</v>
      </c>
      <c r="S230">
        <f t="shared" si="41"/>
        <v>0</v>
      </c>
      <c r="T230">
        <f t="shared" si="42"/>
        <v>0</v>
      </c>
      <c r="U230">
        <f t="shared" si="43"/>
        <v>0</v>
      </c>
    </row>
    <row r="231" spans="1:21" ht="12" customHeight="1" x14ac:dyDescent="0.2">
      <c r="A231">
        <v>0</v>
      </c>
      <c r="B231">
        <v>1</v>
      </c>
      <c r="C231">
        <v>1</v>
      </c>
      <c r="D231" s="1" t="s">
        <v>805</v>
      </c>
      <c r="E231" t="s">
        <v>468</v>
      </c>
      <c r="F231">
        <v>4</v>
      </c>
      <c r="G231">
        <v>140</v>
      </c>
      <c r="H231">
        <v>12</v>
      </c>
      <c r="I231">
        <f t="shared" si="33"/>
        <v>1.0791812460476249</v>
      </c>
      <c r="J231">
        <f t="shared" si="34"/>
        <v>0.6020599913279624</v>
      </c>
      <c r="K231" t="s">
        <v>708</v>
      </c>
      <c r="L231" s="1" t="s">
        <v>704</v>
      </c>
      <c r="M231">
        <f t="shared" si="35"/>
        <v>0</v>
      </c>
      <c r="N231">
        <f t="shared" si="36"/>
        <v>1</v>
      </c>
      <c r="O231">
        <f t="shared" si="37"/>
        <v>0</v>
      </c>
      <c r="P231">
        <f t="shared" si="38"/>
        <v>0</v>
      </c>
      <c r="Q231">
        <f t="shared" si="39"/>
        <v>0</v>
      </c>
      <c r="R231">
        <f t="shared" si="40"/>
        <v>0</v>
      </c>
      <c r="S231">
        <f t="shared" si="41"/>
        <v>0</v>
      </c>
      <c r="T231">
        <f t="shared" si="42"/>
        <v>0</v>
      </c>
      <c r="U231">
        <f t="shared" si="43"/>
        <v>0</v>
      </c>
    </row>
    <row r="232" spans="1:21" ht="12" customHeight="1" x14ac:dyDescent="0.2">
      <c r="A232">
        <v>0</v>
      </c>
      <c r="B232">
        <v>1</v>
      </c>
      <c r="C232">
        <v>1</v>
      </c>
      <c r="D232" s="1" t="s">
        <v>805</v>
      </c>
      <c r="E232" t="s">
        <v>1264</v>
      </c>
      <c r="F232">
        <v>3</v>
      </c>
      <c r="G232">
        <v>40</v>
      </c>
      <c r="H232">
        <v>1</v>
      </c>
      <c r="I232">
        <f t="shared" si="33"/>
        <v>0</v>
      </c>
      <c r="J232">
        <f t="shared" si="34"/>
        <v>0.47712125471966244</v>
      </c>
      <c r="K232" t="s">
        <v>708</v>
      </c>
      <c r="L232" s="1" t="s">
        <v>704</v>
      </c>
      <c r="M232">
        <f t="shared" si="35"/>
        <v>0</v>
      </c>
      <c r="N232">
        <f t="shared" si="36"/>
        <v>1</v>
      </c>
      <c r="O232">
        <f t="shared" si="37"/>
        <v>0</v>
      </c>
      <c r="P232">
        <f t="shared" si="38"/>
        <v>0</v>
      </c>
      <c r="Q232">
        <f t="shared" si="39"/>
        <v>0</v>
      </c>
      <c r="R232">
        <f t="shared" si="40"/>
        <v>0</v>
      </c>
      <c r="S232">
        <f t="shared" si="41"/>
        <v>0</v>
      </c>
      <c r="T232">
        <f t="shared" si="42"/>
        <v>0</v>
      </c>
      <c r="U232">
        <f t="shared" si="43"/>
        <v>0</v>
      </c>
    </row>
    <row r="233" spans="1:21" ht="12" customHeight="1" x14ac:dyDescent="0.2">
      <c r="A233">
        <v>0</v>
      </c>
      <c r="B233">
        <v>1</v>
      </c>
      <c r="C233">
        <v>1</v>
      </c>
      <c r="D233" s="1" t="s">
        <v>805</v>
      </c>
      <c r="E233" t="s">
        <v>1265</v>
      </c>
      <c r="F233">
        <v>1.5</v>
      </c>
      <c r="G233">
        <v>100</v>
      </c>
      <c r="H233">
        <v>3</v>
      </c>
      <c r="I233">
        <f t="shared" si="33"/>
        <v>0.47712125471966244</v>
      </c>
      <c r="J233">
        <f t="shared" si="34"/>
        <v>0.17609125905568124</v>
      </c>
      <c r="K233" t="s">
        <v>708</v>
      </c>
      <c r="L233" s="1" t="s">
        <v>704</v>
      </c>
      <c r="M233">
        <f t="shared" si="35"/>
        <v>1</v>
      </c>
      <c r="N233">
        <f t="shared" si="36"/>
        <v>0</v>
      </c>
      <c r="O233">
        <f t="shared" si="37"/>
        <v>0</v>
      </c>
      <c r="P233">
        <f t="shared" si="38"/>
        <v>0</v>
      </c>
      <c r="Q233">
        <f t="shared" si="39"/>
        <v>0</v>
      </c>
      <c r="R233">
        <f t="shared" si="40"/>
        <v>0</v>
      </c>
      <c r="S233">
        <f t="shared" si="41"/>
        <v>0</v>
      </c>
      <c r="T233">
        <f t="shared" si="42"/>
        <v>0</v>
      </c>
      <c r="U233">
        <f t="shared" si="43"/>
        <v>0</v>
      </c>
    </row>
    <row r="234" spans="1:21" ht="12" customHeight="1" x14ac:dyDescent="0.2">
      <c r="A234">
        <v>0</v>
      </c>
      <c r="B234">
        <v>1</v>
      </c>
      <c r="C234">
        <v>1</v>
      </c>
      <c r="D234" s="1" t="s">
        <v>805</v>
      </c>
      <c r="E234" t="s">
        <v>416</v>
      </c>
      <c r="F234">
        <v>1</v>
      </c>
      <c r="G234">
        <v>20</v>
      </c>
      <c r="H234">
        <v>3</v>
      </c>
      <c r="I234">
        <f t="shared" si="33"/>
        <v>0.47712125471966244</v>
      </c>
      <c r="J234">
        <f t="shared" si="34"/>
        <v>0</v>
      </c>
      <c r="K234" t="s">
        <v>707</v>
      </c>
      <c r="L234" s="1" t="s">
        <v>704</v>
      </c>
      <c r="M234">
        <f t="shared" si="35"/>
        <v>1</v>
      </c>
      <c r="N234">
        <f t="shared" si="36"/>
        <v>0</v>
      </c>
      <c r="O234">
        <f t="shared" si="37"/>
        <v>0</v>
      </c>
      <c r="P234">
        <f t="shared" si="38"/>
        <v>0</v>
      </c>
      <c r="Q234">
        <f t="shared" si="39"/>
        <v>0</v>
      </c>
      <c r="R234">
        <f t="shared" si="40"/>
        <v>0</v>
      </c>
      <c r="S234">
        <f t="shared" si="41"/>
        <v>0</v>
      </c>
      <c r="T234">
        <f t="shared" si="42"/>
        <v>0</v>
      </c>
      <c r="U234">
        <f t="shared" si="43"/>
        <v>0</v>
      </c>
    </row>
    <row r="235" spans="1:21" ht="12" customHeight="1" x14ac:dyDescent="0.2">
      <c r="A235">
        <v>0</v>
      </c>
      <c r="B235">
        <v>1</v>
      </c>
      <c r="C235">
        <v>1</v>
      </c>
      <c r="D235" s="1" t="s">
        <v>805</v>
      </c>
      <c r="E235" t="s">
        <v>422</v>
      </c>
      <c r="F235">
        <v>1.5</v>
      </c>
      <c r="G235">
        <v>200</v>
      </c>
      <c r="H235">
        <v>5</v>
      </c>
      <c r="I235">
        <f t="shared" si="33"/>
        <v>0.69897000433601886</v>
      </c>
      <c r="J235">
        <f t="shared" si="34"/>
        <v>0.17609125905568124</v>
      </c>
      <c r="K235" t="s">
        <v>708</v>
      </c>
      <c r="L235" s="1" t="s">
        <v>704</v>
      </c>
      <c r="M235">
        <f t="shared" si="35"/>
        <v>1</v>
      </c>
      <c r="N235">
        <f t="shared" si="36"/>
        <v>0</v>
      </c>
      <c r="O235">
        <f t="shared" si="37"/>
        <v>0</v>
      </c>
      <c r="P235">
        <f t="shared" si="38"/>
        <v>0</v>
      </c>
      <c r="Q235">
        <f t="shared" si="39"/>
        <v>0</v>
      </c>
      <c r="R235">
        <f t="shared" si="40"/>
        <v>0</v>
      </c>
      <c r="S235">
        <f t="shared" si="41"/>
        <v>0</v>
      </c>
      <c r="T235">
        <f t="shared" si="42"/>
        <v>0</v>
      </c>
      <c r="U235">
        <f t="shared" si="43"/>
        <v>0</v>
      </c>
    </row>
    <row r="236" spans="1:21" ht="12" customHeight="1" x14ac:dyDescent="0.2">
      <c r="A236">
        <v>0</v>
      </c>
      <c r="B236">
        <v>1</v>
      </c>
      <c r="C236">
        <v>1</v>
      </c>
      <c r="D236" s="1" t="s">
        <v>805</v>
      </c>
      <c r="E236" t="s">
        <v>413</v>
      </c>
      <c r="F236">
        <v>2</v>
      </c>
      <c r="G236">
        <v>8</v>
      </c>
      <c r="H236">
        <v>3</v>
      </c>
      <c r="I236">
        <f t="shared" si="33"/>
        <v>0.47712125471966244</v>
      </c>
      <c r="J236">
        <f t="shared" si="34"/>
        <v>0.3010299956639812</v>
      </c>
      <c r="K236" t="s">
        <v>708</v>
      </c>
      <c r="L236" s="1" t="s">
        <v>704</v>
      </c>
      <c r="M236">
        <f t="shared" si="35"/>
        <v>1</v>
      </c>
      <c r="N236">
        <f t="shared" si="36"/>
        <v>0</v>
      </c>
      <c r="O236">
        <f t="shared" si="37"/>
        <v>0</v>
      </c>
      <c r="P236">
        <f t="shared" si="38"/>
        <v>0</v>
      </c>
      <c r="Q236">
        <f t="shared" si="39"/>
        <v>0</v>
      </c>
      <c r="R236">
        <f t="shared" si="40"/>
        <v>0</v>
      </c>
      <c r="S236">
        <f t="shared" si="41"/>
        <v>0</v>
      </c>
      <c r="T236">
        <f t="shared" si="42"/>
        <v>0</v>
      </c>
      <c r="U236">
        <f t="shared" si="43"/>
        <v>0</v>
      </c>
    </row>
    <row r="237" spans="1:21" ht="12" customHeight="1" x14ac:dyDescent="0.2">
      <c r="A237">
        <v>0</v>
      </c>
      <c r="B237">
        <v>1</v>
      </c>
      <c r="C237">
        <v>1</v>
      </c>
      <c r="D237" s="1" t="s">
        <v>805</v>
      </c>
      <c r="E237" t="s">
        <v>415</v>
      </c>
      <c r="F237">
        <v>0.3</v>
      </c>
      <c r="G237">
        <v>25</v>
      </c>
      <c r="H237">
        <v>2</v>
      </c>
      <c r="I237">
        <f t="shared" si="33"/>
        <v>0.3010299956639812</v>
      </c>
      <c r="J237">
        <f t="shared" si="34"/>
        <v>-0.52287874528033762</v>
      </c>
      <c r="K237" t="s">
        <v>708</v>
      </c>
      <c r="L237" s="1" t="s">
        <v>704</v>
      </c>
      <c r="M237">
        <f t="shared" si="35"/>
        <v>1</v>
      </c>
      <c r="N237">
        <f t="shared" si="36"/>
        <v>0</v>
      </c>
      <c r="O237">
        <f t="shared" si="37"/>
        <v>0</v>
      </c>
      <c r="P237">
        <f t="shared" si="38"/>
        <v>0</v>
      </c>
      <c r="Q237">
        <f t="shared" si="39"/>
        <v>0</v>
      </c>
      <c r="R237">
        <f t="shared" si="40"/>
        <v>0</v>
      </c>
      <c r="S237">
        <f t="shared" si="41"/>
        <v>0</v>
      </c>
      <c r="T237">
        <f t="shared" si="42"/>
        <v>0</v>
      </c>
      <c r="U237">
        <f t="shared" si="43"/>
        <v>0</v>
      </c>
    </row>
    <row r="238" spans="1:21" ht="12" customHeight="1" x14ac:dyDescent="0.2">
      <c r="A238">
        <v>0</v>
      </c>
      <c r="B238">
        <v>1</v>
      </c>
      <c r="C238">
        <v>1</v>
      </c>
      <c r="D238" s="1" t="s">
        <v>805</v>
      </c>
      <c r="E238" t="s">
        <v>411</v>
      </c>
      <c r="F238">
        <v>1.5</v>
      </c>
      <c r="G238">
        <v>120</v>
      </c>
      <c r="H238">
        <v>30</v>
      </c>
      <c r="I238">
        <f t="shared" si="33"/>
        <v>1.4771212547196624</v>
      </c>
      <c r="J238">
        <f t="shared" si="34"/>
        <v>0.17609125905568124</v>
      </c>
      <c r="K238" t="s">
        <v>708</v>
      </c>
      <c r="L238" s="1" t="s">
        <v>704</v>
      </c>
      <c r="M238">
        <f t="shared" si="35"/>
        <v>1</v>
      </c>
      <c r="N238">
        <f t="shared" si="36"/>
        <v>0</v>
      </c>
      <c r="O238">
        <f t="shared" si="37"/>
        <v>0</v>
      </c>
      <c r="P238">
        <f t="shared" si="38"/>
        <v>0</v>
      </c>
      <c r="Q238">
        <f t="shared" si="39"/>
        <v>0</v>
      </c>
      <c r="R238">
        <f t="shared" si="40"/>
        <v>0</v>
      </c>
      <c r="S238">
        <f t="shared" si="41"/>
        <v>0</v>
      </c>
      <c r="T238">
        <f t="shared" si="42"/>
        <v>0</v>
      </c>
      <c r="U238">
        <f t="shared" si="43"/>
        <v>0</v>
      </c>
    </row>
    <row r="239" spans="1:21" ht="12" customHeight="1" x14ac:dyDescent="0.2">
      <c r="A239">
        <v>0</v>
      </c>
      <c r="B239">
        <v>1</v>
      </c>
      <c r="C239">
        <v>1</v>
      </c>
      <c r="D239" s="1" t="s">
        <v>805</v>
      </c>
      <c r="E239" t="s">
        <v>1275</v>
      </c>
      <c r="F239">
        <v>2</v>
      </c>
      <c r="G239">
        <v>30</v>
      </c>
      <c r="H239">
        <v>1.5</v>
      </c>
      <c r="I239">
        <f t="shared" si="33"/>
        <v>0.17609125905568124</v>
      </c>
      <c r="J239">
        <f t="shared" si="34"/>
        <v>0.3010299956639812</v>
      </c>
      <c r="K239" t="s">
        <v>708</v>
      </c>
      <c r="L239" s="1" t="s">
        <v>704</v>
      </c>
      <c r="M239">
        <f t="shared" si="35"/>
        <v>1</v>
      </c>
      <c r="N239">
        <f t="shared" si="36"/>
        <v>0</v>
      </c>
      <c r="O239">
        <f t="shared" si="37"/>
        <v>0</v>
      </c>
      <c r="P239">
        <f t="shared" si="38"/>
        <v>0</v>
      </c>
      <c r="Q239">
        <f t="shared" si="39"/>
        <v>0</v>
      </c>
      <c r="R239">
        <f t="shared" si="40"/>
        <v>0</v>
      </c>
      <c r="S239">
        <f t="shared" si="41"/>
        <v>0</v>
      </c>
      <c r="T239">
        <f t="shared" si="42"/>
        <v>0</v>
      </c>
      <c r="U239">
        <f t="shared" si="43"/>
        <v>0</v>
      </c>
    </row>
    <row r="240" spans="1:21" ht="12" customHeight="1" x14ac:dyDescent="0.2">
      <c r="A240">
        <v>0</v>
      </c>
      <c r="B240">
        <v>1</v>
      </c>
      <c r="C240">
        <v>1</v>
      </c>
      <c r="D240" s="1" t="s">
        <v>805</v>
      </c>
      <c r="E240" t="s">
        <v>410</v>
      </c>
      <c r="F240">
        <v>7</v>
      </c>
      <c r="G240">
        <v>120</v>
      </c>
      <c r="H240">
        <v>30</v>
      </c>
      <c r="I240">
        <f t="shared" si="33"/>
        <v>1.4771212547196624</v>
      </c>
      <c r="J240">
        <f t="shared" si="34"/>
        <v>0.84509804001425681</v>
      </c>
      <c r="K240" t="s">
        <v>708</v>
      </c>
      <c r="L240" s="1" t="s">
        <v>704</v>
      </c>
      <c r="M240">
        <f t="shared" si="35"/>
        <v>0</v>
      </c>
      <c r="N240">
        <f t="shared" si="36"/>
        <v>0</v>
      </c>
      <c r="O240">
        <f t="shared" si="37"/>
        <v>1</v>
      </c>
      <c r="P240">
        <f t="shared" si="38"/>
        <v>0</v>
      </c>
      <c r="Q240">
        <f t="shared" si="39"/>
        <v>0</v>
      </c>
      <c r="R240">
        <f t="shared" si="40"/>
        <v>0</v>
      </c>
      <c r="S240">
        <f t="shared" si="41"/>
        <v>0</v>
      </c>
      <c r="T240">
        <f t="shared" si="42"/>
        <v>0</v>
      </c>
      <c r="U240">
        <f t="shared" si="43"/>
        <v>0</v>
      </c>
    </row>
    <row r="241" spans="1:21" ht="12" customHeight="1" x14ac:dyDescent="0.2">
      <c r="A241">
        <v>0</v>
      </c>
      <c r="B241">
        <v>1</v>
      </c>
      <c r="C241">
        <v>1</v>
      </c>
      <c r="D241" s="1" t="s">
        <v>805</v>
      </c>
      <c r="E241" t="s">
        <v>409</v>
      </c>
      <c r="F241">
        <v>5</v>
      </c>
      <c r="G241">
        <v>80</v>
      </c>
      <c r="H241">
        <v>18</v>
      </c>
      <c r="I241">
        <f t="shared" si="33"/>
        <v>1.255272505103306</v>
      </c>
      <c r="J241">
        <f t="shared" si="34"/>
        <v>0.69897000433601886</v>
      </c>
      <c r="K241" t="s">
        <v>708</v>
      </c>
      <c r="L241" s="1" t="s">
        <v>704</v>
      </c>
      <c r="M241">
        <f t="shared" si="35"/>
        <v>0</v>
      </c>
      <c r="N241">
        <f t="shared" si="36"/>
        <v>1</v>
      </c>
      <c r="O241">
        <f t="shared" si="37"/>
        <v>0</v>
      </c>
      <c r="P241">
        <f t="shared" si="38"/>
        <v>0</v>
      </c>
      <c r="Q241">
        <f t="shared" si="39"/>
        <v>0</v>
      </c>
      <c r="R241">
        <f t="shared" si="40"/>
        <v>0</v>
      </c>
      <c r="S241">
        <f t="shared" si="41"/>
        <v>0</v>
      </c>
      <c r="T241">
        <f t="shared" si="42"/>
        <v>0</v>
      </c>
      <c r="U241">
        <f t="shared" si="43"/>
        <v>0</v>
      </c>
    </row>
    <row r="242" spans="1:21" ht="12" customHeight="1" x14ac:dyDescent="0.2">
      <c r="A242">
        <v>0</v>
      </c>
      <c r="B242">
        <v>1</v>
      </c>
      <c r="C242">
        <v>1</v>
      </c>
      <c r="D242" s="1" t="s">
        <v>807</v>
      </c>
      <c r="E242" t="s">
        <v>1283</v>
      </c>
      <c r="F242">
        <v>1</v>
      </c>
      <c r="G242">
        <v>5</v>
      </c>
      <c r="H242">
        <v>2</v>
      </c>
      <c r="I242">
        <f t="shared" si="33"/>
        <v>0.3010299956639812</v>
      </c>
      <c r="J242">
        <f t="shared" si="34"/>
        <v>0</v>
      </c>
      <c r="K242" t="s">
        <v>708</v>
      </c>
      <c r="L242" s="1" t="s">
        <v>704</v>
      </c>
      <c r="M242">
        <f t="shared" si="35"/>
        <v>1</v>
      </c>
      <c r="N242">
        <f t="shared" si="36"/>
        <v>0</v>
      </c>
      <c r="O242">
        <f t="shared" si="37"/>
        <v>0</v>
      </c>
      <c r="P242">
        <f t="shared" si="38"/>
        <v>0</v>
      </c>
      <c r="Q242">
        <f t="shared" si="39"/>
        <v>0</v>
      </c>
      <c r="R242">
        <f t="shared" si="40"/>
        <v>0</v>
      </c>
      <c r="S242">
        <f t="shared" si="41"/>
        <v>0</v>
      </c>
      <c r="T242">
        <f t="shared" si="42"/>
        <v>0</v>
      </c>
      <c r="U242">
        <f t="shared" si="43"/>
        <v>0</v>
      </c>
    </row>
    <row r="243" spans="1:21" ht="12" customHeight="1" x14ac:dyDescent="0.2">
      <c r="A243">
        <v>0</v>
      </c>
      <c r="B243">
        <v>1</v>
      </c>
      <c r="C243">
        <v>1</v>
      </c>
      <c r="D243" s="1" t="s">
        <v>807</v>
      </c>
      <c r="E243" t="s">
        <v>583</v>
      </c>
      <c r="F243">
        <v>3</v>
      </c>
      <c r="G243">
        <v>45</v>
      </c>
      <c r="H243">
        <v>15</v>
      </c>
      <c r="I243">
        <f t="shared" si="33"/>
        <v>1.1760912590556813</v>
      </c>
      <c r="J243">
        <f t="shared" si="34"/>
        <v>0.47712125471966244</v>
      </c>
      <c r="K243" t="s">
        <v>708</v>
      </c>
      <c r="L243" s="1" t="s">
        <v>704</v>
      </c>
      <c r="M243">
        <f t="shared" si="35"/>
        <v>0</v>
      </c>
      <c r="N243">
        <f t="shared" si="36"/>
        <v>1</v>
      </c>
      <c r="O243">
        <f t="shared" si="37"/>
        <v>0</v>
      </c>
      <c r="P243">
        <f t="shared" si="38"/>
        <v>0</v>
      </c>
      <c r="Q243">
        <f t="shared" si="39"/>
        <v>0</v>
      </c>
      <c r="R243">
        <f t="shared" si="40"/>
        <v>0</v>
      </c>
      <c r="S243">
        <f t="shared" si="41"/>
        <v>0</v>
      </c>
      <c r="T243">
        <f t="shared" si="42"/>
        <v>0</v>
      </c>
      <c r="U243">
        <f t="shared" si="43"/>
        <v>0</v>
      </c>
    </row>
    <row r="244" spans="1:21" ht="12" customHeight="1" x14ac:dyDescent="0.2">
      <c r="A244">
        <v>0</v>
      </c>
      <c r="B244">
        <v>1</v>
      </c>
      <c r="C244">
        <v>1</v>
      </c>
      <c r="D244" s="1" t="s">
        <v>807</v>
      </c>
      <c r="E244" t="s">
        <v>572</v>
      </c>
      <c r="F244">
        <v>2</v>
      </c>
      <c r="G244">
        <v>15</v>
      </c>
      <c r="H244">
        <v>2.5</v>
      </c>
      <c r="I244">
        <f t="shared" si="33"/>
        <v>0.3979400086720376</v>
      </c>
      <c r="J244">
        <f t="shared" si="34"/>
        <v>0.3010299956639812</v>
      </c>
      <c r="K244" t="s">
        <v>708</v>
      </c>
      <c r="L244" s="1" t="s">
        <v>704</v>
      </c>
      <c r="M244">
        <f t="shared" si="35"/>
        <v>1</v>
      </c>
      <c r="N244">
        <f t="shared" si="36"/>
        <v>0</v>
      </c>
      <c r="O244">
        <f t="shared" si="37"/>
        <v>0</v>
      </c>
      <c r="P244">
        <f t="shared" si="38"/>
        <v>0</v>
      </c>
      <c r="Q244">
        <f t="shared" si="39"/>
        <v>0</v>
      </c>
      <c r="R244">
        <f t="shared" si="40"/>
        <v>0</v>
      </c>
      <c r="S244">
        <f t="shared" si="41"/>
        <v>0</v>
      </c>
      <c r="T244">
        <f t="shared" si="42"/>
        <v>0</v>
      </c>
      <c r="U244">
        <f t="shared" si="43"/>
        <v>0</v>
      </c>
    </row>
    <row r="245" spans="1:21" ht="12" customHeight="1" x14ac:dyDescent="0.2">
      <c r="A245">
        <v>0</v>
      </c>
      <c r="B245">
        <v>1</v>
      </c>
      <c r="C245">
        <v>1</v>
      </c>
      <c r="D245" s="1" t="s">
        <v>807</v>
      </c>
      <c r="E245" t="s">
        <v>590</v>
      </c>
      <c r="F245">
        <v>2</v>
      </c>
      <c r="G245">
        <v>50</v>
      </c>
      <c r="H245">
        <v>20</v>
      </c>
      <c r="I245">
        <f t="shared" si="33"/>
        <v>1.3010299956639813</v>
      </c>
      <c r="J245">
        <f t="shared" si="34"/>
        <v>0.3010299956639812</v>
      </c>
      <c r="K245" t="s">
        <v>708</v>
      </c>
      <c r="L245" s="1" t="s">
        <v>704</v>
      </c>
      <c r="M245">
        <f t="shared" si="35"/>
        <v>1</v>
      </c>
      <c r="N245">
        <f t="shared" si="36"/>
        <v>0</v>
      </c>
      <c r="O245">
        <f t="shared" si="37"/>
        <v>0</v>
      </c>
      <c r="P245">
        <f t="shared" si="38"/>
        <v>0</v>
      </c>
      <c r="Q245">
        <f t="shared" si="39"/>
        <v>0</v>
      </c>
      <c r="R245">
        <f t="shared" si="40"/>
        <v>0</v>
      </c>
      <c r="S245">
        <f t="shared" si="41"/>
        <v>0</v>
      </c>
      <c r="T245">
        <f t="shared" si="42"/>
        <v>0</v>
      </c>
      <c r="U245">
        <f t="shared" si="43"/>
        <v>0</v>
      </c>
    </row>
    <row r="246" spans="1:21" ht="12" customHeight="1" x14ac:dyDescent="0.2">
      <c r="A246">
        <v>0</v>
      </c>
      <c r="B246">
        <v>1</v>
      </c>
      <c r="C246">
        <v>1</v>
      </c>
      <c r="D246" s="1" t="s">
        <v>807</v>
      </c>
      <c r="E246" t="s">
        <v>582</v>
      </c>
      <c r="F246">
        <v>4</v>
      </c>
      <c r="G246">
        <v>35</v>
      </c>
      <c r="H246">
        <v>15</v>
      </c>
      <c r="I246">
        <f t="shared" si="33"/>
        <v>1.1760912590556813</v>
      </c>
      <c r="J246">
        <f t="shared" si="34"/>
        <v>0.6020599913279624</v>
      </c>
      <c r="K246" t="s">
        <v>708</v>
      </c>
      <c r="L246" s="1" t="s">
        <v>704</v>
      </c>
      <c r="M246">
        <f t="shared" si="35"/>
        <v>0</v>
      </c>
      <c r="N246">
        <f t="shared" si="36"/>
        <v>1</v>
      </c>
      <c r="O246">
        <f t="shared" si="37"/>
        <v>0</v>
      </c>
      <c r="P246">
        <f t="shared" si="38"/>
        <v>0</v>
      </c>
      <c r="Q246">
        <f t="shared" si="39"/>
        <v>0</v>
      </c>
      <c r="R246">
        <f t="shared" si="40"/>
        <v>0</v>
      </c>
      <c r="S246">
        <f t="shared" si="41"/>
        <v>0</v>
      </c>
      <c r="T246">
        <f t="shared" si="42"/>
        <v>0</v>
      </c>
      <c r="U246">
        <f t="shared" si="43"/>
        <v>0</v>
      </c>
    </row>
    <row r="247" spans="1:21" ht="12" customHeight="1" x14ac:dyDescent="0.2">
      <c r="A247">
        <v>0</v>
      </c>
      <c r="B247">
        <v>1</v>
      </c>
      <c r="C247">
        <v>1</v>
      </c>
      <c r="D247" s="1" t="s">
        <v>807</v>
      </c>
      <c r="E247" t="s">
        <v>578</v>
      </c>
      <c r="F247">
        <v>4</v>
      </c>
      <c r="G247">
        <v>40</v>
      </c>
      <c r="H247">
        <v>15</v>
      </c>
      <c r="I247">
        <f t="shared" si="33"/>
        <v>1.1760912590556813</v>
      </c>
      <c r="J247">
        <f t="shared" si="34"/>
        <v>0.6020599913279624</v>
      </c>
      <c r="K247" t="s">
        <v>708</v>
      </c>
      <c r="L247" s="1" t="s">
        <v>704</v>
      </c>
      <c r="M247">
        <f t="shared" si="35"/>
        <v>0</v>
      </c>
      <c r="N247">
        <f t="shared" si="36"/>
        <v>1</v>
      </c>
      <c r="O247">
        <f t="shared" si="37"/>
        <v>0</v>
      </c>
      <c r="P247">
        <f t="shared" si="38"/>
        <v>0</v>
      </c>
      <c r="Q247">
        <f t="shared" si="39"/>
        <v>0</v>
      </c>
      <c r="R247">
        <f t="shared" si="40"/>
        <v>0</v>
      </c>
      <c r="S247">
        <f t="shared" si="41"/>
        <v>0</v>
      </c>
      <c r="T247">
        <f t="shared" si="42"/>
        <v>0</v>
      </c>
      <c r="U247">
        <f t="shared" si="43"/>
        <v>0</v>
      </c>
    </row>
    <row r="248" spans="1:21" ht="12" customHeight="1" x14ac:dyDescent="0.2">
      <c r="A248">
        <v>0</v>
      </c>
      <c r="B248">
        <v>1</v>
      </c>
      <c r="C248">
        <v>1</v>
      </c>
      <c r="D248" s="1" t="s">
        <v>807</v>
      </c>
      <c r="E248" t="s">
        <v>594</v>
      </c>
      <c r="F248">
        <v>4</v>
      </c>
      <c r="G248">
        <v>50</v>
      </c>
      <c r="H248">
        <v>35</v>
      </c>
      <c r="I248">
        <f t="shared" si="33"/>
        <v>1.5440680443502757</v>
      </c>
      <c r="J248">
        <f t="shared" si="34"/>
        <v>0.6020599913279624</v>
      </c>
      <c r="K248" t="s">
        <v>708</v>
      </c>
      <c r="L248" s="1" t="s">
        <v>704</v>
      </c>
      <c r="M248">
        <f t="shared" si="35"/>
        <v>0</v>
      </c>
      <c r="N248">
        <f t="shared" si="36"/>
        <v>1</v>
      </c>
      <c r="O248">
        <f t="shared" si="37"/>
        <v>0</v>
      </c>
      <c r="P248">
        <f t="shared" si="38"/>
        <v>0</v>
      </c>
      <c r="Q248">
        <f t="shared" si="39"/>
        <v>0</v>
      </c>
      <c r="R248">
        <f t="shared" si="40"/>
        <v>0</v>
      </c>
      <c r="S248">
        <f t="shared" si="41"/>
        <v>0</v>
      </c>
      <c r="T248">
        <f t="shared" si="42"/>
        <v>0</v>
      </c>
      <c r="U248">
        <f t="shared" si="43"/>
        <v>0</v>
      </c>
    </row>
    <row r="249" spans="1:21" ht="12" customHeight="1" x14ac:dyDescent="0.2">
      <c r="A249">
        <v>0</v>
      </c>
      <c r="B249">
        <v>1</v>
      </c>
      <c r="C249">
        <v>1</v>
      </c>
      <c r="D249" s="1" t="s">
        <v>807</v>
      </c>
      <c r="E249" t="s">
        <v>581</v>
      </c>
      <c r="F249">
        <v>3</v>
      </c>
      <c r="G249">
        <v>50</v>
      </c>
      <c r="H249">
        <v>30</v>
      </c>
      <c r="I249">
        <f t="shared" si="33"/>
        <v>1.4771212547196624</v>
      </c>
      <c r="J249">
        <f t="shared" si="34"/>
        <v>0.47712125471966244</v>
      </c>
      <c r="K249" t="s">
        <v>708</v>
      </c>
      <c r="L249" s="1" t="s">
        <v>704</v>
      </c>
      <c r="M249">
        <f t="shared" si="35"/>
        <v>0</v>
      </c>
      <c r="N249">
        <f t="shared" si="36"/>
        <v>1</v>
      </c>
      <c r="O249">
        <f t="shared" si="37"/>
        <v>0</v>
      </c>
      <c r="P249">
        <f t="shared" si="38"/>
        <v>0</v>
      </c>
      <c r="Q249">
        <f t="shared" si="39"/>
        <v>0</v>
      </c>
      <c r="R249">
        <f t="shared" si="40"/>
        <v>0</v>
      </c>
      <c r="S249">
        <f t="shared" si="41"/>
        <v>0</v>
      </c>
      <c r="T249">
        <f t="shared" si="42"/>
        <v>0</v>
      </c>
      <c r="U249">
        <f t="shared" si="43"/>
        <v>0</v>
      </c>
    </row>
    <row r="250" spans="1:21" ht="12" customHeight="1" x14ac:dyDescent="0.2">
      <c r="A250">
        <v>0</v>
      </c>
      <c r="B250">
        <v>1</v>
      </c>
      <c r="C250">
        <v>1</v>
      </c>
      <c r="D250" s="1" t="s">
        <v>807</v>
      </c>
      <c r="E250" t="s">
        <v>586</v>
      </c>
      <c r="F250">
        <v>5</v>
      </c>
      <c r="G250">
        <v>95</v>
      </c>
      <c r="H250">
        <v>40</v>
      </c>
      <c r="I250">
        <f t="shared" si="33"/>
        <v>1.6020599913279623</v>
      </c>
      <c r="J250">
        <f t="shared" si="34"/>
        <v>0.69897000433601886</v>
      </c>
      <c r="K250" t="s">
        <v>708</v>
      </c>
      <c r="L250" s="1" t="s">
        <v>704</v>
      </c>
      <c r="M250">
        <f t="shared" si="35"/>
        <v>0</v>
      </c>
      <c r="N250">
        <f t="shared" si="36"/>
        <v>1</v>
      </c>
      <c r="O250">
        <f t="shared" si="37"/>
        <v>0</v>
      </c>
      <c r="P250">
        <f t="shared" si="38"/>
        <v>0</v>
      </c>
      <c r="Q250">
        <f t="shared" si="39"/>
        <v>0</v>
      </c>
      <c r="R250">
        <f t="shared" si="40"/>
        <v>0</v>
      </c>
      <c r="S250">
        <f t="shared" si="41"/>
        <v>0</v>
      </c>
      <c r="T250">
        <f t="shared" si="42"/>
        <v>0</v>
      </c>
      <c r="U250">
        <f t="shared" si="43"/>
        <v>0</v>
      </c>
    </row>
    <row r="251" spans="1:21" ht="12" customHeight="1" x14ac:dyDescent="0.2">
      <c r="A251">
        <v>0</v>
      </c>
      <c r="B251">
        <v>1</v>
      </c>
      <c r="C251">
        <v>1</v>
      </c>
      <c r="D251" s="1" t="s">
        <v>807</v>
      </c>
      <c r="E251" t="s">
        <v>588</v>
      </c>
      <c r="F251">
        <v>4</v>
      </c>
      <c r="G251">
        <v>90</v>
      </c>
      <c r="H251">
        <v>40</v>
      </c>
      <c r="I251">
        <f t="shared" si="33"/>
        <v>1.6020599913279623</v>
      </c>
      <c r="J251">
        <f t="shared" si="34"/>
        <v>0.6020599913279624</v>
      </c>
      <c r="K251" t="s">
        <v>708</v>
      </c>
      <c r="L251" s="1" t="s">
        <v>704</v>
      </c>
      <c r="M251">
        <f t="shared" si="35"/>
        <v>0</v>
      </c>
      <c r="N251">
        <f t="shared" si="36"/>
        <v>1</v>
      </c>
      <c r="O251">
        <f t="shared" si="37"/>
        <v>0</v>
      </c>
      <c r="P251">
        <f t="shared" si="38"/>
        <v>0</v>
      </c>
      <c r="Q251">
        <f t="shared" si="39"/>
        <v>0</v>
      </c>
      <c r="R251">
        <f t="shared" si="40"/>
        <v>0</v>
      </c>
      <c r="S251">
        <f t="shared" si="41"/>
        <v>0</v>
      </c>
      <c r="T251">
        <f t="shared" si="42"/>
        <v>0</v>
      </c>
      <c r="U251">
        <f t="shared" si="43"/>
        <v>0</v>
      </c>
    </row>
    <row r="252" spans="1:21" ht="12" customHeight="1" x14ac:dyDescent="0.2">
      <c r="A252">
        <v>0</v>
      </c>
      <c r="B252">
        <v>1</v>
      </c>
      <c r="C252">
        <v>1</v>
      </c>
      <c r="D252" s="1" t="s">
        <v>807</v>
      </c>
      <c r="E252" t="s">
        <v>573</v>
      </c>
      <c r="F252">
        <v>2</v>
      </c>
      <c r="G252">
        <v>45</v>
      </c>
      <c r="H252">
        <v>10</v>
      </c>
      <c r="I252">
        <f t="shared" si="33"/>
        <v>1</v>
      </c>
      <c r="J252">
        <f t="shared" si="34"/>
        <v>0.3010299956639812</v>
      </c>
      <c r="K252" t="s">
        <v>708</v>
      </c>
      <c r="L252" s="1" t="s">
        <v>704</v>
      </c>
      <c r="M252">
        <f t="shared" si="35"/>
        <v>1</v>
      </c>
      <c r="N252">
        <f t="shared" si="36"/>
        <v>0</v>
      </c>
      <c r="O252">
        <f t="shared" si="37"/>
        <v>0</v>
      </c>
      <c r="P252">
        <f t="shared" si="38"/>
        <v>0</v>
      </c>
      <c r="Q252">
        <f t="shared" si="39"/>
        <v>0</v>
      </c>
      <c r="R252">
        <f t="shared" si="40"/>
        <v>0</v>
      </c>
      <c r="S252">
        <f t="shared" si="41"/>
        <v>0</v>
      </c>
      <c r="T252">
        <f t="shared" si="42"/>
        <v>0</v>
      </c>
      <c r="U252">
        <f t="shared" si="43"/>
        <v>0</v>
      </c>
    </row>
    <row r="253" spans="1:21" ht="12" customHeight="1" x14ac:dyDescent="0.2">
      <c r="A253">
        <v>0</v>
      </c>
      <c r="B253">
        <v>1</v>
      </c>
      <c r="C253">
        <v>1</v>
      </c>
      <c r="D253" s="1" t="s">
        <v>807</v>
      </c>
      <c r="E253" t="s">
        <v>589</v>
      </c>
      <c r="F253">
        <v>3</v>
      </c>
      <c r="G253">
        <v>130</v>
      </c>
      <c r="H253">
        <v>50</v>
      </c>
      <c r="I253">
        <f t="shared" si="33"/>
        <v>1.6989700043360187</v>
      </c>
      <c r="J253">
        <f t="shared" si="34"/>
        <v>0.47712125471966244</v>
      </c>
      <c r="K253" t="s">
        <v>708</v>
      </c>
      <c r="L253" s="1" t="s">
        <v>704</v>
      </c>
      <c r="M253">
        <f t="shared" si="35"/>
        <v>0</v>
      </c>
      <c r="N253">
        <f t="shared" si="36"/>
        <v>1</v>
      </c>
      <c r="O253">
        <f t="shared" si="37"/>
        <v>0</v>
      </c>
      <c r="P253">
        <f t="shared" si="38"/>
        <v>0</v>
      </c>
      <c r="Q253">
        <f t="shared" si="39"/>
        <v>0</v>
      </c>
      <c r="R253">
        <f t="shared" si="40"/>
        <v>0</v>
      </c>
      <c r="S253">
        <f t="shared" si="41"/>
        <v>0</v>
      </c>
      <c r="T253">
        <f t="shared" si="42"/>
        <v>0</v>
      </c>
      <c r="U253">
        <f t="shared" si="43"/>
        <v>0</v>
      </c>
    </row>
    <row r="254" spans="1:21" ht="12" customHeight="1" x14ac:dyDescent="0.2">
      <c r="A254">
        <v>0</v>
      </c>
      <c r="B254">
        <v>1</v>
      </c>
      <c r="C254">
        <v>1</v>
      </c>
      <c r="D254" s="1" t="s">
        <v>807</v>
      </c>
      <c r="E254" t="s">
        <v>585</v>
      </c>
      <c r="F254">
        <v>2</v>
      </c>
      <c r="G254">
        <v>25</v>
      </c>
      <c r="H254">
        <v>4</v>
      </c>
      <c r="I254">
        <f t="shared" si="33"/>
        <v>0.6020599913279624</v>
      </c>
      <c r="J254">
        <f t="shared" si="34"/>
        <v>0.3010299956639812</v>
      </c>
      <c r="K254" t="s">
        <v>708</v>
      </c>
      <c r="L254" s="1" t="s">
        <v>704</v>
      </c>
      <c r="M254">
        <f t="shared" si="35"/>
        <v>1</v>
      </c>
      <c r="N254">
        <f t="shared" si="36"/>
        <v>0</v>
      </c>
      <c r="O254">
        <f t="shared" si="37"/>
        <v>0</v>
      </c>
      <c r="P254">
        <f t="shared" si="38"/>
        <v>0</v>
      </c>
      <c r="Q254">
        <f t="shared" si="39"/>
        <v>0</v>
      </c>
      <c r="R254">
        <f t="shared" si="40"/>
        <v>0</v>
      </c>
      <c r="S254">
        <f t="shared" si="41"/>
        <v>0</v>
      </c>
      <c r="T254">
        <f t="shared" si="42"/>
        <v>0</v>
      </c>
      <c r="U254">
        <f t="shared" si="43"/>
        <v>0</v>
      </c>
    </row>
    <row r="255" spans="1:21" ht="12" customHeight="1" x14ac:dyDescent="0.2">
      <c r="A255">
        <v>1</v>
      </c>
      <c r="B255">
        <v>1</v>
      </c>
      <c r="C255">
        <v>1</v>
      </c>
      <c r="D255" s="1" t="s">
        <v>807</v>
      </c>
      <c r="E255" t="s">
        <v>575</v>
      </c>
      <c r="F255">
        <v>2.5</v>
      </c>
      <c r="G255">
        <v>60</v>
      </c>
      <c r="H255">
        <v>15</v>
      </c>
      <c r="I255">
        <f t="shared" si="33"/>
        <v>1.1760912590556813</v>
      </c>
      <c r="J255">
        <f t="shared" si="34"/>
        <v>0.3979400086720376</v>
      </c>
      <c r="K255" t="s">
        <v>708</v>
      </c>
      <c r="L255" s="1" t="s">
        <v>704</v>
      </c>
      <c r="M255">
        <f t="shared" si="35"/>
        <v>1</v>
      </c>
      <c r="N255">
        <f t="shared" si="36"/>
        <v>0</v>
      </c>
      <c r="O255">
        <f t="shared" si="37"/>
        <v>0</v>
      </c>
      <c r="P255">
        <f t="shared" si="38"/>
        <v>0</v>
      </c>
      <c r="Q255">
        <f t="shared" si="39"/>
        <v>0</v>
      </c>
      <c r="R255">
        <f t="shared" si="40"/>
        <v>0</v>
      </c>
      <c r="S255">
        <f t="shared" si="41"/>
        <v>0</v>
      </c>
      <c r="T255">
        <f t="shared" si="42"/>
        <v>0</v>
      </c>
      <c r="U255">
        <f t="shared" si="43"/>
        <v>0</v>
      </c>
    </row>
    <row r="256" spans="1:21" ht="12" customHeight="1" x14ac:dyDescent="0.2">
      <c r="A256">
        <v>0</v>
      </c>
      <c r="B256">
        <v>1</v>
      </c>
      <c r="C256">
        <v>1</v>
      </c>
      <c r="D256" s="1" t="s">
        <v>807</v>
      </c>
      <c r="E256" t="s">
        <v>1290</v>
      </c>
      <c r="F256">
        <v>2</v>
      </c>
      <c r="G256">
        <v>70</v>
      </c>
      <c r="H256">
        <v>25</v>
      </c>
      <c r="I256">
        <f t="shared" si="33"/>
        <v>1.3979400086720377</v>
      </c>
      <c r="J256">
        <f t="shared" si="34"/>
        <v>0.3010299956639812</v>
      </c>
      <c r="K256" t="s">
        <v>708</v>
      </c>
      <c r="L256" s="1" t="s">
        <v>704</v>
      </c>
      <c r="M256">
        <f t="shared" si="35"/>
        <v>1</v>
      </c>
      <c r="N256">
        <f t="shared" si="36"/>
        <v>0</v>
      </c>
      <c r="O256">
        <f t="shared" si="37"/>
        <v>0</v>
      </c>
      <c r="P256">
        <f t="shared" si="38"/>
        <v>0</v>
      </c>
      <c r="Q256">
        <f t="shared" si="39"/>
        <v>0</v>
      </c>
      <c r="R256">
        <f t="shared" si="40"/>
        <v>0</v>
      </c>
      <c r="S256">
        <f t="shared" si="41"/>
        <v>0</v>
      </c>
      <c r="T256">
        <f t="shared" si="42"/>
        <v>0</v>
      </c>
      <c r="U256">
        <f t="shared" si="43"/>
        <v>0</v>
      </c>
    </row>
    <row r="257" spans="1:21" ht="12" customHeight="1" x14ac:dyDescent="0.2">
      <c r="A257">
        <v>0</v>
      </c>
      <c r="B257">
        <v>1</v>
      </c>
      <c r="C257">
        <v>1</v>
      </c>
      <c r="D257" s="1" t="s">
        <v>807</v>
      </c>
      <c r="E257" t="s">
        <v>579</v>
      </c>
      <c r="F257">
        <v>3</v>
      </c>
      <c r="G257">
        <v>20</v>
      </c>
      <c r="H257">
        <v>8</v>
      </c>
      <c r="I257">
        <f t="shared" si="33"/>
        <v>0.90308998699194354</v>
      </c>
      <c r="J257">
        <f t="shared" si="34"/>
        <v>0.47712125471966244</v>
      </c>
      <c r="K257" t="s">
        <v>708</v>
      </c>
      <c r="L257" s="1" t="s">
        <v>704</v>
      </c>
      <c r="M257">
        <f t="shared" si="35"/>
        <v>0</v>
      </c>
      <c r="N257">
        <f t="shared" si="36"/>
        <v>1</v>
      </c>
      <c r="O257">
        <f t="shared" si="37"/>
        <v>0</v>
      </c>
      <c r="P257">
        <f t="shared" si="38"/>
        <v>0</v>
      </c>
      <c r="Q257">
        <f t="shared" si="39"/>
        <v>0</v>
      </c>
      <c r="R257">
        <f t="shared" si="40"/>
        <v>0</v>
      </c>
      <c r="S257">
        <f t="shared" si="41"/>
        <v>0</v>
      </c>
      <c r="T257">
        <f t="shared" si="42"/>
        <v>0</v>
      </c>
      <c r="U257">
        <f t="shared" si="43"/>
        <v>0</v>
      </c>
    </row>
    <row r="258" spans="1:21" ht="12" customHeight="1" x14ac:dyDescent="0.2">
      <c r="A258">
        <v>0</v>
      </c>
      <c r="B258">
        <v>1</v>
      </c>
      <c r="C258">
        <v>1</v>
      </c>
      <c r="D258" s="1" t="s">
        <v>807</v>
      </c>
      <c r="E258" t="s">
        <v>627</v>
      </c>
      <c r="F258">
        <v>2.5</v>
      </c>
      <c r="G258">
        <v>15</v>
      </c>
      <c r="H258">
        <v>6</v>
      </c>
      <c r="I258">
        <f t="shared" ref="I258:I321" si="44">LOG10(H258)</f>
        <v>0.77815125038364363</v>
      </c>
      <c r="J258">
        <f t="shared" ref="J258:J321" si="45">LOG10(F258)</f>
        <v>0.3979400086720376</v>
      </c>
      <c r="K258" t="s">
        <v>708</v>
      </c>
      <c r="L258" s="1" t="s">
        <v>704</v>
      </c>
      <c r="M258">
        <f t="shared" ref="M258:M321" si="46">IF(F258&lt;3,1,0)</f>
        <v>1</v>
      </c>
      <c r="N258">
        <f t="shared" ref="N258:N321" si="47">IF(AND($F258&gt;2.9,$F258&lt;6),1,0)</f>
        <v>0</v>
      </c>
      <c r="O258">
        <f t="shared" ref="O258:O321" si="48">IF(AND($F258&gt;5.9,$F258&lt;10),1,0)</f>
        <v>0</v>
      </c>
      <c r="P258">
        <f t="shared" ref="P258:P321" si="49">IF(AND($F258&gt;9.99,$F258&lt;15),1,0)</f>
        <v>0</v>
      </c>
      <c r="Q258">
        <f t="shared" ref="Q258:Q321" si="50">IF(AND($F258&gt;14.9,$F258&lt;20),1,0)</f>
        <v>0</v>
      </c>
      <c r="R258">
        <f t="shared" ref="R258:R321" si="51">IF(AND($F258&gt;19.9,$F258&lt;30),1,0)</f>
        <v>0</v>
      </c>
      <c r="S258">
        <f t="shared" ref="S258:S321" si="52">IF(AND($F258&gt;29.9,$F258&lt;40),1,0)</f>
        <v>0</v>
      </c>
      <c r="T258">
        <f t="shared" ref="T258:T321" si="53">IF(AND($F258&gt;39.9,$F258&lt;60),1,0)</f>
        <v>0</v>
      </c>
      <c r="U258">
        <f t="shared" ref="U258:U321" si="54">IF(F258&gt;59.9,1,0)</f>
        <v>0</v>
      </c>
    </row>
    <row r="259" spans="1:21" ht="12" customHeight="1" x14ac:dyDescent="0.2">
      <c r="A259">
        <v>0</v>
      </c>
      <c r="B259">
        <v>1</v>
      </c>
      <c r="C259">
        <v>1</v>
      </c>
      <c r="D259" s="1" t="s">
        <v>807</v>
      </c>
      <c r="E259" t="s">
        <v>1291</v>
      </c>
      <c r="F259">
        <v>3</v>
      </c>
      <c r="G259">
        <v>35</v>
      </c>
      <c r="H259">
        <v>30</v>
      </c>
      <c r="I259">
        <f t="shared" si="44"/>
        <v>1.4771212547196624</v>
      </c>
      <c r="J259">
        <f t="shared" si="45"/>
        <v>0.47712125471966244</v>
      </c>
      <c r="K259" t="s">
        <v>708</v>
      </c>
      <c r="L259" s="1" t="s">
        <v>704</v>
      </c>
      <c r="M259">
        <f t="shared" si="46"/>
        <v>0</v>
      </c>
      <c r="N259">
        <f t="shared" si="47"/>
        <v>1</v>
      </c>
      <c r="O259">
        <f t="shared" si="48"/>
        <v>0</v>
      </c>
      <c r="P259">
        <f t="shared" si="49"/>
        <v>0</v>
      </c>
      <c r="Q259">
        <f t="shared" si="50"/>
        <v>0</v>
      </c>
      <c r="R259">
        <f t="shared" si="51"/>
        <v>0</v>
      </c>
      <c r="S259">
        <f t="shared" si="52"/>
        <v>0</v>
      </c>
      <c r="T259">
        <f t="shared" si="53"/>
        <v>0</v>
      </c>
      <c r="U259">
        <f t="shared" si="54"/>
        <v>0</v>
      </c>
    </row>
    <row r="260" spans="1:21" ht="12" customHeight="1" x14ac:dyDescent="0.2">
      <c r="A260">
        <v>0</v>
      </c>
      <c r="B260">
        <v>1</v>
      </c>
      <c r="C260">
        <v>1</v>
      </c>
      <c r="D260" s="1" t="s">
        <v>807</v>
      </c>
      <c r="E260" t="s">
        <v>1292</v>
      </c>
      <c r="F260">
        <v>8</v>
      </c>
      <c r="G260">
        <v>20</v>
      </c>
      <c r="H260">
        <v>12</v>
      </c>
      <c r="I260">
        <f t="shared" si="44"/>
        <v>1.0791812460476249</v>
      </c>
      <c r="J260">
        <f t="shared" si="45"/>
        <v>0.90308998699194354</v>
      </c>
      <c r="K260" t="s">
        <v>708</v>
      </c>
      <c r="L260" s="1" t="s">
        <v>704</v>
      </c>
      <c r="M260">
        <f t="shared" si="46"/>
        <v>0</v>
      </c>
      <c r="N260">
        <f t="shared" si="47"/>
        <v>0</v>
      </c>
      <c r="O260">
        <f t="shared" si="48"/>
        <v>1</v>
      </c>
      <c r="P260">
        <f t="shared" si="49"/>
        <v>0</v>
      </c>
      <c r="Q260">
        <f t="shared" si="50"/>
        <v>0</v>
      </c>
      <c r="R260">
        <f t="shared" si="51"/>
        <v>0</v>
      </c>
      <c r="S260">
        <f t="shared" si="52"/>
        <v>0</v>
      </c>
      <c r="T260">
        <f t="shared" si="53"/>
        <v>0</v>
      </c>
      <c r="U260">
        <f t="shared" si="54"/>
        <v>0</v>
      </c>
    </row>
    <row r="261" spans="1:21" ht="12" customHeight="1" x14ac:dyDescent="0.2">
      <c r="A261">
        <v>0</v>
      </c>
      <c r="B261">
        <v>1</v>
      </c>
      <c r="C261">
        <v>1</v>
      </c>
      <c r="D261" s="1" t="s">
        <v>807</v>
      </c>
      <c r="E261" t="s">
        <v>592</v>
      </c>
      <c r="F261">
        <v>4</v>
      </c>
      <c r="G261">
        <v>45</v>
      </c>
      <c r="H261">
        <v>25</v>
      </c>
      <c r="I261">
        <f t="shared" si="44"/>
        <v>1.3979400086720377</v>
      </c>
      <c r="J261">
        <f t="shared" si="45"/>
        <v>0.6020599913279624</v>
      </c>
      <c r="K261" t="s">
        <v>708</v>
      </c>
      <c r="L261" s="1" t="s">
        <v>704</v>
      </c>
      <c r="M261">
        <f t="shared" si="46"/>
        <v>0</v>
      </c>
      <c r="N261">
        <f t="shared" si="47"/>
        <v>1</v>
      </c>
      <c r="O261">
        <f t="shared" si="48"/>
        <v>0</v>
      </c>
      <c r="P261">
        <f t="shared" si="49"/>
        <v>0</v>
      </c>
      <c r="Q261">
        <f t="shared" si="50"/>
        <v>0</v>
      </c>
      <c r="R261">
        <f t="shared" si="51"/>
        <v>0</v>
      </c>
      <c r="S261">
        <f t="shared" si="52"/>
        <v>0</v>
      </c>
      <c r="T261">
        <f t="shared" si="53"/>
        <v>0</v>
      </c>
      <c r="U261">
        <f t="shared" si="54"/>
        <v>0</v>
      </c>
    </row>
    <row r="262" spans="1:21" ht="12" customHeight="1" x14ac:dyDescent="0.2">
      <c r="A262">
        <v>1</v>
      </c>
      <c r="B262">
        <v>1</v>
      </c>
      <c r="C262">
        <v>1</v>
      </c>
      <c r="D262" s="1" t="s">
        <v>807</v>
      </c>
      <c r="E262" t="s">
        <v>576</v>
      </c>
      <c r="F262">
        <v>4</v>
      </c>
      <c r="G262">
        <v>15</v>
      </c>
      <c r="H262">
        <v>10</v>
      </c>
      <c r="I262">
        <f t="shared" si="44"/>
        <v>1</v>
      </c>
      <c r="J262">
        <f t="shared" si="45"/>
        <v>0.6020599913279624</v>
      </c>
      <c r="K262" t="s">
        <v>708</v>
      </c>
      <c r="L262" s="1" t="s">
        <v>704</v>
      </c>
      <c r="M262">
        <f t="shared" si="46"/>
        <v>0</v>
      </c>
      <c r="N262">
        <f t="shared" si="47"/>
        <v>1</v>
      </c>
      <c r="O262">
        <f t="shared" si="48"/>
        <v>0</v>
      </c>
      <c r="P262">
        <f t="shared" si="49"/>
        <v>0</v>
      </c>
      <c r="Q262">
        <f t="shared" si="50"/>
        <v>0</v>
      </c>
      <c r="R262">
        <f t="shared" si="51"/>
        <v>0</v>
      </c>
      <c r="S262">
        <f t="shared" si="52"/>
        <v>0</v>
      </c>
      <c r="T262">
        <f t="shared" si="53"/>
        <v>0</v>
      </c>
      <c r="U262">
        <f t="shared" si="54"/>
        <v>0</v>
      </c>
    </row>
    <row r="263" spans="1:21" ht="12" customHeight="1" x14ac:dyDescent="0.2">
      <c r="A263">
        <v>0</v>
      </c>
      <c r="B263">
        <v>1</v>
      </c>
      <c r="C263">
        <v>1</v>
      </c>
      <c r="D263" s="1" t="s">
        <v>807</v>
      </c>
      <c r="E263" t="s">
        <v>591</v>
      </c>
      <c r="F263">
        <v>2</v>
      </c>
      <c r="G263">
        <v>20</v>
      </c>
      <c r="H263">
        <v>15</v>
      </c>
      <c r="I263">
        <f t="shared" si="44"/>
        <v>1.1760912590556813</v>
      </c>
      <c r="J263">
        <f t="shared" si="45"/>
        <v>0.3010299956639812</v>
      </c>
      <c r="K263" t="s">
        <v>708</v>
      </c>
      <c r="L263" s="1" t="s">
        <v>704</v>
      </c>
      <c r="M263">
        <f t="shared" si="46"/>
        <v>1</v>
      </c>
      <c r="N263">
        <f t="shared" si="47"/>
        <v>0</v>
      </c>
      <c r="O263">
        <f t="shared" si="48"/>
        <v>0</v>
      </c>
      <c r="P263">
        <f t="shared" si="49"/>
        <v>0</v>
      </c>
      <c r="Q263">
        <f t="shared" si="50"/>
        <v>0</v>
      </c>
      <c r="R263">
        <f t="shared" si="51"/>
        <v>0</v>
      </c>
      <c r="S263">
        <f t="shared" si="52"/>
        <v>0</v>
      </c>
      <c r="T263">
        <f t="shared" si="53"/>
        <v>0</v>
      </c>
      <c r="U263">
        <f t="shared" si="54"/>
        <v>0</v>
      </c>
    </row>
    <row r="264" spans="1:21" ht="12" customHeight="1" x14ac:dyDescent="0.2">
      <c r="A264">
        <v>0</v>
      </c>
      <c r="B264">
        <v>1</v>
      </c>
      <c r="C264">
        <v>1</v>
      </c>
      <c r="D264" s="1" t="s">
        <v>807</v>
      </c>
      <c r="E264" t="s">
        <v>623</v>
      </c>
      <c r="F264">
        <v>1.4</v>
      </c>
      <c r="G264">
        <v>25</v>
      </c>
      <c r="H264">
        <v>5</v>
      </c>
      <c r="I264">
        <f t="shared" si="44"/>
        <v>0.69897000433601886</v>
      </c>
      <c r="J264">
        <f t="shared" si="45"/>
        <v>0.14612803567823801</v>
      </c>
      <c r="K264" t="s">
        <v>708</v>
      </c>
      <c r="L264" s="1" t="s">
        <v>704</v>
      </c>
      <c r="M264">
        <f t="shared" si="46"/>
        <v>1</v>
      </c>
      <c r="N264">
        <f t="shared" si="47"/>
        <v>0</v>
      </c>
      <c r="O264">
        <f t="shared" si="48"/>
        <v>0</v>
      </c>
      <c r="P264">
        <f t="shared" si="49"/>
        <v>0</v>
      </c>
      <c r="Q264">
        <f t="shared" si="50"/>
        <v>0</v>
      </c>
      <c r="R264">
        <f t="shared" si="51"/>
        <v>0</v>
      </c>
      <c r="S264">
        <f t="shared" si="52"/>
        <v>0</v>
      </c>
      <c r="T264">
        <f t="shared" si="53"/>
        <v>0</v>
      </c>
      <c r="U264">
        <f t="shared" si="54"/>
        <v>0</v>
      </c>
    </row>
    <row r="265" spans="1:21" ht="12" customHeight="1" x14ac:dyDescent="0.2">
      <c r="A265">
        <v>0</v>
      </c>
      <c r="B265">
        <v>1</v>
      </c>
      <c r="C265">
        <v>1</v>
      </c>
      <c r="D265" s="1" t="s">
        <v>808</v>
      </c>
      <c r="E265" t="s">
        <v>628</v>
      </c>
      <c r="F265">
        <v>0.8</v>
      </c>
      <c r="G265">
        <v>40</v>
      </c>
      <c r="H265">
        <v>35</v>
      </c>
      <c r="I265">
        <f t="shared" si="44"/>
        <v>1.5440680443502757</v>
      </c>
      <c r="J265">
        <f t="shared" si="45"/>
        <v>-9.6910013008056392E-2</v>
      </c>
      <c r="K265" t="s">
        <v>707</v>
      </c>
      <c r="L265" s="1" t="s">
        <v>704</v>
      </c>
      <c r="M265">
        <f t="shared" si="46"/>
        <v>1</v>
      </c>
      <c r="N265">
        <f t="shared" si="47"/>
        <v>0</v>
      </c>
      <c r="O265">
        <f t="shared" si="48"/>
        <v>0</v>
      </c>
      <c r="P265">
        <f t="shared" si="49"/>
        <v>0</v>
      </c>
      <c r="Q265">
        <f t="shared" si="50"/>
        <v>0</v>
      </c>
      <c r="R265">
        <f t="shared" si="51"/>
        <v>0</v>
      </c>
      <c r="S265">
        <f t="shared" si="52"/>
        <v>0</v>
      </c>
      <c r="T265">
        <f t="shared" si="53"/>
        <v>0</v>
      </c>
      <c r="U265">
        <f t="shared" si="54"/>
        <v>0</v>
      </c>
    </row>
    <row r="266" spans="1:21" ht="12" customHeight="1" x14ac:dyDescent="0.2">
      <c r="A266">
        <v>0</v>
      </c>
      <c r="B266">
        <v>1</v>
      </c>
      <c r="C266">
        <v>1</v>
      </c>
      <c r="D266" s="1" t="s">
        <v>808</v>
      </c>
      <c r="E266" t="s">
        <v>222</v>
      </c>
      <c r="F266">
        <v>0.8</v>
      </c>
      <c r="G266">
        <v>80</v>
      </c>
      <c r="H266">
        <v>30</v>
      </c>
      <c r="I266">
        <f t="shared" si="44"/>
        <v>1.4771212547196624</v>
      </c>
      <c r="J266">
        <f t="shared" si="45"/>
        <v>-9.6910013008056392E-2</v>
      </c>
      <c r="K266" t="s">
        <v>707</v>
      </c>
      <c r="L266" s="1" t="s">
        <v>704</v>
      </c>
      <c r="M266">
        <f t="shared" si="46"/>
        <v>1</v>
      </c>
      <c r="N266">
        <f t="shared" si="47"/>
        <v>0</v>
      </c>
      <c r="O266">
        <f t="shared" si="48"/>
        <v>0</v>
      </c>
      <c r="P266">
        <f t="shared" si="49"/>
        <v>0</v>
      </c>
      <c r="Q266">
        <f t="shared" si="50"/>
        <v>0</v>
      </c>
      <c r="R266">
        <f t="shared" si="51"/>
        <v>0</v>
      </c>
      <c r="S266">
        <f t="shared" si="52"/>
        <v>0</v>
      </c>
      <c r="T266">
        <f t="shared" si="53"/>
        <v>0</v>
      </c>
      <c r="U266">
        <f t="shared" si="54"/>
        <v>0</v>
      </c>
    </row>
    <row r="267" spans="1:21" ht="12" customHeight="1" x14ac:dyDescent="0.2">
      <c r="A267">
        <v>0</v>
      </c>
      <c r="B267">
        <v>1</v>
      </c>
      <c r="C267">
        <v>1</v>
      </c>
      <c r="D267" s="1" t="s">
        <v>809</v>
      </c>
      <c r="E267" t="s">
        <v>629</v>
      </c>
      <c r="F267">
        <v>2</v>
      </c>
      <c r="G267">
        <v>50</v>
      </c>
      <c r="H267">
        <v>25</v>
      </c>
      <c r="I267">
        <f t="shared" si="44"/>
        <v>1.3979400086720377</v>
      </c>
      <c r="J267">
        <f t="shared" si="45"/>
        <v>0.3010299956639812</v>
      </c>
      <c r="K267" t="s">
        <v>708</v>
      </c>
      <c r="L267" s="1" t="s">
        <v>704</v>
      </c>
      <c r="M267">
        <f t="shared" si="46"/>
        <v>1</v>
      </c>
      <c r="N267">
        <f t="shared" si="47"/>
        <v>0</v>
      </c>
      <c r="O267">
        <f t="shared" si="48"/>
        <v>0</v>
      </c>
      <c r="P267">
        <f t="shared" si="49"/>
        <v>0</v>
      </c>
      <c r="Q267">
        <f t="shared" si="50"/>
        <v>0</v>
      </c>
      <c r="R267">
        <f t="shared" si="51"/>
        <v>0</v>
      </c>
      <c r="S267">
        <f t="shared" si="52"/>
        <v>0</v>
      </c>
      <c r="T267">
        <f t="shared" si="53"/>
        <v>0</v>
      </c>
      <c r="U267">
        <f t="shared" si="54"/>
        <v>0</v>
      </c>
    </row>
    <row r="268" spans="1:21" ht="12" customHeight="1" x14ac:dyDescent="0.2">
      <c r="A268">
        <v>0</v>
      </c>
      <c r="B268">
        <v>1</v>
      </c>
      <c r="C268">
        <v>1</v>
      </c>
      <c r="D268" s="1" t="s">
        <v>809</v>
      </c>
      <c r="E268" t="s">
        <v>630</v>
      </c>
      <c r="F268">
        <v>2</v>
      </c>
      <c r="G268">
        <v>20</v>
      </c>
      <c r="H268">
        <v>5</v>
      </c>
      <c r="I268">
        <f t="shared" si="44"/>
        <v>0.69897000433601886</v>
      </c>
      <c r="J268">
        <f t="shared" si="45"/>
        <v>0.3010299956639812</v>
      </c>
      <c r="K268" t="s">
        <v>708</v>
      </c>
      <c r="L268" s="1" t="s">
        <v>704</v>
      </c>
      <c r="M268">
        <f t="shared" si="46"/>
        <v>1</v>
      </c>
      <c r="N268">
        <f t="shared" si="47"/>
        <v>0</v>
      </c>
      <c r="O268">
        <f t="shared" si="48"/>
        <v>0</v>
      </c>
      <c r="P268">
        <f t="shared" si="49"/>
        <v>0</v>
      </c>
      <c r="Q268">
        <f t="shared" si="50"/>
        <v>0</v>
      </c>
      <c r="R268">
        <f t="shared" si="51"/>
        <v>0</v>
      </c>
      <c r="S268">
        <f t="shared" si="52"/>
        <v>0</v>
      </c>
      <c r="T268">
        <f t="shared" si="53"/>
        <v>0</v>
      </c>
      <c r="U268">
        <f t="shared" si="54"/>
        <v>0</v>
      </c>
    </row>
    <row r="269" spans="1:21" ht="12" customHeight="1" x14ac:dyDescent="0.2">
      <c r="A269">
        <v>0</v>
      </c>
      <c r="B269">
        <v>1</v>
      </c>
      <c r="C269">
        <v>1</v>
      </c>
      <c r="D269" s="1" t="s">
        <v>809</v>
      </c>
      <c r="E269" t="s">
        <v>632</v>
      </c>
      <c r="F269">
        <v>5</v>
      </c>
      <c r="G269">
        <v>15</v>
      </c>
      <c r="H269">
        <v>5</v>
      </c>
      <c r="I269">
        <f t="shared" si="44"/>
        <v>0.69897000433601886</v>
      </c>
      <c r="J269">
        <f t="shared" si="45"/>
        <v>0.69897000433601886</v>
      </c>
      <c r="K269" t="s">
        <v>708</v>
      </c>
      <c r="L269" s="1" t="s">
        <v>704</v>
      </c>
      <c r="M269">
        <f t="shared" si="46"/>
        <v>0</v>
      </c>
      <c r="N269">
        <f t="shared" si="47"/>
        <v>1</v>
      </c>
      <c r="O269">
        <f t="shared" si="48"/>
        <v>0</v>
      </c>
      <c r="P269">
        <f t="shared" si="49"/>
        <v>0</v>
      </c>
      <c r="Q269">
        <f t="shared" si="50"/>
        <v>0</v>
      </c>
      <c r="R269">
        <f t="shared" si="51"/>
        <v>0</v>
      </c>
      <c r="S269">
        <f t="shared" si="52"/>
        <v>0</v>
      </c>
      <c r="T269">
        <f t="shared" si="53"/>
        <v>0</v>
      </c>
      <c r="U269">
        <f t="shared" si="54"/>
        <v>0</v>
      </c>
    </row>
    <row r="270" spans="1:21" ht="12" customHeight="1" x14ac:dyDescent="0.2">
      <c r="A270">
        <v>0</v>
      </c>
      <c r="B270">
        <v>1</v>
      </c>
      <c r="C270">
        <v>1</v>
      </c>
      <c r="D270" s="1" t="s">
        <v>810</v>
      </c>
      <c r="E270" t="s">
        <v>1339</v>
      </c>
      <c r="F270">
        <v>2</v>
      </c>
      <c r="G270">
        <v>45</v>
      </c>
      <c r="H270">
        <v>14</v>
      </c>
      <c r="I270">
        <f t="shared" si="44"/>
        <v>1.146128035678238</v>
      </c>
      <c r="J270">
        <f t="shared" si="45"/>
        <v>0.3010299956639812</v>
      </c>
      <c r="K270" t="s">
        <v>708</v>
      </c>
      <c r="L270" s="1" t="s">
        <v>704</v>
      </c>
      <c r="M270">
        <f t="shared" si="46"/>
        <v>1</v>
      </c>
      <c r="N270">
        <f t="shared" si="47"/>
        <v>0</v>
      </c>
      <c r="O270">
        <f t="shared" si="48"/>
        <v>0</v>
      </c>
      <c r="P270">
        <f t="shared" si="49"/>
        <v>0</v>
      </c>
      <c r="Q270">
        <f t="shared" si="50"/>
        <v>0</v>
      </c>
      <c r="R270">
        <f t="shared" si="51"/>
        <v>0</v>
      </c>
      <c r="S270">
        <f t="shared" si="52"/>
        <v>0</v>
      </c>
      <c r="T270">
        <f t="shared" si="53"/>
        <v>0</v>
      </c>
      <c r="U270">
        <f t="shared" si="54"/>
        <v>0</v>
      </c>
    </row>
    <row r="271" spans="1:21" ht="12" customHeight="1" x14ac:dyDescent="0.2">
      <c r="A271">
        <v>0</v>
      </c>
      <c r="B271">
        <v>1</v>
      </c>
      <c r="C271">
        <v>1</v>
      </c>
      <c r="D271" s="1" t="s">
        <v>810</v>
      </c>
      <c r="E271" t="s">
        <v>1341</v>
      </c>
      <c r="F271">
        <v>1</v>
      </c>
      <c r="G271">
        <v>10</v>
      </c>
      <c r="H271">
        <v>4</v>
      </c>
      <c r="I271">
        <f t="shared" si="44"/>
        <v>0.6020599913279624</v>
      </c>
      <c r="J271">
        <f t="shared" si="45"/>
        <v>0</v>
      </c>
      <c r="K271" t="s">
        <v>708</v>
      </c>
      <c r="L271" s="1" t="s">
        <v>704</v>
      </c>
      <c r="M271">
        <f t="shared" si="46"/>
        <v>1</v>
      </c>
      <c r="N271">
        <f t="shared" si="47"/>
        <v>0</v>
      </c>
      <c r="O271">
        <f t="shared" si="48"/>
        <v>0</v>
      </c>
      <c r="P271">
        <f t="shared" si="49"/>
        <v>0</v>
      </c>
      <c r="Q271">
        <f t="shared" si="50"/>
        <v>0</v>
      </c>
      <c r="R271">
        <f t="shared" si="51"/>
        <v>0</v>
      </c>
      <c r="S271">
        <f t="shared" si="52"/>
        <v>0</v>
      </c>
      <c r="T271">
        <f t="shared" si="53"/>
        <v>0</v>
      </c>
      <c r="U271">
        <f t="shared" si="54"/>
        <v>0</v>
      </c>
    </row>
    <row r="272" spans="1:21" ht="12" customHeight="1" x14ac:dyDescent="0.2">
      <c r="A272">
        <v>0</v>
      </c>
      <c r="B272">
        <v>1</v>
      </c>
      <c r="C272">
        <v>1</v>
      </c>
      <c r="D272" s="1" t="s">
        <v>810</v>
      </c>
      <c r="E272" t="s">
        <v>634</v>
      </c>
      <c r="F272">
        <v>2.5</v>
      </c>
      <c r="G272">
        <v>9</v>
      </c>
      <c r="H272">
        <v>4</v>
      </c>
      <c r="I272">
        <f t="shared" si="44"/>
        <v>0.6020599913279624</v>
      </c>
      <c r="J272">
        <f t="shared" si="45"/>
        <v>0.3979400086720376</v>
      </c>
      <c r="K272" t="s">
        <v>707</v>
      </c>
      <c r="L272" s="1" t="s">
        <v>704</v>
      </c>
      <c r="M272">
        <f t="shared" si="46"/>
        <v>1</v>
      </c>
      <c r="N272">
        <f t="shared" si="47"/>
        <v>0</v>
      </c>
      <c r="O272">
        <f t="shared" si="48"/>
        <v>0</v>
      </c>
      <c r="P272">
        <f t="shared" si="49"/>
        <v>0</v>
      </c>
      <c r="Q272">
        <f t="shared" si="50"/>
        <v>0</v>
      </c>
      <c r="R272">
        <f t="shared" si="51"/>
        <v>0</v>
      </c>
      <c r="S272">
        <f t="shared" si="52"/>
        <v>0</v>
      </c>
      <c r="T272">
        <f t="shared" si="53"/>
        <v>0</v>
      </c>
      <c r="U272">
        <f t="shared" si="54"/>
        <v>0</v>
      </c>
    </row>
    <row r="273" spans="1:21" ht="12" customHeight="1" x14ac:dyDescent="0.2">
      <c r="A273">
        <v>0</v>
      </c>
      <c r="B273">
        <v>1</v>
      </c>
      <c r="C273">
        <v>1</v>
      </c>
      <c r="D273" s="1" t="s">
        <v>810</v>
      </c>
      <c r="E273" t="s">
        <v>1311</v>
      </c>
      <c r="F273">
        <v>2</v>
      </c>
      <c r="G273">
        <v>9.5</v>
      </c>
      <c r="H273">
        <v>3</v>
      </c>
      <c r="I273">
        <f t="shared" si="44"/>
        <v>0.47712125471966244</v>
      </c>
      <c r="J273">
        <f t="shared" si="45"/>
        <v>0.3010299956639812</v>
      </c>
      <c r="K273" t="s">
        <v>708</v>
      </c>
      <c r="L273" s="1" t="s">
        <v>704</v>
      </c>
      <c r="M273">
        <f t="shared" si="46"/>
        <v>1</v>
      </c>
      <c r="N273">
        <f t="shared" si="47"/>
        <v>0</v>
      </c>
      <c r="O273">
        <f t="shared" si="48"/>
        <v>0</v>
      </c>
      <c r="P273">
        <f t="shared" si="49"/>
        <v>0</v>
      </c>
      <c r="Q273">
        <f t="shared" si="50"/>
        <v>0</v>
      </c>
      <c r="R273">
        <f t="shared" si="51"/>
        <v>0</v>
      </c>
      <c r="S273">
        <f t="shared" si="52"/>
        <v>0</v>
      </c>
      <c r="T273">
        <f t="shared" si="53"/>
        <v>0</v>
      </c>
      <c r="U273">
        <f t="shared" si="54"/>
        <v>0</v>
      </c>
    </row>
    <row r="274" spans="1:21" ht="12" customHeight="1" x14ac:dyDescent="0.2">
      <c r="A274">
        <v>1</v>
      </c>
      <c r="B274">
        <v>1</v>
      </c>
      <c r="C274">
        <v>1</v>
      </c>
      <c r="D274" s="1" t="s">
        <v>810</v>
      </c>
      <c r="E274" t="s">
        <v>1310</v>
      </c>
      <c r="F274">
        <v>2</v>
      </c>
      <c r="G274">
        <v>25</v>
      </c>
      <c r="H274">
        <v>7</v>
      </c>
      <c r="I274">
        <f t="shared" si="44"/>
        <v>0.84509804001425681</v>
      </c>
      <c r="J274">
        <f t="shared" si="45"/>
        <v>0.3010299956639812</v>
      </c>
      <c r="K274" t="s">
        <v>708</v>
      </c>
      <c r="L274" s="1" t="s">
        <v>704</v>
      </c>
      <c r="M274">
        <f t="shared" si="46"/>
        <v>1</v>
      </c>
      <c r="N274">
        <f t="shared" si="47"/>
        <v>0</v>
      </c>
      <c r="O274">
        <f t="shared" si="48"/>
        <v>0</v>
      </c>
      <c r="P274">
        <f t="shared" si="49"/>
        <v>0</v>
      </c>
      <c r="Q274">
        <f t="shared" si="50"/>
        <v>0</v>
      </c>
      <c r="R274">
        <f t="shared" si="51"/>
        <v>0</v>
      </c>
      <c r="S274">
        <f t="shared" si="52"/>
        <v>0</v>
      </c>
      <c r="T274">
        <f t="shared" si="53"/>
        <v>0</v>
      </c>
      <c r="U274">
        <f t="shared" si="54"/>
        <v>0</v>
      </c>
    </row>
    <row r="275" spans="1:21" ht="12" customHeight="1" x14ac:dyDescent="0.2">
      <c r="A275">
        <v>0</v>
      </c>
      <c r="B275">
        <v>1</v>
      </c>
      <c r="C275">
        <v>1</v>
      </c>
      <c r="D275" s="1" t="s">
        <v>810</v>
      </c>
      <c r="E275" t="s">
        <v>642</v>
      </c>
      <c r="F275">
        <v>1.5</v>
      </c>
      <c r="G275">
        <v>10</v>
      </c>
      <c r="H275">
        <v>1.5</v>
      </c>
      <c r="I275">
        <f t="shared" si="44"/>
        <v>0.17609125905568124</v>
      </c>
      <c r="J275">
        <f t="shared" si="45"/>
        <v>0.17609125905568124</v>
      </c>
      <c r="K275" t="s">
        <v>707</v>
      </c>
      <c r="L275" s="1" t="s">
        <v>704</v>
      </c>
      <c r="M275">
        <f t="shared" si="46"/>
        <v>1</v>
      </c>
      <c r="N275">
        <f t="shared" si="47"/>
        <v>0</v>
      </c>
      <c r="O275">
        <f t="shared" si="48"/>
        <v>0</v>
      </c>
      <c r="P275">
        <f t="shared" si="49"/>
        <v>0</v>
      </c>
      <c r="Q275">
        <f t="shared" si="50"/>
        <v>0</v>
      </c>
      <c r="R275">
        <f t="shared" si="51"/>
        <v>0</v>
      </c>
      <c r="S275">
        <f t="shared" si="52"/>
        <v>0</v>
      </c>
      <c r="T275">
        <f t="shared" si="53"/>
        <v>0</v>
      </c>
      <c r="U275">
        <f t="shared" si="54"/>
        <v>0</v>
      </c>
    </row>
    <row r="276" spans="1:21" ht="12" customHeight="1" x14ac:dyDescent="0.2">
      <c r="A276">
        <v>0</v>
      </c>
      <c r="B276">
        <v>1</v>
      </c>
      <c r="C276">
        <v>1</v>
      </c>
      <c r="D276" s="1" t="s">
        <v>810</v>
      </c>
      <c r="E276" t="s">
        <v>646</v>
      </c>
      <c r="F276">
        <v>2</v>
      </c>
      <c r="G276">
        <v>30</v>
      </c>
      <c r="H276">
        <v>18</v>
      </c>
      <c r="I276">
        <f t="shared" si="44"/>
        <v>1.255272505103306</v>
      </c>
      <c r="J276">
        <f t="shared" si="45"/>
        <v>0.3010299956639812</v>
      </c>
      <c r="K276" t="s">
        <v>708</v>
      </c>
      <c r="L276" s="1" t="s">
        <v>704</v>
      </c>
      <c r="M276">
        <f t="shared" si="46"/>
        <v>1</v>
      </c>
      <c r="N276">
        <f t="shared" si="47"/>
        <v>0</v>
      </c>
      <c r="O276">
        <f t="shared" si="48"/>
        <v>0</v>
      </c>
      <c r="P276">
        <f t="shared" si="49"/>
        <v>0</v>
      </c>
      <c r="Q276">
        <f t="shared" si="50"/>
        <v>0</v>
      </c>
      <c r="R276">
        <f t="shared" si="51"/>
        <v>0</v>
      </c>
      <c r="S276">
        <f t="shared" si="52"/>
        <v>0</v>
      </c>
      <c r="T276">
        <f t="shared" si="53"/>
        <v>0</v>
      </c>
      <c r="U276">
        <f t="shared" si="54"/>
        <v>0</v>
      </c>
    </row>
    <row r="277" spans="1:21" ht="12" customHeight="1" x14ac:dyDescent="0.2">
      <c r="A277">
        <v>0</v>
      </c>
      <c r="B277">
        <v>1</v>
      </c>
      <c r="C277">
        <v>1</v>
      </c>
      <c r="D277" s="1" t="s">
        <v>810</v>
      </c>
      <c r="E277" t="s">
        <v>648</v>
      </c>
      <c r="F277">
        <v>2</v>
      </c>
      <c r="G277">
        <v>60</v>
      </c>
      <c r="H277">
        <v>35</v>
      </c>
      <c r="I277">
        <f t="shared" si="44"/>
        <v>1.5440680443502757</v>
      </c>
      <c r="J277">
        <f t="shared" si="45"/>
        <v>0.3010299956639812</v>
      </c>
      <c r="K277" t="s">
        <v>708</v>
      </c>
      <c r="L277" s="1" t="s">
        <v>704</v>
      </c>
      <c r="M277">
        <f t="shared" si="46"/>
        <v>1</v>
      </c>
      <c r="N277">
        <f t="shared" si="47"/>
        <v>0</v>
      </c>
      <c r="O277">
        <f t="shared" si="48"/>
        <v>0</v>
      </c>
      <c r="P277">
        <f t="shared" si="49"/>
        <v>0</v>
      </c>
      <c r="Q277">
        <f t="shared" si="50"/>
        <v>0</v>
      </c>
      <c r="R277">
        <f t="shared" si="51"/>
        <v>0</v>
      </c>
      <c r="S277">
        <f t="shared" si="52"/>
        <v>0</v>
      </c>
      <c r="T277">
        <f t="shared" si="53"/>
        <v>0</v>
      </c>
      <c r="U277">
        <f t="shared" si="54"/>
        <v>0</v>
      </c>
    </row>
    <row r="278" spans="1:21" ht="12" customHeight="1" x14ac:dyDescent="0.2">
      <c r="A278">
        <v>0</v>
      </c>
      <c r="B278">
        <v>1</v>
      </c>
      <c r="C278">
        <v>1</v>
      </c>
      <c r="D278" s="1" t="s">
        <v>810</v>
      </c>
      <c r="E278" t="s">
        <v>1320</v>
      </c>
      <c r="F278">
        <v>1</v>
      </c>
      <c r="G278">
        <v>32</v>
      </c>
      <c r="H278">
        <v>4</v>
      </c>
      <c r="I278">
        <f t="shared" si="44"/>
        <v>0.6020599913279624</v>
      </c>
      <c r="J278">
        <f t="shared" si="45"/>
        <v>0</v>
      </c>
      <c r="K278" t="s">
        <v>708</v>
      </c>
      <c r="L278" s="1" t="s">
        <v>704</v>
      </c>
      <c r="M278">
        <f t="shared" si="46"/>
        <v>1</v>
      </c>
      <c r="N278">
        <f t="shared" si="47"/>
        <v>0</v>
      </c>
      <c r="O278">
        <f t="shared" si="48"/>
        <v>0</v>
      </c>
      <c r="P278">
        <f t="shared" si="49"/>
        <v>0</v>
      </c>
      <c r="Q278">
        <f t="shared" si="50"/>
        <v>0</v>
      </c>
      <c r="R278">
        <f t="shared" si="51"/>
        <v>0</v>
      </c>
      <c r="S278">
        <f t="shared" si="52"/>
        <v>0</v>
      </c>
      <c r="T278">
        <f t="shared" si="53"/>
        <v>0</v>
      </c>
      <c r="U278">
        <f t="shared" si="54"/>
        <v>0</v>
      </c>
    </row>
    <row r="279" spans="1:21" ht="12" customHeight="1" x14ac:dyDescent="0.2">
      <c r="A279">
        <v>0</v>
      </c>
      <c r="B279">
        <v>1</v>
      </c>
      <c r="C279">
        <v>1</v>
      </c>
      <c r="D279" s="1" t="s">
        <v>810</v>
      </c>
      <c r="E279" t="s">
        <v>1326</v>
      </c>
      <c r="F279">
        <v>3</v>
      </c>
      <c r="G279">
        <v>120</v>
      </c>
      <c r="H279">
        <v>35</v>
      </c>
      <c r="I279">
        <f t="shared" si="44"/>
        <v>1.5440680443502757</v>
      </c>
      <c r="J279">
        <f t="shared" si="45"/>
        <v>0.47712125471966244</v>
      </c>
      <c r="K279" t="s">
        <v>708</v>
      </c>
      <c r="L279" s="1" t="s">
        <v>704</v>
      </c>
      <c r="M279">
        <f t="shared" si="46"/>
        <v>0</v>
      </c>
      <c r="N279">
        <f t="shared" si="47"/>
        <v>1</v>
      </c>
      <c r="O279">
        <f t="shared" si="48"/>
        <v>0</v>
      </c>
      <c r="P279">
        <f t="shared" si="49"/>
        <v>0</v>
      </c>
      <c r="Q279">
        <f t="shared" si="50"/>
        <v>0</v>
      </c>
      <c r="R279">
        <f t="shared" si="51"/>
        <v>0</v>
      </c>
      <c r="S279">
        <f t="shared" si="52"/>
        <v>0</v>
      </c>
      <c r="T279">
        <f t="shared" si="53"/>
        <v>0</v>
      </c>
      <c r="U279">
        <f t="shared" si="54"/>
        <v>0</v>
      </c>
    </row>
    <row r="280" spans="1:21" ht="12" customHeight="1" x14ac:dyDescent="0.2">
      <c r="A280">
        <v>1</v>
      </c>
      <c r="B280">
        <v>1</v>
      </c>
      <c r="C280">
        <v>1</v>
      </c>
      <c r="D280" s="1" t="s">
        <v>810</v>
      </c>
      <c r="E280" t="s">
        <v>1335</v>
      </c>
      <c r="F280">
        <v>7</v>
      </c>
      <c r="G280">
        <v>23</v>
      </c>
      <c r="H280">
        <v>15</v>
      </c>
      <c r="I280">
        <f t="shared" si="44"/>
        <v>1.1760912590556813</v>
      </c>
      <c r="J280">
        <f t="shared" si="45"/>
        <v>0.84509804001425681</v>
      </c>
      <c r="K280" t="s">
        <v>708</v>
      </c>
      <c r="L280" s="1" t="s">
        <v>704</v>
      </c>
      <c r="M280">
        <f t="shared" si="46"/>
        <v>0</v>
      </c>
      <c r="N280">
        <f t="shared" si="47"/>
        <v>0</v>
      </c>
      <c r="O280">
        <f t="shared" si="48"/>
        <v>1</v>
      </c>
      <c r="P280">
        <f t="shared" si="49"/>
        <v>0</v>
      </c>
      <c r="Q280">
        <f t="shared" si="50"/>
        <v>0</v>
      </c>
      <c r="R280">
        <f t="shared" si="51"/>
        <v>0</v>
      </c>
      <c r="S280">
        <f t="shared" si="52"/>
        <v>0</v>
      </c>
      <c r="T280">
        <f t="shared" si="53"/>
        <v>0</v>
      </c>
      <c r="U280">
        <f t="shared" si="54"/>
        <v>0</v>
      </c>
    </row>
    <row r="281" spans="1:21" ht="12" customHeight="1" x14ac:dyDescent="0.2">
      <c r="A281">
        <v>0</v>
      </c>
      <c r="B281">
        <v>1</v>
      </c>
      <c r="C281">
        <v>1</v>
      </c>
      <c r="D281" s="1" t="s">
        <v>810</v>
      </c>
      <c r="E281" t="s">
        <v>1330</v>
      </c>
      <c r="F281">
        <v>2.5</v>
      </c>
      <c r="G281">
        <v>30</v>
      </c>
      <c r="H281">
        <v>3.5</v>
      </c>
      <c r="I281">
        <f t="shared" si="44"/>
        <v>0.54406804435027567</v>
      </c>
      <c r="J281">
        <f t="shared" si="45"/>
        <v>0.3979400086720376</v>
      </c>
      <c r="K281" t="s">
        <v>708</v>
      </c>
      <c r="L281" s="1" t="s">
        <v>704</v>
      </c>
      <c r="M281">
        <f t="shared" si="46"/>
        <v>1</v>
      </c>
      <c r="N281">
        <f t="shared" si="47"/>
        <v>0</v>
      </c>
      <c r="O281">
        <f t="shared" si="48"/>
        <v>0</v>
      </c>
      <c r="P281">
        <f t="shared" si="49"/>
        <v>0</v>
      </c>
      <c r="Q281">
        <f t="shared" si="50"/>
        <v>0</v>
      </c>
      <c r="R281">
        <f t="shared" si="51"/>
        <v>0</v>
      </c>
      <c r="S281">
        <f t="shared" si="52"/>
        <v>0</v>
      </c>
      <c r="T281">
        <f t="shared" si="53"/>
        <v>0</v>
      </c>
      <c r="U281">
        <f t="shared" si="54"/>
        <v>0</v>
      </c>
    </row>
    <row r="282" spans="1:21" ht="12" customHeight="1" x14ac:dyDescent="0.2">
      <c r="A282">
        <v>0</v>
      </c>
      <c r="B282">
        <v>1</v>
      </c>
      <c r="C282">
        <v>1</v>
      </c>
      <c r="D282" s="1" t="s">
        <v>810</v>
      </c>
      <c r="E282" t="s">
        <v>1331</v>
      </c>
      <c r="F282">
        <v>3</v>
      </c>
      <c r="G282">
        <v>50</v>
      </c>
      <c r="H282">
        <v>9</v>
      </c>
      <c r="I282">
        <f t="shared" si="44"/>
        <v>0.95424250943932487</v>
      </c>
      <c r="J282">
        <f t="shared" si="45"/>
        <v>0.47712125471966244</v>
      </c>
      <c r="K282" t="s">
        <v>708</v>
      </c>
      <c r="L282" s="1" t="s">
        <v>704</v>
      </c>
      <c r="M282">
        <f t="shared" si="46"/>
        <v>0</v>
      </c>
      <c r="N282">
        <f t="shared" si="47"/>
        <v>1</v>
      </c>
      <c r="O282">
        <f t="shared" si="48"/>
        <v>0</v>
      </c>
      <c r="P282">
        <f t="shared" si="49"/>
        <v>0</v>
      </c>
      <c r="Q282">
        <f t="shared" si="50"/>
        <v>0</v>
      </c>
      <c r="R282">
        <f t="shared" si="51"/>
        <v>0</v>
      </c>
      <c r="S282">
        <f t="shared" si="52"/>
        <v>0</v>
      </c>
      <c r="T282">
        <f t="shared" si="53"/>
        <v>0</v>
      </c>
      <c r="U282">
        <f t="shared" si="54"/>
        <v>0</v>
      </c>
    </row>
    <row r="283" spans="1:21" ht="12.75" customHeight="1" x14ac:dyDescent="0.2">
      <c r="A283">
        <v>0</v>
      </c>
      <c r="B283">
        <v>1</v>
      </c>
      <c r="C283">
        <v>1</v>
      </c>
      <c r="D283" s="1" t="s">
        <v>810</v>
      </c>
      <c r="E283" t="s">
        <v>1333</v>
      </c>
      <c r="F283">
        <v>1.5</v>
      </c>
      <c r="G283">
        <v>20</v>
      </c>
      <c r="H283">
        <v>3</v>
      </c>
      <c r="I283">
        <f t="shared" si="44"/>
        <v>0.47712125471966244</v>
      </c>
      <c r="J283">
        <f t="shared" si="45"/>
        <v>0.17609125905568124</v>
      </c>
      <c r="K283" t="s">
        <v>708</v>
      </c>
      <c r="L283" s="1" t="s">
        <v>704</v>
      </c>
      <c r="M283">
        <f t="shared" si="46"/>
        <v>1</v>
      </c>
      <c r="N283">
        <f t="shared" si="47"/>
        <v>0</v>
      </c>
      <c r="O283">
        <f t="shared" si="48"/>
        <v>0</v>
      </c>
      <c r="P283">
        <f t="shared" si="49"/>
        <v>0</v>
      </c>
      <c r="Q283">
        <f t="shared" si="50"/>
        <v>0</v>
      </c>
      <c r="R283">
        <f t="shared" si="51"/>
        <v>0</v>
      </c>
      <c r="S283">
        <f t="shared" si="52"/>
        <v>0</v>
      </c>
      <c r="T283">
        <f t="shared" si="53"/>
        <v>0</v>
      </c>
      <c r="U283">
        <f t="shared" si="54"/>
        <v>0</v>
      </c>
    </row>
    <row r="284" spans="1:21" ht="12" customHeight="1" x14ac:dyDescent="0.2">
      <c r="A284">
        <v>0</v>
      </c>
      <c r="B284">
        <v>1</v>
      </c>
      <c r="C284">
        <v>1</v>
      </c>
      <c r="D284" s="1" t="s">
        <v>810</v>
      </c>
      <c r="E284" t="s">
        <v>658</v>
      </c>
      <c r="F284">
        <v>4</v>
      </c>
      <c r="G284">
        <v>20</v>
      </c>
      <c r="H284">
        <v>4</v>
      </c>
      <c r="I284">
        <f t="shared" si="44"/>
        <v>0.6020599913279624</v>
      </c>
      <c r="J284">
        <f t="shared" si="45"/>
        <v>0.6020599913279624</v>
      </c>
      <c r="K284" t="s">
        <v>708</v>
      </c>
      <c r="L284" s="1" t="s">
        <v>704</v>
      </c>
      <c r="M284">
        <f t="shared" si="46"/>
        <v>0</v>
      </c>
      <c r="N284">
        <f t="shared" si="47"/>
        <v>1</v>
      </c>
      <c r="O284">
        <f t="shared" si="48"/>
        <v>0</v>
      </c>
      <c r="P284">
        <f t="shared" si="49"/>
        <v>0</v>
      </c>
      <c r="Q284">
        <f t="shared" si="50"/>
        <v>0</v>
      </c>
      <c r="R284">
        <f t="shared" si="51"/>
        <v>0</v>
      </c>
      <c r="S284">
        <f t="shared" si="52"/>
        <v>0</v>
      </c>
      <c r="T284">
        <f t="shared" si="53"/>
        <v>0</v>
      </c>
      <c r="U284">
        <f t="shared" si="54"/>
        <v>0</v>
      </c>
    </row>
    <row r="285" spans="1:21" ht="12" customHeight="1" x14ac:dyDescent="0.2">
      <c r="A285">
        <v>0</v>
      </c>
      <c r="B285">
        <v>1</v>
      </c>
      <c r="C285">
        <v>1</v>
      </c>
      <c r="D285" s="1" t="s">
        <v>810</v>
      </c>
      <c r="E285" t="s">
        <v>1314</v>
      </c>
      <c r="F285">
        <v>1</v>
      </c>
      <c r="G285">
        <v>11</v>
      </c>
      <c r="H285">
        <v>6</v>
      </c>
      <c r="I285">
        <f t="shared" si="44"/>
        <v>0.77815125038364363</v>
      </c>
      <c r="J285">
        <f t="shared" si="45"/>
        <v>0</v>
      </c>
      <c r="K285" t="s">
        <v>707</v>
      </c>
      <c r="L285" s="1" t="s">
        <v>704</v>
      </c>
      <c r="M285">
        <f t="shared" si="46"/>
        <v>1</v>
      </c>
      <c r="N285">
        <f t="shared" si="47"/>
        <v>0</v>
      </c>
      <c r="O285">
        <f t="shared" si="48"/>
        <v>0</v>
      </c>
      <c r="P285">
        <f t="shared" si="49"/>
        <v>0</v>
      </c>
      <c r="Q285">
        <f t="shared" si="50"/>
        <v>0</v>
      </c>
      <c r="R285">
        <f t="shared" si="51"/>
        <v>0</v>
      </c>
      <c r="S285">
        <f t="shared" si="52"/>
        <v>0</v>
      </c>
      <c r="T285">
        <f t="shared" si="53"/>
        <v>0</v>
      </c>
      <c r="U285">
        <f t="shared" si="54"/>
        <v>0</v>
      </c>
    </row>
    <row r="286" spans="1:21" ht="12" customHeight="1" x14ac:dyDescent="0.2">
      <c r="A286">
        <v>1</v>
      </c>
      <c r="B286">
        <v>1</v>
      </c>
      <c r="C286">
        <v>1</v>
      </c>
      <c r="D286" s="1" t="s">
        <v>810</v>
      </c>
      <c r="E286" t="s">
        <v>1056</v>
      </c>
      <c r="F286">
        <v>3</v>
      </c>
      <c r="G286">
        <v>42</v>
      </c>
      <c r="H286">
        <v>10</v>
      </c>
      <c r="I286">
        <f t="shared" si="44"/>
        <v>1</v>
      </c>
      <c r="J286">
        <f t="shared" si="45"/>
        <v>0.47712125471966244</v>
      </c>
      <c r="K286" t="s">
        <v>707</v>
      </c>
      <c r="L286" s="1" t="s">
        <v>704</v>
      </c>
      <c r="M286">
        <f t="shared" si="46"/>
        <v>0</v>
      </c>
      <c r="N286">
        <f t="shared" si="47"/>
        <v>1</v>
      </c>
      <c r="O286">
        <f t="shared" si="48"/>
        <v>0</v>
      </c>
      <c r="P286">
        <f t="shared" si="49"/>
        <v>0</v>
      </c>
      <c r="Q286">
        <f t="shared" si="50"/>
        <v>0</v>
      </c>
      <c r="R286">
        <f t="shared" si="51"/>
        <v>0</v>
      </c>
      <c r="S286">
        <f t="shared" si="52"/>
        <v>0</v>
      </c>
      <c r="T286">
        <f t="shared" si="53"/>
        <v>0</v>
      </c>
      <c r="U286">
        <f t="shared" si="54"/>
        <v>0</v>
      </c>
    </row>
    <row r="287" spans="1:21" ht="12" customHeight="1" x14ac:dyDescent="0.2">
      <c r="A287">
        <v>0</v>
      </c>
      <c r="B287">
        <v>1</v>
      </c>
      <c r="C287">
        <v>1</v>
      </c>
      <c r="D287" s="1" t="s">
        <v>810</v>
      </c>
      <c r="E287" t="s">
        <v>1313</v>
      </c>
      <c r="F287">
        <v>2.5</v>
      </c>
      <c r="G287">
        <v>11.5</v>
      </c>
      <c r="H287">
        <v>6.5</v>
      </c>
      <c r="I287">
        <f t="shared" si="44"/>
        <v>0.81291335664285558</v>
      </c>
      <c r="J287">
        <f t="shared" si="45"/>
        <v>0.3979400086720376</v>
      </c>
      <c r="K287" t="s">
        <v>707</v>
      </c>
      <c r="L287" s="1" t="s">
        <v>704</v>
      </c>
      <c r="M287">
        <f t="shared" si="46"/>
        <v>1</v>
      </c>
      <c r="N287">
        <f t="shared" si="47"/>
        <v>0</v>
      </c>
      <c r="O287">
        <f t="shared" si="48"/>
        <v>0</v>
      </c>
      <c r="P287">
        <f t="shared" si="49"/>
        <v>0</v>
      </c>
      <c r="Q287">
        <f t="shared" si="50"/>
        <v>0</v>
      </c>
      <c r="R287">
        <f t="shared" si="51"/>
        <v>0</v>
      </c>
      <c r="S287">
        <f t="shared" si="52"/>
        <v>0</v>
      </c>
      <c r="T287">
        <f t="shared" si="53"/>
        <v>0</v>
      </c>
      <c r="U287">
        <f t="shared" si="54"/>
        <v>0</v>
      </c>
    </row>
    <row r="288" spans="1:21" ht="12" customHeight="1" x14ac:dyDescent="0.2">
      <c r="A288">
        <v>0</v>
      </c>
      <c r="B288">
        <v>1</v>
      </c>
      <c r="C288">
        <v>1</v>
      </c>
      <c r="D288" s="1" t="s">
        <v>810</v>
      </c>
      <c r="E288" t="s">
        <v>1316</v>
      </c>
      <c r="F288">
        <v>2</v>
      </c>
      <c r="G288">
        <v>54</v>
      </c>
      <c r="H288">
        <v>9</v>
      </c>
      <c r="I288">
        <f t="shared" si="44"/>
        <v>0.95424250943932487</v>
      </c>
      <c r="J288">
        <f t="shared" si="45"/>
        <v>0.3010299956639812</v>
      </c>
      <c r="K288" t="s">
        <v>707</v>
      </c>
      <c r="L288" s="1" t="s">
        <v>704</v>
      </c>
      <c r="M288">
        <f t="shared" si="46"/>
        <v>1</v>
      </c>
      <c r="N288">
        <f t="shared" si="47"/>
        <v>0</v>
      </c>
      <c r="O288">
        <f t="shared" si="48"/>
        <v>0</v>
      </c>
      <c r="P288">
        <f t="shared" si="49"/>
        <v>0</v>
      </c>
      <c r="Q288">
        <f t="shared" si="50"/>
        <v>0</v>
      </c>
      <c r="R288">
        <f t="shared" si="51"/>
        <v>0</v>
      </c>
      <c r="S288">
        <f t="shared" si="52"/>
        <v>0</v>
      </c>
      <c r="T288">
        <f t="shared" si="53"/>
        <v>0</v>
      </c>
      <c r="U288">
        <f t="shared" si="54"/>
        <v>0</v>
      </c>
    </row>
    <row r="289" spans="1:21" ht="12" customHeight="1" x14ac:dyDescent="0.2">
      <c r="A289">
        <v>0</v>
      </c>
      <c r="B289">
        <v>1</v>
      </c>
      <c r="C289">
        <v>1</v>
      </c>
      <c r="D289" s="1" t="s">
        <v>811</v>
      </c>
      <c r="E289" t="s">
        <v>533</v>
      </c>
      <c r="F289">
        <v>2</v>
      </c>
      <c r="G289">
        <v>3</v>
      </c>
      <c r="H289">
        <v>1</v>
      </c>
      <c r="I289">
        <f t="shared" si="44"/>
        <v>0</v>
      </c>
      <c r="J289">
        <f t="shared" si="45"/>
        <v>0.3010299956639812</v>
      </c>
      <c r="K289" t="s">
        <v>10</v>
      </c>
      <c r="L289" s="1" t="s">
        <v>704</v>
      </c>
      <c r="M289">
        <f t="shared" si="46"/>
        <v>1</v>
      </c>
      <c r="N289">
        <f t="shared" si="47"/>
        <v>0</v>
      </c>
      <c r="O289">
        <f t="shared" si="48"/>
        <v>0</v>
      </c>
      <c r="P289">
        <f t="shared" si="49"/>
        <v>0</v>
      </c>
      <c r="Q289">
        <f t="shared" si="50"/>
        <v>0</v>
      </c>
      <c r="R289">
        <f t="shared" si="51"/>
        <v>0</v>
      </c>
      <c r="S289">
        <f t="shared" si="52"/>
        <v>0</v>
      </c>
      <c r="T289">
        <f t="shared" si="53"/>
        <v>0</v>
      </c>
      <c r="U289">
        <f t="shared" si="54"/>
        <v>0</v>
      </c>
    </row>
    <row r="290" spans="1:21" ht="12" customHeight="1" x14ac:dyDescent="0.2">
      <c r="A290">
        <v>0</v>
      </c>
      <c r="B290">
        <v>1</v>
      </c>
      <c r="C290">
        <v>1</v>
      </c>
      <c r="D290" s="1" t="s">
        <v>811</v>
      </c>
      <c r="E290" t="s">
        <v>665</v>
      </c>
      <c r="F290">
        <v>4</v>
      </c>
      <c r="G290">
        <v>3</v>
      </c>
      <c r="H290">
        <v>1</v>
      </c>
      <c r="I290">
        <f t="shared" si="44"/>
        <v>0</v>
      </c>
      <c r="J290">
        <f t="shared" si="45"/>
        <v>0.6020599913279624</v>
      </c>
      <c r="K290" t="s">
        <v>10</v>
      </c>
      <c r="L290" s="1" t="s">
        <v>704</v>
      </c>
      <c r="M290">
        <f t="shared" si="46"/>
        <v>0</v>
      </c>
      <c r="N290">
        <f t="shared" si="47"/>
        <v>1</v>
      </c>
      <c r="O290">
        <f t="shared" si="48"/>
        <v>0</v>
      </c>
      <c r="P290">
        <f t="shared" si="49"/>
        <v>0</v>
      </c>
      <c r="Q290">
        <f t="shared" si="50"/>
        <v>0</v>
      </c>
      <c r="R290">
        <f t="shared" si="51"/>
        <v>0</v>
      </c>
      <c r="S290">
        <f t="shared" si="52"/>
        <v>0</v>
      </c>
      <c r="T290">
        <f t="shared" si="53"/>
        <v>0</v>
      </c>
      <c r="U290">
        <f t="shared" si="54"/>
        <v>0</v>
      </c>
    </row>
    <row r="291" spans="1:21" ht="12" customHeight="1" x14ac:dyDescent="0.2">
      <c r="A291">
        <v>0</v>
      </c>
      <c r="B291">
        <v>1</v>
      </c>
      <c r="C291">
        <v>1</v>
      </c>
      <c r="D291" s="1" t="s">
        <v>811</v>
      </c>
      <c r="E291" t="s">
        <v>536</v>
      </c>
      <c r="F291">
        <v>3</v>
      </c>
      <c r="G291">
        <v>1</v>
      </c>
      <c r="H291">
        <v>1</v>
      </c>
      <c r="I291">
        <f t="shared" si="44"/>
        <v>0</v>
      </c>
      <c r="J291">
        <f t="shared" si="45"/>
        <v>0.47712125471966244</v>
      </c>
      <c r="K291" t="s">
        <v>10</v>
      </c>
      <c r="L291" s="1" t="s">
        <v>704</v>
      </c>
      <c r="M291">
        <f t="shared" si="46"/>
        <v>0</v>
      </c>
      <c r="N291">
        <f t="shared" si="47"/>
        <v>1</v>
      </c>
      <c r="O291">
        <f t="shared" si="48"/>
        <v>0</v>
      </c>
      <c r="P291">
        <f t="shared" si="49"/>
        <v>0</v>
      </c>
      <c r="Q291">
        <f t="shared" si="50"/>
        <v>0</v>
      </c>
      <c r="R291">
        <f t="shared" si="51"/>
        <v>0</v>
      </c>
      <c r="S291">
        <f t="shared" si="52"/>
        <v>0</v>
      </c>
      <c r="T291">
        <f t="shared" si="53"/>
        <v>0</v>
      </c>
      <c r="U291">
        <f t="shared" si="54"/>
        <v>0</v>
      </c>
    </row>
    <row r="292" spans="1:21" ht="12" customHeight="1" x14ac:dyDescent="0.2">
      <c r="A292">
        <v>0</v>
      </c>
      <c r="B292">
        <v>1</v>
      </c>
      <c r="C292">
        <v>1</v>
      </c>
      <c r="D292" s="1" t="s">
        <v>811</v>
      </c>
      <c r="E292" t="s">
        <v>535</v>
      </c>
      <c r="F292">
        <v>3</v>
      </c>
      <c r="G292">
        <v>1</v>
      </c>
      <c r="H292">
        <v>1</v>
      </c>
      <c r="I292">
        <f t="shared" si="44"/>
        <v>0</v>
      </c>
      <c r="J292">
        <f t="shared" si="45"/>
        <v>0.47712125471966244</v>
      </c>
      <c r="K292" t="s">
        <v>10</v>
      </c>
      <c r="L292" s="1" t="s">
        <v>704</v>
      </c>
      <c r="M292">
        <f t="shared" si="46"/>
        <v>0</v>
      </c>
      <c r="N292">
        <f t="shared" si="47"/>
        <v>1</v>
      </c>
      <c r="O292">
        <f t="shared" si="48"/>
        <v>0</v>
      </c>
      <c r="P292">
        <f t="shared" si="49"/>
        <v>0</v>
      </c>
      <c r="Q292">
        <f t="shared" si="50"/>
        <v>0</v>
      </c>
      <c r="R292">
        <f t="shared" si="51"/>
        <v>0</v>
      </c>
      <c r="S292">
        <f t="shared" si="52"/>
        <v>0</v>
      </c>
      <c r="T292">
        <f t="shared" si="53"/>
        <v>0</v>
      </c>
      <c r="U292">
        <f t="shared" si="54"/>
        <v>0</v>
      </c>
    </row>
    <row r="293" spans="1:21" ht="12" customHeight="1" x14ac:dyDescent="0.2">
      <c r="A293">
        <v>0</v>
      </c>
      <c r="B293">
        <v>1</v>
      </c>
      <c r="C293">
        <v>1</v>
      </c>
      <c r="D293" s="1" t="s">
        <v>811</v>
      </c>
      <c r="E293" t="s">
        <v>667</v>
      </c>
      <c r="F293">
        <v>2.5</v>
      </c>
      <c r="G293">
        <v>1</v>
      </c>
      <c r="H293">
        <v>1</v>
      </c>
      <c r="I293">
        <f t="shared" si="44"/>
        <v>0</v>
      </c>
      <c r="J293">
        <f t="shared" si="45"/>
        <v>0.3979400086720376</v>
      </c>
      <c r="K293" t="s">
        <v>10</v>
      </c>
      <c r="L293" s="1" t="s">
        <v>704</v>
      </c>
      <c r="M293">
        <f t="shared" si="46"/>
        <v>1</v>
      </c>
      <c r="N293">
        <f t="shared" si="47"/>
        <v>0</v>
      </c>
      <c r="O293">
        <f t="shared" si="48"/>
        <v>0</v>
      </c>
      <c r="P293">
        <f t="shared" si="49"/>
        <v>0</v>
      </c>
      <c r="Q293">
        <f t="shared" si="50"/>
        <v>0</v>
      </c>
      <c r="R293">
        <f t="shared" si="51"/>
        <v>0</v>
      </c>
      <c r="S293">
        <f t="shared" si="52"/>
        <v>0</v>
      </c>
      <c r="T293">
        <f t="shared" si="53"/>
        <v>0</v>
      </c>
      <c r="U293">
        <f t="shared" si="54"/>
        <v>0</v>
      </c>
    </row>
    <row r="294" spans="1:21" ht="12" customHeight="1" x14ac:dyDescent="0.2">
      <c r="A294">
        <v>0</v>
      </c>
      <c r="B294">
        <v>1</v>
      </c>
      <c r="C294">
        <v>1</v>
      </c>
      <c r="D294" s="1" t="s">
        <v>811</v>
      </c>
      <c r="E294" t="s">
        <v>537</v>
      </c>
      <c r="F294">
        <v>2.5</v>
      </c>
      <c r="G294">
        <v>65</v>
      </c>
      <c r="H294">
        <v>15</v>
      </c>
      <c r="I294">
        <f t="shared" si="44"/>
        <v>1.1760912590556813</v>
      </c>
      <c r="J294">
        <f t="shared" si="45"/>
        <v>0.3979400086720376</v>
      </c>
      <c r="K294" t="s">
        <v>708</v>
      </c>
      <c r="L294" s="1" t="s">
        <v>704</v>
      </c>
      <c r="M294">
        <f t="shared" si="46"/>
        <v>1</v>
      </c>
      <c r="N294">
        <f t="shared" si="47"/>
        <v>0</v>
      </c>
      <c r="O294">
        <f t="shared" si="48"/>
        <v>0</v>
      </c>
      <c r="P294">
        <f t="shared" si="49"/>
        <v>0</v>
      </c>
      <c r="Q294">
        <f t="shared" si="50"/>
        <v>0</v>
      </c>
      <c r="R294">
        <f t="shared" si="51"/>
        <v>0</v>
      </c>
      <c r="S294">
        <f t="shared" si="52"/>
        <v>0</v>
      </c>
      <c r="T294">
        <f t="shared" si="53"/>
        <v>0</v>
      </c>
      <c r="U294">
        <f t="shared" si="54"/>
        <v>0</v>
      </c>
    </row>
    <row r="295" spans="1:21" ht="12" customHeight="1" x14ac:dyDescent="0.2">
      <c r="A295">
        <v>0</v>
      </c>
      <c r="B295">
        <v>1</v>
      </c>
      <c r="C295">
        <v>1</v>
      </c>
      <c r="D295" s="1" t="s">
        <v>812</v>
      </c>
      <c r="E295" t="s">
        <v>1300</v>
      </c>
      <c r="F295">
        <v>2.5</v>
      </c>
      <c r="G295">
        <v>95</v>
      </c>
      <c r="H295">
        <v>40</v>
      </c>
      <c r="I295">
        <f t="shared" si="44"/>
        <v>1.6020599913279623</v>
      </c>
      <c r="J295">
        <f t="shared" si="45"/>
        <v>0.3979400086720376</v>
      </c>
      <c r="K295" t="s">
        <v>708</v>
      </c>
      <c r="L295" s="1" t="s">
        <v>704</v>
      </c>
      <c r="M295">
        <f t="shared" si="46"/>
        <v>1</v>
      </c>
      <c r="N295">
        <f t="shared" si="47"/>
        <v>0</v>
      </c>
      <c r="O295">
        <f t="shared" si="48"/>
        <v>0</v>
      </c>
      <c r="P295">
        <f t="shared" si="49"/>
        <v>0</v>
      </c>
      <c r="Q295">
        <f t="shared" si="50"/>
        <v>0</v>
      </c>
      <c r="R295">
        <f t="shared" si="51"/>
        <v>0</v>
      </c>
      <c r="S295">
        <f t="shared" si="52"/>
        <v>0</v>
      </c>
      <c r="T295">
        <f t="shared" si="53"/>
        <v>0</v>
      </c>
      <c r="U295">
        <f t="shared" si="54"/>
        <v>0</v>
      </c>
    </row>
    <row r="296" spans="1:21" ht="12" customHeight="1" x14ac:dyDescent="0.2">
      <c r="A296">
        <v>0</v>
      </c>
      <c r="B296">
        <v>1</v>
      </c>
      <c r="C296">
        <v>1</v>
      </c>
      <c r="D296" s="1" t="s">
        <v>812</v>
      </c>
      <c r="E296" t="s">
        <v>1295</v>
      </c>
      <c r="F296">
        <v>3.5</v>
      </c>
      <c r="G296">
        <v>130</v>
      </c>
      <c r="H296">
        <v>47</v>
      </c>
      <c r="I296">
        <f t="shared" si="44"/>
        <v>1.6720978579357175</v>
      </c>
      <c r="J296">
        <f t="shared" si="45"/>
        <v>0.54406804435027567</v>
      </c>
      <c r="K296" t="s">
        <v>708</v>
      </c>
      <c r="L296" s="1" t="s">
        <v>704</v>
      </c>
      <c r="M296">
        <f t="shared" si="46"/>
        <v>0</v>
      </c>
      <c r="N296">
        <f t="shared" si="47"/>
        <v>1</v>
      </c>
      <c r="O296">
        <f t="shared" si="48"/>
        <v>0</v>
      </c>
      <c r="P296">
        <f t="shared" si="49"/>
        <v>0</v>
      </c>
      <c r="Q296">
        <f t="shared" si="50"/>
        <v>0</v>
      </c>
      <c r="R296">
        <f t="shared" si="51"/>
        <v>0</v>
      </c>
      <c r="S296">
        <f t="shared" si="52"/>
        <v>0</v>
      </c>
      <c r="T296">
        <f t="shared" si="53"/>
        <v>0</v>
      </c>
      <c r="U296">
        <f t="shared" si="54"/>
        <v>0</v>
      </c>
    </row>
    <row r="297" spans="1:21" ht="12" customHeight="1" x14ac:dyDescent="0.2">
      <c r="A297">
        <v>0</v>
      </c>
      <c r="B297">
        <v>1</v>
      </c>
      <c r="C297">
        <v>1</v>
      </c>
      <c r="D297" s="1" t="s">
        <v>812</v>
      </c>
      <c r="E297" t="s">
        <v>1301</v>
      </c>
      <c r="F297">
        <v>3</v>
      </c>
      <c r="G297">
        <v>100</v>
      </c>
      <c r="H297">
        <v>13</v>
      </c>
      <c r="I297">
        <f t="shared" si="44"/>
        <v>1.1139433523068367</v>
      </c>
      <c r="J297">
        <f t="shared" si="45"/>
        <v>0.47712125471966244</v>
      </c>
      <c r="K297" t="s">
        <v>708</v>
      </c>
      <c r="L297" s="1" t="s">
        <v>704</v>
      </c>
      <c r="M297">
        <f t="shared" si="46"/>
        <v>0</v>
      </c>
      <c r="N297">
        <f t="shared" si="47"/>
        <v>1</v>
      </c>
      <c r="O297">
        <f t="shared" si="48"/>
        <v>0</v>
      </c>
      <c r="P297">
        <f t="shared" si="49"/>
        <v>0</v>
      </c>
      <c r="Q297">
        <f t="shared" si="50"/>
        <v>0</v>
      </c>
      <c r="R297">
        <f t="shared" si="51"/>
        <v>0</v>
      </c>
      <c r="S297">
        <f t="shared" si="52"/>
        <v>0</v>
      </c>
      <c r="T297">
        <f t="shared" si="53"/>
        <v>0</v>
      </c>
      <c r="U297">
        <f t="shared" si="54"/>
        <v>0</v>
      </c>
    </row>
    <row r="298" spans="1:21" ht="12" customHeight="1" x14ac:dyDescent="0.2">
      <c r="A298">
        <v>0</v>
      </c>
      <c r="B298">
        <v>1</v>
      </c>
      <c r="C298">
        <v>1</v>
      </c>
      <c r="D298" s="1" t="s">
        <v>812</v>
      </c>
      <c r="E298" t="s">
        <v>670</v>
      </c>
      <c r="F298">
        <v>6</v>
      </c>
      <c r="G298">
        <v>155</v>
      </c>
      <c r="H298">
        <v>25</v>
      </c>
      <c r="I298">
        <f t="shared" si="44"/>
        <v>1.3979400086720377</v>
      </c>
      <c r="J298">
        <f t="shared" si="45"/>
        <v>0.77815125038364363</v>
      </c>
      <c r="K298" t="s">
        <v>708</v>
      </c>
      <c r="L298" s="1" t="s">
        <v>704</v>
      </c>
      <c r="M298">
        <f t="shared" si="46"/>
        <v>0</v>
      </c>
      <c r="N298">
        <f t="shared" si="47"/>
        <v>0</v>
      </c>
      <c r="O298">
        <f t="shared" si="48"/>
        <v>1</v>
      </c>
      <c r="P298">
        <f t="shared" si="49"/>
        <v>0</v>
      </c>
      <c r="Q298">
        <f t="shared" si="50"/>
        <v>0</v>
      </c>
      <c r="R298">
        <f t="shared" si="51"/>
        <v>0</v>
      </c>
      <c r="S298">
        <f t="shared" si="52"/>
        <v>0</v>
      </c>
      <c r="T298">
        <f t="shared" si="53"/>
        <v>0</v>
      </c>
      <c r="U298">
        <f t="shared" si="54"/>
        <v>0</v>
      </c>
    </row>
    <row r="299" spans="1:21" ht="12" customHeight="1" x14ac:dyDescent="0.2">
      <c r="A299">
        <v>0</v>
      </c>
      <c r="B299">
        <v>1</v>
      </c>
      <c r="C299">
        <v>1</v>
      </c>
      <c r="D299" s="1" t="s">
        <v>813</v>
      </c>
      <c r="E299" t="s">
        <v>1420</v>
      </c>
      <c r="F299">
        <v>3</v>
      </c>
      <c r="G299">
        <v>110</v>
      </c>
      <c r="H299">
        <v>2.5</v>
      </c>
      <c r="I299">
        <f t="shared" si="44"/>
        <v>0.3979400086720376</v>
      </c>
      <c r="J299">
        <f t="shared" si="45"/>
        <v>0.47712125471966244</v>
      </c>
      <c r="K299" t="s">
        <v>708</v>
      </c>
      <c r="L299" s="1" t="s">
        <v>704</v>
      </c>
      <c r="M299">
        <f t="shared" si="46"/>
        <v>0</v>
      </c>
      <c r="N299">
        <f t="shared" si="47"/>
        <v>1</v>
      </c>
      <c r="O299">
        <f t="shared" si="48"/>
        <v>0</v>
      </c>
      <c r="P299">
        <f t="shared" si="49"/>
        <v>0</v>
      </c>
      <c r="Q299">
        <f t="shared" si="50"/>
        <v>0</v>
      </c>
      <c r="R299">
        <f t="shared" si="51"/>
        <v>0</v>
      </c>
      <c r="S299">
        <f t="shared" si="52"/>
        <v>0</v>
      </c>
      <c r="T299">
        <f t="shared" si="53"/>
        <v>0</v>
      </c>
      <c r="U299">
        <f t="shared" si="54"/>
        <v>0</v>
      </c>
    </row>
    <row r="300" spans="1:21" ht="12" customHeight="1" x14ac:dyDescent="0.2">
      <c r="A300">
        <v>0</v>
      </c>
      <c r="B300">
        <v>1</v>
      </c>
      <c r="C300">
        <v>1</v>
      </c>
      <c r="D300" s="1" t="s">
        <v>813</v>
      </c>
      <c r="E300" t="s">
        <v>671</v>
      </c>
      <c r="F300">
        <v>6</v>
      </c>
      <c r="G300">
        <v>90</v>
      </c>
      <c r="H300">
        <v>22</v>
      </c>
      <c r="I300">
        <f t="shared" si="44"/>
        <v>1.3424226808222062</v>
      </c>
      <c r="J300">
        <f t="shared" si="45"/>
        <v>0.77815125038364363</v>
      </c>
      <c r="K300" t="s">
        <v>708</v>
      </c>
      <c r="L300" s="1" t="s">
        <v>704</v>
      </c>
      <c r="M300">
        <f t="shared" si="46"/>
        <v>0</v>
      </c>
      <c r="N300">
        <f t="shared" si="47"/>
        <v>0</v>
      </c>
      <c r="O300">
        <f t="shared" si="48"/>
        <v>1</v>
      </c>
      <c r="P300">
        <f t="shared" si="49"/>
        <v>0</v>
      </c>
      <c r="Q300">
        <f t="shared" si="50"/>
        <v>0</v>
      </c>
      <c r="R300">
        <f t="shared" si="51"/>
        <v>0</v>
      </c>
      <c r="S300">
        <f t="shared" si="52"/>
        <v>0</v>
      </c>
      <c r="T300">
        <f t="shared" si="53"/>
        <v>0</v>
      </c>
      <c r="U300">
        <f t="shared" si="54"/>
        <v>0</v>
      </c>
    </row>
    <row r="301" spans="1:21" ht="12" customHeight="1" x14ac:dyDescent="0.2">
      <c r="A301">
        <v>0</v>
      </c>
      <c r="B301">
        <v>1</v>
      </c>
      <c r="C301">
        <v>1</v>
      </c>
      <c r="D301" s="1" t="s">
        <v>814</v>
      </c>
      <c r="E301" t="s">
        <v>1370</v>
      </c>
      <c r="F301">
        <v>4</v>
      </c>
      <c r="G301">
        <v>100</v>
      </c>
      <c r="H301">
        <v>2</v>
      </c>
      <c r="I301">
        <f t="shared" si="44"/>
        <v>0.3010299956639812</v>
      </c>
      <c r="J301">
        <f t="shared" si="45"/>
        <v>0.6020599913279624</v>
      </c>
      <c r="K301" t="s">
        <v>708</v>
      </c>
      <c r="L301" s="1" t="s">
        <v>704</v>
      </c>
      <c r="M301">
        <f t="shared" si="46"/>
        <v>0</v>
      </c>
      <c r="N301">
        <f t="shared" si="47"/>
        <v>1</v>
      </c>
      <c r="O301">
        <f t="shared" si="48"/>
        <v>0</v>
      </c>
      <c r="P301">
        <f t="shared" si="49"/>
        <v>0</v>
      </c>
      <c r="Q301">
        <f t="shared" si="50"/>
        <v>0</v>
      </c>
      <c r="R301">
        <f t="shared" si="51"/>
        <v>0</v>
      </c>
      <c r="S301">
        <f t="shared" si="52"/>
        <v>0</v>
      </c>
      <c r="T301">
        <f t="shared" si="53"/>
        <v>0</v>
      </c>
      <c r="U301">
        <f t="shared" si="54"/>
        <v>0</v>
      </c>
    </row>
    <row r="302" spans="1:21" ht="12" customHeight="1" x14ac:dyDescent="0.2">
      <c r="A302">
        <v>0</v>
      </c>
      <c r="B302">
        <v>1</v>
      </c>
      <c r="C302">
        <v>1</v>
      </c>
      <c r="D302" s="1" t="s">
        <v>814</v>
      </c>
      <c r="E302" t="s">
        <v>1374</v>
      </c>
      <c r="F302">
        <v>2</v>
      </c>
      <c r="G302">
        <v>120</v>
      </c>
      <c r="H302">
        <v>30</v>
      </c>
      <c r="I302">
        <f t="shared" si="44"/>
        <v>1.4771212547196624</v>
      </c>
      <c r="J302">
        <f t="shared" si="45"/>
        <v>0.3010299956639812</v>
      </c>
      <c r="K302" t="s">
        <v>708</v>
      </c>
      <c r="L302" s="1" t="s">
        <v>704</v>
      </c>
      <c r="M302">
        <f t="shared" si="46"/>
        <v>1</v>
      </c>
      <c r="N302">
        <f t="shared" si="47"/>
        <v>0</v>
      </c>
      <c r="O302">
        <f t="shared" si="48"/>
        <v>0</v>
      </c>
      <c r="P302">
        <f t="shared" si="49"/>
        <v>0</v>
      </c>
      <c r="Q302">
        <f t="shared" si="50"/>
        <v>0</v>
      </c>
      <c r="R302">
        <f t="shared" si="51"/>
        <v>0</v>
      </c>
      <c r="S302">
        <f t="shared" si="52"/>
        <v>0</v>
      </c>
      <c r="T302">
        <f t="shared" si="53"/>
        <v>0</v>
      </c>
      <c r="U302">
        <f t="shared" si="54"/>
        <v>0</v>
      </c>
    </row>
    <row r="303" spans="1:21" ht="12" customHeight="1" x14ac:dyDescent="0.2">
      <c r="A303">
        <v>0</v>
      </c>
      <c r="B303">
        <v>1</v>
      </c>
      <c r="C303">
        <v>1</v>
      </c>
      <c r="D303" s="1" t="s">
        <v>814</v>
      </c>
      <c r="E303" t="s">
        <v>675</v>
      </c>
      <c r="F303">
        <v>3</v>
      </c>
      <c r="G303">
        <v>130</v>
      </c>
      <c r="H303">
        <v>20</v>
      </c>
      <c r="I303">
        <f t="shared" si="44"/>
        <v>1.3010299956639813</v>
      </c>
      <c r="J303">
        <f t="shared" si="45"/>
        <v>0.47712125471966244</v>
      </c>
      <c r="K303" t="s">
        <v>708</v>
      </c>
      <c r="L303" s="1" t="s">
        <v>704</v>
      </c>
      <c r="M303">
        <f t="shared" si="46"/>
        <v>0</v>
      </c>
      <c r="N303">
        <f t="shared" si="47"/>
        <v>1</v>
      </c>
      <c r="O303">
        <f t="shared" si="48"/>
        <v>0</v>
      </c>
      <c r="P303">
        <f t="shared" si="49"/>
        <v>0</v>
      </c>
      <c r="Q303">
        <f t="shared" si="50"/>
        <v>0</v>
      </c>
      <c r="R303">
        <f t="shared" si="51"/>
        <v>0</v>
      </c>
      <c r="S303">
        <f t="shared" si="52"/>
        <v>0</v>
      </c>
      <c r="T303">
        <f t="shared" si="53"/>
        <v>0</v>
      </c>
      <c r="U303">
        <f t="shared" si="54"/>
        <v>0</v>
      </c>
    </row>
    <row r="304" spans="1:21" ht="12" customHeight="1" x14ac:dyDescent="0.2">
      <c r="A304">
        <v>0</v>
      </c>
      <c r="B304">
        <v>1</v>
      </c>
      <c r="C304">
        <v>1</v>
      </c>
      <c r="D304" s="1" t="s">
        <v>814</v>
      </c>
      <c r="E304" t="s">
        <v>1371</v>
      </c>
      <c r="F304">
        <v>4</v>
      </c>
      <c r="G304">
        <v>100</v>
      </c>
      <c r="H304">
        <v>10</v>
      </c>
      <c r="I304">
        <f t="shared" si="44"/>
        <v>1</v>
      </c>
      <c r="J304">
        <f t="shared" si="45"/>
        <v>0.6020599913279624</v>
      </c>
      <c r="K304" t="s">
        <v>708</v>
      </c>
      <c r="L304" s="1" t="s">
        <v>704</v>
      </c>
      <c r="M304">
        <f t="shared" si="46"/>
        <v>0</v>
      </c>
      <c r="N304">
        <f t="shared" si="47"/>
        <v>1</v>
      </c>
      <c r="O304">
        <f t="shared" si="48"/>
        <v>0</v>
      </c>
      <c r="P304">
        <f t="shared" si="49"/>
        <v>0</v>
      </c>
      <c r="Q304">
        <f t="shared" si="50"/>
        <v>0</v>
      </c>
      <c r="R304">
        <f t="shared" si="51"/>
        <v>0</v>
      </c>
      <c r="S304">
        <f t="shared" si="52"/>
        <v>0</v>
      </c>
      <c r="T304">
        <f t="shared" si="53"/>
        <v>0</v>
      </c>
      <c r="U304">
        <f t="shared" si="54"/>
        <v>0</v>
      </c>
    </row>
    <row r="305" spans="1:21" ht="12" customHeight="1" x14ac:dyDescent="0.2">
      <c r="A305">
        <v>0</v>
      </c>
      <c r="B305">
        <v>1</v>
      </c>
      <c r="C305">
        <v>1</v>
      </c>
      <c r="D305" s="1" t="s">
        <v>814</v>
      </c>
      <c r="E305" t="s">
        <v>674</v>
      </c>
      <c r="F305">
        <v>2</v>
      </c>
      <c r="G305">
        <v>100</v>
      </c>
      <c r="H305">
        <v>12</v>
      </c>
      <c r="I305">
        <f t="shared" si="44"/>
        <v>1.0791812460476249</v>
      </c>
      <c r="J305">
        <f t="shared" si="45"/>
        <v>0.3010299956639812</v>
      </c>
      <c r="K305" t="s">
        <v>708</v>
      </c>
      <c r="L305" s="1" t="s">
        <v>704</v>
      </c>
      <c r="M305">
        <f t="shared" si="46"/>
        <v>1</v>
      </c>
      <c r="N305">
        <f t="shared" si="47"/>
        <v>0</v>
      </c>
      <c r="O305">
        <f t="shared" si="48"/>
        <v>0</v>
      </c>
      <c r="P305">
        <f t="shared" si="49"/>
        <v>0</v>
      </c>
      <c r="Q305">
        <f t="shared" si="50"/>
        <v>0</v>
      </c>
      <c r="R305">
        <f t="shared" si="51"/>
        <v>0</v>
      </c>
      <c r="S305">
        <f t="shared" si="52"/>
        <v>0</v>
      </c>
      <c r="T305">
        <f t="shared" si="53"/>
        <v>0</v>
      </c>
      <c r="U305">
        <f t="shared" si="54"/>
        <v>0</v>
      </c>
    </row>
    <row r="306" spans="1:21" ht="12" customHeight="1" x14ac:dyDescent="0.2">
      <c r="A306">
        <v>0</v>
      </c>
      <c r="B306">
        <v>1</v>
      </c>
      <c r="C306">
        <v>1</v>
      </c>
      <c r="D306" s="1" t="s">
        <v>815</v>
      </c>
      <c r="E306" t="s">
        <v>676</v>
      </c>
      <c r="F306">
        <v>1</v>
      </c>
      <c r="G306">
        <v>30</v>
      </c>
      <c r="H306">
        <v>15</v>
      </c>
      <c r="I306">
        <f t="shared" si="44"/>
        <v>1.1760912590556813</v>
      </c>
      <c r="J306">
        <f t="shared" si="45"/>
        <v>0</v>
      </c>
      <c r="K306" t="s">
        <v>708</v>
      </c>
      <c r="L306" s="1" t="s">
        <v>704</v>
      </c>
      <c r="M306">
        <f t="shared" si="46"/>
        <v>1</v>
      </c>
      <c r="N306">
        <f t="shared" si="47"/>
        <v>0</v>
      </c>
      <c r="O306">
        <f t="shared" si="48"/>
        <v>0</v>
      </c>
      <c r="P306">
        <f t="shared" si="49"/>
        <v>0</v>
      </c>
      <c r="Q306">
        <f t="shared" si="50"/>
        <v>0</v>
      </c>
      <c r="R306">
        <f t="shared" si="51"/>
        <v>0</v>
      </c>
      <c r="S306">
        <f t="shared" si="52"/>
        <v>0</v>
      </c>
      <c r="T306">
        <f t="shared" si="53"/>
        <v>0</v>
      </c>
      <c r="U306">
        <f t="shared" si="54"/>
        <v>0</v>
      </c>
    </row>
    <row r="307" spans="1:21" ht="12" customHeight="1" x14ac:dyDescent="0.2">
      <c r="A307">
        <v>0</v>
      </c>
      <c r="B307">
        <v>1</v>
      </c>
      <c r="C307">
        <v>1</v>
      </c>
      <c r="D307" s="1" t="s">
        <v>816</v>
      </c>
      <c r="E307" t="s">
        <v>677</v>
      </c>
      <c r="F307">
        <v>3</v>
      </c>
      <c r="G307">
        <v>75</v>
      </c>
      <c r="H307">
        <v>12</v>
      </c>
      <c r="I307">
        <f t="shared" si="44"/>
        <v>1.0791812460476249</v>
      </c>
      <c r="J307">
        <f t="shared" si="45"/>
        <v>0.47712125471966244</v>
      </c>
      <c r="K307" t="s">
        <v>708</v>
      </c>
      <c r="L307" s="1" t="s">
        <v>704</v>
      </c>
      <c r="M307">
        <f t="shared" si="46"/>
        <v>0</v>
      </c>
      <c r="N307">
        <f t="shared" si="47"/>
        <v>1</v>
      </c>
      <c r="O307">
        <f t="shared" si="48"/>
        <v>0</v>
      </c>
      <c r="P307">
        <f t="shared" si="49"/>
        <v>0</v>
      </c>
      <c r="Q307">
        <f t="shared" si="50"/>
        <v>0</v>
      </c>
      <c r="R307">
        <f t="shared" si="51"/>
        <v>0</v>
      </c>
      <c r="S307">
        <f t="shared" si="52"/>
        <v>0</v>
      </c>
      <c r="T307">
        <f t="shared" si="53"/>
        <v>0</v>
      </c>
      <c r="U307">
        <f t="shared" si="54"/>
        <v>0</v>
      </c>
    </row>
    <row r="308" spans="1:21" ht="12" customHeight="1" x14ac:dyDescent="0.2">
      <c r="A308">
        <v>0</v>
      </c>
      <c r="B308">
        <v>1</v>
      </c>
      <c r="C308">
        <v>1</v>
      </c>
      <c r="D308" s="1" t="s">
        <v>816</v>
      </c>
      <c r="E308" t="s">
        <v>679</v>
      </c>
      <c r="F308">
        <v>1.5</v>
      </c>
      <c r="G308">
        <v>25</v>
      </c>
      <c r="H308">
        <v>6</v>
      </c>
      <c r="I308">
        <f t="shared" si="44"/>
        <v>0.77815125038364363</v>
      </c>
      <c r="J308">
        <f t="shared" si="45"/>
        <v>0.17609125905568124</v>
      </c>
      <c r="K308" t="s">
        <v>708</v>
      </c>
      <c r="L308" s="1" t="s">
        <v>704</v>
      </c>
      <c r="M308">
        <f t="shared" si="46"/>
        <v>1</v>
      </c>
      <c r="N308">
        <f t="shared" si="47"/>
        <v>0</v>
      </c>
      <c r="O308">
        <f t="shared" si="48"/>
        <v>0</v>
      </c>
      <c r="P308">
        <f t="shared" si="49"/>
        <v>0</v>
      </c>
      <c r="Q308">
        <f t="shared" si="50"/>
        <v>0</v>
      </c>
      <c r="R308">
        <f t="shared" si="51"/>
        <v>0</v>
      </c>
      <c r="S308">
        <f t="shared" si="52"/>
        <v>0</v>
      </c>
      <c r="T308">
        <f t="shared" si="53"/>
        <v>0</v>
      </c>
      <c r="U308">
        <f t="shared" si="54"/>
        <v>0</v>
      </c>
    </row>
    <row r="309" spans="1:21" ht="12" customHeight="1" x14ac:dyDescent="0.2">
      <c r="A309">
        <v>0</v>
      </c>
      <c r="B309">
        <v>1</v>
      </c>
      <c r="C309">
        <v>1</v>
      </c>
      <c r="D309" s="1" t="s">
        <v>816</v>
      </c>
      <c r="E309" t="s">
        <v>680</v>
      </c>
      <c r="F309">
        <v>3</v>
      </c>
      <c r="G309">
        <v>70</v>
      </c>
      <c r="H309">
        <v>15</v>
      </c>
      <c r="I309">
        <f t="shared" si="44"/>
        <v>1.1760912590556813</v>
      </c>
      <c r="J309">
        <f t="shared" si="45"/>
        <v>0.47712125471966244</v>
      </c>
      <c r="K309" t="s">
        <v>708</v>
      </c>
      <c r="L309" s="1" t="s">
        <v>704</v>
      </c>
      <c r="M309">
        <f t="shared" si="46"/>
        <v>0</v>
      </c>
      <c r="N309">
        <f t="shared" si="47"/>
        <v>1</v>
      </c>
      <c r="O309">
        <f t="shared" si="48"/>
        <v>0</v>
      </c>
      <c r="P309">
        <f t="shared" si="49"/>
        <v>0</v>
      </c>
      <c r="Q309">
        <f t="shared" si="50"/>
        <v>0</v>
      </c>
      <c r="R309">
        <f t="shared" si="51"/>
        <v>0</v>
      </c>
      <c r="S309">
        <f t="shared" si="52"/>
        <v>0</v>
      </c>
      <c r="T309">
        <f t="shared" si="53"/>
        <v>0</v>
      </c>
      <c r="U309">
        <f t="shared" si="54"/>
        <v>0</v>
      </c>
    </row>
    <row r="310" spans="1:21" ht="12" customHeight="1" x14ac:dyDescent="0.2">
      <c r="A310">
        <v>0</v>
      </c>
      <c r="B310">
        <v>1</v>
      </c>
      <c r="C310">
        <v>1</v>
      </c>
      <c r="D310" s="1" t="s">
        <v>816</v>
      </c>
      <c r="E310" t="s">
        <v>682</v>
      </c>
      <c r="F310">
        <v>2.5</v>
      </c>
      <c r="G310">
        <v>10</v>
      </c>
      <c r="H310">
        <v>6</v>
      </c>
      <c r="I310">
        <f t="shared" si="44"/>
        <v>0.77815125038364363</v>
      </c>
      <c r="J310">
        <f t="shared" si="45"/>
        <v>0.3979400086720376</v>
      </c>
      <c r="K310" t="s">
        <v>708</v>
      </c>
      <c r="L310" s="1" t="s">
        <v>704</v>
      </c>
      <c r="M310">
        <f t="shared" si="46"/>
        <v>1</v>
      </c>
      <c r="N310">
        <f t="shared" si="47"/>
        <v>0</v>
      </c>
      <c r="O310">
        <f t="shared" si="48"/>
        <v>0</v>
      </c>
      <c r="P310">
        <f t="shared" si="49"/>
        <v>0</v>
      </c>
      <c r="Q310">
        <f t="shared" si="50"/>
        <v>0</v>
      </c>
      <c r="R310">
        <f t="shared" si="51"/>
        <v>0</v>
      </c>
      <c r="S310">
        <f t="shared" si="52"/>
        <v>0</v>
      </c>
      <c r="T310">
        <f t="shared" si="53"/>
        <v>0</v>
      </c>
      <c r="U310">
        <f t="shared" si="54"/>
        <v>0</v>
      </c>
    </row>
    <row r="311" spans="1:21" ht="12" customHeight="1" x14ac:dyDescent="0.2">
      <c r="A311">
        <v>0</v>
      </c>
      <c r="B311">
        <v>1</v>
      </c>
      <c r="C311">
        <v>1</v>
      </c>
      <c r="D311" s="1" t="s">
        <v>816</v>
      </c>
      <c r="E311" t="s">
        <v>685</v>
      </c>
      <c r="F311">
        <v>3</v>
      </c>
      <c r="G311">
        <v>80</v>
      </c>
      <c r="H311">
        <v>25</v>
      </c>
      <c r="I311">
        <f t="shared" si="44"/>
        <v>1.3979400086720377</v>
      </c>
      <c r="J311">
        <f t="shared" si="45"/>
        <v>0.47712125471966244</v>
      </c>
      <c r="K311" t="s">
        <v>708</v>
      </c>
      <c r="L311" s="1" t="s">
        <v>704</v>
      </c>
      <c r="M311">
        <f t="shared" si="46"/>
        <v>0</v>
      </c>
      <c r="N311">
        <f t="shared" si="47"/>
        <v>1</v>
      </c>
      <c r="O311">
        <f t="shared" si="48"/>
        <v>0</v>
      </c>
      <c r="P311">
        <f t="shared" si="49"/>
        <v>0</v>
      </c>
      <c r="Q311">
        <f t="shared" si="50"/>
        <v>0</v>
      </c>
      <c r="R311">
        <f t="shared" si="51"/>
        <v>0</v>
      </c>
      <c r="S311">
        <f t="shared" si="52"/>
        <v>0</v>
      </c>
      <c r="T311">
        <f t="shared" si="53"/>
        <v>0</v>
      </c>
      <c r="U311">
        <f t="shared" si="54"/>
        <v>0</v>
      </c>
    </row>
    <row r="312" spans="1:21" ht="12" customHeight="1" x14ac:dyDescent="0.2">
      <c r="A312">
        <v>0</v>
      </c>
      <c r="B312">
        <v>1</v>
      </c>
      <c r="C312">
        <v>1</v>
      </c>
      <c r="D312" s="1" t="s">
        <v>816</v>
      </c>
      <c r="E312" t="s">
        <v>686</v>
      </c>
      <c r="F312">
        <v>1.5</v>
      </c>
      <c r="G312">
        <v>40</v>
      </c>
      <c r="H312">
        <v>9</v>
      </c>
      <c r="I312">
        <f t="shared" si="44"/>
        <v>0.95424250943932487</v>
      </c>
      <c r="J312">
        <f t="shared" si="45"/>
        <v>0.17609125905568124</v>
      </c>
      <c r="K312" t="s">
        <v>708</v>
      </c>
      <c r="L312" s="1" t="s">
        <v>704</v>
      </c>
      <c r="M312">
        <f t="shared" si="46"/>
        <v>1</v>
      </c>
      <c r="N312">
        <f t="shared" si="47"/>
        <v>0</v>
      </c>
      <c r="O312">
        <f t="shared" si="48"/>
        <v>0</v>
      </c>
      <c r="P312">
        <f t="shared" si="49"/>
        <v>0</v>
      </c>
      <c r="Q312">
        <f t="shared" si="50"/>
        <v>0</v>
      </c>
      <c r="R312">
        <f t="shared" si="51"/>
        <v>0</v>
      </c>
      <c r="S312">
        <f t="shared" si="52"/>
        <v>0</v>
      </c>
      <c r="T312">
        <f t="shared" si="53"/>
        <v>0</v>
      </c>
      <c r="U312">
        <f t="shared" si="54"/>
        <v>0</v>
      </c>
    </row>
    <row r="313" spans="1:21" ht="12" customHeight="1" x14ac:dyDescent="0.2">
      <c r="A313">
        <v>0</v>
      </c>
      <c r="B313">
        <v>1</v>
      </c>
      <c r="C313">
        <v>1</v>
      </c>
      <c r="D313" s="1" t="s">
        <v>817</v>
      </c>
      <c r="E313" t="s">
        <v>611</v>
      </c>
      <c r="F313">
        <v>0.3</v>
      </c>
      <c r="G313">
        <v>10</v>
      </c>
      <c r="H313">
        <v>4</v>
      </c>
      <c r="I313">
        <f t="shared" si="44"/>
        <v>0.6020599913279624</v>
      </c>
      <c r="J313">
        <f t="shared" si="45"/>
        <v>-0.52287874528033762</v>
      </c>
      <c r="K313" t="s">
        <v>708</v>
      </c>
      <c r="L313" s="1" t="s">
        <v>704</v>
      </c>
      <c r="M313">
        <f t="shared" si="46"/>
        <v>1</v>
      </c>
      <c r="N313">
        <f t="shared" si="47"/>
        <v>0</v>
      </c>
      <c r="O313">
        <f t="shared" si="48"/>
        <v>0</v>
      </c>
      <c r="P313">
        <f t="shared" si="49"/>
        <v>0</v>
      </c>
      <c r="Q313">
        <f t="shared" si="50"/>
        <v>0</v>
      </c>
      <c r="R313">
        <f t="shared" si="51"/>
        <v>0</v>
      </c>
      <c r="S313">
        <f t="shared" si="52"/>
        <v>0</v>
      </c>
      <c r="T313">
        <f t="shared" si="53"/>
        <v>0</v>
      </c>
      <c r="U313">
        <f t="shared" si="54"/>
        <v>0</v>
      </c>
    </row>
    <row r="314" spans="1:21" ht="12" customHeight="1" x14ac:dyDescent="0.2">
      <c r="A314">
        <v>0</v>
      </c>
      <c r="B314">
        <v>1</v>
      </c>
      <c r="C314">
        <v>1</v>
      </c>
      <c r="D314" s="1" t="s">
        <v>817</v>
      </c>
      <c r="E314" t="s">
        <v>696</v>
      </c>
      <c r="F314">
        <v>1</v>
      </c>
      <c r="G314">
        <v>20</v>
      </c>
      <c r="H314">
        <v>5</v>
      </c>
      <c r="I314">
        <f t="shared" si="44"/>
        <v>0.69897000433601886</v>
      </c>
      <c r="J314">
        <f t="shared" si="45"/>
        <v>0</v>
      </c>
      <c r="K314" t="s">
        <v>708</v>
      </c>
      <c r="L314" s="1" t="s">
        <v>704</v>
      </c>
      <c r="M314">
        <f t="shared" si="46"/>
        <v>1</v>
      </c>
      <c r="N314">
        <f t="shared" si="47"/>
        <v>0</v>
      </c>
      <c r="O314">
        <f t="shared" si="48"/>
        <v>0</v>
      </c>
      <c r="P314">
        <f t="shared" si="49"/>
        <v>0</v>
      </c>
      <c r="Q314">
        <f t="shared" si="50"/>
        <v>0</v>
      </c>
      <c r="R314">
        <f t="shared" si="51"/>
        <v>0</v>
      </c>
      <c r="S314">
        <f t="shared" si="52"/>
        <v>0</v>
      </c>
      <c r="T314">
        <f t="shared" si="53"/>
        <v>0</v>
      </c>
      <c r="U314">
        <f t="shared" si="54"/>
        <v>0</v>
      </c>
    </row>
    <row r="315" spans="1:21" ht="12" customHeight="1" x14ac:dyDescent="0.2">
      <c r="A315">
        <v>0</v>
      </c>
      <c r="B315">
        <v>1</v>
      </c>
      <c r="C315">
        <v>1</v>
      </c>
      <c r="D315" s="1" t="s">
        <v>817</v>
      </c>
      <c r="E315" t="s">
        <v>697</v>
      </c>
      <c r="F315">
        <v>0.6</v>
      </c>
      <c r="G315">
        <v>15</v>
      </c>
      <c r="H315">
        <v>5</v>
      </c>
      <c r="I315">
        <f t="shared" si="44"/>
        <v>0.69897000433601886</v>
      </c>
      <c r="J315">
        <f t="shared" si="45"/>
        <v>-0.22184874961635639</v>
      </c>
      <c r="K315" t="s">
        <v>708</v>
      </c>
      <c r="L315" s="1" t="s">
        <v>704</v>
      </c>
      <c r="M315">
        <f t="shared" si="46"/>
        <v>1</v>
      </c>
      <c r="N315">
        <f t="shared" si="47"/>
        <v>0</v>
      </c>
      <c r="O315">
        <f t="shared" si="48"/>
        <v>0</v>
      </c>
      <c r="P315">
        <f t="shared" si="49"/>
        <v>0</v>
      </c>
      <c r="Q315">
        <f t="shared" si="50"/>
        <v>0</v>
      </c>
      <c r="R315">
        <f t="shared" si="51"/>
        <v>0</v>
      </c>
      <c r="S315">
        <f t="shared" si="52"/>
        <v>0</v>
      </c>
      <c r="T315">
        <f t="shared" si="53"/>
        <v>0</v>
      </c>
      <c r="U315">
        <f t="shared" si="54"/>
        <v>0</v>
      </c>
    </row>
    <row r="316" spans="1:21" ht="12" customHeight="1" x14ac:dyDescent="0.2">
      <c r="A316">
        <v>0</v>
      </c>
      <c r="B316">
        <v>1</v>
      </c>
      <c r="C316">
        <v>1</v>
      </c>
      <c r="D316" s="1" t="s">
        <v>817</v>
      </c>
      <c r="E316" t="s">
        <v>698</v>
      </c>
      <c r="F316">
        <v>0.3</v>
      </c>
      <c r="G316">
        <v>8</v>
      </c>
      <c r="H316">
        <v>1.5</v>
      </c>
      <c r="I316">
        <f t="shared" si="44"/>
        <v>0.17609125905568124</v>
      </c>
      <c r="J316">
        <f t="shared" si="45"/>
        <v>-0.52287874528033762</v>
      </c>
      <c r="K316" t="s">
        <v>708</v>
      </c>
      <c r="L316" s="1" t="s">
        <v>704</v>
      </c>
      <c r="M316">
        <f t="shared" si="46"/>
        <v>1</v>
      </c>
      <c r="N316">
        <f t="shared" si="47"/>
        <v>0</v>
      </c>
      <c r="O316">
        <f t="shared" si="48"/>
        <v>0</v>
      </c>
      <c r="P316">
        <f t="shared" si="49"/>
        <v>0</v>
      </c>
      <c r="Q316">
        <f t="shared" si="50"/>
        <v>0</v>
      </c>
      <c r="R316">
        <f t="shared" si="51"/>
        <v>0</v>
      </c>
      <c r="S316">
        <f t="shared" si="52"/>
        <v>0</v>
      </c>
      <c r="T316">
        <f t="shared" si="53"/>
        <v>0</v>
      </c>
      <c r="U316">
        <f t="shared" si="54"/>
        <v>0</v>
      </c>
    </row>
    <row r="317" spans="1:21" ht="12" customHeight="1" x14ac:dyDescent="0.2">
      <c r="A317">
        <v>0</v>
      </c>
      <c r="B317">
        <v>1</v>
      </c>
      <c r="C317">
        <v>1</v>
      </c>
      <c r="D317" s="1" t="s">
        <v>817</v>
      </c>
      <c r="E317" t="s">
        <v>610</v>
      </c>
      <c r="F317">
        <v>0.3</v>
      </c>
      <c r="G317">
        <v>12</v>
      </c>
      <c r="H317">
        <v>10</v>
      </c>
      <c r="I317">
        <f t="shared" si="44"/>
        <v>1</v>
      </c>
      <c r="J317">
        <f t="shared" si="45"/>
        <v>-0.52287874528033762</v>
      </c>
      <c r="K317" t="s">
        <v>708</v>
      </c>
      <c r="L317" s="1" t="s">
        <v>704</v>
      </c>
      <c r="M317">
        <f t="shared" si="46"/>
        <v>1</v>
      </c>
      <c r="N317">
        <f t="shared" si="47"/>
        <v>0</v>
      </c>
      <c r="O317">
        <f t="shared" si="48"/>
        <v>0</v>
      </c>
      <c r="P317">
        <f t="shared" si="49"/>
        <v>0</v>
      </c>
      <c r="Q317">
        <f t="shared" si="50"/>
        <v>0</v>
      </c>
      <c r="R317">
        <f t="shared" si="51"/>
        <v>0</v>
      </c>
      <c r="S317">
        <f t="shared" si="52"/>
        <v>0</v>
      </c>
      <c r="T317">
        <f t="shared" si="53"/>
        <v>0</v>
      </c>
      <c r="U317">
        <f t="shared" si="54"/>
        <v>0</v>
      </c>
    </row>
    <row r="318" spans="1:21" ht="12" customHeight="1" x14ac:dyDescent="0.2">
      <c r="A318">
        <v>0</v>
      </c>
      <c r="B318">
        <v>1</v>
      </c>
      <c r="C318">
        <v>1</v>
      </c>
      <c r="D318" s="1" t="s">
        <v>817</v>
      </c>
      <c r="E318" t="s">
        <v>609</v>
      </c>
      <c r="F318">
        <v>0.2</v>
      </c>
      <c r="G318">
        <v>3</v>
      </c>
      <c r="H318">
        <v>1</v>
      </c>
      <c r="I318">
        <f t="shared" si="44"/>
        <v>0</v>
      </c>
      <c r="J318">
        <f t="shared" si="45"/>
        <v>-0.69897000433601875</v>
      </c>
      <c r="K318" t="s">
        <v>708</v>
      </c>
      <c r="L318" s="1" t="s">
        <v>704</v>
      </c>
      <c r="M318">
        <f t="shared" si="46"/>
        <v>1</v>
      </c>
      <c r="N318">
        <f t="shared" si="47"/>
        <v>0</v>
      </c>
      <c r="O318">
        <f t="shared" si="48"/>
        <v>0</v>
      </c>
      <c r="P318">
        <f t="shared" si="49"/>
        <v>0</v>
      </c>
      <c r="Q318">
        <f t="shared" si="50"/>
        <v>0</v>
      </c>
      <c r="R318">
        <f t="shared" si="51"/>
        <v>0</v>
      </c>
      <c r="S318">
        <f t="shared" si="52"/>
        <v>0</v>
      </c>
      <c r="T318">
        <f t="shared" si="53"/>
        <v>0</v>
      </c>
      <c r="U318">
        <f t="shared" si="54"/>
        <v>0</v>
      </c>
    </row>
    <row r="319" spans="1:21" ht="12" customHeight="1" x14ac:dyDescent="0.2">
      <c r="A319">
        <v>0</v>
      </c>
      <c r="B319">
        <v>1</v>
      </c>
      <c r="C319">
        <v>1</v>
      </c>
      <c r="D319" s="1" t="s">
        <v>553</v>
      </c>
      <c r="E319" t="s">
        <v>555</v>
      </c>
      <c r="F319">
        <v>0.16</v>
      </c>
      <c r="G319">
        <v>1</v>
      </c>
      <c r="H319">
        <v>1</v>
      </c>
      <c r="I319">
        <f t="shared" si="44"/>
        <v>0</v>
      </c>
      <c r="J319">
        <f t="shared" si="45"/>
        <v>-0.79588001734407521</v>
      </c>
      <c r="K319" t="s">
        <v>10</v>
      </c>
      <c r="L319" s="1" t="s">
        <v>704</v>
      </c>
      <c r="M319">
        <f t="shared" si="46"/>
        <v>1</v>
      </c>
      <c r="N319">
        <f t="shared" si="47"/>
        <v>0</v>
      </c>
      <c r="O319">
        <f t="shared" si="48"/>
        <v>0</v>
      </c>
      <c r="P319">
        <f t="shared" si="49"/>
        <v>0</v>
      </c>
      <c r="Q319">
        <f t="shared" si="50"/>
        <v>0</v>
      </c>
      <c r="R319">
        <f t="shared" si="51"/>
        <v>0</v>
      </c>
      <c r="S319">
        <f t="shared" si="52"/>
        <v>0</v>
      </c>
      <c r="T319">
        <f t="shared" si="53"/>
        <v>0</v>
      </c>
      <c r="U319">
        <f t="shared" si="54"/>
        <v>0</v>
      </c>
    </row>
    <row r="320" spans="1:21" ht="12" customHeight="1" x14ac:dyDescent="0.2">
      <c r="A320">
        <v>0</v>
      </c>
      <c r="B320">
        <v>1</v>
      </c>
      <c r="C320">
        <v>1</v>
      </c>
      <c r="D320" s="1" t="s">
        <v>553</v>
      </c>
      <c r="E320" t="s">
        <v>554</v>
      </c>
      <c r="F320">
        <v>0.4</v>
      </c>
      <c r="G320">
        <v>50</v>
      </c>
      <c r="H320">
        <v>20</v>
      </c>
      <c r="I320">
        <f t="shared" si="44"/>
        <v>1.3010299956639813</v>
      </c>
      <c r="J320">
        <f t="shared" si="45"/>
        <v>-0.3979400086720376</v>
      </c>
      <c r="K320" t="s">
        <v>708</v>
      </c>
      <c r="L320" s="1" t="s">
        <v>704</v>
      </c>
      <c r="M320">
        <f t="shared" si="46"/>
        <v>1</v>
      </c>
      <c r="N320">
        <f t="shared" si="47"/>
        <v>0</v>
      </c>
      <c r="O320">
        <f t="shared" si="48"/>
        <v>0</v>
      </c>
      <c r="P320">
        <f t="shared" si="49"/>
        <v>0</v>
      </c>
      <c r="Q320">
        <f t="shared" si="50"/>
        <v>0</v>
      </c>
      <c r="R320">
        <f t="shared" si="51"/>
        <v>0</v>
      </c>
      <c r="S320">
        <f t="shared" si="52"/>
        <v>0</v>
      </c>
      <c r="T320">
        <f t="shared" si="53"/>
        <v>0</v>
      </c>
      <c r="U320">
        <f t="shared" si="54"/>
        <v>0</v>
      </c>
    </row>
    <row r="321" spans="1:21" ht="12" customHeight="1" x14ac:dyDescent="0.2">
      <c r="A321">
        <v>0</v>
      </c>
      <c r="B321">
        <v>1</v>
      </c>
      <c r="C321">
        <v>1</v>
      </c>
      <c r="D321" s="1" t="s">
        <v>820</v>
      </c>
      <c r="E321" t="s">
        <v>701</v>
      </c>
      <c r="F321">
        <v>5</v>
      </c>
      <c r="G321">
        <v>120</v>
      </c>
      <c r="H321">
        <v>35</v>
      </c>
      <c r="I321">
        <f t="shared" si="44"/>
        <v>1.5440680443502757</v>
      </c>
      <c r="J321">
        <f t="shared" si="45"/>
        <v>0.69897000433601886</v>
      </c>
      <c r="K321" t="s">
        <v>708</v>
      </c>
      <c r="L321" s="1" t="s">
        <v>704</v>
      </c>
      <c r="M321">
        <f t="shared" si="46"/>
        <v>0</v>
      </c>
      <c r="N321">
        <f t="shared" si="47"/>
        <v>1</v>
      </c>
      <c r="O321">
        <f t="shared" si="48"/>
        <v>0</v>
      </c>
      <c r="P321">
        <f t="shared" si="49"/>
        <v>0</v>
      </c>
      <c r="Q321">
        <f t="shared" si="50"/>
        <v>0</v>
      </c>
      <c r="R321">
        <f t="shared" si="51"/>
        <v>0</v>
      </c>
      <c r="S321">
        <f t="shared" si="52"/>
        <v>0</v>
      </c>
      <c r="T321">
        <f t="shared" si="53"/>
        <v>0</v>
      </c>
      <c r="U321">
        <f t="shared" si="54"/>
        <v>0</v>
      </c>
    </row>
    <row r="322" spans="1:21" ht="12" customHeight="1" x14ac:dyDescent="0.2">
      <c r="A322">
        <v>1</v>
      </c>
      <c r="B322">
        <v>1</v>
      </c>
      <c r="C322">
        <v>1</v>
      </c>
      <c r="D322" s="1" t="s">
        <v>820</v>
      </c>
      <c r="E322" t="s">
        <v>118</v>
      </c>
      <c r="F322">
        <v>1.2</v>
      </c>
      <c r="G322">
        <v>20</v>
      </c>
      <c r="H322">
        <v>6</v>
      </c>
      <c r="I322">
        <f t="shared" ref="I322:I385" si="55">LOG10(H322)</f>
        <v>0.77815125038364363</v>
      </c>
      <c r="J322">
        <f t="shared" ref="J322:J385" si="56">LOG10(F322)</f>
        <v>7.9181246047624818E-2</v>
      </c>
      <c r="K322" t="s">
        <v>708</v>
      </c>
      <c r="L322" s="1" t="s">
        <v>704</v>
      </c>
      <c r="M322">
        <f t="shared" ref="M322:M385" si="57">IF(F322&lt;3,1,0)</f>
        <v>1</v>
      </c>
      <c r="N322">
        <f t="shared" ref="N322:N385" si="58">IF(AND($F322&gt;2.9,$F322&lt;6),1,0)</f>
        <v>0</v>
      </c>
      <c r="O322">
        <f t="shared" ref="O322:O385" si="59">IF(AND($F322&gt;5.9,$F322&lt;10),1,0)</f>
        <v>0</v>
      </c>
      <c r="P322">
        <f t="shared" ref="P322:P385" si="60">IF(AND($F322&gt;9.99,$F322&lt;15),1,0)</f>
        <v>0</v>
      </c>
      <c r="Q322">
        <f t="shared" ref="Q322:Q385" si="61">IF(AND($F322&gt;14.9,$F322&lt;20),1,0)</f>
        <v>0</v>
      </c>
      <c r="R322">
        <f t="shared" ref="R322:R385" si="62">IF(AND($F322&gt;19.9,$F322&lt;30),1,0)</f>
        <v>0</v>
      </c>
      <c r="S322">
        <f t="shared" ref="S322:S385" si="63">IF(AND($F322&gt;29.9,$F322&lt;40),1,0)</f>
        <v>0</v>
      </c>
      <c r="T322">
        <f t="shared" ref="T322:T385" si="64">IF(AND($F322&gt;39.9,$F322&lt;60),1,0)</f>
        <v>0</v>
      </c>
      <c r="U322">
        <f t="shared" ref="U322:U385" si="65">IF(F322&gt;59.9,1,0)</f>
        <v>0</v>
      </c>
    </row>
    <row r="323" spans="1:21" ht="12" customHeight="1" x14ac:dyDescent="0.2">
      <c r="A323">
        <v>0</v>
      </c>
      <c r="B323">
        <v>1</v>
      </c>
      <c r="C323">
        <v>1</v>
      </c>
      <c r="D323" s="1" t="s">
        <v>711</v>
      </c>
      <c r="E323" t="s">
        <v>712</v>
      </c>
      <c r="F323">
        <v>8</v>
      </c>
      <c r="G323">
        <v>15</v>
      </c>
      <c r="H323">
        <v>3</v>
      </c>
      <c r="I323">
        <f t="shared" si="55"/>
        <v>0.47712125471966244</v>
      </c>
      <c r="J323">
        <f t="shared" si="56"/>
        <v>0.90308998699194354</v>
      </c>
      <c r="K323" t="s">
        <v>708</v>
      </c>
      <c r="L323" s="1" t="s">
        <v>704</v>
      </c>
      <c r="M323">
        <f t="shared" si="57"/>
        <v>0</v>
      </c>
      <c r="N323">
        <f t="shared" si="58"/>
        <v>0</v>
      </c>
      <c r="O323">
        <f t="shared" si="59"/>
        <v>1</v>
      </c>
      <c r="P323">
        <f t="shared" si="60"/>
        <v>0</v>
      </c>
      <c r="Q323">
        <f t="shared" si="61"/>
        <v>0</v>
      </c>
      <c r="R323">
        <f t="shared" si="62"/>
        <v>0</v>
      </c>
      <c r="S323">
        <f t="shared" si="63"/>
        <v>0</v>
      </c>
      <c r="T323">
        <f t="shared" si="64"/>
        <v>0</v>
      </c>
      <c r="U323">
        <f t="shared" si="65"/>
        <v>0</v>
      </c>
    </row>
    <row r="324" spans="1:21" ht="12" customHeight="1" x14ac:dyDescent="0.2">
      <c r="A324">
        <v>0</v>
      </c>
      <c r="B324">
        <v>1</v>
      </c>
      <c r="C324">
        <v>1</v>
      </c>
      <c r="D324" s="1" t="s">
        <v>96</v>
      </c>
      <c r="E324" t="s">
        <v>1061</v>
      </c>
      <c r="F324">
        <v>1</v>
      </c>
      <c r="G324">
        <v>25</v>
      </c>
      <c r="H324">
        <v>10</v>
      </c>
      <c r="I324">
        <f t="shared" si="55"/>
        <v>1</v>
      </c>
      <c r="J324">
        <f t="shared" si="56"/>
        <v>0</v>
      </c>
      <c r="K324" t="s">
        <v>708</v>
      </c>
      <c r="L324" s="1" t="s">
        <v>11</v>
      </c>
      <c r="M324">
        <f t="shared" si="57"/>
        <v>1</v>
      </c>
      <c r="N324">
        <f t="shared" si="58"/>
        <v>0</v>
      </c>
      <c r="O324">
        <f t="shared" si="59"/>
        <v>0</v>
      </c>
      <c r="P324">
        <f t="shared" si="60"/>
        <v>0</v>
      </c>
      <c r="Q324">
        <f t="shared" si="61"/>
        <v>0</v>
      </c>
      <c r="R324">
        <f t="shared" si="62"/>
        <v>0</v>
      </c>
      <c r="S324">
        <f t="shared" si="63"/>
        <v>0</v>
      </c>
      <c r="T324">
        <f t="shared" si="64"/>
        <v>0</v>
      </c>
      <c r="U324">
        <f t="shared" si="65"/>
        <v>0</v>
      </c>
    </row>
    <row r="325" spans="1:21" ht="12" customHeight="1" x14ac:dyDescent="0.2">
      <c r="A325">
        <v>0</v>
      </c>
      <c r="B325">
        <v>1</v>
      </c>
      <c r="C325">
        <v>1</v>
      </c>
      <c r="D325" s="1" t="s">
        <v>105</v>
      </c>
      <c r="E325" t="s">
        <v>1130</v>
      </c>
      <c r="F325">
        <v>0.6</v>
      </c>
      <c r="G325">
        <v>14</v>
      </c>
      <c r="H325">
        <v>1</v>
      </c>
      <c r="I325">
        <f t="shared" si="55"/>
        <v>0</v>
      </c>
      <c r="J325">
        <f t="shared" si="56"/>
        <v>-0.22184874961635639</v>
      </c>
      <c r="K325" t="s">
        <v>708</v>
      </c>
      <c r="L325" s="1" t="s">
        <v>11</v>
      </c>
      <c r="M325">
        <f t="shared" si="57"/>
        <v>1</v>
      </c>
      <c r="N325">
        <f t="shared" si="58"/>
        <v>0</v>
      </c>
      <c r="O325">
        <f t="shared" si="59"/>
        <v>0</v>
      </c>
      <c r="P325">
        <f t="shared" si="60"/>
        <v>0</v>
      </c>
      <c r="Q325">
        <f t="shared" si="61"/>
        <v>0</v>
      </c>
      <c r="R325">
        <f t="shared" si="62"/>
        <v>0</v>
      </c>
      <c r="S325">
        <f t="shared" si="63"/>
        <v>0</v>
      </c>
      <c r="T325">
        <f t="shared" si="64"/>
        <v>0</v>
      </c>
      <c r="U325">
        <f t="shared" si="65"/>
        <v>0</v>
      </c>
    </row>
    <row r="326" spans="1:21" ht="12" customHeight="1" x14ac:dyDescent="0.2">
      <c r="A326">
        <v>0</v>
      </c>
      <c r="B326">
        <v>1</v>
      </c>
      <c r="C326">
        <v>1</v>
      </c>
      <c r="D326" s="1" t="s">
        <v>808</v>
      </c>
      <c r="E326" t="s">
        <v>221</v>
      </c>
      <c r="F326">
        <v>1</v>
      </c>
      <c r="G326">
        <v>150</v>
      </c>
      <c r="H326">
        <v>100</v>
      </c>
      <c r="I326">
        <f t="shared" si="55"/>
        <v>2</v>
      </c>
      <c r="J326">
        <f t="shared" si="56"/>
        <v>0</v>
      </c>
      <c r="K326" t="s">
        <v>708</v>
      </c>
      <c r="L326" s="1" t="s">
        <v>11</v>
      </c>
      <c r="M326">
        <f t="shared" si="57"/>
        <v>1</v>
      </c>
      <c r="N326">
        <f t="shared" si="58"/>
        <v>0</v>
      </c>
      <c r="O326">
        <f t="shared" si="59"/>
        <v>0</v>
      </c>
      <c r="P326">
        <f t="shared" si="60"/>
        <v>0</v>
      </c>
      <c r="Q326">
        <f t="shared" si="61"/>
        <v>0</v>
      </c>
      <c r="R326">
        <f t="shared" si="62"/>
        <v>0</v>
      </c>
      <c r="S326">
        <f t="shared" si="63"/>
        <v>0</v>
      </c>
      <c r="T326">
        <f t="shared" si="64"/>
        <v>0</v>
      </c>
      <c r="U326">
        <f t="shared" si="65"/>
        <v>0</v>
      </c>
    </row>
    <row r="327" spans="1:21" ht="12" customHeight="1" x14ac:dyDescent="0.2">
      <c r="A327">
        <v>1</v>
      </c>
      <c r="B327">
        <v>1</v>
      </c>
      <c r="C327">
        <v>1</v>
      </c>
      <c r="D327" s="1" t="s">
        <v>1191</v>
      </c>
      <c r="E327" t="s">
        <v>1353</v>
      </c>
      <c r="F327">
        <v>24</v>
      </c>
      <c r="G327">
        <v>160</v>
      </c>
      <c r="H327">
        <v>90</v>
      </c>
      <c r="I327">
        <f t="shared" si="55"/>
        <v>1.954242509439325</v>
      </c>
      <c r="J327">
        <f t="shared" si="56"/>
        <v>1.3802112417116059</v>
      </c>
      <c r="K327" t="s">
        <v>707</v>
      </c>
      <c r="L327" s="1" t="s">
        <v>723</v>
      </c>
      <c r="M327">
        <f t="shared" si="57"/>
        <v>0</v>
      </c>
      <c r="N327">
        <f t="shared" si="58"/>
        <v>0</v>
      </c>
      <c r="O327">
        <f t="shared" si="59"/>
        <v>0</v>
      </c>
      <c r="P327">
        <f t="shared" si="60"/>
        <v>0</v>
      </c>
      <c r="Q327">
        <f t="shared" si="61"/>
        <v>0</v>
      </c>
      <c r="R327">
        <f t="shared" si="62"/>
        <v>1</v>
      </c>
      <c r="S327">
        <f t="shared" si="63"/>
        <v>0</v>
      </c>
      <c r="T327">
        <f t="shared" si="64"/>
        <v>0</v>
      </c>
      <c r="U327">
        <f t="shared" si="65"/>
        <v>0</v>
      </c>
    </row>
    <row r="328" spans="1:21" ht="12" customHeight="1" x14ac:dyDescent="0.2">
      <c r="A328">
        <v>0</v>
      </c>
      <c r="B328">
        <v>1</v>
      </c>
      <c r="C328">
        <v>1</v>
      </c>
      <c r="D328" s="1" t="s">
        <v>1192</v>
      </c>
      <c r="E328" t="s">
        <v>835</v>
      </c>
      <c r="F328">
        <v>8</v>
      </c>
      <c r="G328">
        <v>250</v>
      </c>
      <c r="H328">
        <v>50</v>
      </c>
      <c r="I328">
        <f t="shared" si="55"/>
        <v>1.6989700043360187</v>
      </c>
      <c r="J328">
        <f t="shared" si="56"/>
        <v>0.90308998699194354</v>
      </c>
      <c r="K328" t="s">
        <v>708</v>
      </c>
      <c r="L328" s="1" t="s">
        <v>723</v>
      </c>
      <c r="M328">
        <f t="shared" si="57"/>
        <v>0</v>
      </c>
      <c r="N328">
        <f t="shared" si="58"/>
        <v>0</v>
      </c>
      <c r="O328">
        <f t="shared" si="59"/>
        <v>1</v>
      </c>
      <c r="P328">
        <f t="shared" si="60"/>
        <v>0</v>
      </c>
      <c r="Q328">
        <f t="shared" si="61"/>
        <v>0</v>
      </c>
      <c r="R328">
        <f t="shared" si="62"/>
        <v>0</v>
      </c>
      <c r="S328">
        <f t="shared" si="63"/>
        <v>0</v>
      </c>
      <c r="T328">
        <f t="shared" si="64"/>
        <v>0</v>
      </c>
      <c r="U328">
        <f t="shared" si="65"/>
        <v>0</v>
      </c>
    </row>
    <row r="329" spans="1:21" ht="12" customHeight="1" x14ac:dyDescent="0.2">
      <c r="A329">
        <v>0</v>
      </c>
      <c r="B329">
        <v>1</v>
      </c>
      <c r="C329">
        <v>1</v>
      </c>
      <c r="D329" s="1" t="s">
        <v>1192</v>
      </c>
      <c r="E329" t="s">
        <v>858</v>
      </c>
      <c r="F329">
        <v>8</v>
      </c>
      <c r="G329">
        <v>120</v>
      </c>
      <c r="H329">
        <v>6</v>
      </c>
      <c r="I329">
        <f t="shared" si="55"/>
        <v>0.77815125038364363</v>
      </c>
      <c r="J329">
        <f t="shared" si="56"/>
        <v>0.90308998699194354</v>
      </c>
      <c r="K329" t="s">
        <v>708</v>
      </c>
      <c r="L329" s="1" t="s">
        <v>723</v>
      </c>
      <c r="M329">
        <f t="shared" si="57"/>
        <v>0</v>
      </c>
      <c r="N329">
        <f t="shared" si="58"/>
        <v>0</v>
      </c>
      <c r="O329">
        <f t="shared" si="59"/>
        <v>1</v>
      </c>
      <c r="P329">
        <f t="shared" si="60"/>
        <v>0</v>
      </c>
      <c r="Q329">
        <f t="shared" si="61"/>
        <v>0</v>
      </c>
      <c r="R329">
        <f t="shared" si="62"/>
        <v>0</v>
      </c>
      <c r="S329">
        <f t="shared" si="63"/>
        <v>0</v>
      </c>
      <c r="T329">
        <f t="shared" si="64"/>
        <v>0</v>
      </c>
      <c r="U329">
        <f t="shared" si="65"/>
        <v>0</v>
      </c>
    </row>
    <row r="330" spans="1:21" ht="12" customHeight="1" x14ac:dyDescent="0.2">
      <c r="A330">
        <v>0</v>
      </c>
      <c r="B330">
        <v>1</v>
      </c>
      <c r="C330">
        <v>1</v>
      </c>
      <c r="D330" s="1" t="s">
        <v>1192</v>
      </c>
      <c r="E330" t="s">
        <v>864</v>
      </c>
      <c r="F330">
        <v>10</v>
      </c>
      <c r="G330">
        <v>120</v>
      </c>
      <c r="H330">
        <v>70</v>
      </c>
      <c r="I330">
        <f t="shared" si="55"/>
        <v>1.8450980400142569</v>
      </c>
      <c r="J330">
        <f t="shared" si="56"/>
        <v>1</v>
      </c>
      <c r="K330" t="s">
        <v>708</v>
      </c>
      <c r="L330" s="1" t="s">
        <v>723</v>
      </c>
      <c r="M330">
        <f t="shared" si="57"/>
        <v>0</v>
      </c>
      <c r="N330">
        <f t="shared" si="58"/>
        <v>0</v>
      </c>
      <c r="O330">
        <f t="shared" si="59"/>
        <v>0</v>
      </c>
      <c r="P330">
        <f t="shared" si="60"/>
        <v>1</v>
      </c>
      <c r="Q330">
        <f t="shared" si="61"/>
        <v>0</v>
      </c>
      <c r="R330">
        <f t="shared" si="62"/>
        <v>0</v>
      </c>
      <c r="S330">
        <f t="shared" si="63"/>
        <v>0</v>
      </c>
      <c r="T330">
        <f t="shared" si="64"/>
        <v>0</v>
      </c>
      <c r="U330">
        <f t="shared" si="65"/>
        <v>0</v>
      </c>
    </row>
    <row r="331" spans="1:21" ht="12" customHeight="1" x14ac:dyDescent="0.2">
      <c r="A331">
        <v>0</v>
      </c>
      <c r="B331">
        <v>1</v>
      </c>
      <c r="C331">
        <v>1</v>
      </c>
      <c r="D331" s="1" t="s">
        <v>1193</v>
      </c>
      <c r="E331" t="s">
        <v>885</v>
      </c>
      <c r="F331">
        <v>30</v>
      </c>
      <c r="G331">
        <v>60</v>
      </c>
      <c r="H331">
        <v>25</v>
      </c>
      <c r="I331">
        <f t="shared" si="55"/>
        <v>1.3979400086720377</v>
      </c>
      <c r="J331">
        <f t="shared" si="56"/>
        <v>1.4771212547196624</v>
      </c>
      <c r="K331" t="s">
        <v>708</v>
      </c>
      <c r="L331" s="1" t="s">
        <v>723</v>
      </c>
      <c r="M331">
        <f t="shared" si="57"/>
        <v>0</v>
      </c>
      <c r="N331">
        <f t="shared" si="58"/>
        <v>0</v>
      </c>
      <c r="O331">
        <f t="shared" si="59"/>
        <v>0</v>
      </c>
      <c r="P331">
        <f t="shared" si="60"/>
        <v>0</v>
      </c>
      <c r="Q331">
        <f t="shared" si="61"/>
        <v>0</v>
      </c>
      <c r="R331">
        <f t="shared" si="62"/>
        <v>0</v>
      </c>
      <c r="S331">
        <f t="shared" si="63"/>
        <v>1</v>
      </c>
      <c r="T331">
        <f t="shared" si="64"/>
        <v>0</v>
      </c>
      <c r="U331">
        <f t="shared" si="65"/>
        <v>0</v>
      </c>
    </row>
    <row r="332" spans="1:21" ht="12" customHeight="1" x14ac:dyDescent="0.2">
      <c r="A332">
        <v>0</v>
      </c>
      <c r="B332">
        <v>1</v>
      </c>
      <c r="C332">
        <v>1</v>
      </c>
      <c r="D332" s="1" t="s">
        <v>1197</v>
      </c>
      <c r="E332" t="s">
        <v>889</v>
      </c>
      <c r="F332">
        <v>15</v>
      </c>
      <c r="G332">
        <v>0.5</v>
      </c>
      <c r="H332">
        <v>0.5</v>
      </c>
      <c r="I332">
        <f t="shared" si="55"/>
        <v>-0.3010299956639812</v>
      </c>
      <c r="J332">
        <f t="shared" si="56"/>
        <v>1.1760912590556813</v>
      </c>
      <c r="K332" t="s">
        <v>10</v>
      </c>
      <c r="L332" s="1" t="s">
        <v>723</v>
      </c>
      <c r="M332">
        <f t="shared" si="57"/>
        <v>0</v>
      </c>
      <c r="N332">
        <f t="shared" si="58"/>
        <v>0</v>
      </c>
      <c r="O332">
        <f t="shared" si="59"/>
        <v>0</v>
      </c>
      <c r="P332">
        <f t="shared" si="60"/>
        <v>0</v>
      </c>
      <c r="Q332">
        <f t="shared" si="61"/>
        <v>1</v>
      </c>
      <c r="R332">
        <f t="shared" si="62"/>
        <v>0</v>
      </c>
      <c r="S332">
        <f t="shared" si="63"/>
        <v>0</v>
      </c>
      <c r="T332">
        <f t="shared" si="64"/>
        <v>0</v>
      </c>
      <c r="U332">
        <f t="shared" si="65"/>
        <v>0</v>
      </c>
    </row>
    <row r="333" spans="1:21" ht="12" customHeight="1" x14ac:dyDescent="0.2">
      <c r="A333">
        <v>0</v>
      </c>
      <c r="B333">
        <v>1</v>
      </c>
      <c r="C333">
        <v>1</v>
      </c>
      <c r="D333" s="1" t="s">
        <v>1197</v>
      </c>
      <c r="E333" t="s">
        <v>892</v>
      </c>
      <c r="F333">
        <v>10</v>
      </c>
      <c r="G333">
        <v>1.5</v>
      </c>
      <c r="H333">
        <v>1</v>
      </c>
      <c r="I333">
        <f t="shared" si="55"/>
        <v>0</v>
      </c>
      <c r="J333">
        <f t="shared" si="56"/>
        <v>1</v>
      </c>
      <c r="K333" t="s">
        <v>10</v>
      </c>
      <c r="L333" s="1" t="s">
        <v>723</v>
      </c>
      <c r="M333">
        <f t="shared" si="57"/>
        <v>0</v>
      </c>
      <c r="N333">
        <f t="shared" si="58"/>
        <v>0</v>
      </c>
      <c r="O333">
        <f t="shared" si="59"/>
        <v>0</v>
      </c>
      <c r="P333">
        <f t="shared" si="60"/>
        <v>1</v>
      </c>
      <c r="Q333">
        <f t="shared" si="61"/>
        <v>0</v>
      </c>
      <c r="R333">
        <f t="shared" si="62"/>
        <v>0</v>
      </c>
      <c r="S333">
        <f t="shared" si="63"/>
        <v>0</v>
      </c>
      <c r="T333">
        <f t="shared" si="64"/>
        <v>0</v>
      </c>
      <c r="U333">
        <f t="shared" si="65"/>
        <v>0</v>
      </c>
    </row>
    <row r="334" spans="1:21" ht="12" customHeight="1" x14ac:dyDescent="0.2">
      <c r="A334">
        <v>0</v>
      </c>
      <c r="B334">
        <v>1</v>
      </c>
      <c r="C334">
        <v>1</v>
      </c>
      <c r="D334" s="1" t="s">
        <v>90</v>
      </c>
      <c r="E334" t="s">
        <v>206</v>
      </c>
      <c r="F334">
        <v>20</v>
      </c>
      <c r="G334">
        <v>60</v>
      </c>
      <c r="H334">
        <v>20</v>
      </c>
      <c r="I334">
        <f t="shared" si="55"/>
        <v>1.3010299956639813</v>
      </c>
      <c r="J334">
        <f t="shared" si="56"/>
        <v>1.3010299956639813</v>
      </c>
      <c r="K334" t="s">
        <v>707</v>
      </c>
      <c r="L334" s="1" t="s">
        <v>723</v>
      </c>
      <c r="M334">
        <f t="shared" si="57"/>
        <v>0</v>
      </c>
      <c r="N334">
        <f t="shared" si="58"/>
        <v>0</v>
      </c>
      <c r="O334">
        <f t="shared" si="59"/>
        <v>0</v>
      </c>
      <c r="P334">
        <f t="shared" si="60"/>
        <v>0</v>
      </c>
      <c r="Q334">
        <f t="shared" si="61"/>
        <v>0</v>
      </c>
      <c r="R334">
        <f t="shared" si="62"/>
        <v>1</v>
      </c>
      <c r="S334">
        <f t="shared" si="63"/>
        <v>0</v>
      </c>
      <c r="T334">
        <f t="shared" si="64"/>
        <v>0</v>
      </c>
      <c r="U334">
        <f t="shared" si="65"/>
        <v>0</v>
      </c>
    </row>
    <row r="335" spans="1:21" ht="12" customHeight="1" x14ac:dyDescent="0.2">
      <c r="A335">
        <v>0</v>
      </c>
      <c r="B335">
        <v>1</v>
      </c>
      <c r="C335">
        <v>1</v>
      </c>
      <c r="D335" s="1" t="s">
        <v>92</v>
      </c>
      <c r="E335" t="s">
        <v>140</v>
      </c>
      <c r="F335">
        <v>16</v>
      </c>
      <c r="G335">
        <v>70</v>
      </c>
      <c r="H335">
        <v>30</v>
      </c>
      <c r="I335">
        <f t="shared" si="55"/>
        <v>1.4771212547196624</v>
      </c>
      <c r="J335">
        <f t="shared" si="56"/>
        <v>1.2041199826559248</v>
      </c>
      <c r="K335" t="s">
        <v>708</v>
      </c>
      <c r="L335" s="1" t="s">
        <v>723</v>
      </c>
      <c r="M335">
        <f t="shared" si="57"/>
        <v>0</v>
      </c>
      <c r="N335">
        <f t="shared" si="58"/>
        <v>0</v>
      </c>
      <c r="O335">
        <f t="shared" si="59"/>
        <v>0</v>
      </c>
      <c r="P335">
        <f t="shared" si="60"/>
        <v>0</v>
      </c>
      <c r="Q335">
        <f t="shared" si="61"/>
        <v>1</v>
      </c>
      <c r="R335">
        <f t="shared" si="62"/>
        <v>0</v>
      </c>
      <c r="S335">
        <f t="shared" si="63"/>
        <v>0</v>
      </c>
      <c r="T335">
        <f t="shared" si="64"/>
        <v>0</v>
      </c>
      <c r="U335">
        <f t="shared" si="65"/>
        <v>0</v>
      </c>
    </row>
    <row r="336" spans="1:21" ht="12" customHeight="1" x14ac:dyDescent="0.2">
      <c r="A336">
        <v>0</v>
      </c>
      <c r="B336">
        <v>1</v>
      </c>
      <c r="C336">
        <v>1</v>
      </c>
      <c r="D336" s="1" t="s">
        <v>92</v>
      </c>
      <c r="E336" t="s">
        <v>935</v>
      </c>
      <c r="F336">
        <v>10</v>
      </c>
      <c r="G336">
        <v>130</v>
      </c>
      <c r="H336">
        <v>40</v>
      </c>
      <c r="I336">
        <f t="shared" si="55"/>
        <v>1.6020599913279623</v>
      </c>
      <c r="J336">
        <f t="shared" si="56"/>
        <v>1</v>
      </c>
      <c r="K336" t="s">
        <v>708</v>
      </c>
      <c r="L336" s="1" t="s">
        <v>723</v>
      </c>
      <c r="M336">
        <f t="shared" si="57"/>
        <v>0</v>
      </c>
      <c r="N336">
        <f t="shared" si="58"/>
        <v>0</v>
      </c>
      <c r="O336">
        <f t="shared" si="59"/>
        <v>0</v>
      </c>
      <c r="P336">
        <f t="shared" si="60"/>
        <v>1</v>
      </c>
      <c r="Q336">
        <f t="shared" si="61"/>
        <v>0</v>
      </c>
      <c r="R336">
        <f t="shared" si="62"/>
        <v>0</v>
      </c>
      <c r="S336">
        <f t="shared" si="63"/>
        <v>0</v>
      </c>
      <c r="T336">
        <f t="shared" si="64"/>
        <v>0</v>
      </c>
      <c r="U336">
        <f t="shared" si="65"/>
        <v>0</v>
      </c>
    </row>
    <row r="337" spans="1:21" ht="12" customHeight="1" x14ac:dyDescent="0.2">
      <c r="A337">
        <v>0</v>
      </c>
      <c r="B337">
        <v>1</v>
      </c>
      <c r="C337">
        <v>1</v>
      </c>
      <c r="D337" s="1" t="s">
        <v>93</v>
      </c>
      <c r="E337" t="s">
        <v>999</v>
      </c>
      <c r="F337">
        <v>8</v>
      </c>
      <c r="G337">
        <v>23</v>
      </c>
      <c r="H337">
        <v>6</v>
      </c>
      <c r="I337">
        <f t="shared" si="55"/>
        <v>0.77815125038364363</v>
      </c>
      <c r="J337">
        <f t="shared" si="56"/>
        <v>0.90308998699194354</v>
      </c>
      <c r="K337" t="s">
        <v>708</v>
      </c>
      <c r="L337" s="1" t="s">
        <v>723</v>
      </c>
      <c r="M337">
        <f t="shared" si="57"/>
        <v>0</v>
      </c>
      <c r="N337">
        <f t="shared" si="58"/>
        <v>0</v>
      </c>
      <c r="O337">
        <f t="shared" si="59"/>
        <v>1</v>
      </c>
      <c r="P337">
        <f t="shared" si="60"/>
        <v>0</v>
      </c>
      <c r="Q337">
        <f t="shared" si="61"/>
        <v>0</v>
      </c>
      <c r="R337">
        <f t="shared" si="62"/>
        <v>0</v>
      </c>
      <c r="S337">
        <f t="shared" si="63"/>
        <v>0</v>
      </c>
      <c r="T337">
        <f t="shared" si="64"/>
        <v>0</v>
      </c>
      <c r="U337">
        <f t="shared" si="65"/>
        <v>0</v>
      </c>
    </row>
    <row r="338" spans="1:21" ht="12" customHeight="1" x14ac:dyDescent="0.2">
      <c r="A338">
        <v>0</v>
      </c>
      <c r="B338">
        <v>1</v>
      </c>
      <c r="C338">
        <v>1</v>
      </c>
      <c r="D338" s="1" t="s">
        <v>93</v>
      </c>
      <c r="E338" t="s">
        <v>1001</v>
      </c>
      <c r="F338">
        <v>7</v>
      </c>
      <c r="G338">
        <v>26</v>
      </c>
      <c r="H338">
        <v>6.5</v>
      </c>
      <c r="I338">
        <f t="shared" si="55"/>
        <v>0.81291335664285558</v>
      </c>
      <c r="J338">
        <f t="shared" si="56"/>
        <v>0.84509804001425681</v>
      </c>
      <c r="K338" t="s">
        <v>708</v>
      </c>
      <c r="L338" s="1" t="s">
        <v>723</v>
      </c>
      <c r="M338">
        <f t="shared" si="57"/>
        <v>0</v>
      </c>
      <c r="N338">
        <f t="shared" si="58"/>
        <v>0</v>
      </c>
      <c r="O338">
        <f t="shared" si="59"/>
        <v>1</v>
      </c>
      <c r="P338">
        <f t="shared" si="60"/>
        <v>0</v>
      </c>
      <c r="Q338">
        <f t="shared" si="61"/>
        <v>0</v>
      </c>
      <c r="R338">
        <f t="shared" si="62"/>
        <v>0</v>
      </c>
      <c r="S338">
        <f t="shared" si="63"/>
        <v>0</v>
      </c>
      <c r="T338">
        <f t="shared" si="64"/>
        <v>0</v>
      </c>
      <c r="U338">
        <f t="shared" si="65"/>
        <v>0</v>
      </c>
    </row>
    <row r="339" spans="1:21" ht="12" customHeight="1" x14ac:dyDescent="0.2">
      <c r="A339">
        <v>0</v>
      </c>
      <c r="B339">
        <v>1</v>
      </c>
      <c r="C339">
        <v>1</v>
      </c>
      <c r="D339" s="1" t="s">
        <v>95</v>
      </c>
      <c r="E339" t="s">
        <v>561</v>
      </c>
      <c r="F339">
        <v>6</v>
      </c>
      <c r="G339">
        <v>80</v>
      </c>
      <c r="H339">
        <v>20</v>
      </c>
      <c r="I339">
        <f t="shared" si="55"/>
        <v>1.3010299956639813</v>
      </c>
      <c r="J339">
        <f t="shared" si="56"/>
        <v>0.77815125038364363</v>
      </c>
      <c r="K339" t="s">
        <v>708</v>
      </c>
      <c r="L339" s="1" t="s">
        <v>723</v>
      </c>
      <c r="M339">
        <f t="shared" si="57"/>
        <v>0</v>
      </c>
      <c r="N339">
        <f t="shared" si="58"/>
        <v>0</v>
      </c>
      <c r="O339">
        <f t="shared" si="59"/>
        <v>1</v>
      </c>
      <c r="P339">
        <f t="shared" si="60"/>
        <v>0</v>
      </c>
      <c r="Q339">
        <f t="shared" si="61"/>
        <v>0</v>
      </c>
      <c r="R339">
        <f t="shared" si="62"/>
        <v>0</v>
      </c>
      <c r="S339">
        <f t="shared" si="63"/>
        <v>0</v>
      </c>
      <c r="T339">
        <f t="shared" si="64"/>
        <v>0</v>
      </c>
      <c r="U339">
        <f t="shared" si="65"/>
        <v>0</v>
      </c>
    </row>
    <row r="340" spans="1:21" ht="12" customHeight="1" x14ac:dyDescent="0.2">
      <c r="A340">
        <v>0</v>
      </c>
      <c r="B340">
        <v>1</v>
      </c>
      <c r="C340">
        <v>1</v>
      </c>
      <c r="D340" s="1" t="s">
        <v>95</v>
      </c>
      <c r="E340" t="s">
        <v>1036</v>
      </c>
      <c r="F340">
        <v>4</v>
      </c>
      <c r="G340">
        <v>80</v>
      </c>
      <c r="H340">
        <v>20</v>
      </c>
      <c r="I340">
        <f t="shared" si="55"/>
        <v>1.3010299956639813</v>
      </c>
      <c r="J340">
        <f t="shared" si="56"/>
        <v>0.6020599913279624</v>
      </c>
      <c r="K340" t="s">
        <v>708</v>
      </c>
      <c r="L340" s="1" t="s">
        <v>723</v>
      </c>
      <c r="M340">
        <f t="shared" si="57"/>
        <v>0</v>
      </c>
      <c r="N340">
        <f t="shared" si="58"/>
        <v>1</v>
      </c>
      <c r="O340">
        <f t="shared" si="59"/>
        <v>0</v>
      </c>
      <c r="P340">
        <f t="shared" si="60"/>
        <v>0</v>
      </c>
      <c r="Q340">
        <f t="shared" si="61"/>
        <v>0</v>
      </c>
      <c r="R340">
        <f t="shared" si="62"/>
        <v>0</v>
      </c>
      <c r="S340">
        <f t="shared" si="63"/>
        <v>0</v>
      </c>
      <c r="T340">
        <f t="shared" si="64"/>
        <v>0</v>
      </c>
      <c r="U340">
        <f t="shared" si="65"/>
        <v>0</v>
      </c>
    </row>
    <row r="341" spans="1:21" ht="12" customHeight="1" x14ac:dyDescent="0.2">
      <c r="A341">
        <v>0</v>
      </c>
      <c r="B341">
        <v>1</v>
      </c>
      <c r="C341">
        <v>1</v>
      </c>
      <c r="D341" s="1" t="s">
        <v>119</v>
      </c>
      <c r="E341" t="s">
        <v>120</v>
      </c>
      <c r="F341">
        <v>6</v>
      </c>
      <c r="G341">
        <v>155</v>
      </c>
      <c r="H341">
        <v>58</v>
      </c>
      <c r="I341">
        <f t="shared" si="55"/>
        <v>1.7634279935629373</v>
      </c>
      <c r="J341">
        <f t="shared" si="56"/>
        <v>0.77815125038364363</v>
      </c>
      <c r="K341" t="s">
        <v>708</v>
      </c>
      <c r="L341" s="1" t="s">
        <v>723</v>
      </c>
      <c r="M341">
        <f t="shared" si="57"/>
        <v>0</v>
      </c>
      <c r="N341">
        <f t="shared" si="58"/>
        <v>0</v>
      </c>
      <c r="O341">
        <f t="shared" si="59"/>
        <v>1</v>
      </c>
      <c r="P341">
        <f t="shared" si="60"/>
        <v>0</v>
      </c>
      <c r="Q341">
        <f t="shared" si="61"/>
        <v>0</v>
      </c>
      <c r="R341">
        <f t="shared" si="62"/>
        <v>0</v>
      </c>
      <c r="S341">
        <f t="shared" si="63"/>
        <v>0</v>
      </c>
      <c r="T341">
        <f t="shared" si="64"/>
        <v>0</v>
      </c>
      <c r="U341">
        <f t="shared" si="65"/>
        <v>0</v>
      </c>
    </row>
    <row r="342" spans="1:21" ht="12" customHeight="1" x14ac:dyDescent="0.2">
      <c r="A342">
        <v>0</v>
      </c>
      <c r="B342">
        <v>1</v>
      </c>
      <c r="C342">
        <v>1</v>
      </c>
      <c r="D342" s="1" t="s">
        <v>96</v>
      </c>
      <c r="E342" t="s">
        <v>232</v>
      </c>
      <c r="F342">
        <v>16</v>
      </c>
      <c r="G342">
        <v>80</v>
      </c>
      <c r="H342">
        <v>18</v>
      </c>
      <c r="I342">
        <f t="shared" si="55"/>
        <v>1.255272505103306</v>
      </c>
      <c r="J342">
        <f t="shared" si="56"/>
        <v>1.2041199826559248</v>
      </c>
      <c r="K342" t="s">
        <v>708</v>
      </c>
      <c r="L342" s="1" t="s">
        <v>723</v>
      </c>
      <c r="M342">
        <f t="shared" si="57"/>
        <v>0</v>
      </c>
      <c r="N342">
        <f t="shared" si="58"/>
        <v>0</v>
      </c>
      <c r="O342">
        <f t="shared" si="59"/>
        <v>0</v>
      </c>
      <c r="P342">
        <f t="shared" si="60"/>
        <v>0</v>
      </c>
      <c r="Q342">
        <f t="shared" si="61"/>
        <v>1</v>
      </c>
      <c r="R342">
        <f t="shared" si="62"/>
        <v>0</v>
      </c>
      <c r="S342">
        <f t="shared" si="63"/>
        <v>0</v>
      </c>
      <c r="T342">
        <f t="shared" si="64"/>
        <v>0</v>
      </c>
      <c r="U342">
        <f t="shared" si="65"/>
        <v>0</v>
      </c>
    </row>
    <row r="343" spans="1:21" ht="12" customHeight="1" x14ac:dyDescent="0.2">
      <c r="A343">
        <v>0</v>
      </c>
      <c r="B343">
        <v>1</v>
      </c>
      <c r="C343">
        <v>1</v>
      </c>
      <c r="D343" s="1" t="s">
        <v>96</v>
      </c>
      <c r="E343" t="s">
        <v>279</v>
      </c>
      <c r="F343">
        <v>15</v>
      </c>
      <c r="G343">
        <v>80</v>
      </c>
      <c r="H343">
        <v>30</v>
      </c>
      <c r="I343">
        <f t="shared" si="55"/>
        <v>1.4771212547196624</v>
      </c>
      <c r="J343">
        <f t="shared" si="56"/>
        <v>1.1760912590556813</v>
      </c>
      <c r="K343" t="s">
        <v>708</v>
      </c>
      <c r="L343" s="1" t="s">
        <v>723</v>
      </c>
      <c r="M343">
        <f t="shared" si="57"/>
        <v>0</v>
      </c>
      <c r="N343">
        <f t="shared" si="58"/>
        <v>0</v>
      </c>
      <c r="O343">
        <f t="shared" si="59"/>
        <v>0</v>
      </c>
      <c r="P343">
        <f t="shared" si="60"/>
        <v>0</v>
      </c>
      <c r="Q343">
        <f t="shared" si="61"/>
        <v>1</v>
      </c>
      <c r="R343">
        <f t="shared" si="62"/>
        <v>0</v>
      </c>
      <c r="S343">
        <f t="shared" si="63"/>
        <v>0</v>
      </c>
      <c r="T343">
        <f t="shared" si="64"/>
        <v>0</v>
      </c>
      <c r="U343">
        <f t="shared" si="65"/>
        <v>0</v>
      </c>
    </row>
    <row r="344" spans="1:21" ht="12" customHeight="1" x14ac:dyDescent="0.2">
      <c r="A344">
        <v>0</v>
      </c>
      <c r="B344">
        <v>1</v>
      </c>
      <c r="C344">
        <v>1</v>
      </c>
      <c r="D344" s="1" t="s">
        <v>96</v>
      </c>
      <c r="E344" t="s">
        <v>226</v>
      </c>
      <c r="F344">
        <v>15</v>
      </c>
      <c r="G344">
        <v>180</v>
      </c>
      <c r="H344">
        <v>35</v>
      </c>
      <c r="I344">
        <f t="shared" si="55"/>
        <v>1.5440680443502757</v>
      </c>
      <c r="J344">
        <f t="shared" si="56"/>
        <v>1.1760912590556813</v>
      </c>
      <c r="K344" t="s">
        <v>708</v>
      </c>
      <c r="L344" s="1" t="s">
        <v>723</v>
      </c>
      <c r="M344">
        <f t="shared" si="57"/>
        <v>0</v>
      </c>
      <c r="N344">
        <f t="shared" si="58"/>
        <v>0</v>
      </c>
      <c r="O344">
        <f t="shared" si="59"/>
        <v>0</v>
      </c>
      <c r="P344">
        <f t="shared" si="60"/>
        <v>0</v>
      </c>
      <c r="Q344">
        <f t="shared" si="61"/>
        <v>1</v>
      </c>
      <c r="R344">
        <f t="shared" si="62"/>
        <v>0</v>
      </c>
      <c r="S344">
        <f t="shared" si="63"/>
        <v>0</v>
      </c>
      <c r="T344">
        <f t="shared" si="64"/>
        <v>0</v>
      </c>
      <c r="U344">
        <f t="shared" si="65"/>
        <v>0</v>
      </c>
    </row>
    <row r="345" spans="1:21" ht="12" customHeight="1" x14ac:dyDescent="0.2">
      <c r="A345">
        <v>0</v>
      </c>
      <c r="B345">
        <v>1</v>
      </c>
      <c r="C345">
        <v>1</v>
      </c>
      <c r="D345" s="1" t="s">
        <v>96</v>
      </c>
      <c r="E345" t="s">
        <v>1041</v>
      </c>
      <c r="F345">
        <v>30</v>
      </c>
      <c r="G345">
        <v>5</v>
      </c>
      <c r="H345">
        <v>0.5</v>
      </c>
      <c r="I345">
        <f t="shared" si="55"/>
        <v>-0.3010299956639812</v>
      </c>
      <c r="J345">
        <f t="shared" si="56"/>
        <v>1.4771212547196624</v>
      </c>
      <c r="K345" t="s">
        <v>707</v>
      </c>
      <c r="L345" s="1" t="s">
        <v>723</v>
      </c>
      <c r="M345">
        <f t="shared" si="57"/>
        <v>0</v>
      </c>
      <c r="N345">
        <f t="shared" si="58"/>
        <v>0</v>
      </c>
      <c r="O345">
        <f t="shared" si="59"/>
        <v>0</v>
      </c>
      <c r="P345">
        <f t="shared" si="60"/>
        <v>0</v>
      </c>
      <c r="Q345">
        <f t="shared" si="61"/>
        <v>0</v>
      </c>
      <c r="R345">
        <f t="shared" si="62"/>
        <v>0</v>
      </c>
      <c r="S345">
        <f t="shared" si="63"/>
        <v>1</v>
      </c>
      <c r="T345">
        <f t="shared" si="64"/>
        <v>0</v>
      </c>
      <c r="U345">
        <f t="shared" si="65"/>
        <v>0</v>
      </c>
    </row>
    <row r="346" spans="1:21" ht="12" customHeight="1" x14ac:dyDescent="0.2">
      <c r="A346">
        <v>0</v>
      </c>
      <c r="B346">
        <v>1</v>
      </c>
      <c r="C346">
        <v>1</v>
      </c>
      <c r="D346" s="1" t="s">
        <v>96</v>
      </c>
      <c r="E346" t="s">
        <v>277</v>
      </c>
      <c r="F346">
        <v>12</v>
      </c>
      <c r="G346">
        <v>220</v>
      </c>
      <c r="H346">
        <v>40</v>
      </c>
      <c r="I346">
        <f t="shared" si="55"/>
        <v>1.6020599913279623</v>
      </c>
      <c r="J346">
        <f t="shared" si="56"/>
        <v>1.0791812460476249</v>
      </c>
      <c r="K346" t="s">
        <v>708</v>
      </c>
      <c r="L346" s="1" t="s">
        <v>723</v>
      </c>
      <c r="M346">
        <f t="shared" si="57"/>
        <v>0</v>
      </c>
      <c r="N346">
        <f t="shared" si="58"/>
        <v>0</v>
      </c>
      <c r="O346">
        <f t="shared" si="59"/>
        <v>0</v>
      </c>
      <c r="P346">
        <f t="shared" si="60"/>
        <v>1</v>
      </c>
      <c r="Q346">
        <f t="shared" si="61"/>
        <v>0</v>
      </c>
      <c r="R346">
        <f t="shared" si="62"/>
        <v>0</v>
      </c>
      <c r="S346">
        <f t="shared" si="63"/>
        <v>0</v>
      </c>
      <c r="T346">
        <f t="shared" si="64"/>
        <v>0</v>
      </c>
      <c r="U346">
        <f t="shared" si="65"/>
        <v>0</v>
      </c>
    </row>
    <row r="347" spans="1:21" ht="12" customHeight="1" x14ac:dyDescent="0.2">
      <c r="A347">
        <v>0</v>
      </c>
      <c r="B347">
        <v>1</v>
      </c>
      <c r="C347">
        <v>1</v>
      </c>
      <c r="D347" s="1" t="s">
        <v>96</v>
      </c>
      <c r="E347" t="s">
        <v>234</v>
      </c>
      <c r="F347">
        <v>25</v>
      </c>
      <c r="G347">
        <v>160</v>
      </c>
      <c r="H347">
        <v>50</v>
      </c>
      <c r="I347">
        <f t="shared" si="55"/>
        <v>1.6989700043360187</v>
      </c>
      <c r="J347">
        <f t="shared" si="56"/>
        <v>1.3979400086720377</v>
      </c>
      <c r="K347" t="s">
        <v>708</v>
      </c>
      <c r="L347" s="1" t="s">
        <v>723</v>
      </c>
      <c r="M347">
        <f t="shared" si="57"/>
        <v>0</v>
      </c>
      <c r="N347">
        <f t="shared" si="58"/>
        <v>0</v>
      </c>
      <c r="O347">
        <f t="shared" si="59"/>
        <v>0</v>
      </c>
      <c r="P347">
        <f t="shared" si="60"/>
        <v>0</v>
      </c>
      <c r="Q347">
        <f t="shared" si="61"/>
        <v>0</v>
      </c>
      <c r="R347">
        <f t="shared" si="62"/>
        <v>1</v>
      </c>
      <c r="S347">
        <f t="shared" si="63"/>
        <v>0</v>
      </c>
      <c r="T347">
        <f t="shared" si="64"/>
        <v>0</v>
      </c>
      <c r="U347">
        <f t="shared" si="65"/>
        <v>0</v>
      </c>
    </row>
    <row r="348" spans="1:21" ht="12" customHeight="1" x14ac:dyDescent="0.2">
      <c r="A348">
        <v>0</v>
      </c>
      <c r="B348">
        <v>1</v>
      </c>
      <c r="C348">
        <v>1</v>
      </c>
      <c r="D348" s="1" t="s">
        <v>96</v>
      </c>
      <c r="E348" t="s">
        <v>1044</v>
      </c>
      <c r="F348">
        <v>15</v>
      </c>
      <c r="G348">
        <v>200</v>
      </c>
      <c r="H348">
        <v>25</v>
      </c>
      <c r="I348">
        <f t="shared" si="55"/>
        <v>1.3979400086720377</v>
      </c>
      <c r="J348">
        <f t="shared" si="56"/>
        <v>1.1760912590556813</v>
      </c>
      <c r="K348" t="s">
        <v>708</v>
      </c>
      <c r="L348" s="1" t="s">
        <v>723</v>
      </c>
      <c r="M348">
        <f t="shared" si="57"/>
        <v>0</v>
      </c>
      <c r="N348">
        <f t="shared" si="58"/>
        <v>0</v>
      </c>
      <c r="O348">
        <f t="shared" si="59"/>
        <v>0</v>
      </c>
      <c r="P348">
        <f t="shared" si="60"/>
        <v>0</v>
      </c>
      <c r="Q348">
        <f t="shared" si="61"/>
        <v>1</v>
      </c>
      <c r="R348">
        <f t="shared" si="62"/>
        <v>0</v>
      </c>
      <c r="S348">
        <f t="shared" si="63"/>
        <v>0</v>
      </c>
      <c r="T348">
        <f t="shared" si="64"/>
        <v>0</v>
      </c>
      <c r="U348">
        <f t="shared" si="65"/>
        <v>0</v>
      </c>
    </row>
    <row r="349" spans="1:21" ht="12" customHeight="1" x14ac:dyDescent="0.2">
      <c r="A349">
        <v>0</v>
      </c>
      <c r="B349">
        <v>1</v>
      </c>
      <c r="C349">
        <v>1</v>
      </c>
      <c r="D349" s="1" t="s">
        <v>96</v>
      </c>
      <c r="E349" t="s">
        <v>299</v>
      </c>
      <c r="F349">
        <v>12</v>
      </c>
      <c r="G349">
        <v>4.5</v>
      </c>
      <c r="H349">
        <v>0.8</v>
      </c>
      <c r="I349">
        <f t="shared" si="55"/>
        <v>-9.6910013008056392E-2</v>
      </c>
      <c r="J349">
        <f t="shared" si="56"/>
        <v>1.0791812460476249</v>
      </c>
      <c r="K349" t="s">
        <v>707</v>
      </c>
      <c r="L349" s="1" t="s">
        <v>723</v>
      </c>
      <c r="M349">
        <f t="shared" si="57"/>
        <v>0</v>
      </c>
      <c r="N349">
        <f t="shared" si="58"/>
        <v>0</v>
      </c>
      <c r="O349">
        <f t="shared" si="59"/>
        <v>0</v>
      </c>
      <c r="P349">
        <f t="shared" si="60"/>
        <v>1</v>
      </c>
      <c r="Q349">
        <f t="shared" si="61"/>
        <v>0</v>
      </c>
      <c r="R349">
        <f t="shared" si="62"/>
        <v>0</v>
      </c>
      <c r="S349">
        <f t="shared" si="63"/>
        <v>0</v>
      </c>
      <c r="T349">
        <f t="shared" si="64"/>
        <v>0</v>
      </c>
      <c r="U349">
        <f t="shared" si="65"/>
        <v>0</v>
      </c>
    </row>
    <row r="350" spans="1:21" ht="12" customHeight="1" x14ac:dyDescent="0.2">
      <c r="A350">
        <v>0</v>
      </c>
      <c r="B350">
        <v>1</v>
      </c>
      <c r="C350">
        <v>1</v>
      </c>
      <c r="D350" s="1" t="s">
        <v>96</v>
      </c>
      <c r="E350" t="s">
        <v>288</v>
      </c>
      <c r="F350">
        <v>10</v>
      </c>
      <c r="G350">
        <v>100</v>
      </c>
      <c r="H350">
        <v>10</v>
      </c>
      <c r="I350">
        <f t="shared" si="55"/>
        <v>1</v>
      </c>
      <c r="J350">
        <f t="shared" si="56"/>
        <v>1</v>
      </c>
      <c r="K350" t="s">
        <v>708</v>
      </c>
      <c r="L350" s="1" t="s">
        <v>723</v>
      </c>
      <c r="M350">
        <f t="shared" si="57"/>
        <v>0</v>
      </c>
      <c r="N350">
        <f t="shared" si="58"/>
        <v>0</v>
      </c>
      <c r="O350">
        <f t="shared" si="59"/>
        <v>0</v>
      </c>
      <c r="P350">
        <f t="shared" si="60"/>
        <v>1</v>
      </c>
      <c r="Q350">
        <f t="shared" si="61"/>
        <v>0</v>
      </c>
      <c r="R350">
        <f t="shared" si="62"/>
        <v>0</v>
      </c>
      <c r="S350">
        <f t="shared" si="63"/>
        <v>0</v>
      </c>
      <c r="T350">
        <f t="shared" si="64"/>
        <v>0</v>
      </c>
      <c r="U350">
        <f t="shared" si="65"/>
        <v>0</v>
      </c>
    </row>
    <row r="351" spans="1:21" ht="12" customHeight="1" x14ac:dyDescent="0.2">
      <c r="A351">
        <v>0</v>
      </c>
      <c r="B351">
        <v>1</v>
      </c>
      <c r="C351">
        <v>1</v>
      </c>
      <c r="D351" s="1" t="s">
        <v>96</v>
      </c>
      <c r="E351" t="s">
        <v>225</v>
      </c>
      <c r="F351">
        <v>12</v>
      </c>
      <c r="G351">
        <v>180</v>
      </c>
      <c r="H351">
        <v>22</v>
      </c>
      <c r="I351">
        <f t="shared" si="55"/>
        <v>1.3424226808222062</v>
      </c>
      <c r="J351">
        <f t="shared" si="56"/>
        <v>1.0791812460476249</v>
      </c>
      <c r="K351" t="s">
        <v>708</v>
      </c>
      <c r="L351" s="1" t="s">
        <v>723</v>
      </c>
      <c r="M351">
        <f t="shared" si="57"/>
        <v>0</v>
      </c>
      <c r="N351">
        <f t="shared" si="58"/>
        <v>0</v>
      </c>
      <c r="O351">
        <f t="shared" si="59"/>
        <v>0</v>
      </c>
      <c r="P351">
        <f t="shared" si="60"/>
        <v>1</v>
      </c>
      <c r="Q351">
        <f t="shared" si="61"/>
        <v>0</v>
      </c>
      <c r="R351">
        <f t="shared" si="62"/>
        <v>0</v>
      </c>
      <c r="S351">
        <f t="shared" si="63"/>
        <v>0</v>
      </c>
      <c r="T351">
        <f t="shared" si="64"/>
        <v>0</v>
      </c>
      <c r="U351">
        <f t="shared" si="65"/>
        <v>0</v>
      </c>
    </row>
    <row r="352" spans="1:21" ht="12" customHeight="1" x14ac:dyDescent="0.2">
      <c r="A352">
        <v>0</v>
      </c>
      <c r="B352">
        <v>1</v>
      </c>
      <c r="C352">
        <v>1</v>
      </c>
      <c r="D352" s="1" t="s">
        <v>96</v>
      </c>
      <c r="E352" t="s">
        <v>1045</v>
      </c>
      <c r="F352">
        <v>15</v>
      </c>
      <c r="G352">
        <v>5</v>
      </c>
      <c r="H352">
        <v>0.8</v>
      </c>
      <c r="I352">
        <f t="shared" si="55"/>
        <v>-9.6910013008056392E-2</v>
      </c>
      <c r="J352">
        <f t="shared" si="56"/>
        <v>1.1760912590556813</v>
      </c>
      <c r="K352" t="s">
        <v>707</v>
      </c>
      <c r="L352" s="1" t="s">
        <v>723</v>
      </c>
      <c r="M352">
        <f t="shared" si="57"/>
        <v>0</v>
      </c>
      <c r="N352">
        <f t="shared" si="58"/>
        <v>0</v>
      </c>
      <c r="O352">
        <f t="shared" si="59"/>
        <v>0</v>
      </c>
      <c r="P352">
        <f t="shared" si="60"/>
        <v>0</v>
      </c>
      <c r="Q352">
        <f t="shared" si="61"/>
        <v>1</v>
      </c>
      <c r="R352">
        <f t="shared" si="62"/>
        <v>0</v>
      </c>
      <c r="S352">
        <f t="shared" si="63"/>
        <v>0</v>
      </c>
      <c r="T352">
        <f t="shared" si="64"/>
        <v>0</v>
      </c>
      <c r="U352">
        <f t="shared" si="65"/>
        <v>0</v>
      </c>
    </row>
    <row r="353" spans="1:21" ht="12" customHeight="1" x14ac:dyDescent="0.2">
      <c r="A353">
        <v>0</v>
      </c>
      <c r="B353">
        <v>1</v>
      </c>
      <c r="C353">
        <v>1</v>
      </c>
      <c r="D353" s="1" t="s">
        <v>96</v>
      </c>
      <c r="E353" t="s">
        <v>1046</v>
      </c>
      <c r="F353">
        <v>45</v>
      </c>
      <c r="G353">
        <v>160</v>
      </c>
      <c r="H353">
        <v>25</v>
      </c>
      <c r="I353">
        <f t="shared" si="55"/>
        <v>1.3979400086720377</v>
      </c>
      <c r="J353">
        <f t="shared" si="56"/>
        <v>1.6532125137753437</v>
      </c>
      <c r="K353" t="s">
        <v>708</v>
      </c>
      <c r="L353" s="1" t="s">
        <v>723</v>
      </c>
      <c r="M353">
        <f t="shared" si="57"/>
        <v>0</v>
      </c>
      <c r="N353">
        <f t="shared" si="58"/>
        <v>0</v>
      </c>
      <c r="O353">
        <f t="shared" si="59"/>
        <v>0</v>
      </c>
      <c r="P353">
        <f t="shared" si="60"/>
        <v>0</v>
      </c>
      <c r="Q353">
        <f t="shared" si="61"/>
        <v>0</v>
      </c>
      <c r="R353">
        <f t="shared" si="62"/>
        <v>0</v>
      </c>
      <c r="S353">
        <f t="shared" si="63"/>
        <v>0</v>
      </c>
      <c r="T353">
        <f t="shared" si="64"/>
        <v>1</v>
      </c>
      <c r="U353">
        <f t="shared" si="65"/>
        <v>0</v>
      </c>
    </row>
    <row r="354" spans="1:21" ht="12" customHeight="1" x14ac:dyDescent="0.2">
      <c r="A354">
        <v>0</v>
      </c>
      <c r="B354">
        <v>1</v>
      </c>
      <c r="C354">
        <v>1</v>
      </c>
      <c r="D354" s="1" t="s">
        <v>96</v>
      </c>
      <c r="E354" t="s">
        <v>303</v>
      </c>
      <c r="F354">
        <v>30</v>
      </c>
      <c r="G354">
        <v>8</v>
      </c>
      <c r="H354">
        <v>1</v>
      </c>
      <c r="I354">
        <f t="shared" si="55"/>
        <v>0</v>
      </c>
      <c r="J354">
        <f t="shared" si="56"/>
        <v>1.4771212547196624</v>
      </c>
      <c r="K354" t="s">
        <v>707</v>
      </c>
      <c r="L354" s="1" t="s">
        <v>723</v>
      </c>
      <c r="M354">
        <f t="shared" si="57"/>
        <v>0</v>
      </c>
      <c r="N354">
        <f t="shared" si="58"/>
        <v>0</v>
      </c>
      <c r="O354">
        <f t="shared" si="59"/>
        <v>0</v>
      </c>
      <c r="P354">
        <f t="shared" si="60"/>
        <v>0</v>
      </c>
      <c r="Q354">
        <f t="shared" si="61"/>
        <v>0</v>
      </c>
      <c r="R354">
        <f t="shared" si="62"/>
        <v>0</v>
      </c>
      <c r="S354">
        <f t="shared" si="63"/>
        <v>1</v>
      </c>
      <c r="T354">
        <f t="shared" si="64"/>
        <v>0</v>
      </c>
      <c r="U354">
        <f t="shared" si="65"/>
        <v>0</v>
      </c>
    </row>
    <row r="355" spans="1:21" ht="12" customHeight="1" x14ac:dyDescent="0.2">
      <c r="A355">
        <v>0</v>
      </c>
      <c r="B355">
        <v>1</v>
      </c>
      <c r="C355">
        <v>1</v>
      </c>
      <c r="D355" s="1" t="s">
        <v>96</v>
      </c>
      <c r="E355" t="s">
        <v>1047</v>
      </c>
      <c r="F355">
        <v>8</v>
      </c>
      <c r="G355">
        <v>200</v>
      </c>
      <c r="H355">
        <v>6</v>
      </c>
      <c r="I355">
        <f t="shared" si="55"/>
        <v>0.77815125038364363</v>
      </c>
      <c r="J355">
        <f t="shared" si="56"/>
        <v>0.90308998699194354</v>
      </c>
      <c r="K355" t="s">
        <v>708</v>
      </c>
      <c r="L355" s="1" t="s">
        <v>723</v>
      </c>
      <c r="M355">
        <f t="shared" si="57"/>
        <v>0</v>
      </c>
      <c r="N355">
        <f t="shared" si="58"/>
        <v>0</v>
      </c>
      <c r="O355">
        <f t="shared" si="59"/>
        <v>1</v>
      </c>
      <c r="P355">
        <f t="shared" si="60"/>
        <v>0</v>
      </c>
      <c r="Q355">
        <f t="shared" si="61"/>
        <v>0</v>
      </c>
      <c r="R355">
        <f t="shared" si="62"/>
        <v>0</v>
      </c>
      <c r="S355">
        <f t="shared" si="63"/>
        <v>0</v>
      </c>
      <c r="T355">
        <f t="shared" si="64"/>
        <v>0</v>
      </c>
      <c r="U355">
        <f t="shared" si="65"/>
        <v>0</v>
      </c>
    </row>
    <row r="356" spans="1:21" ht="12" customHeight="1" x14ac:dyDescent="0.2">
      <c r="A356">
        <v>0</v>
      </c>
      <c r="B356">
        <v>1</v>
      </c>
      <c r="C356">
        <v>1</v>
      </c>
      <c r="D356" s="1" t="s">
        <v>96</v>
      </c>
      <c r="E356" t="s">
        <v>301</v>
      </c>
      <c r="F356">
        <v>6</v>
      </c>
      <c r="G356">
        <v>2.5</v>
      </c>
      <c r="H356">
        <v>1</v>
      </c>
      <c r="I356">
        <f t="shared" si="55"/>
        <v>0</v>
      </c>
      <c r="J356">
        <f t="shared" si="56"/>
        <v>0.77815125038364363</v>
      </c>
      <c r="K356" t="s">
        <v>707</v>
      </c>
      <c r="L356" s="1" t="s">
        <v>723</v>
      </c>
      <c r="M356">
        <f t="shared" si="57"/>
        <v>0</v>
      </c>
      <c r="N356">
        <f t="shared" si="58"/>
        <v>0</v>
      </c>
      <c r="O356">
        <f t="shared" si="59"/>
        <v>1</v>
      </c>
      <c r="P356">
        <f t="shared" si="60"/>
        <v>0</v>
      </c>
      <c r="Q356">
        <f t="shared" si="61"/>
        <v>0</v>
      </c>
      <c r="R356">
        <f t="shared" si="62"/>
        <v>0</v>
      </c>
      <c r="S356">
        <f t="shared" si="63"/>
        <v>0</v>
      </c>
      <c r="T356">
        <f t="shared" si="64"/>
        <v>0</v>
      </c>
      <c r="U356">
        <f t="shared" si="65"/>
        <v>0</v>
      </c>
    </row>
    <row r="357" spans="1:21" ht="12" customHeight="1" x14ac:dyDescent="0.2">
      <c r="A357">
        <v>0</v>
      </c>
      <c r="B357">
        <v>1</v>
      </c>
      <c r="C357">
        <v>1</v>
      </c>
      <c r="D357" s="1" t="s">
        <v>96</v>
      </c>
      <c r="E357" t="s">
        <v>278</v>
      </c>
      <c r="F357">
        <v>15</v>
      </c>
      <c r="G357">
        <v>170</v>
      </c>
      <c r="H357">
        <v>50</v>
      </c>
      <c r="I357">
        <f t="shared" si="55"/>
        <v>1.6989700043360187</v>
      </c>
      <c r="J357">
        <f t="shared" si="56"/>
        <v>1.1760912590556813</v>
      </c>
      <c r="K357" t="s">
        <v>708</v>
      </c>
      <c r="L357" s="1" t="s">
        <v>723</v>
      </c>
      <c r="M357">
        <f t="shared" si="57"/>
        <v>0</v>
      </c>
      <c r="N357">
        <f t="shared" si="58"/>
        <v>0</v>
      </c>
      <c r="O357">
        <f t="shared" si="59"/>
        <v>0</v>
      </c>
      <c r="P357">
        <f t="shared" si="60"/>
        <v>0</v>
      </c>
      <c r="Q357">
        <f t="shared" si="61"/>
        <v>1</v>
      </c>
      <c r="R357">
        <f t="shared" si="62"/>
        <v>0</v>
      </c>
      <c r="S357">
        <f t="shared" si="63"/>
        <v>0</v>
      </c>
      <c r="T357">
        <f t="shared" si="64"/>
        <v>0</v>
      </c>
      <c r="U357">
        <f t="shared" si="65"/>
        <v>0</v>
      </c>
    </row>
    <row r="358" spans="1:21" ht="12" customHeight="1" x14ac:dyDescent="0.2">
      <c r="A358">
        <v>0</v>
      </c>
      <c r="B358">
        <v>1</v>
      </c>
      <c r="C358">
        <v>1</v>
      </c>
      <c r="D358" s="1" t="s">
        <v>96</v>
      </c>
      <c r="E358" t="s">
        <v>223</v>
      </c>
      <c r="F358">
        <v>15</v>
      </c>
      <c r="G358">
        <v>250</v>
      </c>
      <c r="H358">
        <v>23</v>
      </c>
      <c r="I358">
        <f t="shared" si="55"/>
        <v>1.3617278360175928</v>
      </c>
      <c r="J358">
        <f t="shared" si="56"/>
        <v>1.1760912590556813</v>
      </c>
      <c r="K358" t="s">
        <v>708</v>
      </c>
      <c r="L358" s="1" t="s">
        <v>723</v>
      </c>
      <c r="M358">
        <f t="shared" si="57"/>
        <v>0</v>
      </c>
      <c r="N358">
        <f t="shared" si="58"/>
        <v>0</v>
      </c>
      <c r="O358">
        <f t="shared" si="59"/>
        <v>0</v>
      </c>
      <c r="P358">
        <f t="shared" si="60"/>
        <v>0</v>
      </c>
      <c r="Q358">
        <f t="shared" si="61"/>
        <v>1</v>
      </c>
      <c r="R358">
        <f t="shared" si="62"/>
        <v>0</v>
      </c>
      <c r="S358">
        <f t="shared" si="63"/>
        <v>0</v>
      </c>
      <c r="T358">
        <f t="shared" si="64"/>
        <v>0</v>
      </c>
      <c r="U358">
        <f t="shared" si="65"/>
        <v>0</v>
      </c>
    </row>
    <row r="359" spans="1:21" ht="12" customHeight="1" x14ac:dyDescent="0.2">
      <c r="A359">
        <v>0</v>
      </c>
      <c r="B359">
        <v>1</v>
      </c>
      <c r="C359">
        <v>1</v>
      </c>
      <c r="D359" s="1" t="s">
        <v>96</v>
      </c>
      <c r="E359" t="s">
        <v>230</v>
      </c>
      <c r="F359">
        <v>10</v>
      </c>
      <c r="G359">
        <v>40</v>
      </c>
      <c r="H359">
        <v>4</v>
      </c>
      <c r="I359">
        <f t="shared" si="55"/>
        <v>0.6020599913279624</v>
      </c>
      <c r="J359">
        <f t="shared" si="56"/>
        <v>1</v>
      </c>
      <c r="K359" t="s">
        <v>708</v>
      </c>
      <c r="L359" s="1" t="s">
        <v>723</v>
      </c>
      <c r="M359">
        <f t="shared" si="57"/>
        <v>0</v>
      </c>
      <c r="N359">
        <f t="shared" si="58"/>
        <v>0</v>
      </c>
      <c r="O359">
        <f t="shared" si="59"/>
        <v>0</v>
      </c>
      <c r="P359">
        <f t="shared" si="60"/>
        <v>1</v>
      </c>
      <c r="Q359">
        <f t="shared" si="61"/>
        <v>0</v>
      </c>
      <c r="R359">
        <f t="shared" si="62"/>
        <v>0</v>
      </c>
      <c r="S359">
        <f t="shared" si="63"/>
        <v>0</v>
      </c>
      <c r="T359">
        <f t="shared" si="64"/>
        <v>0</v>
      </c>
      <c r="U359">
        <f t="shared" si="65"/>
        <v>0</v>
      </c>
    </row>
    <row r="360" spans="1:21" ht="12" customHeight="1" x14ac:dyDescent="0.2">
      <c r="A360">
        <v>0</v>
      </c>
      <c r="B360">
        <v>1</v>
      </c>
      <c r="C360">
        <v>1</v>
      </c>
      <c r="D360" s="1" t="s">
        <v>96</v>
      </c>
      <c r="E360" t="s">
        <v>1050</v>
      </c>
      <c r="F360">
        <v>10</v>
      </c>
      <c r="G360">
        <v>220</v>
      </c>
      <c r="H360">
        <v>15</v>
      </c>
      <c r="I360">
        <f t="shared" si="55"/>
        <v>1.1760912590556813</v>
      </c>
      <c r="J360">
        <f t="shared" si="56"/>
        <v>1</v>
      </c>
      <c r="K360" t="s">
        <v>708</v>
      </c>
      <c r="L360" s="1" t="s">
        <v>723</v>
      </c>
      <c r="M360">
        <f t="shared" si="57"/>
        <v>0</v>
      </c>
      <c r="N360">
        <f t="shared" si="58"/>
        <v>0</v>
      </c>
      <c r="O360">
        <f t="shared" si="59"/>
        <v>0</v>
      </c>
      <c r="P360">
        <f t="shared" si="60"/>
        <v>1</v>
      </c>
      <c r="Q360">
        <f t="shared" si="61"/>
        <v>0</v>
      </c>
      <c r="R360">
        <f t="shared" si="62"/>
        <v>0</v>
      </c>
      <c r="S360">
        <f t="shared" si="63"/>
        <v>0</v>
      </c>
      <c r="T360">
        <f t="shared" si="64"/>
        <v>0</v>
      </c>
      <c r="U360">
        <f t="shared" si="65"/>
        <v>0</v>
      </c>
    </row>
    <row r="361" spans="1:21" ht="12" customHeight="1" x14ac:dyDescent="0.2">
      <c r="A361">
        <v>0</v>
      </c>
      <c r="B361">
        <v>1</v>
      </c>
      <c r="C361">
        <v>1</v>
      </c>
      <c r="D361" s="1" t="s">
        <v>96</v>
      </c>
      <c r="E361" t="s">
        <v>1051</v>
      </c>
      <c r="F361">
        <v>10</v>
      </c>
      <c r="G361">
        <v>35</v>
      </c>
      <c r="H361">
        <v>2</v>
      </c>
      <c r="I361">
        <f t="shared" si="55"/>
        <v>0.3010299956639812</v>
      </c>
      <c r="J361">
        <f t="shared" si="56"/>
        <v>1</v>
      </c>
      <c r="K361" t="s">
        <v>708</v>
      </c>
      <c r="L361" s="1" t="s">
        <v>723</v>
      </c>
      <c r="M361">
        <f t="shared" si="57"/>
        <v>0</v>
      </c>
      <c r="N361">
        <f t="shared" si="58"/>
        <v>0</v>
      </c>
      <c r="O361">
        <f t="shared" si="59"/>
        <v>0</v>
      </c>
      <c r="P361">
        <f t="shared" si="60"/>
        <v>1</v>
      </c>
      <c r="Q361">
        <f t="shared" si="61"/>
        <v>0</v>
      </c>
      <c r="R361">
        <f t="shared" si="62"/>
        <v>0</v>
      </c>
      <c r="S361">
        <f t="shared" si="63"/>
        <v>0</v>
      </c>
      <c r="T361">
        <f t="shared" si="64"/>
        <v>0</v>
      </c>
      <c r="U361">
        <f t="shared" si="65"/>
        <v>0</v>
      </c>
    </row>
    <row r="362" spans="1:21" ht="12" customHeight="1" x14ac:dyDescent="0.2">
      <c r="A362">
        <v>0</v>
      </c>
      <c r="B362">
        <v>1</v>
      </c>
      <c r="C362">
        <v>1</v>
      </c>
      <c r="D362" s="1" t="s">
        <v>96</v>
      </c>
      <c r="E362" t="s">
        <v>302</v>
      </c>
      <c r="F362">
        <v>30</v>
      </c>
      <c r="G362">
        <v>8</v>
      </c>
      <c r="H362">
        <v>1</v>
      </c>
      <c r="I362">
        <f t="shared" si="55"/>
        <v>0</v>
      </c>
      <c r="J362">
        <f t="shared" si="56"/>
        <v>1.4771212547196624</v>
      </c>
      <c r="K362" t="s">
        <v>707</v>
      </c>
      <c r="L362" s="1" t="s">
        <v>723</v>
      </c>
      <c r="M362">
        <f t="shared" si="57"/>
        <v>0</v>
      </c>
      <c r="N362">
        <f t="shared" si="58"/>
        <v>0</v>
      </c>
      <c r="O362">
        <f t="shared" si="59"/>
        <v>0</v>
      </c>
      <c r="P362">
        <f t="shared" si="60"/>
        <v>0</v>
      </c>
      <c r="Q362">
        <f t="shared" si="61"/>
        <v>0</v>
      </c>
      <c r="R362">
        <f t="shared" si="62"/>
        <v>0</v>
      </c>
      <c r="S362">
        <f t="shared" si="63"/>
        <v>1</v>
      </c>
      <c r="T362">
        <f t="shared" si="64"/>
        <v>0</v>
      </c>
      <c r="U362">
        <f t="shared" si="65"/>
        <v>0</v>
      </c>
    </row>
    <row r="363" spans="1:21" ht="12" customHeight="1" x14ac:dyDescent="0.2">
      <c r="A363">
        <v>0</v>
      </c>
      <c r="B363">
        <v>1</v>
      </c>
      <c r="C363">
        <v>1</v>
      </c>
      <c r="D363" s="1" t="s">
        <v>96</v>
      </c>
      <c r="E363" t="s">
        <v>241</v>
      </c>
      <c r="F363">
        <v>12</v>
      </c>
      <c r="G363">
        <v>90</v>
      </c>
      <c r="H363">
        <v>11</v>
      </c>
      <c r="I363">
        <f t="shared" si="55"/>
        <v>1.0413926851582251</v>
      </c>
      <c r="J363">
        <f t="shared" si="56"/>
        <v>1.0791812460476249</v>
      </c>
      <c r="K363" t="s">
        <v>708</v>
      </c>
      <c r="L363" s="1" t="s">
        <v>723</v>
      </c>
      <c r="M363">
        <f t="shared" si="57"/>
        <v>0</v>
      </c>
      <c r="N363">
        <f t="shared" si="58"/>
        <v>0</v>
      </c>
      <c r="O363">
        <f t="shared" si="59"/>
        <v>0</v>
      </c>
      <c r="P363">
        <f t="shared" si="60"/>
        <v>1</v>
      </c>
      <c r="Q363">
        <f t="shared" si="61"/>
        <v>0</v>
      </c>
      <c r="R363">
        <f t="shared" si="62"/>
        <v>0</v>
      </c>
      <c r="S363">
        <f t="shared" si="63"/>
        <v>0</v>
      </c>
      <c r="T363">
        <f t="shared" si="64"/>
        <v>0</v>
      </c>
      <c r="U363">
        <f t="shared" si="65"/>
        <v>0</v>
      </c>
    </row>
    <row r="364" spans="1:21" ht="12" customHeight="1" x14ac:dyDescent="0.2">
      <c r="A364">
        <v>0</v>
      </c>
      <c r="B364">
        <v>1</v>
      </c>
      <c r="C364">
        <v>1</v>
      </c>
      <c r="D364" s="1" t="s">
        <v>96</v>
      </c>
      <c r="E364" t="s">
        <v>1038</v>
      </c>
      <c r="F364">
        <v>10</v>
      </c>
      <c r="G364">
        <v>150</v>
      </c>
      <c r="H364">
        <v>30</v>
      </c>
      <c r="I364">
        <f t="shared" si="55"/>
        <v>1.4771212547196624</v>
      </c>
      <c r="J364">
        <f t="shared" si="56"/>
        <v>1</v>
      </c>
      <c r="K364" t="s">
        <v>708</v>
      </c>
      <c r="L364" s="1" t="s">
        <v>723</v>
      </c>
      <c r="M364">
        <f t="shared" si="57"/>
        <v>0</v>
      </c>
      <c r="N364">
        <f t="shared" si="58"/>
        <v>0</v>
      </c>
      <c r="O364">
        <f t="shared" si="59"/>
        <v>0</v>
      </c>
      <c r="P364">
        <f t="shared" si="60"/>
        <v>1</v>
      </c>
      <c r="Q364">
        <f t="shared" si="61"/>
        <v>0</v>
      </c>
      <c r="R364">
        <f t="shared" si="62"/>
        <v>0</v>
      </c>
      <c r="S364">
        <f t="shared" si="63"/>
        <v>0</v>
      </c>
      <c r="T364">
        <f t="shared" si="64"/>
        <v>0</v>
      </c>
      <c r="U364">
        <f t="shared" si="65"/>
        <v>0</v>
      </c>
    </row>
    <row r="365" spans="1:21" ht="12" customHeight="1" x14ac:dyDescent="0.2">
      <c r="A365">
        <v>0</v>
      </c>
      <c r="B365">
        <v>1</v>
      </c>
      <c r="C365">
        <v>1</v>
      </c>
      <c r="D365" s="1" t="s">
        <v>96</v>
      </c>
      <c r="E365" t="s">
        <v>1039</v>
      </c>
      <c r="F365">
        <v>10</v>
      </c>
      <c r="G365">
        <v>25</v>
      </c>
      <c r="H365">
        <v>5</v>
      </c>
      <c r="I365">
        <f t="shared" si="55"/>
        <v>0.69897000433601886</v>
      </c>
      <c r="J365">
        <f t="shared" si="56"/>
        <v>1</v>
      </c>
      <c r="K365" t="s">
        <v>708</v>
      </c>
      <c r="L365" s="1" t="s">
        <v>723</v>
      </c>
      <c r="M365">
        <f t="shared" si="57"/>
        <v>0</v>
      </c>
      <c r="N365">
        <f t="shared" si="58"/>
        <v>0</v>
      </c>
      <c r="O365">
        <f t="shared" si="59"/>
        <v>0</v>
      </c>
      <c r="P365">
        <f t="shared" si="60"/>
        <v>1</v>
      </c>
      <c r="Q365">
        <f t="shared" si="61"/>
        <v>0</v>
      </c>
      <c r="R365">
        <f t="shared" si="62"/>
        <v>0</v>
      </c>
      <c r="S365">
        <f t="shared" si="63"/>
        <v>0</v>
      </c>
      <c r="T365">
        <f t="shared" si="64"/>
        <v>0</v>
      </c>
      <c r="U365">
        <f t="shared" si="65"/>
        <v>0</v>
      </c>
    </row>
    <row r="366" spans="1:21" ht="12" customHeight="1" x14ac:dyDescent="0.2">
      <c r="A366">
        <v>0</v>
      </c>
      <c r="B366">
        <v>1</v>
      </c>
      <c r="C366">
        <v>1</v>
      </c>
      <c r="D366" s="1" t="s">
        <v>96</v>
      </c>
      <c r="E366" t="s">
        <v>325</v>
      </c>
      <c r="F366">
        <v>10</v>
      </c>
      <c r="G366">
        <v>160</v>
      </c>
      <c r="H366">
        <v>30</v>
      </c>
      <c r="I366">
        <f t="shared" si="55"/>
        <v>1.4771212547196624</v>
      </c>
      <c r="J366">
        <f t="shared" si="56"/>
        <v>1</v>
      </c>
      <c r="K366" t="s">
        <v>708</v>
      </c>
      <c r="L366" s="1" t="s">
        <v>723</v>
      </c>
      <c r="M366">
        <f t="shared" si="57"/>
        <v>0</v>
      </c>
      <c r="N366">
        <f t="shared" si="58"/>
        <v>0</v>
      </c>
      <c r="O366">
        <f t="shared" si="59"/>
        <v>0</v>
      </c>
      <c r="P366">
        <f t="shared" si="60"/>
        <v>1</v>
      </c>
      <c r="Q366">
        <f t="shared" si="61"/>
        <v>0</v>
      </c>
      <c r="R366">
        <f t="shared" si="62"/>
        <v>0</v>
      </c>
      <c r="S366">
        <f t="shared" si="63"/>
        <v>0</v>
      </c>
      <c r="T366">
        <f t="shared" si="64"/>
        <v>0</v>
      </c>
      <c r="U366">
        <f t="shared" si="65"/>
        <v>0</v>
      </c>
    </row>
    <row r="367" spans="1:21" ht="12" customHeight="1" x14ac:dyDescent="0.2">
      <c r="A367">
        <v>0</v>
      </c>
      <c r="B367">
        <v>1</v>
      </c>
      <c r="C367">
        <v>1</v>
      </c>
      <c r="D367" s="1" t="s">
        <v>96</v>
      </c>
      <c r="E367" t="s">
        <v>1059</v>
      </c>
      <c r="F367">
        <v>5</v>
      </c>
      <c r="G367">
        <v>40</v>
      </c>
      <c r="H367">
        <v>20</v>
      </c>
      <c r="I367">
        <f t="shared" si="55"/>
        <v>1.3010299956639813</v>
      </c>
      <c r="J367">
        <f t="shared" si="56"/>
        <v>0.69897000433601886</v>
      </c>
      <c r="K367" t="s">
        <v>708</v>
      </c>
      <c r="L367" s="1" t="s">
        <v>723</v>
      </c>
      <c r="M367">
        <f t="shared" si="57"/>
        <v>0</v>
      </c>
      <c r="N367">
        <f t="shared" si="58"/>
        <v>1</v>
      </c>
      <c r="O367">
        <f t="shared" si="59"/>
        <v>0</v>
      </c>
      <c r="P367">
        <f t="shared" si="60"/>
        <v>0</v>
      </c>
      <c r="Q367">
        <f t="shared" si="61"/>
        <v>0</v>
      </c>
      <c r="R367">
        <f t="shared" si="62"/>
        <v>0</v>
      </c>
      <c r="S367">
        <f t="shared" si="63"/>
        <v>0</v>
      </c>
      <c r="T367">
        <f t="shared" si="64"/>
        <v>0</v>
      </c>
      <c r="U367">
        <f t="shared" si="65"/>
        <v>0</v>
      </c>
    </row>
    <row r="368" spans="1:21" ht="12" customHeight="1" x14ac:dyDescent="0.2">
      <c r="A368">
        <v>0</v>
      </c>
      <c r="B368">
        <v>1</v>
      </c>
      <c r="C368">
        <v>1</v>
      </c>
      <c r="D368" s="1" t="s">
        <v>101</v>
      </c>
      <c r="E368" t="s">
        <v>1112</v>
      </c>
      <c r="F368">
        <v>8</v>
      </c>
      <c r="G368">
        <v>120</v>
      </c>
      <c r="H368">
        <v>32</v>
      </c>
      <c r="I368">
        <f t="shared" si="55"/>
        <v>1.505149978319906</v>
      </c>
      <c r="J368">
        <f t="shared" si="56"/>
        <v>0.90308998699194354</v>
      </c>
      <c r="K368" t="s">
        <v>708</v>
      </c>
      <c r="L368" s="1" t="s">
        <v>723</v>
      </c>
      <c r="M368">
        <f t="shared" si="57"/>
        <v>0</v>
      </c>
      <c r="N368">
        <f t="shared" si="58"/>
        <v>0</v>
      </c>
      <c r="O368">
        <f t="shared" si="59"/>
        <v>1</v>
      </c>
      <c r="P368">
        <f t="shared" si="60"/>
        <v>0</v>
      </c>
      <c r="Q368">
        <f t="shared" si="61"/>
        <v>0</v>
      </c>
      <c r="R368">
        <f t="shared" si="62"/>
        <v>0</v>
      </c>
      <c r="S368">
        <f t="shared" si="63"/>
        <v>0</v>
      </c>
      <c r="T368">
        <f t="shared" si="64"/>
        <v>0</v>
      </c>
      <c r="U368">
        <f t="shared" si="65"/>
        <v>0</v>
      </c>
    </row>
    <row r="369" spans="1:21" ht="12" customHeight="1" x14ac:dyDescent="0.2">
      <c r="A369">
        <v>0</v>
      </c>
      <c r="B369">
        <v>1</v>
      </c>
      <c r="C369">
        <v>1</v>
      </c>
      <c r="D369" s="1" t="s">
        <v>103</v>
      </c>
      <c r="E369" t="s">
        <v>141</v>
      </c>
      <c r="F369">
        <v>20</v>
      </c>
      <c r="G369">
        <v>120</v>
      </c>
      <c r="H369">
        <v>8</v>
      </c>
      <c r="I369">
        <f t="shared" si="55"/>
        <v>0.90308998699194354</v>
      </c>
      <c r="J369">
        <f t="shared" si="56"/>
        <v>1.3010299956639813</v>
      </c>
      <c r="K369" t="s">
        <v>708</v>
      </c>
      <c r="L369" s="1" t="s">
        <v>723</v>
      </c>
      <c r="M369">
        <f t="shared" si="57"/>
        <v>0</v>
      </c>
      <c r="N369">
        <f t="shared" si="58"/>
        <v>0</v>
      </c>
      <c r="O369">
        <f t="shared" si="59"/>
        <v>0</v>
      </c>
      <c r="P369">
        <f t="shared" si="60"/>
        <v>0</v>
      </c>
      <c r="Q369">
        <f t="shared" si="61"/>
        <v>0</v>
      </c>
      <c r="R369">
        <f t="shared" si="62"/>
        <v>1</v>
      </c>
      <c r="S369">
        <f t="shared" si="63"/>
        <v>0</v>
      </c>
      <c r="T369">
        <f t="shared" si="64"/>
        <v>0</v>
      </c>
      <c r="U369">
        <f t="shared" si="65"/>
        <v>0</v>
      </c>
    </row>
    <row r="370" spans="1:21" ht="12" customHeight="1" x14ac:dyDescent="0.2">
      <c r="A370">
        <v>0</v>
      </c>
      <c r="B370">
        <v>1</v>
      </c>
      <c r="C370">
        <v>1</v>
      </c>
      <c r="D370" s="1" t="s">
        <v>103</v>
      </c>
      <c r="E370" t="s">
        <v>142</v>
      </c>
      <c r="F370">
        <v>8</v>
      </c>
      <c r="G370">
        <v>310</v>
      </c>
      <c r="H370">
        <v>260</v>
      </c>
      <c r="I370">
        <f t="shared" si="55"/>
        <v>2.4149733479708178</v>
      </c>
      <c r="J370">
        <f t="shared" si="56"/>
        <v>0.90308998699194354</v>
      </c>
      <c r="K370" t="s">
        <v>708</v>
      </c>
      <c r="L370" s="1" t="s">
        <v>723</v>
      </c>
      <c r="M370">
        <f t="shared" si="57"/>
        <v>0</v>
      </c>
      <c r="N370">
        <f t="shared" si="58"/>
        <v>0</v>
      </c>
      <c r="O370">
        <f t="shared" si="59"/>
        <v>1</v>
      </c>
      <c r="P370">
        <f t="shared" si="60"/>
        <v>0</v>
      </c>
      <c r="Q370">
        <f t="shared" si="61"/>
        <v>0</v>
      </c>
      <c r="R370">
        <f t="shared" si="62"/>
        <v>0</v>
      </c>
      <c r="S370">
        <f t="shared" si="63"/>
        <v>0</v>
      </c>
      <c r="T370">
        <f t="shared" si="64"/>
        <v>0</v>
      </c>
      <c r="U370">
        <f t="shared" si="65"/>
        <v>0</v>
      </c>
    </row>
    <row r="371" spans="1:21" ht="12" customHeight="1" x14ac:dyDescent="0.2">
      <c r="A371">
        <v>0</v>
      </c>
      <c r="B371">
        <v>1</v>
      </c>
      <c r="C371">
        <v>1</v>
      </c>
      <c r="D371" s="1" t="s">
        <v>104</v>
      </c>
      <c r="E371" t="s">
        <v>1125</v>
      </c>
      <c r="F371">
        <v>7</v>
      </c>
      <c r="G371">
        <v>105</v>
      </c>
      <c r="H371">
        <v>55</v>
      </c>
      <c r="I371">
        <f t="shared" si="55"/>
        <v>1.7403626894942439</v>
      </c>
      <c r="J371">
        <f t="shared" si="56"/>
        <v>0.84509804001425681</v>
      </c>
      <c r="K371" t="s">
        <v>708</v>
      </c>
      <c r="L371" s="1" t="s">
        <v>723</v>
      </c>
      <c r="M371">
        <f t="shared" si="57"/>
        <v>0</v>
      </c>
      <c r="N371">
        <f t="shared" si="58"/>
        <v>0</v>
      </c>
      <c r="O371">
        <f t="shared" si="59"/>
        <v>1</v>
      </c>
      <c r="P371">
        <f t="shared" si="60"/>
        <v>0</v>
      </c>
      <c r="Q371">
        <f t="shared" si="61"/>
        <v>0</v>
      </c>
      <c r="R371">
        <f t="shared" si="62"/>
        <v>0</v>
      </c>
      <c r="S371">
        <f t="shared" si="63"/>
        <v>0</v>
      </c>
      <c r="T371">
        <f t="shared" si="64"/>
        <v>0</v>
      </c>
      <c r="U371">
        <f t="shared" si="65"/>
        <v>0</v>
      </c>
    </row>
    <row r="372" spans="1:21" ht="12" customHeight="1" x14ac:dyDescent="0.2">
      <c r="A372">
        <v>0</v>
      </c>
      <c r="B372">
        <v>1</v>
      </c>
      <c r="C372">
        <v>1</v>
      </c>
      <c r="D372" s="1" t="s">
        <v>204</v>
      </c>
      <c r="E372" t="s">
        <v>205</v>
      </c>
      <c r="F372">
        <v>15</v>
      </c>
      <c r="G372">
        <v>100</v>
      </c>
      <c r="H372">
        <v>45</v>
      </c>
      <c r="I372">
        <f t="shared" si="55"/>
        <v>1.6532125137753437</v>
      </c>
      <c r="J372">
        <f t="shared" si="56"/>
        <v>1.1760912590556813</v>
      </c>
      <c r="K372" t="s">
        <v>708</v>
      </c>
      <c r="L372" s="1" t="s">
        <v>723</v>
      </c>
      <c r="M372">
        <f t="shared" si="57"/>
        <v>0</v>
      </c>
      <c r="N372">
        <f t="shared" si="58"/>
        <v>0</v>
      </c>
      <c r="O372">
        <f t="shared" si="59"/>
        <v>0</v>
      </c>
      <c r="P372">
        <f t="shared" si="60"/>
        <v>0</v>
      </c>
      <c r="Q372">
        <f t="shared" si="61"/>
        <v>1</v>
      </c>
      <c r="R372">
        <f t="shared" si="62"/>
        <v>0</v>
      </c>
      <c r="S372">
        <f t="shared" si="63"/>
        <v>0</v>
      </c>
      <c r="T372">
        <f t="shared" si="64"/>
        <v>0</v>
      </c>
      <c r="U372">
        <f t="shared" si="65"/>
        <v>0</v>
      </c>
    </row>
    <row r="373" spans="1:21" ht="12" customHeight="1" x14ac:dyDescent="0.2">
      <c r="A373">
        <v>0</v>
      </c>
      <c r="B373">
        <v>1</v>
      </c>
      <c r="C373">
        <v>1</v>
      </c>
      <c r="D373" s="1" t="s">
        <v>105</v>
      </c>
      <c r="E373" t="s">
        <v>487</v>
      </c>
      <c r="F373">
        <v>20</v>
      </c>
      <c r="G373">
        <v>140</v>
      </c>
      <c r="H373">
        <v>60</v>
      </c>
      <c r="I373">
        <f t="shared" si="55"/>
        <v>1.7781512503836436</v>
      </c>
      <c r="J373">
        <f t="shared" si="56"/>
        <v>1.3010299956639813</v>
      </c>
      <c r="K373" t="s">
        <v>708</v>
      </c>
      <c r="L373" s="1" t="s">
        <v>723</v>
      </c>
      <c r="M373">
        <f t="shared" si="57"/>
        <v>0</v>
      </c>
      <c r="N373">
        <f t="shared" si="58"/>
        <v>0</v>
      </c>
      <c r="O373">
        <f t="shared" si="59"/>
        <v>0</v>
      </c>
      <c r="P373">
        <f t="shared" si="60"/>
        <v>0</v>
      </c>
      <c r="Q373">
        <f t="shared" si="61"/>
        <v>0</v>
      </c>
      <c r="R373">
        <f t="shared" si="62"/>
        <v>1</v>
      </c>
      <c r="S373">
        <f t="shared" si="63"/>
        <v>0</v>
      </c>
      <c r="T373">
        <f t="shared" si="64"/>
        <v>0</v>
      </c>
      <c r="U373">
        <f t="shared" si="65"/>
        <v>0</v>
      </c>
    </row>
    <row r="374" spans="1:21" ht="12" customHeight="1" x14ac:dyDescent="0.2">
      <c r="A374">
        <v>0</v>
      </c>
      <c r="B374">
        <v>1</v>
      </c>
      <c r="C374">
        <v>1</v>
      </c>
      <c r="D374" s="1" t="s">
        <v>105</v>
      </c>
      <c r="E374" t="s">
        <v>1140</v>
      </c>
      <c r="F374">
        <v>8</v>
      </c>
      <c r="G374">
        <v>70</v>
      </c>
      <c r="H374">
        <v>15</v>
      </c>
      <c r="I374">
        <f t="shared" si="55"/>
        <v>1.1760912590556813</v>
      </c>
      <c r="J374">
        <f t="shared" si="56"/>
        <v>0.90308998699194354</v>
      </c>
      <c r="K374" t="s">
        <v>708</v>
      </c>
      <c r="L374" s="1" t="s">
        <v>723</v>
      </c>
      <c r="M374">
        <f t="shared" si="57"/>
        <v>0</v>
      </c>
      <c r="N374">
        <f t="shared" si="58"/>
        <v>0</v>
      </c>
      <c r="O374">
        <f t="shared" si="59"/>
        <v>1</v>
      </c>
      <c r="P374">
        <f t="shared" si="60"/>
        <v>0</v>
      </c>
      <c r="Q374">
        <f t="shared" si="61"/>
        <v>0</v>
      </c>
      <c r="R374">
        <f t="shared" si="62"/>
        <v>0</v>
      </c>
      <c r="S374">
        <f t="shared" si="63"/>
        <v>0</v>
      </c>
      <c r="T374">
        <f t="shared" si="64"/>
        <v>0</v>
      </c>
      <c r="U374">
        <f t="shared" si="65"/>
        <v>0</v>
      </c>
    </row>
    <row r="375" spans="1:21" ht="12" customHeight="1" x14ac:dyDescent="0.2">
      <c r="A375">
        <v>0</v>
      </c>
      <c r="B375">
        <v>1</v>
      </c>
      <c r="C375">
        <v>1</v>
      </c>
      <c r="D375" s="1" t="s">
        <v>105</v>
      </c>
      <c r="E375" t="s">
        <v>511</v>
      </c>
      <c r="F375">
        <v>40</v>
      </c>
      <c r="G375">
        <v>115</v>
      </c>
      <c r="H375">
        <v>30</v>
      </c>
      <c r="I375">
        <f t="shared" si="55"/>
        <v>1.4771212547196624</v>
      </c>
      <c r="J375">
        <f t="shared" si="56"/>
        <v>1.6020599913279623</v>
      </c>
      <c r="K375" t="s">
        <v>708</v>
      </c>
      <c r="L375" s="1" t="s">
        <v>723</v>
      </c>
      <c r="M375">
        <f t="shared" si="57"/>
        <v>0</v>
      </c>
      <c r="N375">
        <f t="shared" si="58"/>
        <v>0</v>
      </c>
      <c r="O375">
        <f t="shared" si="59"/>
        <v>0</v>
      </c>
      <c r="P375">
        <f t="shared" si="60"/>
        <v>0</v>
      </c>
      <c r="Q375">
        <f t="shared" si="61"/>
        <v>0</v>
      </c>
      <c r="R375">
        <f t="shared" si="62"/>
        <v>0</v>
      </c>
      <c r="S375">
        <f t="shared" si="63"/>
        <v>0</v>
      </c>
      <c r="T375">
        <f t="shared" si="64"/>
        <v>1</v>
      </c>
      <c r="U375">
        <f t="shared" si="65"/>
        <v>0</v>
      </c>
    </row>
    <row r="376" spans="1:21" ht="12" customHeight="1" x14ac:dyDescent="0.2">
      <c r="A376">
        <v>0</v>
      </c>
      <c r="B376">
        <v>1</v>
      </c>
      <c r="C376">
        <v>1</v>
      </c>
      <c r="D376" s="1" t="s">
        <v>105</v>
      </c>
      <c r="E376" t="s">
        <v>44</v>
      </c>
      <c r="F376">
        <v>18</v>
      </c>
      <c r="G376">
        <v>130</v>
      </c>
      <c r="H376">
        <v>20</v>
      </c>
      <c r="I376">
        <f t="shared" si="55"/>
        <v>1.3010299956639813</v>
      </c>
      <c r="J376">
        <f t="shared" si="56"/>
        <v>1.255272505103306</v>
      </c>
      <c r="K376" t="s">
        <v>708</v>
      </c>
      <c r="L376" s="1" t="s">
        <v>723</v>
      </c>
      <c r="M376">
        <f t="shared" si="57"/>
        <v>0</v>
      </c>
      <c r="N376">
        <f t="shared" si="58"/>
        <v>0</v>
      </c>
      <c r="O376">
        <f t="shared" si="59"/>
        <v>0</v>
      </c>
      <c r="P376">
        <f t="shared" si="60"/>
        <v>0</v>
      </c>
      <c r="Q376">
        <f t="shared" si="61"/>
        <v>1</v>
      </c>
      <c r="R376">
        <f t="shared" si="62"/>
        <v>0</v>
      </c>
      <c r="S376">
        <f t="shared" si="63"/>
        <v>0</v>
      </c>
      <c r="T376">
        <f t="shared" si="64"/>
        <v>0</v>
      </c>
      <c r="U376">
        <f t="shared" si="65"/>
        <v>0</v>
      </c>
    </row>
    <row r="377" spans="1:21" ht="12" customHeight="1" x14ac:dyDescent="0.2">
      <c r="A377">
        <v>0</v>
      </c>
      <c r="B377">
        <v>1</v>
      </c>
      <c r="C377">
        <v>1</v>
      </c>
      <c r="D377" s="1" t="s">
        <v>105</v>
      </c>
      <c r="E377" t="s">
        <v>71</v>
      </c>
      <c r="F377">
        <v>25</v>
      </c>
      <c r="G377">
        <v>160</v>
      </c>
      <c r="H377">
        <v>30</v>
      </c>
      <c r="I377">
        <f t="shared" si="55"/>
        <v>1.4771212547196624</v>
      </c>
      <c r="J377">
        <f t="shared" si="56"/>
        <v>1.3979400086720377</v>
      </c>
      <c r="K377" t="s">
        <v>708</v>
      </c>
      <c r="L377" s="1" t="s">
        <v>723</v>
      </c>
      <c r="M377">
        <f t="shared" si="57"/>
        <v>0</v>
      </c>
      <c r="N377">
        <f t="shared" si="58"/>
        <v>0</v>
      </c>
      <c r="O377">
        <f t="shared" si="59"/>
        <v>0</v>
      </c>
      <c r="P377">
        <f t="shared" si="60"/>
        <v>0</v>
      </c>
      <c r="Q377">
        <f t="shared" si="61"/>
        <v>0</v>
      </c>
      <c r="R377">
        <f t="shared" si="62"/>
        <v>1</v>
      </c>
      <c r="S377">
        <f t="shared" si="63"/>
        <v>0</v>
      </c>
      <c r="T377">
        <f t="shared" si="64"/>
        <v>0</v>
      </c>
      <c r="U377">
        <f t="shared" si="65"/>
        <v>0</v>
      </c>
    </row>
    <row r="378" spans="1:21" ht="12" customHeight="1" x14ac:dyDescent="0.2">
      <c r="A378">
        <v>1</v>
      </c>
      <c r="B378">
        <v>1</v>
      </c>
      <c r="C378">
        <v>1</v>
      </c>
      <c r="D378" s="1" t="s">
        <v>105</v>
      </c>
      <c r="E378" t="s">
        <v>53</v>
      </c>
      <c r="F378">
        <v>30</v>
      </c>
      <c r="G378">
        <v>200</v>
      </c>
      <c r="H378">
        <v>28</v>
      </c>
      <c r="I378">
        <f t="shared" si="55"/>
        <v>1.4471580313422192</v>
      </c>
      <c r="J378">
        <f t="shared" si="56"/>
        <v>1.4771212547196624</v>
      </c>
      <c r="K378" t="s">
        <v>708</v>
      </c>
      <c r="L378" s="1" t="s">
        <v>723</v>
      </c>
      <c r="M378">
        <f t="shared" si="57"/>
        <v>0</v>
      </c>
      <c r="N378">
        <f t="shared" si="58"/>
        <v>0</v>
      </c>
      <c r="O378">
        <f t="shared" si="59"/>
        <v>0</v>
      </c>
      <c r="P378">
        <f t="shared" si="60"/>
        <v>0</v>
      </c>
      <c r="Q378">
        <f t="shared" si="61"/>
        <v>0</v>
      </c>
      <c r="R378">
        <f t="shared" si="62"/>
        <v>0</v>
      </c>
      <c r="S378">
        <f t="shared" si="63"/>
        <v>1</v>
      </c>
      <c r="T378">
        <f t="shared" si="64"/>
        <v>0</v>
      </c>
      <c r="U378">
        <f t="shared" si="65"/>
        <v>0</v>
      </c>
    </row>
    <row r="379" spans="1:21" ht="12" customHeight="1" x14ac:dyDescent="0.2">
      <c r="A379">
        <v>0</v>
      </c>
      <c r="B379">
        <v>1</v>
      </c>
      <c r="C379">
        <v>1</v>
      </c>
      <c r="D379" s="1" t="s">
        <v>105</v>
      </c>
      <c r="E379" t="s">
        <v>56</v>
      </c>
      <c r="F379">
        <v>40</v>
      </c>
      <c r="G379">
        <v>200</v>
      </c>
      <c r="H379">
        <v>25</v>
      </c>
      <c r="I379">
        <f t="shared" si="55"/>
        <v>1.3979400086720377</v>
      </c>
      <c r="J379">
        <f t="shared" si="56"/>
        <v>1.6020599913279623</v>
      </c>
      <c r="K379" t="s">
        <v>708</v>
      </c>
      <c r="L379" s="1" t="s">
        <v>723</v>
      </c>
      <c r="M379">
        <f t="shared" si="57"/>
        <v>0</v>
      </c>
      <c r="N379">
        <f t="shared" si="58"/>
        <v>0</v>
      </c>
      <c r="O379">
        <f t="shared" si="59"/>
        <v>0</v>
      </c>
      <c r="P379">
        <f t="shared" si="60"/>
        <v>0</v>
      </c>
      <c r="Q379">
        <f t="shared" si="61"/>
        <v>0</v>
      </c>
      <c r="R379">
        <f t="shared" si="62"/>
        <v>0</v>
      </c>
      <c r="S379">
        <f t="shared" si="63"/>
        <v>0</v>
      </c>
      <c r="T379">
        <f t="shared" si="64"/>
        <v>1</v>
      </c>
      <c r="U379">
        <f t="shared" si="65"/>
        <v>0</v>
      </c>
    </row>
    <row r="380" spans="1:21" ht="12" customHeight="1" x14ac:dyDescent="0.2">
      <c r="A380">
        <v>0</v>
      </c>
      <c r="B380">
        <v>1</v>
      </c>
      <c r="C380">
        <v>1</v>
      </c>
      <c r="D380" s="1" t="s">
        <v>105</v>
      </c>
      <c r="E380" t="s">
        <v>45</v>
      </c>
      <c r="F380">
        <v>18</v>
      </c>
      <c r="G380">
        <v>150</v>
      </c>
      <c r="H380">
        <v>20</v>
      </c>
      <c r="I380">
        <f t="shared" si="55"/>
        <v>1.3010299956639813</v>
      </c>
      <c r="J380">
        <f t="shared" si="56"/>
        <v>1.255272505103306</v>
      </c>
      <c r="K380" t="s">
        <v>708</v>
      </c>
      <c r="L380" s="1" t="s">
        <v>723</v>
      </c>
      <c r="M380">
        <f t="shared" si="57"/>
        <v>0</v>
      </c>
      <c r="N380">
        <f t="shared" si="58"/>
        <v>0</v>
      </c>
      <c r="O380">
        <f t="shared" si="59"/>
        <v>0</v>
      </c>
      <c r="P380">
        <f t="shared" si="60"/>
        <v>0</v>
      </c>
      <c r="Q380">
        <f t="shared" si="61"/>
        <v>1</v>
      </c>
      <c r="R380">
        <f t="shared" si="62"/>
        <v>0</v>
      </c>
      <c r="S380">
        <f t="shared" si="63"/>
        <v>0</v>
      </c>
      <c r="T380">
        <f t="shared" si="64"/>
        <v>0</v>
      </c>
      <c r="U380">
        <f t="shared" si="65"/>
        <v>0</v>
      </c>
    </row>
    <row r="381" spans="1:21" ht="12" customHeight="1" x14ac:dyDescent="0.2">
      <c r="A381">
        <v>0</v>
      </c>
      <c r="B381">
        <v>1</v>
      </c>
      <c r="C381">
        <v>1</v>
      </c>
      <c r="D381" s="1" t="s">
        <v>105</v>
      </c>
      <c r="E381" t="s">
        <v>79</v>
      </c>
      <c r="F381">
        <v>20</v>
      </c>
      <c r="G381">
        <v>100</v>
      </c>
      <c r="H381">
        <v>75</v>
      </c>
      <c r="I381">
        <f t="shared" si="55"/>
        <v>1.8750612633917001</v>
      </c>
      <c r="J381">
        <f t="shared" si="56"/>
        <v>1.3010299956639813</v>
      </c>
      <c r="K381" t="s">
        <v>708</v>
      </c>
      <c r="L381" s="1" t="s">
        <v>723</v>
      </c>
      <c r="M381">
        <f t="shared" si="57"/>
        <v>0</v>
      </c>
      <c r="N381">
        <f t="shared" si="58"/>
        <v>0</v>
      </c>
      <c r="O381">
        <f t="shared" si="59"/>
        <v>0</v>
      </c>
      <c r="P381">
        <f t="shared" si="60"/>
        <v>0</v>
      </c>
      <c r="Q381">
        <f t="shared" si="61"/>
        <v>0</v>
      </c>
      <c r="R381">
        <f t="shared" si="62"/>
        <v>1</v>
      </c>
      <c r="S381">
        <f t="shared" si="63"/>
        <v>0</v>
      </c>
      <c r="T381">
        <f t="shared" si="64"/>
        <v>0</v>
      </c>
      <c r="U381">
        <f t="shared" si="65"/>
        <v>0</v>
      </c>
    </row>
    <row r="382" spans="1:21" ht="12" customHeight="1" x14ac:dyDescent="0.2">
      <c r="A382">
        <v>0</v>
      </c>
      <c r="B382">
        <v>1</v>
      </c>
      <c r="C382">
        <v>1</v>
      </c>
      <c r="D382" s="1" t="s">
        <v>105</v>
      </c>
      <c r="E382" t="s">
        <v>513</v>
      </c>
      <c r="F382">
        <v>40</v>
      </c>
      <c r="G382">
        <v>130</v>
      </c>
      <c r="H382">
        <v>30</v>
      </c>
      <c r="I382">
        <f t="shared" si="55"/>
        <v>1.4771212547196624</v>
      </c>
      <c r="J382">
        <f t="shared" si="56"/>
        <v>1.6020599913279623</v>
      </c>
      <c r="K382" t="s">
        <v>708</v>
      </c>
      <c r="L382" s="1" t="s">
        <v>723</v>
      </c>
      <c r="M382">
        <f t="shared" si="57"/>
        <v>0</v>
      </c>
      <c r="N382">
        <f t="shared" si="58"/>
        <v>0</v>
      </c>
      <c r="O382">
        <f t="shared" si="59"/>
        <v>0</v>
      </c>
      <c r="P382">
        <f t="shared" si="60"/>
        <v>0</v>
      </c>
      <c r="Q382">
        <f t="shared" si="61"/>
        <v>0</v>
      </c>
      <c r="R382">
        <f t="shared" si="62"/>
        <v>0</v>
      </c>
      <c r="S382">
        <f t="shared" si="63"/>
        <v>0</v>
      </c>
      <c r="T382">
        <f t="shared" si="64"/>
        <v>1</v>
      </c>
      <c r="U382">
        <f t="shared" si="65"/>
        <v>0</v>
      </c>
    </row>
    <row r="383" spans="1:21" ht="12" customHeight="1" x14ac:dyDescent="0.2">
      <c r="A383">
        <v>0</v>
      </c>
      <c r="B383">
        <v>1</v>
      </c>
      <c r="C383">
        <v>1</v>
      </c>
      <c r="D383" s="1" t="s">
        <v>105</v>
      </c>
      <c r="E383" t="s">
        <v>37</v>
      </c>
      <c r="F383">
        <v>20</v>
      </c>
      <c r="G383">
        <v>160</v>
      </c>
      <c r="H383">
        <v>20</v>
      </c>
      <c r="I383">
        <f t="shared" si="55"/>
        <v>1.3010299956639813</v>
      </c>
      <c r="J383">
        <f t="shared" si="56"/>
        <v>1.3010299956639813</v>
      </c>
      <c r="K383" t="s">
        <v>708</v>
      </c>
      <c r="L383" s="1" t="s">
        <v>723</v>
      </c>
      <c r="M383">
        <f t="shared" si="57"/>
        <v>0</v>
      </c>
      <c r="N383">
        <f t="shared" si="58"/>
        <v>0</v>
      </c>
      <c r="O383">
        <f t="shared" si="59"/>
        <v>0</v>
      </c>
      <c r="P383">
        <f t="shared" si="60"/>
        <v>0</v>
      </c>
      <c r="Q383">
        <f t="shared" si="61"/>
        <v>0</v>
      </c>
      <c r="R383">
        <f t="shared" si="62"/>
        <v>1</v>
      </c>
      <c r="S383">
        <f t="shared" si="63"/>
        <v>0</v>
      </c>
      <c r="T383">
        <f t="shared" si="64"/>
        <v>0</v>
      </c>
      <c r="U383">
        <f t="shared" si="65"/>
        <v>0</v>
      </c>
    </row>
    <row r="384" spans="1:21" ht="12" customHeight="1" x14ac:dyDescent="0.2">
      <c r="A384">
        <v>0</v>
      </c>
      <c r="B384">
        <v>1</v>
      </c>
      <c r="C384">
        <v>1</v>
      </c>
      <c r="D384" s="1" t="s">
        <v>105</v>
      </c>
      <c r="E384" t="s">
        <v>76</v>
      </c>
      <c r="F384">
        <v>60</v>
      </c>
      <c r="G384">
        <v>200</v>
      </c>
      <c r="H384">
        <v>20</v>
      </c>
      <c r="I384">
        <f t="shared" si="55"/>
        <v>1.3010299956639813</v>
      </c>
      <c r="J384">
        <f t="shared" si="56"/>
        <v>1.7781512503836436</v>
      </c>
      <c r="K384" t="s">
        <v>708</v>
      </c>
      <c r="L384" s="1" t="s">
        <v>723</v>
      </c>
      <c r="M384">
        <f t="shared" si="57"/>
        <v>0</v>
      </c>
      <c r="N384">
        <f t="shared" si="58"/>
        <v>0</v>
      </c>
      <c r="O384">
        <f t="shared" si="59"/>
        <v>0</v>
      </c>
      <c r="P384">
        <f t="shared" si="60"/>
        <v>0</v>
      </c>
      <c r="Q384">
        <f t="shared" si="61"/>
        <v>0</v>
      </c>
      <c r="R384">
        <f t="shared" si="62"/>
        <v>0</v>
      </c>
      <c r="S384">
        <f t="shared" si="63"/>
        <v>0</v>
      </c>
      <c r="T384">
        <f t="shared" si="64"/>
        <v>0</v>
      </c>
      <c r="U384">
        <f t="shared" si="65"/>
        <v>1</v>
      </c>
    </row>
    <row r="385" spans="1:21" ht="12" customHeight="1" x14ac:dyDescent="0.2">
      <c r="A385">
        <v>0</v>
      </c>
      <c r="B385">
        <v>1</v>
      </c>
      <c r="C385">
        <v>1</v>
      </c>
      <c r="D385" s="1" t="s">
        <v>105</v>
      </c>
      <c r="E385" t="s">
        <v>25</v>
      </c>
      <c r="F385">
        <v>40</v>
      </c>
      <c r="G385">
        <v>150</v>
      </c>
      <c r="H385">
        <v>85</v>
      </c>
      <c r="I385">
        <f t="shared" si="55"/>
        <v>1.9294189257142926</v>
      </c>
      <c r="J385">
        <f t="shared" si="56"/>
        <v>1.6020599913279623</v>
      </c>
      <c r="K385" t="s">
        <v>708</v>
      </c>
      <c r="L385" s="1" t="s">
        <v>723</v>
      </c>
      <c r="M385">
        <f t="shared" si="57"/>
        <v>0</v>
      </c>
      <c r="N385">
        <f t="shared" si="58"/>
        <v>0</v>
      </c>
      <c r="O385">
        <f t="shared" si="59"/>
        <v>0</v>
      </c>
      <c r="P385">
        <f t="shared" si="60"/>
        <v>0</v>
      </c>
      <c r="Q385">
        <f t="shared" si="61"/>
        <v>0</v>
      </c>
      <c r="R385">
        <f t="shared" si="62"/>
        <v>0</v>
      </c>
      <c r="S385">
        <f t="shared" si="63"/>
        <v>0</v>
      </c>
      <c r="T385">
        <f t="shared" si="64"/>
        <v>1</v>
      </c>
      <c r="U385">
        <f t="shared" si="65"/>
        <v>0</v>
      </c>
    </row>
    <row r="386" spans="1:21" ht="12" customHeight="1" x14ac:dyDescent="0.2">
      <c r="A386">
        <v>0</v>
      </c>
      <c r="B386">
        <v>1</v>
      </c>
      <c r="C386">
        <v>1</v>
      </c>
      <c r="D386" s="1" t="s">
        <v>105</v>
      </c>
      <c r="E386" t="s">
        <v>57</v>
      </c>
      <c r="F386">
        <v>25</v>
      </c>
      <c r="G386">
        <v>200</v>
      </c>
      <c r="H386">
        <v>25</v>
      </c>
      <c r="I386">
        <f t="shared" ref="I386:I449" si="66">LOG10(H386)</f>
        <v>1.3979400086720377</v>
      </c>
      <c r="J386">
        <f t="shared" ref="J386:J449" si="67">LOG10(F386)</f>
        <v>1.3979400086720377</v>
      </c>
      <c r="K386" t="s">
        <v>708</v>
      </c>
      <c r="L386" s="1" t="s">
        <v>723</v>
      </c>
      <c r="M386">
        <f t="shared" ref="M386:M449" si="68">IF(F386&lt;3,1,0)</f>
        <v>0</v>
      </c>
      <c r="N386">
        <f t="shared" ref="N386:N449" si="69">IF(AND($F386&gt;2.9,$F386&lt;6),1,0)</f>
        <v>0</v>
      </c>
      <c r="O386">
        <f t="shared" ref="O386:O449" si="70">IF(AND($F386&gt;5.9,$F386&lt;10),1,0)</f>
        <v>0</v>
      </c>
      <c r="P386">
        <f t="shared" ref="P386:P449" si="71">IF(AND($F386&gt;9.99,$F386&lt;15),1,0)</f>
        <v>0</v>
      </c>
      <c r="Q386">
        <f t="shared" ref="Q386:Q449" si="72">IF(AND($F386&gt;14.9,$F386&lt;20),1,0)</f>
        <v>0</v>
      </c>
      <c r="R386">
        <f t="shared" ref="R386:R449" si="73">IF(AND($F386&gt;19.9,$F386&lt;30),1,0)</f>
        <v>1</v>
      </c>
      <c r="S386">
        <f t="shared" ref="S386:S449" si="74">IF(AND($F386&gt;29.9,$F386&lt;40),1,0)</f>
        <v>0</v>
      </c>
      <c r="T386">
        <f t="shared" ref="T386:T449" si="75">IF(AND($F386&gt;39.9,$F386&lt;60),1,0)</f>
        <v>0</v>
      </c>
      <c r="U386">
        <f t="shared" ref="U386:U449" si="76">IF(F386&gt;59.9,1,0)</f>
        <v>0</v>
      </c>
    </row>
    <row r="387" spans="1:21" ht="12" customHeight="1" x14ac:dyDescent="0.2">
      <c r="A387">
        <v>0</v>
      </c>
      <c r="B387">
        <v>1</v>
      </c>
      <c r="C387">
        <v>1</v>
      </c>
      <c r="D387" s="1" t="s">
        <v>105</v>
      </c>
      <c r="E387" t="s">
        <v>1162</v>
      </c>
      <c r="F387">
        <v>40</v>
      </c>
      <c r="G387">
        <v>150</v>
      </c>
      <c r="H387">
        <v>25</v>
      </c>
      <c r="I387">
        <f t="shared" si="66"/>
        <v>1.3979400086720377</v>
      </c>
      <c r="J387">
        <f t="shared" si="67"/>
        <v>1.6020599913279623</v>
      </c>
      <c r="K387" t="s">
        <v>708</v>
      </c>
      <c r="L387" s="1" t="s">
        <v>723</v>
      </c>
      <c r="M387">
        <f t="shared" si="68"/>
        <v>0</v>
      </c>
      <c r="N387">
        <f t="shared" si="69"/>
        <v>0</v>
      </c>
      <c r="O387">
        <f t="shared" si="70"/>
        <v>0</v>
      </c>
      <c r="P387">
        <f t="shared" si="71"/>
        <v>0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1</v>
      </c>
      <c r="U387">
        <f t="shared" si="76"/>
        <v>0</v>
      </c>
    </row>
    <row r="388" spans="1:21" ht="12" customHeight="1" x14ac:dyDescent="0.2">
      <c r="A388">
        <v>1</v>
      </c>
      <c r="B388">
        <v>1</v>
      </c>
      <c r="C388">
        <v>1</v>
      </c>
      <c r="D388" s="1" t="s">
        <v>105</v>
      </c>
      <c r="E388" t="s">
        <v>43</v>
      </c>
      <c r="F388">
        <v>25</v>
      </c>
      <c r="G388">
        <v>150</v>
      </c>
      <c r="H388">
        <v>20</v>
      </c>
      <c r="I388">
        <f t="shared" si="66"/>
        <v>1.3010299956639813</v>
      </c>
      <c r="J388">
        <f t="shared" si="67"/>
        <v>1.3979400086720377</v>
      </c>
      <c r="K388" t="s">
        <v>708</v>
      </c>
      <c r="L388" s="1" t="s">
        <v>723</v>
      </c>
      <c r="M388">
        <f t="shared" si="68"/>
        <v>0</v>
      </c>
      <c r="N388">
        <f t="shared" si="69"/>
        <v>0</v>
      </c>
      <c r="O388">
        <f t="shared" si="70"/>
        <v>0</v>
      </c>
      <c r="P388">
        <f t="shared" si="71"/>
        <v>0</v>
      </c>
      <c r="Q388">
        <f t="shared" si="72"/>
        <v>0</v>
      </c>
      <c r="R388">
        <f t="shared" si="73"/>
        <v>1</v>
      </c>
      <c r="S388">
        <f t="shared" si="74"/>
        <v>0</v>
      </c>
      <c r="T388">
        <f t="shared" si="75"/>
        <v>0</v>
      </c>
      <c r="U388">
        <f t="shared" si="76"/>
        <v>0</v>
      </c>
    </row>
    <row r="389" spans="1:21" ht="12" customHeight="1" x14ac:dyDescent="0.2">
      <c r="A389">
        <v>0</v>
      </c>
      <c r="B389">
        <v>1</v>
      </c>
      <c r="C389">
        <v>1</v>
      </c>
      <c r="D389" s="1" t="s">
        <v>105</v>
      </c>
      <c r="E389" t="s">
        <v>38</v>
      </c>
      <c r="F389">
        <v>40</v>
      </c>
      <c r="G389">
        <v>200</v>
      </c>
      <c r="H389">
        <v>20</v>
      </c>
      <c r="I389">
        <f t="shared" si="66"/>
        <v>1.3010299956639813</v>
      </c>
      <c r="J389">
        <f t="shared" si="67"/>
        <v>1.6020599913279623</v>
      </c>
      <c r="K389" t="s">
        <v>708</v>
      </c>
      <c r="L389" s="1" t="s">
        <v>723</v>
      </c>
      <c r="M389">
        <f t="shared" si="68"/>
        <v>0</v>
      </c>
      <c r="N389">
        <f t="shared" si="69"/>
        <v>0</v>
      </c>
      <c r="O389">
        <f t="shared" si="70"/>
        <v>0</v>
      </c>
      <c r="P389">
        <f t="shared" si="71"/>
        <v>0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1</v>
      </c>
      <c r="U389">
        <f t="shared" si="76"/>
        <v>0</v>
      </c>
    </row>
    <row r="390" spans="1:21" ht="12" customHeight="1" x14ac:dyDescent="0.2">
      <c r="A390">
        <v>0</v>
      </c>
      <c r="B390">
        <v>1</v>
      </c>
      <c r="C390">
        <v>1</v>
      </c>
      <c r="D390" s="1" t="s">
        <v>105</v>
      </c>
      <c r="E390" t="s">
        <v>42</v>
      </c>
      <c r="F390">
        <v>20</v>
      </c>
      <c r="G390">
        <v>150</v>
      </c>
      <c r="H390">
        <v>60</v>
      </c>
      <c r="I390">
        <f t="shared" si="66"/>
        <v>1.7781512503836436</v>
      </c>
      <c r="J390">
        <f t="shared" si="67"/>
        <v>1.3010299956639813</v>
      </c>
      <c r="K390" t="s">
        <v>708</v>
      </c>
      <c r="L390" s="1" t="s">
        <v>723</v>
      </c>
      <c r="M390">
        <f t="shared" si="68"/>
        <v>0</v>
      </c>
      <c r="N390">
        <f t="shared" si="69"/>
        <v>0</v>
      </c>
      <c r="O390">
        <f t="shared" si="70"/>
        <v>0</v>
      </c>
      <c r="P390">
        <f t="shared" si="71"/>
        <v>0</v>
      </c>
      <c r="Q390">
        <f t="shared" si="72"/>
        <v>0</v>
      </c>
      <c r="R390">
        <f t="shared" si="73"/>
        <v>1</v>
      </c>
      <c r="S390">
        <f t="shared" si="74"/>
        <v>0</v>
      </c>
      <c r="T390">
        <f t="shared" si="75"/>
        <v>0</v>
      </c>
      <c r="U390">
        <f t="shared" si="76"/>
        <v>0</v>
      </c>
    </row>
    <row r="391" spans="1:21" ht="12" customHeight="1" x14ac:dyDescent="0.2">
      <c r="A391">
        <v>0</v>
      </c>
      <c r="B391">
        <v>1</v>
      </c>
      <c r="C391">
        <v>1</v>
      </c>
      <c r="D391" s="1" t="s">
        <v>105</v>
      </c>
      <c r="E391" t="s">
        <v>55</v>
      </c>
      <c r="F391">
        <v>20</v>
      </c>
      <c r="G391">
        <v>180</v>
      </c>
      <c r="H391">
        <v>20</v>
      </c>
      <c r="I391">
        <f t="shared" si="66"/>
        <v>1.3010299956639813</v>
      </c>
      <c r="J391">
        <f t="shared" si="67"/>
        <v>1.3010299956639813</v>
      </c>
      <c r="K391" t="s">
        <v>708</v>
      </c>
      <c r="L391" s="1" t="s">
        <v>723</v>
      </c>
      <c r="M391">
        <f t="shared" si="68"/>
        <v>0</v>
      </c>
      <c r="N391">
        <f t="shared" si="69"/>
        <v>0</v>
      </c>
      <c r="O391">
        <f t="shared" si="70"/>
        <v>0</v>
      </c>
      <c r="P391">
        <f t="shared" si="71"/>
        <v>0</v>
      </c>
      <c r="Q391">
        <f t="shared" si="72"/>
        <v>0</v>
      </c>
      <c r="R391">
        <f t="shared" si="73"/>
        <v>1</v>
      </c>
      <c r="S391">
        <f t="shared" si="74"/>
        <v>0</v>
      </c>
      <c r="T391">
        <f t="shared" si="75"/>
        <v>0</v>
      </c>
      <c r="U391">
        <f t="shared" si="76"/>
        <v>0</v>
      </c>
    </row>
    <row r="392" spans="1:21" ht="12" customHeight="1" x14ac:dyDescent="0.2">
      <c r="A392">
        <v>0</v>
      </c>
      <c r="B392">
        <v>1</v>
      </c>
      <c r="C392">
        <v>1</v>
      </c>
      <c r="D392" s="1" t="s">
        <v>105</v>
      </c>
      <c r="E392" t="s">
        <v>65</v>
      </c>
      <c r="F392">
        <v>30</v>
      </c>
      <c r="G392">
        <v>250</v>
      </c>
      <c r="H392">
        <v>30</v>
      </c>
      <c r="I392">
        <f t="shared" si="66"/>
        <v>1.4771212547196624</v>
      </c>
      <c r="J392">
        <f t="shared" si="67"/>
        <v>1.4771212547196624</v>
      </c>
      <c r="K392" t="s">
        <v>708</v>
      </c>
      <c r="L392" s="1" t="s">
        <v>723</v>
      </c>
      <c r="M392">
        <f t="shared" si="68"/>
        <v>0</v>
      </c>
      <c r="N392">
        <f t="shared" si="69"/>
        <v>0</v>
      </c>
      <c r="O392">
        <f t="shared" si="70"/>
        <v>0</v>
      </c>
      <c r="P392">
        <f t="shared" si="71"/>
        <v>0</v>
      </c>
      <c r="Q392">
        <f t="shared" si="72"/>
        <v>0</v>
      </c>
      <c r="R392">
        <f t="shared" si="73"/>
        <v>0</v>
      </c>
      <c r="S392">
        <f t="shared" si="74"/>
        <v>1</v>
      </c>
      <c r="T392">
        <f t="shared" si="75"/>
        <v>0</v>
      </c>
      <c r="U392">
        <f t="shared" si="76"/>
        <v>0</v>
      </c>
    </row>
    <row r="393" spans="1:21" ht="12" customHeight="1" x14ac:dyDescent="0.2">
      <c r="A393">
        <v>0</v>
      </c>
      <c r="B393">
        <v>1</v>
      </c>
      <c r="C393">
        <v>1</v>
      </c>
      <c r="D393" s="1" t="s">
        <v>105</v>
      </c>
      <c r="E393" t="s">
        <v>52</v>
      </c>
      <c r="F393">
        <v>15</v>
      </c>
      <c r="G393">
        <v>135</v>
      </c>
      <c r="H393">
        <v>35</v>
      </c>
      <c r="I393">
        <f t="shared" si="66"/>
        <v>1.5440680443502757</v>
      </c>
      <c r="J393">
        <f t="shared" si="67"/>
        <v>1.1760912590556813</v>
      </c>
      <c r="K393" t="s">
        <v>708</v>
      </c>
      <c r="L393" s="1" t="s">
        <v>723</v>
      </c>
      <c r="M393">
        <f t="shared" si="68"/>
        <v>0</v>
      </c>
      <c r="N393">
        <f t="shared" si="69"/>
        <v>0</v>
      </c>
      <c r="O393">
        <f t="shared" si="70"/>
        <v>0</v>
      </c>
      <c r="P393">
        <f t="shared" si="71"/>
        <v>0</v>
      </c>
      <c r="Q393">
        <f t="shared" si="72"/>
        <v>1</v>
      </c>
      <c r="R393">
        <f t="shared" si="73"/>
        <v>0</v>
      </c>
      <c r="S393">
        <f t="shared" si="74"/>
        <v>0</v>
      </c>
      <c r="T393">
        <f t="shared" si="75"/>
        <v>0</v>
      </c>
      <c r="U393">
        <f t="shared" si="76"/>
        <v>0</v>
      </c>
    </row>
    <row r="394" spans="1:21" ht="12" customHeight="1" x14ac:dyDescent="0.2">
      <c r="A394">
        <v>0</v>
      </c>
      <c r="B394">
        <v>1</v>
      </c>
      <c r="C394">
        <v>1</v>
      </c>
      <c r="D394" s="1" t="s">
        <v>105</v>
      </c>
      <c r="E394" t="s">
        <v>525</v>
      </c>
      <c r="F394">
        <v>25</v>
      </c>
      <c r="G394">
        <v>140</v>
      </c>
      <c r="H394">
        <v>25</v>
      </c>
      <c r="I394">
        <f t="shared" si="66"/>
        <v>1.3979400086720377</v>
      </c>
      <c r="J394">
        <f t="shared" si="67"/>
        <v>1.3979400086720377</v>
      </c>
      <c r="K394" t="s">
        <v>708</v>
      </c>
      <c r="L394" s="1" t="s">
        <v>723</v>
      </c>
      <c r="M394">
        <f t="shared" si="68"/>
        <v>0</v>
      </c>
      <c r="N394">
        <f t="shared" si="69"/>
        <v>0</v>
      </c>
      <c r="O394">
        <f t="shared" si="70"/>
        <v>0</v>
      </c>
      <c r="P394">
        <f t="shared" si="71"/>
        <v>0</v>
      </c>
      <c r="Q394">
        <f t="shared" si="72"/>
        <v>0</v>
      </c>
      <c r="R394">
        <f t="shared" si="73"/>
        <v>1</v>
      </c>
      <c r="S394">
        <f t="shared" si="74"/>
        <v>0</v>
      </c>
      <c r="T394">
        <f t="shared" si="75"/>
        <v>0</v>
      </c>
      <c r="U394">
        <f t="shared" si="76"/>
        <v>0</v>
      </c>
    </row>
    <row r="395" spans="1:21" ht="12" customHeight="1" x14ac:dyDescent="0.2">
      <c r="A395">
        <v>0</v>
      </c>
      <c r="B395">
        <v>1</v>
      </c>
      <c r="C395">
        <v>1</v>
      </c>
      <c r="D395" s="1" t="s">
        <v>105</v>
      </c>
      <c r="E395" t="s">
        <v>54</v>
      </c>
      <c r="F395">
        <v>10</v>
      </c>
      <c r="G395">
        <v>160</v>
      </c>
      <c r="H395">
        <v>30</v>
      </c>
      <c r="I395">
        <f t="shared" si="66"/>
        <v>1.4771212547196624</v>
      </c>
      <c r="J395">
        <f t="shared" si="67"/>
        <v>1</v>
      </c>
      <c r="K395" t="s">
        <v>708</v>
      </c>
      <c r="L395" s="1" t="s">
        <v>723</v>
      </c>
      <c r="M395">
        <f t="shared" si="68"/>
        <v>0</v>
      </c>
      <c r="N395">
        <f t="shared" si="69"/>
        <v>0</v>
      </c>
      <c r="O395">
        <f t="shared" si="70"/>
        <v>0</v>
      </c>
      <c r="P395">
        <f t="shared" si="71"/>
        <v>1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</row>
    <row r="396" spans="1:21" ht="12" customHeight="1" x14ac:dyDescent="0.2">
      <c r="A396">
        <v>0</v>
      </c>
      <c r="B396">
        <v>1</v>
      </c>
      <c r="C396">
        <v>1</v>
      </c>
      <c r="D396" s="1" t="s">
        <v>105</v>
      </c>
      <c r="E396" t="s">
        <v>521</v>
      </c>
      <c r="F396">
        <v>30</v>
      </c>
      <c r="G396">
        <v>120</v>
      </c>
      <c r="H396">
        <v>20</v>
      </c>
      <c r="I396">
        <f t="shared" si="66"/>
        <v>1.3010299956639813</v>
      </c>
      <c r="J396">
        <f t="shared" si="67"/>
        <v>1.4771212547196624</v>
      </c>
      <c r="K396" t="s">
        <v>708</v>
      </c>
      <c r="L396" s="1" t="s">
        <v>723</v>
      </c>
      <c r="M396">
        <f t="shared" si="68"/>
        <v>0</v>
      </c>
      <c r="N396">
        <f t="shared" si="69"/>
        <v>0</v>
      </c>
      <c r="O396">
        <f t="shared" si="70"/>
        <v>0</v>
      </c>
      <c r="P396">
        <f t="shared" si="71"/>
        <v>0</v>
      </c>
      <c r="Q396">
        <f t="shared" si="72"/>
        <v>0</v>
      </c>
      <c r="R396">
        <f t="shared" si="73"/>
        <v>0</v>
      </c>
      <c r="S396">
        <f t="shared" si="74"/>
        <v>1</v>
      </c>
      <c r="T396">
        <f t="shared" si="75"/>
        <v>0</v>
      </c>
      <c r="U396">
        <f t="shared" si="76"/>
        <v>0</v>
      </c>
    </row>
    <row r="397" spans="1:21" ht="12" customHeight="1" x14ac:dyDescent="0.2">
      <c r="A397">
        <v>0</v>
      </c>
      <c r="B397">
        <v>1</v>
      </c>
      <c r="C397">
        <v>1</v>
      </c>
      <c r="D397" s="1" t="s">
        <v>105</v>
      </c>
      <c r="E397" t="s">
        <v>61</v>
      </c>
      <c r="F397">
        <v>35</v>
      </c>
      <c r="G397">
        <v>300</v>
      </c>
      <c r="H397">
        <v>40</v>
      </c>
      <c r="I397">
        <f t="shared" si="66"/>
        <v>1.6020599913279623</v>
      </c>
      <c r="J397">
        <f t="shared" si="67"/>
        <v>1.5440680443502757</v>
      </c>
      <c r="K397" t="s">
        <v>708</v>
      </c>
      <c r="L397" s="1" t="s">
        <v>723</v>
      </c>
      <c r="M397">
        <f t="shared" si="68"/>
        <v>0</v>
      </c>
      <c r="N397">
        <f t="shared" si="69"/>
        <v>0</v>
      </c>
      <c r="O397">
        <f t="shared" si="70"/>
        <v>0</v>
      </c>
      <c r="P397">
        <f t="shared" si="71"/>
        <v>0</v>
      </c>
      <c r="Q397">
        <f t="shared" si="72"/>
        <v>0</v>
      </c>
      <c r="R397">
        <f t="shared" si="73"/>
        <v>0</v>
      </c>
      <c r="S397">
        <f t="shared" si="74"/>
        <v>1</v>
      </c>
      <c r="T397">
        <f t="shared" si="75"/>
        <v>0</v>
      </c>
      <c r="U397">
        <f t="shared" si="76"/>
        <v>0</v>
      </c>
    </row>
    <row r="398" spans="1:21" ht="12" customHeight="1" x14ac:dyDescent="0.2">
      <c r="A398">
        <v>0</v>
      </c>
      <c r="B398">
        <v>1</v>
      </c>
      <c r="C398">
        <v>1</v>
      </c>
      <c r="D398" s="1" t="s">
        <v>105</v>
      </c>
      <c r="E398" t="s">
        <v>1164</v>
      </c>
      <c r="F398">
        <v>60</v>
      </c>
      <c r="G398">
        <v>210</v>
      </c>
      <c r="H398">
        <v>25</v>
      </c>
      <c r="I398">
        <f t="shared" si="66"/>
        <v>1.3979400086720377</v>
      </c>
      <c r="J398">
        <f t="shared" si="67"/>
        <v>1.7781512503836436</v>
      </c>
      <c r="K398" t="s">
        <v>708</v>
      </c>
      <c r="L398" s="1" t="s">
        <v>723</v>
      </c>
      <c r="M398">
        <f t="shared" si="68"/>
        <v>0</v>
      </c>
      <c r="N398">
        <f t="shared" si="69"/>
        <v>0</v>
      </c>
      <c r="O398">
        <f t="shared" si="70"/>
        <v>0</v>
      </c>
      <c r="P398">
        <f t="shared" si="71"/>
        <v>0</v>
      </c>
      <c r="Q398">
        <f t="shared" si="72"/>
        <v>0</v>
      </c>
      <c r="R398">
        <f t="shared" si="73"/>
        <v>0</v>
      </c>
      <c r="S398">
        <f t="shared" si="74"/>
        <v>0</v>
      </c>
      <c r="T398">
        <f t="shared" si="75"/>
        <v>0</v>
      </c>
      <c r="U398">
        <f t="shared" si="76"/>
        <v>1</v>
      </c>
    </row>
    <row r="399" spans="1:21" ht="12" customHeight="1" x14ac:dyDescent="0.2">
      <c r="A399">
        <v>0</v>
      </c>
      <c r="B399">
        <v>1</v>
      </c>
      <c r="C399">
        <v>1</v>
      </c>
      <c r="D399" s="1" t="s">
        <v>105</v>
      </c>
      <c r="E399" t="s">
        <v>1151</v>
      </c>
      <c r="F399">
        <v>50</v>
      </c>
      <c r="G399">
        <v>180</v>
      </c>
      <c r="H399">
        <v>30</v>
      </c>
      <c r="I399">
        <f t="shared" si="66"/>
        <v>1.4771212547196624</v>
      </c>
      <c r="J399">
        <f t="shared" si="67"/>
        <v>1.6989700043360187</v>
      </c>
      <c r="K399" t="s">
        <v>708</v>
      </c>
      <c r="L399" s="1" t="s">
        <v>723</v>
      </c>
      <c r="M399">
        <f t="shared" si="68"/>
        <v>0</v>
      </c>
      <c r="N399">
        <f t="shared" si="69"/>
        <v>0</v>
      </c>
      <c r="O399">
        <f t="shared" si="70"/>
        <v>0</v>
      </c>
      <c r="P399">
        <f t="shared" si="71"/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1</v>
      </c>
      <c r="U399">
        <f t="shared" si="76"/>
        <v>0</v>
      </c>
    </row>
    <row r="400" spans="1:21" ht="12" customHeight="1" x14ac:dyDescent="0.2">
      <c r="A400">
        <v>0</v>
      </c>
      <c r="B400">
        <v>1</v>
      </c>
      <c r="C400">
        <v>1</v>
      </c>
      <c r="D400" s="1" t="s">
        <v>105</v>
      </c>
      <c r="E400" t="s">
        <v>60</v>
      </c>
      <c r="F400">
        <v>70</v>
      </c>
      <c r="G400">
        <v>240</v>
      </c>
      <c r="H400">
        <v>25</v>
      </c>
      <c r="I400">
        <f t="shared" si="66"/>
        <v>1.3979400086720377</v>
      </c>
      <c r="J400">
        <f t="shared" si="67"/>
        <v>1.8450980400142569</v>
      </c>
      <c r="K400" t="s">
        <v>708</v>
      </c>
      <c r="L400" s="1" t="s">
        <v>723</v>
      </c>
      <c r="M400">
        <f t="shared" si="68"/>
        <v>0</v>
      </c>
      <c r="N400">
        <f t="shared" si="69"/>
        <v>0</v>
      </c>
      <c r="O400">
        <f t="shared" si="70"/>
        <v>0</v>
      </c>
      <c r="P400">
        <f t="shared" si="71"/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1</v>
      </c>
    </row>
    <row r="401" spans="1:21" ht="12" customHeight="1" x14ac:dyDescent="0.2">
      <c r="A401">
        <v>0</v>
      </c>
      <c r="B401">
        <v>1</v>
      </c>
      <c r="C401">
        <v>1</v>
      </c>
      <c r="D401" s="1" t="s">
        <v>105</v>
      </c>
      <c r="E401" t="s">
        <v>523</v>
      </c>
      <c r="F401">
        <v>20</v>
      </c>
      <c r="G401">
        <v>150</v>
      </c>
      <c r="H401">
        <v>30</v>
      </c>
      <c r="I401">
        <f t="shared" si="66"/>
        <v>1.4771212547196624</v>
      </c>
      <c r="J401">
        <f t="shared" si="67"/>
        <v>1.3010299956639813</v>
      </c>
      <c r="K401" t="s">
        <v>708</v>
      </c>
      <c r="L401" s="1" t="s">
        <v>723</v>
      </c>
      <c r="M401">
        <f t="shared" si="68"/>
        <v>0</v>
      </c>
      <c r="N401">
        <f t="shared" si="69"/>
        <v>0</v>
      </c>
      <c r="O401">
        <f t="shared" si="70"/>
        <v>0</v>
      </c>
      <c r="P401">
        <f t="shared" si="71"/>
        <v>0</v>
      </c>
      <c r="Q401">
        <f t="shared" si="72"/>
        <v>0</v>
      </c>
      <c r="R401">
        <f t="shared" si="73"/>
        <v>1</v>
      </c>
      <c r="S401">
        <f t="shared" si="74"/>
        <v>0</v>
      </c>
      <c r="T401">
        <f t="shared" si="75"/>
        <v>0</v>
      </c>
      <c r="U401">
        <f t="shared" si="76"/>
        <v>0</v>
      </c>
    </row>
    <row r="402" spans="1:21" ht="12" customHeight="1" x14ac:dyDescent="0.2">
      <c r="A402">
        <v>0</v>
      </c>
      <c r="B402">
        <v>1</v>
      </c>
      <c r="C402">
        <v>1</v>
      </c>
      <c r="D402" s="1" t="s">
        <v>105</v>
      </c>
      <c r="E402" t="s">
        <v>520</v>
      </c>
      <c r="F402">
        <v>40</v>
      </c>
      <c r="G402">
        <v>150</v>
      </c>
      <c r="H402">
        <v>15</v>
      </c>
      <c r="I402">
        <f t="shared" si="66"/>
        <v>1.1760912590556813</v>
      </c>
      <c r="J402">
        <f t="shared" si="67"/>
        <v>1.6020599913279623</v>
      </c>
      <c r="K402" t="s">
        <v>708</v>
      </c>
      <c r="L402" s="1" t="s">
        <v>723</v>
      </c>
      <c r="M402">
        <f t="shared" si="68"/>
        <v>0</v>
      </c>
      <c r="N402">
        <f t="shared" si="69"/>
        <v>0</v>
      </c>
      <c r="O402">
        <f t="shared" si="70"/>
        <v>0</v>
      </c>
      <c r="P402">
        <f t="shared" si="71"/>
        <v>0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1</v>
      </c>
      <c r="U402">
        <f t="shared" si="76"/>
        <v>0</v>
      </c>
    </row>
    <row r="403" spans="1:21" ht="12" customHeight="1" x14ac:dyDescent="0.2">
      <c r="A403">
        <v>0</v>
      </c>
      <c r="B403">
        <v>1</v>
      </c>
      <c r="C403">
        <v>1</v>
      </c>
      <c r="D403" s="1" t="s">
        <v>105</v>
      </c>
      <c r="E403" t="s">
        <v>516</v>
      </c>
      <c r="F403">
        <v>60</v>
      </c>
      <c r="G403">
        <v>140</v>
      </c>
      <c r="H403">
        <v>30</v>
      </c>
      <c r="I403">
        <f t="shared" si="66"/>
        <v>1.4771212547196624</v>
      </c>
      <c r="J403">
        <f t="shared" si="67"/>
        <v>1.7781512503836436</v>
      </c>
      <c r="K403" t="s">
        <v>708</v>
      </c>
      <c r="L403" s="1" t="s">
        <v>723</v>
      </c>
      <c r="M403">
        <f t="shared" si="68"/>
        <v>0</v>
      </c>
      <c r="N403">
        <f t="shared" si="69"/>
        <v>0</v>
      </c>
      <c r="O403">
        <f t="shared" si="70"/>
        <v>0</v>
      </c>
      <c r="P403">
        <f t="shared" si="71"/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1</v>
      </c>
    </row>
    <row r="404" spans="1:21" ht="12" customHeight="1" x14ac:dyDescent="0.2">
      <c r="A404">
        <v>0</v>
      </c>
      <c r="B404">
        <v>1</v>
      </c>
      <c r="C404">
        <v>1</v>
      </c>
      <c r="D404" s="1" t="s">
        <v>105</v>
      </c>
      <c r="E404" t="s">
        <v>524</v>
      </c>
      <c r="F404">
        <v>40</v>
      </c>
      <c r="G404">
        <v>160</v>
      </c>
      <c r="H404">
        <v>25</v>
      </c>
      <c r="I404">
        <f t="shared" si="66"/>
        <v>1.3979400086720377</v>
      </c>
      <c r="J404">
        <f t="shared" si="67"/>
        <v>1.6020599913279623</v>
      </c>
      <c r="K404" t="s">
        <v>708</v>
      </c>
      <c r="L404" s="1" t="s">
        <v>723</v>
      </c>
      <c r="M404">
        <f t="shared" si="68"/>
        <v>0</v>
      </c>
      <c r="N404">
        <f t="shared" si="69"/>
        <v>0</v>
      </c>
      <c r="O404">
        <f t="shared" si="70"/>
        <v>0</v>
      </c>
      <c r="P404">
        <f t="shared" si="71"/>
        <v>0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1</v>
      </c>
      <c r="U404">
        <f t="shared" si="76"/>
        <v>0</v>
      </c>
    </row>
    <row r="405" spans="1:21" ht="12" customHeight="1" x14ac:dyDescent="0.2">
      <c r="A405">
        <v>0</v>
      </c>
      <c r="B405">
        <v>1</v>
      </c>
      <c r="C405">
        <v>1</v>
      </c>
      <c r="D405" s="1" t="s">
        <v>105</v>
      </c>
      <c r="E405" t="s">
        <v>46</v>
      </c>
      <c r="F405">
        <v>20</v>
      </c>
      <c r="G405">
        <v>180</v>
      </c>
      <c r="H405">
        <v>18</v>
      </c>
      <c r="I405">
        <f t="shared" si="66"/>
        <v>1.255272505103306</v>
      </c>
      <c r="J405">
        <f t="shared" si="67"/>
        <v>1.3010299956639813</v>
      </c>
      <c r="K405" t="s">
        <v>708</v>
      </c>
      <c r="L405" s="1" t="s">
        <v>723</v>
      </c>
      <c r="M405">
        <f t="shared" si="68"/>
        <v>0</v>
      </c>
      <c r="N405">
        <f t="shared" si="69"/>
        <v>0</v>
      </c>
      <c r="O405">
        <f t="shared" si="70"/>
        <v>0</v>
      </c>
      <c r="P405">
        <f t="shared" si="71"/>
        <v>0</v>
      </c>
      <c r="Q405">
        <f t="shared" si="72"/>
        <v>0</v>
      </c>
      <c r="R405">
        <f t="shared" si="73"/>
        <v>1</v>
      </c>
      <c r="S405">
        <f t="shared" si="74"/>
        <v>0</v>
      </c>
      <c r="T405">
        <f t="shared" si="75"/>
        <v>0</v>
      </c>
      <c r="U405">
        <f t="shared" si="76"/>
        <v>0</v>
      </c>
    </row>
    <row r="406" spans="1:21" ht="12" customHeight="1" x14ac:dyDescent="0.2">
      <c r="A406">
        <v>0</v>
      </c>
      <c r="B406">
        <v>1</v>
      </c>
      <c r="C406">
        <v>1</v>
      </c>
      <c r="D406" s="1" t="s">
        <v>105</v>
      </c>
      <c r="E406" t="s">
        <v>510</v>
      </c>
      <c r="F406">
        <v>40</v>
      </c>
      <c r="G406">
        <v>120</v>
      </c>
      <c r="H406">
        <v>25</v>
      </c>
      <c r="I406">
        <f t="shared" si="66"/>
        <v>1.3979400086720377</v>
      </c>
      <c r="J406">
        <f t="shared" si="67"/>
        <v>1.6020599913279623</v>
      </c>
      <c r="K406" t="s">
        <v>708</v>
      </c>
      <c r="L406" s="1" t="s">
        <v>723</v>
      </c>
      <c r="M406">
        <f t="shared" si="68"/>
        <v>0</v>
      </c>
      <c r="N406">
        <f t="shared" si="69"/>
        <v>0</v>
      </c>
      <c r="O406">
        <f t="shared" si="70"/>
        <v>0</v>
      </c>
      <c r="P406">
        <f t="shared" si="71"/>
        <v>0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1</v>
      </c>
      <c r="U406">
        <f t="shared" si="76"/>
        <v>0</v>
      </c>
    </row>
    <row r="407" spans="1:21" ht="12" customHeight="1" x14ac:dyDescent="0.2">
      <c r="A407">
        <v>0</v>
      </c>
      <c r="B407">
        <v>1</v>
      </c>
      <c r="C407">
        <v>1</v>
      </c>
      <c r="D407" s="1" t="s">
        <v>105</v>
      </c>
      <c r="E407" t="s">
        <v>1165</v>
      </c>
      <c r="F407">
        <v>70</v>
      </c>
      <c r="G407">
        <v>300</v>
      </c>
      <c r="H407">
        <v>30</v>
      </c>
      <c r="I407">
        <f t="shared" si="66"/>
        <v>1.4771212547196624</v>
      </c>
      <c r="J407">
        <f t="shared" si="67"/>
        <v>1.8450980400142569</v>
      </c>
      <c r="K407" t="s">
        <v>708</v>
      </c>
      <c r="L407" s="1" t="s">
        <v>723</v>
      </c>
      <c r="M407">
        <f t="shared" si="68"/>
        <v>0</v>
      </c>
      <c r="N407">
        <f t="shared" si="69"/>
        <v>0</v>
      </c>
      <c r="O407">
        <f t="shared" si="70"/>
        <v>0</v>
      </c>
      <c r="P407">
        <f t="shared" si="71"/>
        <v>0</v>
      </c>
      <c r="Q407">
        <f t="shared" si="72"/>
        <v>0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1</v>
      </c>
    </row>
    <row r="408" spans="1:21" ht="12" customHeight="1" x14ac:dyDescent="0.2">
      <c r="A408">
        <v>0</v>
      </c>
      <c r="B408">
        <v>1</v>
      </c>
      <c r="C408">
        <v>1</v>
      </c>
      <c r="D408" s="1" t="s">
        <v>105</v>
      </c>
      <c r="E408" t="s">
        <v>63</v>
      </c>
      <c r="F408">
        <v>15</v>
      </c>
      <c r="G408">
        <v>200</v>
      </c>
      <c r="H408">
        <v>30</v>
      </c>
      <c r="I408">
        <f t="shared" si="66"/>
        <v>1.4771212547196624</v>
      </c>
      <c r="J408">
        <f t="shared" si="67"/>
        <v>1.1760912590556813</v>
      </c>
      <c r="K408" t="s">
        <v>708</v>
      </c>
      <c r="L408" s="1" t="s">
        <v>723</v>
      </c>
      <c r="M408">
        <f t="shared" si="68"/>
        <v>0</v>
      </c>
      <c r="N408">
        <f t="shared" si="69"/>
        <v>0</v>
      </c>
      <c r="O408">
        <f t="shared" si="70"/>
        <v>0</v>
      </c>
      <c r="P408">
        <f t="shared" si="71"/>
        <v>0</v>
      </c>
      <c r="Q408">
        <f t="shared" si="72"/>
        <v>1</v>
      </c>
      <c r="R408">
        <f t="shared" si="73"/>
        <v>0</v>
      </c>
      <c r="S408">
        <f t="shared" si="74"/>
        <v>0</v>
      </c>
      <c r="T408">
        <f t="shared" si="75"/>
        <v>0</v>
      </c>
      <c r="U408">
        <f t="shared" si="76"/>
        <v>0</v>
      </c>
    </row>
    <row r="409" spans="1:21" ht="12" customHeight="1" x14ac:dyDescent="0.2">
      <c r="A409">
        <v>0</v>
      </c>
      <c r="B409">
        <v>1</v>
      </c>
      <c r="C409">
        <v>1</v>
      </c>
      <c r="D409" s="1" t="s">
        <v>105</v>
      </c>
      <c r="E409" t="s">
        <v>47</v>
      </c>
      <c r="F409">
        <v>20</v>
      </c>
      <c r="G409">
        <v>180</v>
      </c>
      <c r="H409">
        <v>20</v>
      </c>
      <c r="I409">
        <f t="shared" si="66"/>
        <v>1.3010299956639813</v>
      </c>
      <c r="J409">
        <f t="shared" si="67"/>
        <v>1.3010299956639813</v>
      </c>
      <c r="K409" t="s">
        <v>708</v>
      </c>
      <c r="L409" s="1" t="s">
        <v>723</v>
      </c>
      <c r="M409">
        <f t="shared" si="68"/>
        <v>0</v>
      </c>
      <c r="N409">
        <f t="shared" si="69"/>
        <v>0</v>
      </c>
      <c r="O409">
        <f t="shared" si="70"/>
        <v>0</v>
      </c>
      <c r="P409">
        <f t="shared" si="71"/>
        <v>0</v>
      </c>
      <c r="Q409">
        <f t="shared" si="72"/>
        <v>0</v>
      </c>
      <c r="R409">
        <f t="shared" si="73"/>
        <v>1</v>
      </c>
      <c r="S409">
        <f t="shared" si="74"/>
        <v>0</v>
      </c>
      <c r="T409">
        <f t="shared" si="75"/>
        <v>0</v>
      </c>
      <c r="U409">
        <f t="shared" si="76"/>
        <v>0</v>
      </c>
    </row>
    <row r="410" spans="1:21" ht="12" customHeight="1" x14ac:dyDescent="0.2">
      <c r="A410">
        <v>0</v>
      </c>
      <c r="B410">
        <v>1</v>
      </c>
      <c r="C410">
        <v>1</v>
      </c>
      <c r="D410" s="1" t="s">
        <v>105</v>
      </c>
      <c r="E410" t="s">
        <v>85</v>
      </c>
      <c r="F410">
        <v>25</v>
      </c>
      <c r="G410">
        <v>200</v>
      </c>
      <c r="H410">
        <v>35</v>
      </c>
      <c r="I410">
        <f t="shared" si="66"/>
        <v>1.5440680443502757</v>
      </c>
      <c r="J410">
        <f t="shared" si="67"/>
        <v>1.3979400086720377</v>
      </c>
      <c r="K410" t="s">
        <v>708</v>
      </c>
      <c r="L410" s="1" t="s">
        <v>723</v>
      </c>
      <c r="M410">
        <f t="shared" si="68"/>
        <v>0</v>
      </c>
      <c r="N410">
        <f t="shared" si="69"/>
        <v>0</v>
      </c>
      <c r="O410">
        <f t="shared" si="70"/>
        <v>0</v>
      </c>
      <c r="P410">
        <f t="shared" si="71"/>
        <v>0</v>
      </c>
      <c r="Q410">
        <f t="shared" si="72"/>
        <v>0</v>
      </c>
      <c r="R410">
        <f t="shared" si="73"/>
        <v>1</v>
      </c>
      <c r="S410">
        <f t="shared" si="74"/>
        <v>0</v>
      </c>
      <c r="T410">
        <f t="shared" si="75"/>
        <v>0</v>
      </c>
      <c r="U410">
        <f t="shared" si="76"/>
        <v>0</v>
      </c>
    </row>
    <row r="411" spans="1:21" ht="12" customHeight="1" x14ac:dyDescent="0.2">
      <c r="A411">
        <v>0</v>
      </c>
      <c r="B411">
        <v>1</v>
      </c>
      <c r="C411">
        <v>1</v>
      </c>
      <c r="D411" s="1" t="s">
        <v>105</v>
      </c>
      <c r="E411" t="s">
        <v>87</v>
      </c>
      <c r="F411">
        <v>30</v>
      </c>
      <c r="G411">
        <v>160</v>
      </c>
      <c r="H411">
        <v>35</v>
      </c>
      <c r="I411">
        <f t="shared" si="66"/>
        <v>1.5440680443502757</v>
      </c>
      <c r="J411">
        <f t="shared" si="67"/>
        <v>1.4771212547196624</v>
      </c>
      <c r="K411" t="s">
        <v>708</v>
      </c>
      <c r="L411" s="1" t="s">
        <v>723</v>
      </c>
      <c r="M411">
        <f t="shared" si="68"/>
        <v>0</v>
      </c>
      <c r="N411">
        <f t="shared" si="69"/>
        <v>0</v>
      </c>
      <c r="O411">
        <f t="shared" si="70"/>
        <v>0</v>
      </c>
      <c r="P411">
        <f t="shared" si="71"/>
        <v>0</v>
      </c>
      <c r="Q411">
        <f t="shared" si="72"/>
        <v>0</v>
      </c>
      <c r="R411">
        <f t="shared" si="73"/>
        <v>0</v>
      </c>
      <c r="S411">
        <f t="shared" si="74"/>
        <v>1</v>
      </c>
      <c r="T411">
        <f t="shared" si="75"/>
        <v>0</v>
      </c>
      <c r="U411">
        <f t="shared" si="76"/>
        <v>0</v>
      </c>
    </row>
    <row r="412" spans="1:21" ht="12" customHeight="1" x14ac:dyDescent="0.2">
      <c r="A412">
        <v>0</v>
      </c>
      <c r="B412">
        <v>1</v>
      </c>
      <c r="C412">
        <v>1</v>
      </c>
      <c r="D412" s="1" t="s">
        <v>105</v>
      </c>
      <c r="E412" t="s">
        <v>88</v>
      </c>
      <c r="F412">
        <v>35</v>
      </c>
      <c r="G412">
        <v>140</v>
      </c>
      <c r="H412">
        <v>25</v>
      </c>
      <c r="I412">
        <f t="shared" si="66"/>
        <v>1.3979400086720377</v>
      </c>
      <c r="J412">
        <f t="shared" si="67"/>
        <v>1.5440680443502757</v>
      </c>
      <c r="K412" t="s">
        <v>708</v>
      </c>
      <c r="L412" s="1" t="s">
        <v>723</v>
      </c>
      <c r="M412">
        <f t="shared" si="68"/>
        <v>0</v>
      </c>
      <c r="N412">
        <f t="shared" si="69"/>
        <v>0</v>
      </c>
      <c r="O412">
        <f t="shared" si="70"/>
        <v>0</v>
      </c>
      <c r="P412">
        <f t="shared" si="71"/>
        <v>0</v>
      </c>
      <c r="Q412">
        <f t="shared" si="72"/>
        <v>0</v>
      </c>
      <c r="R412">
        <f t="shared" si="73"/>
        <v>0</v>
      </c>
      <c r="S412">
        <f t="shared" si="74"/>
        <v>1</v>
      </c>
      <c r="T412">
        <f t="shared" si="75"/>
        <v>0</v>
      </c>
      <c r="U412">
        <f t="shared" si="76"/>
        <v>0</v>
      </c>
    </row>
    <row r="413" spans="1:21" ht="12" customHeight="1" x14ac:dyDescent="0.2">
      <c r="A413">
        <v>0</v>
      </c>
      <c r="B413">
        <v>1</v>
      </c>
      <c r="C413">
        <v>1</v>
      </c>
      <c r="D413" s="1" t="s">
        <v>105</v>
      </c>
      <c r="E413" t="s">
        <v>24</v>
      </c>
      <c r="F413">
        <v>60</v>
      </c>
      <c r="G413">
        <v>230</v>
      </c>
      <c r="H413">
        <v>105</v>
      </c>
      <c r="I413">
        <f t="shared" si="66"/>
        <v>2.0211892990699383</v>
      </c>
      <c r="J413">
        <f t="shared" si="67"/>
        <v>1.7781512503836436</v>
      </c>
      <c r="K413" t="s">
        <v>708</v>
      </c>
      <c r="L413" s="1" t="s">
        <v>723</v>
      </c>
      <c r="M413">
        <f t="shared" si="68"/>
        <v>0</v>
      </c>
      <c r="N413">
        <f t="shared" si="69"/>
        <v>0</v>
      </c>
      <c r="O413">
        <f t="shared" si="70"/>
        <v>0</v>
      </c>
      <c r="P413">
        <f t="shared" si="71"/>
        <v>0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1</v>
      </c>
    </row>
    <row r="414" spans="1:21" ht="12" customHeight="1" x14ac:dyDescent="0.2">
      <c r="A414">
        <v>0</v>
      </c>
      <c r="B414">
        <v>1</v>
      </c>
      <c r="C414">
        <v>1</v>
      </c>
      <c r="D414" s="1" t="s">
        <v>105</v>
      </c>
      <c r="E414" t="s">
        <v>48</v>
      </c>
      <c r="F414">
        <v>25</v>
      </c>
      <c r="G414">
        <v>150</v>
      </c>
      <c r="H414">
        <v>15</v>
      </c>
      <c r="I414">
        <f t="shared" si="66"/>
        <v>1.1760912590556813</v>
      </c>
      <c r="J414">
        <f t="shared" si="67"/>
        <v>1.3979400086720377</v>
      </c>
      <c r="K414" t="s">
        <v>708</v>
      </c>
      <c r="L414" s="1" t="s">
        <v>723</v>
      </c>
      <c r="M414">
        <f t="shared" si="68"/>
        <v>0</v>
      </c>
      <c r="N414">
        <f t="shared" si="69"/>
        <v>0</v>
      </c>
      <c r="O414">
        <f t="shared" si="70"/>
        <v>0</v>
      </c>
      <c r="P414">
        <f t="shared" si="71"/>
        <v>0</v>
      </c>
      <c r="Q414">
        <f t="shared" si="72"/>
        <v>0</v>
      </c>
      <c r="R414">
        <f t="shared" si="73"/>
        <v>1</v>
      </c>
      <c r="S414">
        <f t="shared" si="74"/>
        <v>0</v>
      </c>
      <c r="T414">
        <f t="shared" si="75"/>
        <v>0</v>
      </c>
      <c r="U414">
        <f t="shared" si="76"/>
        <v>0</v>
      </c>
    </row>
    <row r="415" spans="1:21" ht="12" customHeight="1" x14ac:dyDescent="0.2">
      <c r="A415">
        <v>0</v>
      </c>
      <c r="B415">
        <v>1</v>
      </c>
      <c r="C415">
        <v>1</v>
      </c>
      <c r="D415" s="1" t="s">
        <v>105</v>
      </c>
      <c r="E415" t="s">
        <v>84</v>
      </c>
      <c r="F415">
        <v>30</v>
      </c>
      <c r="G415">
        <v>140</v>
      </c>
      <c r="H415">
        <v>15</v>
      </c>
      <c r="I415">
        <f t="shared" si="66"/>
        <v>1.1760912590556813</v>
      </c>
      <c r="J415">
        <f t="shared" si="67"/>
        <v>1.4771212547196624</v>
      </c>
      <c r="K415" t="s">
        <v>708</v>
      </c>
      <c r="L415" s="1" t="s">
        <v>723</v>
      </c>
      <c r="M415">
        <f t="shared" si="68"/>
        <v>0</v>
      </c>
      <c r="N415">
        <f t="shared" si="69"/>
        <v>0</v>
      </c>
      <c r="O415">
        <f t="shared" si="70"/>
        <v>0</v>
      </c>
      <c r="P415">
        <f t="shared" si="71"/>
        <v>0</v>
      </c>
      <c r="Q415">
        <f t="shared" si="72"/>
        <v>0</v>
      </c>
      <c r="R415">
        <f t="shared" si="73"/>
        <v>0</v>
      </c>
      <c r="S415">
        <f t="shared" si="74"/>
        <v>1</v>
      </c>
      <c r="T415">
        <f t="shared" si="75"/>
        <v>0</v>
      </c>
      <c r="U415">
        <f t="shared" si="76"/>
        <v>0</v>
      </c>
    </row>
    <row r="416" spans="1:21" ht="12" customHeight="1" x14ac:dyDescent="0.2">
      <c r="A416">
        <v>0</v>
      </c>
      <c r="B416">
        <v>1</v>
      </c>
      <c r="C416">
        <v>1</v>
      </c>
      <c r="D416" s="1" t="s">
        <v>105</v>
      </c>
      <c r="E416" t="s">
        <v>86</v>
      </c>
      <c r="F416">
        <v>40</v>
      </c>
      <c r="G416">
        <v>130</v>
      </c>
      <c r="H416">
        <v>20</v>
      </c>
      <c r="I416">
        <f t="shared" si="66"/>
        <v>1.3010299956639813</v>
      </c>
      <c r="J416">
        <f t="shared" si="67"/>
        <v>1.6020599913279623</v>
      </c>
      <c r="K416" t="s">
        <v>708</v>
      </c>
      <c r="L416" s="1" t="s">
        <v>723</v>
      </c>
      <c r="M416">
        <f t="shared" si="68"/>
        <v>0</v>
      </c>
      <c r="N416">
        <f t="shared" si="69"/>
        <v>0</v>
      </c>
      <c r="O416">
        <f t="shared" si="70"/>
        <v>0</v>
      </c>
      <c r="P416">
        <f t="shared" si="71"/>
        <v>0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1</v>
      </c>
      <c r="U416">
        <f t="shared" si="76"/>
        <v>0</v>
      </c>
    </row>
    <row r="417" spans="1:21" ht="12" customHeight="1" x14ac:dyDescent="0.2">
      <c r="A417">
        <v>0</v>
      </c>
      <c r="B417">
        <v>1</v>
      </c>
      <c r="C417">
        <v>1</v>
      </c>
      <c r="D417" s="1" t="s">
        <v>105</v>
      </c>
      <c r="E417" t="s">
        <v>59</v>
      </c>
      <c r="F417">
        <v>70</v>
      </c>
      <c r="G417">
        <v>240</v>
      </c>
      <c r="H417">
        <v>25</v>
      </c>
      <c r="I417">
        <f t="shared" si="66"/>
        <v>1.3979400086720377</v>
      </c>
      <c r="J417">
        <f t="shared" si="67"/>
        <v>1.8450980400142569</v>
      </c>
      <c r="K417" t="s">
        <v>708</v>
      </c>
      <c r="L417" s="1" t="s">
        <v>723</v>
      </c>
      <c r="M417">
        <f t="shared" si="68"/>
        <v>0</v>
      </c>
      <c r="N417">
        <f t="shared" si="69"/>
        <v>0</v>
      </c>
      <c r="O417">
        <f t="shared" si="70"/>
        <v>0</v>
      </c>
      <c r="P417">
        <f t="shared" si="71"/>
        <v>0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1</v>
      </c>
    </row>
    <row r="418" spans="1:21" ht="12" customHeight="1" x14ac:dyDescent="0.2">
      <c r="A418">
        <v>0</v>
      </c>
      <c r="B418">
        <v>1</v>
      </c>
      <c r="C418">
        <v>1</v>
      </c>
      <c r="D418" s="1" t="s">
        <v>105</v>
      </c>
      <c r="E418" t="s">
        <v>62</v>
      </c>
      <c r="F418">
        <v>15</v>
      </c>
      <c r="G418">
        <v>250</v>
      </c>
      <c r="H418">
        <v>30</v>
      </c>
      <c r="I418">
        <f t="shared" si="66"/>
        <v>1.4771212547196624</v>
      </c>
      <c r="J418">
        <f t="shared" si="67"/>
        <v>1.1760912590556813</v>
      </c>
      <c r="K418" t="s">
        <v>708</v>
      </c>
      <c r="L418" s="1" t="s">
        <v>723</v>
      </c>
      <c r="M418">
        <f t="shared" si="68"/>
        <v>0</v>
      </c>
      <c r="N418">
        <f t="shared" si="69"/>
        <v>0</v>
      </c>
      <c r="O418">
        <f t="shared" si="70"/>
        <v>0</v>
      </c>
      <c r="P418">
        <f t="shared" si="71"/>
        <v>0</v>
      </c>
      <c r="Q418">
        <f t="shared" si="72"/>
        <v>1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</row>
    <row r="419" spans="1:21" ht="12" customHeight="1" x14ac:dyDescent="0.2">
      <c r="A419">
        <v>0</v>
      </c>
      <c r="B419">
        <v>1</v>
      </c>
      <c r="C419">
        <v>1</v>
      </c>
      <c r="D419" s="1" t="s">
        <v>105</v>
      </c>
      <c r="E419" t="s">
        <v>1150</v>
      </c>
      <c r="F419">
        <v>90</v>
      </c>
      <c r="G419">
        <v>130</v>
      </c>
      <c r="H419">
        <v>35</v>
      </c>
      <c r="I419">
        <f t="shared" si="66"/>
        <v>1.5440680443502757</v>
      </c>
      <c r="J419">
        <f t="shared" si="67"/>
        <v>1.954242509439325</v>
      </c>
      <c r="K419" t="s">
        <v>708</v>
      </c>
      <c r="L419" s="1" t="s">
        <v>723</v>
      </c>
      <c r="M419">
        <f t="shared" si="68"/>
        <v>0</v>
      </c>
      <c r="N419">
        <f t="shared" si="69"/>
        <v>0</v>
      </c>
      <c r="O419">
        <f t="shared" si="70"/>
        <v>0</v>
      </c>
      <c r="P419">
        <f t="shared" si="71"/>
        <v>0</v>
      </c>
      <c r="Q419">
        <f t="shared" si="72"/>
        <v>0</v>
      </c>
      <c r="R419">
        <f t="shared" si="73"/>
        <v>0</v>
      </c>
      <c r="S419">
        <f t="shared" si="74"/>
        <v>0</v>
      </c>
      <c r="T419">
        <f t="shared" si="75"/>
        <v>0</v>
      </c>
      <c r="U419">
        <f t="shared" si="76"/>
        <v>1</v>
      </c>
    </row>
    <row r="420" spans="1:21" ht="12" customHeight="1" x14ac:dyDescent="0.2">
      <c r="A420">
        <v>0</v>
      </c>
      <c r="B420">
        <v>1</v>
      </c>
      <c r="C420">
        <v>1</v>
      </c>
      <c r="D420" s="1" t="s">
        <v>105</v>
      </c>
      <c r="E420" t="s">
        <v>1169</v>
      </c>
      <c r="F420">
        <v>20</v>
      </c>
      <c r="G420">
        <v>170</v>
      </c>
      <c r="H420">
        <v>35</v>
      </c>
      <c r="I420">
        <f t="shared" si="66"/>
        <v>1.5440680443502757</v>
      </c>
      <c r="J420">
        <f t="shared" si="67"/>
        <v>1.3010299956639813</v>
      </c>
      <c r="K420" t="s">
        <v>708</v>
      </c>
      <c r="L420" s="1" t="s">
        <v>723</v>
      </c>
      <c r="M420">
        <f t="shared" si="68"/>
        <v>0</v>
      </c>
      <c r="N420">
        <f t="shared" si="69"/>
        <v>0</v>
      </c>
      <c r="O420">
        <f t="shared" si="70"/>
        <v>0</v>
      </c>
      <c r="P420">
        <f t="shared" si="71"/>
        <v>0</v>
      </c>
      <c r="Q420">
        <f t="shared" si="72"/>
        <v>0</v>
      </c>
      <c r="R420">
        <f t="shared" si="73"/>
        <v>1</v>
      </c>
      <c r="S420">
        <f t="shared" si="74"/>
        <v>0</v>
      </c>
      <c r="T420">
        <f t="shared" si="75"/>
        <v>0</v>
      </c>
      <c r="U420">
        <f t="shared" si="76"/>
        <v>0</v>
      </c>
    </row>
    <row r="421" spans="1:21" ht="12" customHeight="1" x14ac:dyDescent="0.2">
      <c r="A421">
        <v>0</v>
      </c>
      <c r="B421">
        <v>1</v>
      </c>
      <c r="C421">
        <v>1</v>
      </c>
      <c r="D421" s="1" t="s">
        <v>105</v>
      </c>
      <c r="E421" t="s">
        <v>1153</v>
      </c>
      <c r="F421">
        <v>30</v>
      </c>
      <c r="G421">
        <v>160</v>
      </c>
      <c r="H421">
        <v>30</v>
      </c>
      <c r="I421">
        <f t="shared" si="66"/>
        <v>1.4771212547196624</v>
      </c>
      <c r="J421">
        <f t="shared" si="67"/>
        <v>1.4771212547196624</v>
      </c>
      <c r="K421" t="s">
        <v>708</v>
      </c>
      <c r="L421" s="1" t="s">
        <v>723</v>
      </c>
      <c r="M421">
        <f t="shared" si="68"/>
        <v>0</v>
      </c>
      <c r="N421">
        <f t="shared" si="69"/>
        <v>0</v>
      </c>
      <c r="O421">
        <f t="shared" si="70"/>
        <v>0</v>
      </c>
      <c r="P421">
        <f t="shared" si="71"/>
        <v>0</v>
      </c>
      <c r="Q421">
        <f t="shared" si="72"/>
        <v>0</v>
      </c>
      <c r="R421">
        <f t="shared" si="73"/>
        <v>0</v>
      </c>
      <c r="S421">
        <f t="shared" si="74"/>
        <v>1</v>
      </c>
      <c r="T421">
        <f t="shared" si="75"/>
        <v>0</v>
      </c>
      <c r="U421">
        <f t="shared" si="76"/>
        <v>0</v>
      </c>
    </row>
    <row r="422" spans="1:21" ht="12" customHeight="1" x14ac:dyDescent="0.2">
      <c r="A422">
        <v>0</v>
      </c>
      <c r="B422">
        <v>1</v>
      </c>
      <c r="C422">
        <v>1</v>
      </c>
      <c r="D422" s="1" t="s">
        <v>105</v>
      </c>
      <c r="E422" t="s">
        <v>80</v>
      </c>
      <c r="F422">
        <v>20</v>
      </c>
      <c r="G422">
        <v>65</v>
      </c>
      <c r="H422">
        <v>80</v>
      </c>
      <c r="I422">
        <f t="shared" si="66"/>
        <v>1.9030899869919435</v>
      </c>
      <c r="J422">
        <f t="shared" si="67"/>
        <v>1.3010299956639813</v>
      </c>
      <c r="K422" t="s">
        <v>708</v>
      </c>
      <c r="L422" s="1" t="s">
        <v>723</v>
      </c>
      <c r="M422">
        <f t="shared" si="68"/>
        <v>0</v>
      </c>
      <c r="N422">
        <f t="shared" si="69"/>
        <v>0</v>
      </c>
      <c r="O422">
        <f t="shared" si="70"/>
        <v>0</v>
      </c>
      <c r="P422">
        <f t="shared" si="71"/>
        <v>0</v>
      </c>
      <c r="Q422">
        <f t="shared" si="72"/>
        <v>0</v>
      </c>
      <c r="R422">
        <f t="shared" si="73"/>
        <v>1</v>
      </c>
      <c r="S422">
        <f t="shared" si="74"/>
        <v>0</v>
      </c>
      <c r="T422">
        <f t="shared" si="75"/>
        <v>0</v>
      </c>
      <c r="U422">
        <f t="shared" si="76"/>
        <v>0</v>
      </c>
    </row>
    <row r="423" spans="1:21" ht="12" customHeight="1" x14ac:dyDescent="0.2">
      <c r="A423">
        <v>0</v>
      </c>
      <c r="B423">
        <v>1</v>
      </c>
      <c r="C423">
        <v>1</v>
      </c>
      <c r="D423" s="1" t="s">
        <v>105</v>
      </c>
      <c r="E423" t="s">
        <v>73</v>
      </c>
      <c r="F423">
        <v>8</v>
      </c>
      <c r="G423">
        <v>100</v>
      </c>
      <c r="H423">
        <v>15</v>
      </c>
      <c r="I423">
        <f t="shared" si="66"/>
        <v>1.1760912590556813</v>
      </c>
      <c r="J423">
        <f t="shared" si="67"/>
        <v>0.90308998699194354</v>
      </c>
      <c r="K423" t="s">
        <v>708</v>
      </c>
      <c r="L423" s="1" t="s">
        <v>723</v>
      </c>
      <c r="M423">
        <f t="shared" si="68"/>
        <v>0</v>
      </c>
      <c r="N423">
        <f t="shared" si="69"/>
        <v>0</v>
      </c>
      <c r="O423">
        <f t="shared" si="70"/>
        <v>1</v>
      </c>
      <c r="P423">
        <f t="shared" si="71"/>
        <v>0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</row>
    <row r="424" spans="1:21" ht="12" customHeight="1" x14ac:dyDescent="0.2">
      <c r="A424">
        <v>0</v>
      </c>
      <c r="B424">
        <v>1</v>
      </c>
      <c r="C424">
        <v>1</v>
      </c>
      <c r="D424" s="1" t="s">
        <v>105</v>
      </c>
      <c r="E424" t="s">
        <v>1155</v>
      </c>
      <c r="F424">
        <v>40</v>
      </c>
      <c r="G424">
        <v>120</v>
      </c>
      <c r="H424">
        <v>15</v>
      </c>
      <c r="I424">
        <f t="shared" si="66"/>
        <v>1.1760912590556813</v>
      </c>
      <c r="J424">
        <f t="shared" si="67"/>
        <v>1.6020599913279623</v>
      </c>
      <c r="K424" t="s">
        <v>708</v>
      </c>
      <c r="L424" s="1" t="s">
        <v>723</v>
      </c>
      <c r="M424">
        <f t="shared" si="68"/>
        <v>0</v>
      </c>
      <c r="N424">
        <f t="shared" si="69"/>
        <v>0</v>
      </c>
      <c r="O424">
        <f t="shared" si="70"/>
        <v>0</v>
      </c>
      <c r="P424">
        <f t="shared" si="71"/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1</v>
      </c>
      <c r="U424">
        <f t="shared" si="76"/>
        <v>0</v>
      </c>
    </row>
    <row r="425" spans="1:21" ht="12" customHeight="1" x14ac:dyDescent="0.2">
      <c r="A425">
        <v>0</v>
      </c>
      <c r="B425">
        <v>1</v>
      </c>
      <c r="C425">
        <v>1</v>
      </c>
      <c r="D425" s="1" t="s">
        <v>105</v>
      </c>
      <c r="E425" t="s">
        <v>1156</v>
      </c>
      <c r="F425">
        <v>90</v>
      </c>
      <c r="G425">
        <v>140</v>
      </c>
      <c r="H425">
        <v>30</v>
      </c>
      <c r="I425">
        <f t="shared" si="66"/>
        <v>1.4771212547196624</v>
      </c>
      <c r="J425">
        <f t="shared" si="67"/>
        <v>1.954242509439325</v>
      </c>
      <c r="K425" t="s">
        <v>708</v>
      </c>
      <c r="L425" s="1" t="s">
        <v>723</v>
      </c>
      <c r="M425">
        <f t="shared" si="68"/>
        <v>0</v>
      </c>
      <c r="N425">
        <f t="shared" si="69"/>
        <v>0</v>
      </c>
      <c r="O425">
        <f t="shared" si="70"/>
        <v>0</v>
      </c>
      <c r="P425">
        <f t="shared" si="71"/>
        <v>0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1</v>
      </c>
    </row>
    <row r="426" spans="1:21" ht="12" customHeight="1" x14ac:dyDescent="0.2">
      <c r="A426">
        <v>0</v>
      </c>
      <c r="B426">
        <v>1</v>
      </c>
      <c r="C426">
        <v>1</v>
      </c>
      <c r="D426" s="1" t="s">
        <v>105</v>
      </c>
      <c r="E426" t="s">
        <v>1172</v>
      </c>
      <c r="F426">
        <v>35</v>
      </c>
      <c r="G426">
        <v>150</v>
      </c>
      <c r="H426">
        <v>24</v>
      </c>
      <c r="I426">
        <f t="shared" si="66"/>
        <v>1.3802112417116059</v>
      </c>
      <c r="J426">
        <f t="shared" si="67"/>
        <v>1.5440680443502757</v>
      </c>
      <c r="K426" t="s">
        <v>708</v>
      </c>
      <c r="L426" s="1" t="s">
        <v>723</v>
      </c>
      <c r="M426">
        <f t="shared" si="68"/>
        <v>0</v>
      </c>
      <c r="N426">
        <f t="shared" si="69"/>
        <v>0</v>
      </c>
      <c r="O426">
        <f t="shared" si="70"/>
        <v>0</v>
      </c>
      <c r="P426">
        <f t="shared" si="71"/>
        <v>0</v>
      </c>
      <c r="Q426">
        <f t="shared" si="72"/>
        <v>0</v>
      </c>
      <c r="R426">
        <f t="shared" si="73"/>
        <v>0</v>
      </c>
      <c r="S426">
        <f t="shared" si="74"/>
        <v>1</v>
      </c>
      <c r="T426">
        <f t="shared" si="75"/>
        <v>0</v>
      </c>
      <c r="U426">
        <f t="shared" si="76"/>
        <v>0</v>
      </c>
    </row>
    <row r="427" spans="1:21" ht="12" customHeight="1" x14ac:dyDescent="0.2">
      <c r="A427">
        <v>0</v>
      </c>
      <c r="B427">
        <v>1</v>
      </c>
      <c r="C427">
        <v>1</v>
      </c>
      <c r="D427" s="1" t="s">
        <v>105</v>
      </c>
      <c r="E427" t="s">
        <v>51</v>
      </c>
      <c r="F427">
        <v>8</v>
      </c>
      <c r="G427">
        <v>150</v>
      </c>
      <c r="H427">
        <v>20</v>
      </c>
      <c r="I427">
        <f t="shared" si="66"/>
        <v>1.3010299956639813</v>
      </c>
      <c r="J427">
        <f t="shared" si="67"/>
        <v>0.90308998699194354</v>
      </c>
      <c r="K427" t="s">
        <v>708</v>
      </c>
      <c r="L427" s="1" t="s">
        <v>723</v>
      </c>
      <c r="M427">
        <f t="shared" si="68"/>
        <v>0</v>
      </c>
      <c r="N427">
        <f t="shared" si="69"/>
        <v>0</v>
      </c>
      <c r="O427">
        <f t="shared" si="70"/>
        <v>1</v>
      </c>
      <c r="P427">
        <f t="shared" si="71"/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</row>
    <row r="428" spans="1:21" ht="12" customHeight="1" x14ac:dyDescent="0.2">
      <c r="A428">
        <v>0</v>
      </c>
      <c r="B428">
        <v>1</v>
      </c>
      <c r="C428">
        <v>1</v>
      </c>
      <c r="D428" s="1" t="s">
        <v>105</v>
      </c>
      <c r="E428" t="s">
        <v>1158</v>
      </c>
      <c r="F428">
        <v>45</v>
      </c>
      <c r="G428">
        <v>150</v>
      </c>
      <c r="H428">
        <v>28</v>
      </c>
      <c r="I428">
        <f t="shared" si="66"/>
        <v>1.4471580313422192</v>
      </c>
      <c r="J428">
        <f t="shared" si="67"/>
        <v>1.6532125137753437</v>
      </c>
      <c r="K428" t="s">
        <v>708</v>
      </c>
      <c r="L428" s="1" t="s">
        <v>723</v>
      </c>
      <c r="M428">
        <f t="shared" si="68"/>
        <v>0</v>
      </c>
      <c r="N428">
        <f t="shared" si="69"/>
        <v>0</v>
      </c>
      <c r="O428">
        <f t="shared" si="70"/>
        <v>0</v>
      </c>
      <c r="P428">
        <f t="shared" si="71"/>
        <v>0</v>
      </c>
      <c r="Q428">
        <f t="shared" si="72"/>
        <v>0</v>
      </c>
      <c r="R428">
        <f t="shared" si="73"/>
        <v>0</v>
      </c>
      <c r="S428">
        <f t="shared" si="74"/>
        <v>0</v>
      </c>
      <c r="T428">
        <f t="shared" si="75"/>
        <v>1</v>
      </c>
      <c r="U428">
        <f t="shared" si="76"/>
        <v>0</v>
      </c>
    </row>
    <row r="429" spans="1:21" ht="12" customHeight="1" x14ac:dyDescent="0.2">
      <c r="A429">
        <v>0</v>
      </c>
      <c r="B429">
        <v>1</v>
      </c>
      <c r="C429">
        <v>1</v>
      </c>
      <c r="D429" s="1" t="s">
        <v>105</v>
      </c>
      <c r="E429" t="s">
        <v>58</v>
      </c>
      <c r="F429">
        <v>45</v>
      </c>
      <c r="G429">
        <v>200</v>
      </c>
      <c r="H429">
        <v>15</v>
      </c>
      <c r="I429">
        <f t="shared" si="66"/>
        <v>1.1760912590556813</v>
      </c>
      <c r="J429">
        <f t="shared" si="67"/>
        <v>1.6532125137753437</v>
      </c>
      <c r="K429" t="s">
        <v>708</v>
      </c>
      <c r="L429" s="1" t="s">
        <v>723</v>
      </c>
      <c r="M429">
        <f t="shared" si="68"/>
        <v>0</v>
      </c>
      <c r="N429">
        <f t="shared" si="69"/>
        <v>0</v>
      </c>
      <c r="O429">
        <f t="shared" si="70"/>
        <v>0</v>
      </c>
      <c r="P429">
        <f t="shared" si="71"/>
        <v>0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1</v>
      </c>
      <c r="U429">
        <f t="shared" si="76"/>
        <v>0</v>
      </c>
    </row>
    <row r="430" spans="1:21" ht="12" customHeight="1" x14ac:dyDescent="0.2">
      <c r="A430">
        <v>1</v>
      </c>
      <c r="B430">
        <v>1</v>
      </c>
      <c r="C430">
        <v>1</v>
      </c>
      <c r="D430" s="1" t="s">
        <v>105</v>
      </c>
      <c r="E430" t="s">
        <v>40</v>
      </c>
      <c r="F430">
        <v>40</v>
      </c>
      <c r="G430">
        <v>150</v>
      </c>
      <c r="H430">
        <v>25</v>
      </c>
      <c r="I430">
        <f t="shared" si="66"/>
        <v>1.3979400086720377</v>
      </c>
      <c r="J430">
        <f t="shared" si="67"/>
        <v>1.6020599913279623</v>
      </c>
      <c r="K430" t="s">
        <v>708</v>
      </c>
      <c r="L430" s="1" t="s">
        <v>723</v>
      </c>
      <c r="M430">
        <f t="shared" si="68"/>
        <v>0</v>
      </c>
      <c r="N430">
        <f t="shared" si="69"/>
        <v>0</v>
      </c>
      <c r="O430">
        <f t="shared" si="70"/>
        <v>0</v>
      </c>
      <c r="P430">
        <f t="shared" si="71"/>
        <v>0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1</v>
      </c>
      <c r="U430">
        <f t="shared" si="76"/>
        <v>0</v>
      </c>
    </row>
    <row r="431" spans="1:21" ht="12" customHeight="1" x14ac:dyDescent="0.2">
      <c r="A431">
        <v>0</v>
      </c>
      <c r="B431">
        <v>1</v>
      </c>
      <c r="C431">
        <v>1</v>
      </c>
      <c r="D431" s="1" t="s">
        <v>105</v>
      </c>
      <c r="E431" t="s">
        <v>39</v>
      </c>
      <c r="F431">
        <v>20</v>
      </c>
      <c r="G431">
        <v>170</v>
      </c>
      <c r="H431">
        <v>30</v>
      </c>
      <c r="I431">
        <f t="shared" si="66"/>
        <v>1.4771212547196624</v>
      </c>
      <c r="J431">
        <f t="shared" si="67"/>
        <v>1.3010299956639813</v>
      </c>
      <c r="K431" t="s">
        <v>708</v>
      </c>
      <c r="L431" s="1" t="s">
        <v>723</v>
      </c>
      <c r="M431">
        <f t="shared" si="68"/>
        <v>0</v>
      </c>
      <c r="N431">
        <f t="shared" si="69"/>
        <v>0</v>
      </c>
      <c r="O431">
        <f t="shared" si="70"/>
        <v>0</v>
      </c>
      <c r="P431">
        <f t="shared" si="71"/>
        <v>0</v>
      </c>
      <c r="Q431">
        <f t="shared" si="72"/>
        <v>0</v>
      </c>
      <c r="R431">
        <f t="shared" si="73"/>
        <v>1</v>
      </c>
      <c r="S431">
        <f t="shared" si="74"/>
        <v>0</v>
      </c>
      <c r="T431">
        <f t="shared" si="75"/>
        <v>0</v>
      </c>
      <c r="U431">
        <f t="shared" si="76"/>
        <v>0</v>
      </c>
    </row>
    <row r="432" spans="1:21" ht="12" customHeight="1" x14ac:dyDescent="0.2">
      <c r="A432">
        <v>0</v>
      </c>
      <c r="B432">
        <v>1</v>
      </c>
      <c r="C432">
        <v>1</v>
      </c>
      <c r="D432" s="1" t="s">
        <v>105</v>
      </c>
      <c r="E432" t="s">
        <v>83</v>
      </c>
      <c r="F432">
        <v>35</v>
      </c>
      <c r="G432">
        <v>220</v>
      </c>
      <c r="H432">
        <v>20</v>
      </c>
      <c r="I432">
        <f t="shared" si="66"/>
        <v>1.3010299956639813</v>
      </c>
      <c r="J432">
        <f t="shared" si="67"/>
        <v>1.5440680443502757</v>
      </c>
      <c r="K432" t="s">
        <v>708</v>
      </c>
      <c r="L432" s="1" t="s">
        <v>723</v>
      </c>
      <c r="M432">
        <f t="shared" si="68"/>
        <v>0</v>
      </c>
      <c r="N432">
        <f t="shared" si="69"/>
        <v>0</v>
      </c>
      <c r="O432">
        <f t="shared" si="70"/>
        <v>0</v>
      </c>
      <c r="P432">
        <f t="shared" si="71"/>
        <v>0</v>
      </c>
      <c r="Q432">
        <f t="shared" si="72"/>
        <v>0</v>
      </c>
      <c r="R432">
        <f t="shared" si="73"/>
        <v>0</v>
      </c>
      <c r="S432">
        <f t="shared" si="74"/>
        <v>1</v>
      </c>
      <c r="T432">
        <f t="shared" si="75"/>
        <v>0</v>
      </c>
      <c r="U432">
        <f t="shared" si="76"/>
        <v>0</v>
      </c>
    </row>
    <row r="433" spans="1:21" ht="12" customHeight="1" x14ac:dyDescent="0.2">
      <c r="A433">
        <v>0</v>
      </c>
      <c r="B433">
        <v>1</v>
      </c>
      <c r="C433">
        <v>1</v>
      </c>
      <c r="D433" s="1" t="s">
        <v>105</v>
      </c>
      <c r="E433" t="s">
        <v>1176</v>
      </c>
      <c r="F433">
        <v>70</v>
      </c>
      <c r="G433">
        <v>200</v>
      </c>
      <c r="H433">
        <v>20</v>
      </c>
      <c r="I433">
        <f t="shared" si="66"/>
        <v>1.3010299956639813</v>
      </c>
      <c r="J433">
        <f t="shared" si="67"/>
        <v>1.8450980400142569</v>
      </c>
      <c r="K433" t="s">
        <v>708</v>
      </c>
      <c r="L433" s="1" t="s">
        <v>723</v>
      </c>
      <c r="M433">
        <f t="shared" si="68"/>
        <v>0</v>
      </c>
      <c r="N433">
        <f t="shared" si="69"/>
        <v>0</v>
      </c>
      <c r="O433">
        <f t="shared" si="70"/>
        <v>0</v>
      </c>
      <c r="P433">
        <f t="shared" si="71"/>
        <v>0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1</v>
      </c>
    </row>
    <row r="434" spans="1:21" ht="12" customHeight="1" x14ac:dyDescent="0.2">
      <c r="A434">
        <v>0</v>
      </c>
      <c r="B434">
        <v>1</v>
      </c>
      <c r="C434">
        <v>1</v>
      </c>
      <c r="D434" s="1" t="s">
        <v>105</v>
      </c>
      <c r="E434" t="s">
        <v>522</v>
      </c>
      <c r="F434">
        <v>15</v>
      </c>
      <c r="G434">
        <v>170</v>
      </c>
      <c r="H434">
        <v>25</v>
      </c>
      <c r="I434">
        <f t="shared" si="66"/>
        <v>1.3979400086720377</v>
      </c>
      <c r="J434">
        <f t="shared" si="67"/>
        <v>1.1760912590556813</v>
      </c>
      <c r="K434" t="s">
        <v>708</v>
      </c>
      <c r="L434" s="1" t="s">
        <v>723</v>
      </c>
      <c r="M434">
        <f t="shared" si="68"/>
        <v>0</v>
      </c>
      <c r="N434">
        <f t="shared" si="69"/>
        <v>0</v>
      </c>
      <c r="O434">
        <f t="shared" si="70"/>
        <v>0</v>
      </c>
      <c r="P434">
        <f t="shared" si="71"/>
        <v>0</v>
      </c>
      <c r="Q434">
        <f t="shared" si="72"/>
        <v>1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</row>
    <row r="435" spans="1:21" ht="12" customHeight="1" x14ac:dyDescent="0.2">
      <c r="A435">
        <v>0</v>
      </c>
      <c r="B435">
        <v>1</v>
      </c>
      <c r="C435">
        <v>1</v>
      </c>
      <c r="D435" s="1" t="s">
        <v>105</v>
      </c>
      <c r="E435" t="s">
        <v>41</v>
      </c>
      <c r="F435">
        <v>15</v>
      </c>
      <c r="G435">
        <v>100</v>
      </c>
      <c r="H435">
        <v>30</v>
      </c>
      <c r="I435">
        <f t="shared" si="66"/>
        <v>1.4771212547196624</v>
      </c>
      <c r="J435">
        <f t="shared" si="67"/>
        <v>1.1760912590556813</v>
      </c>
      <c r="K435" t="s">
        <v>708</v>
      </c>
      <c r="L435" s="1" t="s">
        <v>723</v>
      </c>
      <c r="M435">
        <f t="shared" si="68"/>
        <v>0</v>
      </c>
      <c r="N435">
        <f t="shared" si="69"/>
        <v>0</v>
      </c>
      <c r="O435">
        <f t="shared" si="70"/>
        <v>0</v>
      </c>
      <c r="P435">
        <f t="shared" si="71"/>
        <v>0</v>
      </c>
      <c r="Q435">
        <f t="shared" si="72"/>
        <v>1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</row>
    <row r="436" spans="1:21" ht="12" customHeight="1" x14ac:dyDescent="0.2">
      <c r="A436">
        <v>0</v>
      </c>
      <c r="B436">
        <v>1</v>
      </c>
      <c r="C436">
        <v>1</v>
      </c>
      <c r="D436" s="1" t="s">
        <v>105</v>
      </c>
      <c r="E436" t="s">
        <v>501</v>
      </c>
      <c r="F436">
        <v>10</v>
      </c>
      <c r="G436">
        <v>35</v>
      </c>
      <c r="H436">
        <v>8</v>
      </c>
      <c r="I436">
        <f t="shared" si="66"/>
        <v>0.90308998699194354</v>
      </c>
      <c r="J436">
        <f t="shared" si="67"/>
        <v>1</v>
      </c>
      <c r="K436" t="s">
        <v>708</v>
      </c>
      <c r="L436" s="1" t="s">
        <v>723</v>
      </c>
      <c r="M436">
        <f t="shared" si="68"/>
        <v>0</v>
      </c>
      <c r="N436">
        <f t="shared" si="69"/>
        <v>0</v>
      </c>
      <c r="O436">
        <f t="shared" si="70"/>
        <v>0</v>
      </c>
      <c r="P436">
        <f t="shared" si="71"/>
        <v>1</v>
      </c>
      <c r="Q436">
        <f t="shared" si="72"/>
        <v>0</v>
      </c>
      <c r="R436">
        <f t="shared" si="73"/>
        <v>0</v>
      </c>
      <c r="S436">
        <f t="shared" si="74"/>
        <v>0</v>
      </c>
      <c r="T436">
        <f t="shared" si="75"/>
        <v>0</v>
      </c>
      <c r="U436">
        <f t="shared" si="76"/>
        <v>0</v>
      </c>
    </row>
    <row r="437" spans="1:21" ht="12" customHeight="1" x14ac:dyDescent="0.2">
      <c r="A437">
        <v>0</v>
      </c>
      <c r="B437">
        <v>1</v>
      </c>
      <c r="C437">
        <v>1</v>
      </c>
      <c r="D437" s="1" t="s">
        <v>105</v>
      </c>
      <c r="E437" t="s">
        <v>1136</v>
      </c>
      <c r="F437">
        <v>18</v>
      </c>
      <c r="G437">
        <v>20</v>
      </c>
      <c r="H437">
        <v>4</v>
      </c>
      <c r="I437">
        <f t="shared" si="66"/>
        <v>0.6020599913279624</v>
      </c>
      <c r="J437">
        <f t="shared" si="67"/>
        <v>1.255272505103306</v>
      </c>
      <c r="K437" t="s">
        <v>708</v>
      </c>
      <c r="L437" s="1" t="s">
        <v>723</v>
      </c>
      <c r="M437">
        <f t="shared" si="68"/>
        <v>0</v>
      </c>
      <c r="N437">
        <f t="shared" si="69"/>
        <v>0</v>
      </c>
      <c r="O437">
        <f t="shared" si="70"/>
        <v>0</v>
      </c>
      <c r="P437">
        <f t="shared" si="71"/>
        <v>0</v>
      </c>
      <c r="Q437">
        <f t="shared" si="72"/>
        <v>1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</row>
    <row r="438" spans="1:21" ht="12" customHeight="1" x14ac:dyDescent="0.2">
      <c r="A438">
        <v>0</v>
      </c>
      <c r="B438">
        <v>1</v>
      </c>
      <c r="C438">
        <v>1</v>
      </c>
      <c r="D438" s="1" t="s">
        <v>105</v>
      </c>
      <c r="E438" t="s">
        <v>1142</v>
      </c>
      <c r="F438">
        <v>6</v>
      </c>
      <c r="G438">
        <v>25</v>
      </c>
      <c r="H438">
        <v>1</v>
      </c>
      <c r="I438">
        <f t="shared" si="66"/>
        <v>0</v>
      </c>
      <c r="J438">
        <f t="shared" si="67"/>
        <v>0.77815125038364363</v>
      </c>
      <c r="K438" t="s">
        <v>708</v>
      </c>
      <c r="L438" s="1" t="s">
        <v>723</v>
      </c>
      <c r="M438">
        <f t="shared" si="68"/>
        <v>0</v>
      </c>
      <c r="N438">
        <f t="shared" si="69"/>
        <v>0</v>
      </c>
      <c r="O438">
        <f t="shared" si="70"/>
        <v>1</v>
      </c>
      <c r="P438">
        <f t="shared" si="71"/>
        <v>0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</row>
    <row r="439" spans="1:21" ht="12" customHeight="1" x14ac:dyDescent="0.2">
      <c r="A439">
        <v>0</v>
      </c>
      <c r="B439">
        <v>1</v>
      </c>
      <c r="C439">
        <v>1</v>
      </c>
      <c r="D439" s="1" t="s">
        <v>105</v>
      </c>
      <c r="E439" t="s">
        <v>1143</v>
      </c>
      <c r="F439">
        <v>7</v>
      </c>
      <c r="G439">
        <v>19</v>
      </c>
      <c r="H439">
        <v>1</v>
      </c>
      <c r="I439">
        <f t="shared" si="66"/>
        <v>0</v>
      </c>
      <c r="J439">
        <f t="shared" si="67"/>
        <v>0.84509804001425681</v>
      </c>
      <c r="K439" t="s">
        <v>708</v>
      </c>
      <c r="L439" s="1" t="s">
        <v>723</v>
      </c>
      <c r="M439">
        <f t="shared" si="68"/>
        <v>0</v>
      </c>
      <c r="N439">
        <f t="shared" si="69"/>
        <v>0</v>
      </c>
      <c r="O439">
        <f t="shared" si="70"/>
        <v>1</v>
      </c>
      <c r="P439">
        <f t="shared" si="71"/>
        <v>0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</row>
    <row r="440" spans="1:21" ht="12" customHeight="1" x14ac:dyDescent="0.2">
      <c r="A440">
        <v>0</v>
      </c>
      <c r="B440">
        <v>1</v>
      </c>
      <c r="C440">
        <v>1</v>
      </c>
      <c r="D440" s="1" t="s">
        <v>105</v>
      </c>
      <c r="E440" t="s">
        <v>1147</v>
      </c>
      <c r="F440">
        <v>15</v>
      </c>
      <c r="G440">
        <v>12</v>
      </c>
      <c r="H440">
        <v>7</v>
      </c>
      <c r="I440">
        <f t="shared" si="66"/>
        <v>0.84509804001425681</v>
      </c>
      <c r="J440">
        <f t="shared" si="67"/>
        <v>1.1760912590556813</v>
      </c>
      <c r="K440" t="s">
        <v>708</v>
      </c>
      <c r="L440" s="1" t="s">
        <v>723</v>
      </c>
      <c r="M440">
        <f t="shared" si="68"/>
        <v>0</v>
      </c>
      <c r="N440">
        <f t="shared" si="69"/>
        <v>0</v>
      </c>
      <c r="O440">
        <f t="shared" si="70"/>
        <v>0</v>
      </c>
      <c r="P440">
        <f t="shared" si="71"/>
        <v>0</v>
      </c>
      <c r="Q440">
        <f t="shared" si="72"/>
        <v>1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</row>
    <row r="441" spans="1:21" ht="12" customHeight="1" x14ac:dyDescent="0.2">
      <c r="A441">
        <v>0</v>
      </c>
      <c r="B441">
        <v>1</v>
      </c>
      <c r="C441">
        <v>1</v>
      </c>
      <c r="D441" s="1" t="s">
        <v>105</v>
      </c>
      <c r="E441" t="s">
        <v>488</v>
      </c>
      <c r="F441">
        <v>30</v>
      </c>
      <c r="G441">
        <v>120</v>
      </c>
      <c r="H441">
        <v>30</v>
      </c>
      <c r="I441">
        <f t="shared" si="66"/>
        <v>1.4771212547196624</v>
      </c>
      <c r="J441">
        <f t="shared" si="67"/>
        <v>1.4771212547196624</v>
      </c>
      <c r="K441" t="s">
        <v>708</v>
      </c>
      <c r="L441" s="1" t="s">
        <v>723</v>
      </c>
      <c r="M441">
        <f t="shared" si="68"/>
        <v>0</v>
      </c>
      <c r="N441">
        <f t="shared" si="69"/>
        <v>0</v>
      </c>
      <c r="O441">
        <f t="shared" si="70"/>
        <v>0</v>
      </c>
      <c r="P441">
        <f t="shared" si="71"/>
        <v>0</v>
      </c>
      <c r="Q441">
        <f t="shared" si="72"/>
        <v>0</v>
      </c>
      <c r="R441">
        <f t="shared" si="73"/>
        <v>0</v>
      </c>
      <c r="S441">
        <f t="shared" si="74"/>
        <v>1</v>
      </c>
      <c r="T441">
        <f t="shared" si="75"/>
        <v>0</v>
      </c>
      <c r="U441">
        <f t="shared" si="76"/>
        <v>0</v>
      </c>
    </row>
    <row r="442" spans="1:21" ht="12" customHeight="1" x14ac:dyDescent="0.2">
      <c r="A442">
        <v>0</v>
      </c>
      <c r="B442">
        <v>1</v>
      </c>
      <c r="C442">
        <v>1</v>
      </c>
      <c r="D442" s="1" t="s">
        <v>106</v>
      </c>
      <c r="E442" t="s">
        <v>1178</v>
      </c>
      <c r="F442">
        <v>30</v>
      </c>
      <c r="G442">
        <v>25</v>
      </c>
      <c r="H442">
        <v>18</v>
      </c>
      <c r="I442">
        <f t="shared" si="66"/>
        <v>1.255272505103306</v>
      </c>
      <c r="J442">
        <f t="shared" si="67"/>
        <v>1.4771212547196624</v>
      </c>
      <c r="K442" t="s">
        <v>708</v>
      </c>
      <c r="L442" s="1" t="s">
        <v>723</v>
      </c>
      <c r="M442">
        <f t="shared" si="68"/>
        <v>0</v>
      </c>
      <c r="N442">
        <f t="shared" si="69"/>
        <v>0</v>
      </c>
      <c r="O442">
        <f t="shared" si="70"/>
        <v>0</v>
      </c>
      <c r="P442">
        <f t="shared" si="71"/>
        <v>0</v>
      </c>
      <c r="Q442">
        <f t="shared" si="72"/>
        <v>0</v>
      </c>
      <c r="R442">
        <f t="shared" si="73"/>
        <v>0</v>
      </c>
      <c r="S442">
        <f t="shared" si="74"/>
        <v>1</v>
      </c>
      <c r="T442">
        <f t="shared" si="75"/>
        <v>0</v>
      </c>
      <c r="U442">
        <f t="shared" si="76"/>
        <v>0</v>
      </c>
    </row>
    <row r="443" spans="1:21" ht="12" customHeight="1" x14ac:dyDescent="0.2">
      <c r="A443">
        <v>0</v>
      </c>
      <c r="B443">
        <v>1</v>
      </c>
      <c r="C443">
        <v>1</v>
      </c>
      <c r="D443" s="1" t="s">
        <v>107</v>
      </c>
      <c r="E443" t="s">
        <v>1180</v>
      </c>
      <c r="F443">
        <v>12</v>
      </c>
      <c r="G443">
        <v>85</v>
      </c>
      <c r="H443">
        <v>25</v>
      </c>
      <c r="I443">
        <f t="shared" si="66"/>
        <v>1.3979400086720377</v>
      </c>
      <c r="J443">
        <f t="shared" si="67"/>
        <v>1.0791812460476249</v>
      </c>
      <c r="K443" t="s">
        <v>708</v>
      </c>
      <c r="L443" s="1" t="s">
        <v>723</v>
      </c>
      <c r="M443">
        <f t="shared" si="68"/>
        <v>0</v>
      </c>
      <c r="N443">
        <f t="shared" si="69"/>
        <v>0</v>
      </c>
      <c r="O443">
        <f t="shared" si="70"/>
        <v>0</v>
      </c>
      <c r="P443">
        <f t="shared" si="71"/>
        <v>1</v>
      </c>
      <c r="Q443">
        <f t="shared" si="72"/>
        <v>0</v>
      </c>
      <c r="R443">
        <f t="shared" si="73"/>
        <v>0</v>
      </c>
      <c r="S443">
        <f t="shared" si="74"/>
        <v>0</v>
      </c>
      <c r="T443">
        <f t="shared" si="75"/>
        <v>0</v>
      </c>
      <c r="U443">
        <f t="shared" si="76"/>
        <v>0</v>
      </c>
    </row>
    <row r="444" spans="1:21" ht="12" customHeight="1" x14ac:dyDescent="0.2">
      <c r="A444">
        <v>0</v>
      </c>
      <c r="B444">
        <v>1</v>
      </c>
      <c r="C444">
        <v>1</v>
      </c>
      <c r="D444" s="1" t="s">
        <v>107</v>
      </c>
      <c r="E444" t="s">
        <v>1405</v>
      </c>
      <c r="F444">
        <v>9</v>
      </c>
      <c r="G444">
        <v>160</v>
      </c>
      <c r="H444">
        <v>50</v>
      </c>
      <c r="I444">
        <f t="shared" si="66"/>
        <v>1.6989700043360187</v>
      </c>
      <c r="J444">
        <f t="shared" si="67"/>
        <v>0.95424250943932487</v>
      </c>
      <c r="K444" t="s">
        <v>708</v>
      </c>
      <c r="L444" s="1" t="s">
        <v>723</v>
      </c>
      <c r="M444">
        <f t="shared" si="68"/>
        <v>0</v>
      </c>
      <c r="N444">
        <f t="shared" si="69"/>
        <v>0</v>
      </c>
      <c r="O444">
        <f t="shared" si="70"/>
        <v>1</v>
      </c>
      <c r="P444">
        <f t="shared" si="71"/>
        <v>0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</row>
    <row r="445" spans="1:21" ht="12" customHeight="1" x14ac:dyDescent="0.2">
      <c r="A445">
        <v>0</v>
      </c>
      <c r="B445">
        <v>1</v>
      </c>
      <c r="C445">
        <v>1</v>
      </c>
      <c r="D445" s="1" t="s">
        <v>110</v>
      </c>
      <c r="E445" t="s">
        <v>1240</v>
      </c>
      <c r="F445">
        <v>15</v>
      </c>
      <c r="G445">
        <v>90</v>
      </c>
      <c r="H445">
        <v>18</v>
      </c>
      <c r="I445">
        <f t="shared" si="66"/>
        <v>1.255272505103306</v>
      </c>
      <c r="J445">
        <f t="shared" si="67"/>
        <v>1.1760912590556813</v>
      </c>
      <c r="K445" t="s">
        <v>708</v>
      </c>
      <c r="L445" s="1" t="s">
        <v>723</v>
      </c>
      <c r="M445">
        <f t="shared" si="68"/>
        <v>0</v>
      </c>
      <c r="N445">
        <f t="shared" si="69"/>
        <v>0</v>
      </c>
      <c r="O445">
        <f t="shared" si="70"/>
        <v>0</v>
      </c>
      <c r="P445">
        <f t="shared" si="71"/>
        <v>0</v>
      </c>
      <c r="Q445">
        <f t="shared" si="72"/>
        <v>1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</row>
    <row r="446" spans="1:21" ht="12" customHeight="1" x14ac:dyDescent="0.2">
      <c r="A446">
        <v>0</v>
      </c>
      <c r="B446">
        <v>1</v>
      </c>
      <c r="C446">
        <v>1</v>
      </c>
      <c r="D446" s="1" t="s">
        <v>110</v>
      </c>
      <c r="E446" t="s">
        <v>216</v>
      </c>
      <c r="F446">
        <v>15</v>
      </c>
      <c r="G446">
        <v>170</v>
      </c>
      <c r="H446">
        <v>50</v>
      </c>
      <c r="I446">
        <f t="shared" si="66"/>
        <v>1.6989700043360187</v>
      </c>
      <c r="J446">
        <f t="shared" si="67"/>
        <v>1.1760912590556813</v>
      </c>
      <c r="K446" t="s">
        <v>708</v>
      </c>
      <c r="L446" s="1" t="s">
        <v>723</v>
      </c>
      <c r="M446">
        <f t="shared" si="68"/>
        <v>0</v>
      </c>
      <c r="N446">
        <f t="shared" si="69"/>
        <v>0</v>
      </c>
      <c r="O446">
        <f t="shared" si="70"/>
        <v>0</v>
      </c>
      <c r="P446">
        <f t="shared" si="71"/>
        <v>0</v>
      </c>
      <c r="Q446">
        <f t="shared" si="72"/>
        <v>1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</row>
    <row r="447" spans="1:21" ht="12" customHeight="1" x14ac:dyDescent="0.2">
      <c r="A447">
        <v>0</v>
      </c>
      <c r="B447">
        <v>1</v>
      </c>
      <c r="C447">
        <v>1</v>
      </c>
      <c r="D447" s="1" t="s">
        <v>805</v>
      </c>
      <c r="E447" t="s">
        <v>472</v>
      </c>
      <c r="F447">
        <v>25</v>
      </c>
      <c r="G447">
        <v>100</v>
      </c>
      <c r="H447">
        <v>35</v>
      </c>
      <c r="I447">
        <f t="shared" si="66"/>
        <v>1.5440680443502757</v>
      </c>
      <c r="J447">
        <f t="shared" si="67"/>
        <v>1.3979400086720377</v>
      </c>
      <c r="K447" t="s">
        <v>708</v>
      </c>
      <c r="L447" s="1" t="s">
        <v>723</v>
      </c>
      <c r="M447">
        <f t="shared" si="68"/>
        <v>0</v>
      </c>
      <c r="N447">
        <f t="shared" si="69"/>
        <v>0</v>
      </c>
      <c r="O447">
        <f t="shared" si="70"/>
        <v>0</v>
      </c>
      <c r="P447">
        <f t="shared" si="71"/>
        <v>0</v>
      </c>
      <c r="Q447">
        <f t="shared" si="72"/>
        <v>0</v>
      </c>
      <c r="R447">
        <f t="shared" si="73"/>
        <v>1</v>
      </c>
      <c r="S447">
        <f t="shared" si="74"/>
        <v>0</v>
      </c>
      <c r="T447">
        <f t="shared" si="75"/>
        <v>0</v>
      </c>
      <c r="U447">
        <f t="shared" si="76"/>
        <v>0</v>
      </c>
    </row>
    <row r="448" spans="1:21" ht="12" customHeight="1" x14ac:dyDescent="0.2">
      <c r="A448">
        <v>0</v>
      </c>
      <c r="B448">
        <v>1</v>
      </c>
      <c r="C448">
        <v>1</v>
      </c>
      <c r="D448" s="1" t="s">
        <v>805</v>
      </c>
      <c r="E448" t="s">
        <v>1252</v>
      </c>
      <c r="F448">
        <v>9</v>
      </c>
      <c r="G448">
        <v>80</v>
      </c>
      <c r="H448">
        <v>15</v>
      </c>
      <c r="I448">
        <f t="shared" si="66"/>
        <v>1.1760912590556813</v>
      </c>
      <c r="J448">
        <f t="shared" si="67"/>
        <v>0.95424250943932487</v>
      </c>
      <c r="K448" t="s">
        <v>708</v>
      </c>
      <c r="L448" s="1" t="s">
        <v>723</v>
      </c>
      <c r="M448">
        <f t="shared" si="68"/>
        <v>0</v>
      </c>
      <c r="N448">
        <f t="shared" si="69"/>
        <v>0</v>
      </c>
      <c r="O448">
        <f t="shared" si="70"/>
        <v>1</v>
      </c>
      <c r="P448">
        <f t="shared" si="71"/>
        <v>0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</row>
    <row r="449" spans="1:21" ht="12" customHeight="1" x14ac:dyDescent="0.2">
      <c r="A449">
        <v>0</v>
      </c>
      <c r="B449">
        <v>1</v>
      </c>
      <c r="C449">
        <v>1</v>
      </c>
      <c r="D449" s="1" t="s">
        <v>805</v>
      </c>
      <c r="E449" t="s">
        <v>471</v>
      </c>
      <c r="F449">
        <v>13</v>
      </c>
      <c r="G449">
        <v>120</v>
      </c>
      <c r="H449">
        <v>40</v>
      </c>
      <c r="I449">
        <f t="shared" si="66"/>
        <v>1.6020599913279623</v>
      </c>
      <c r="J449">
        <f t="shared" si="67"/>
        <v>1.1139433523068367</v>
      </c>
      <c r="K449" t="s">
        <v>708</v>
      </c>
      <c r="L449" s="1" t="s">
        <v>723</v>
      </c>
      <c r="M449">
        <f t="shared" si="68"/>
        <v>0</v>
      </c>
      <c r="N449">
        <f t="shared" si="69"/>
        <v>0</v>
      </c>
      <c r="O449">
        <f t="shared" si="70"/>
        <v>0</v>
      </c>
      <c r="P449">
        <f t="shared" si="71"/>
        <v>1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</row>
    <row r="450" spans="1:21" ht="12" customHeight="1" x14ac:dyDescent="0.2">
      <c r="A450">
        <v>0</v>
      </c>
      <c r="B450">
        <v>1</v>
      </c>
      <c r="C450">
        <v>1</v>
      </c>
      <c r="D450" s="1" t="s">
        <v>805</v>
      </c>
      <c r="E450" t="s">
        <v>1253</v>
      </c>
      <c r="F450">
        <v>16</v>
      </c>
      <c r="G450">
        <v>160</v>
      </c>
      <c r="H450">
        <v>30</v>
      </c>
      <c r="I450">
        <f t="shared" ref="I450:I513" si="77">LOG10(H450)</f>
        <v>1.4771212547196624</v>
      </c>
      <c r="J450">
        <f t="shared" ref="J450:J469" si="78">LOG10(F450)</f>
        <v>1.2041199826559248</v>
      </c>
      <c r="K450" t="s">
        <v>708</v>
      </c>
      <c r="L450" s="1" t="s">
        <v>723</v>
      </c>
      <c r="M450">
        <f t="shared" ref="M450:M469" si="79">IF(F450&lt;3,1,0)</f>
        <v>0</v>
      </c>
      <c r="N450">
        <f t="shared" ref="N450:N469" si="80">IF(AND($F450&gt;2.9,$F450&lt;6),1,0)</f>
        <v>0</v>
      </c>
      <c r="O450">
        <f t="shared" ref="O450:O469" si="81">IF(AND($F450&gt;5.9,$F450&lt;10),1,0)</f>
        <v>0</v>
      </c>
      <c r="P450">
        <f t="shared" ref="P450:P469" si="82">IF(AND($F450&gt;9.99,$F450&lt;15),1,0)</f>
        <v>0</v>
      </c>
      <c r="Q450">
        <f t="shared" ref="Q450:Q469" si="83">IF(AND($F450&gt;14.9,$F450&lt;20),1,0)</f>
        <v>1</v>
      </c>
      <c r="R450">
        <f t="shared" ref="R450:R469" si="84">IF(AND($F450&gt;19.9,$F450&lt;30),1,0)</f>
        <v>0</v>
      </c>
      <c r="S450">
        <f t="shared" ref="S450:S469" si="85">IF(AND($F450&gt;29.9,$F450&lt;40),1,0)</f>
        <v>0</v>
      </c>
      <c r="T450">
        <f t="shared" ref="T450:T469" si="86">IF(AND($F450&gt;39.9,$F450&lt;60),1,0)</f>
        <v>0</v>
      </c>
      <c r="U450">
        <f t="shared" ref="U450:U469" si="87">IF(F450&gt;59.9,1,0)</f>
        <v>0</v>
      </c>
    </row>
    <row r="451" spans="1:21" ht="12" customHeight="1" x14ac:dyDescent="0.2">
      <c r="A451">
        <v>1</v>
      </c>
      <c r="B451">
        <v>1</v>
      </c>
      <c r="C451">
        <v>1</v>
      </c>
      <c r="D451" s="1" t="s">
        <v>805</v>
      </c>
      <c r="E451" t="s">
        <v>446</v>
      </c>
      <c r="F451">
        <v>8</v>
      </c>
      <c r="G451">
        <v>40</v>
      </c>
      <c r="H451">
        <v>20</v>
      </c>
      <c r="I451">
        <f t="shared" si="77"/>
        <v>1.3010299956639813</v>
      </c>
      <c r="J451">
        <f t="shared" si="78"/>
        <v>0.90308998699194354</v>
      </c>
      <c r="K451" t="s">
        <v>708</v>
      </c>
      <c r="L451" s="1" t="s">
        <v>723</v>
      </c>
      <c r="M451">
        <f t="shared" si="79"/>
        <v>0</v>
      </c>
      <c r="N451">
        <f t="shared" si="80"/>
        <v>0</v>
      </c>
      <c r="O451">
        <f t="shared" si="81"/>
        <v>1</v>
      </c>
      <c r="P451">
        <f t="shared" si="82"/>
        <v>0</v>
      </c>
      <c r="Q451">
        <f t="shared" si="83"/>
        <v>0</v>
      </c>
      <c r="R451">
        <f t="shared" si="84"/>
        <v>0</v>
      </c>
      <c r="S451">
        <f t="shared" si="85"/>
        <v>0</v>
      </c>
      <c r="T451">
        <f t="shared" si="86"/>
        <v>0</v>
      </c>
      <c r="U451">
        <f t="shared" si="87"/>
        <v>0</v>
      </c>
    </row>
    <row r="452" spans="1:21" ht="12" customHeight="1" x14ac:dyDescent="0.2">
      <c r="A452">
        <v>0</v>
      </c>
      <c r="B452">
        <v>1</v>
      </c>
      <c r="C452">
        <v>1</v>
      </c>
      <c r="D452" s="1" t="s">
        <v>805</v>
      </c>
      <c r="E452" t="s">
        <v>1260</v>
      </c>
      <c r="F452">
        <v>6</v>
      </c>
      <c r="G452">
        <v>150</v>
      </c>
      <c r="H452">
        <v>1</v>
      </c>
      <c r="I452">
        <f t="shared" si="77"/>
        <v>0</v>
      </c>
      <c r="J452">
        <f t="shared" si="78"/>
        <v>0.77815125038364363</v>
      </c>
      <c r="K452" t="s">
        <v>708</v>
      </c>
      <c r="L452" s="1" t="s">
        <v>723</v>
      </c>
      <c r="M452">
        <f t="shared" si="79"/>
        <v>0</v>
      </c>
      <c r="N452">
        <f t="shared" si="80"/>
        <v>0</v>
      </c>
      <c r="O452">
        <f t="shared" si="81"/>
        <v>1</v>
      </c>
      <c r="P452">
        <f t="shared" si="82"/>
        <v>0</v>
      </c>
      <c r="Q452">
        <f t="shared" si="83"/>
        <v>0</v>
      </c>
      <c r="R452">
        <f t="shared" si="84"/>
        <v>0</v>
      </c>
      <c r="S452">
        <f t="shared" si="85"/>
        <v>0</v>
      </c>
      <c r="T452">
        <f t="shared" si="86"/>
        <v>0</v>
      </c>
      <c r="U452">
        <f t="shared" si="87"/>
        <v>0</v>
      </c>
    </row>
    <row r="453" spans="1:21" ht="12" customHeight="1" x14ac:dyDescent="0.2">
      <c r="A453">
        <v>0</v>
      </c>
      <c r="B453">
        <v>1</v>
      </c>
      <c r="C453">
        <v>1</v>
      </c>
      <c r="D453" s="1" t="s">
        <v>805</v>
      </c>
      <c r="E453" t="s">
        <v>424</v>
      </c>
      <c r="F453">
        <v>8</v>
      </c>
      <c r="G453">
        <v>120</v>
      </c>
      <c r="H453">
        <v>35</v>
      </c>
      <c r="I453">
        <f t="shared" si="77"/>
        <v>1.5440680443502757</v>
      </c>
      <c r="J453">
        <f t="shared" si="78"/>
        <v>0.90308998699194354</v>
      </c>
      <c r="K453" t="s">
        <v>708</v>
      </c>
      <c r="L453" s="1" t="s">
        <v>723</v>
      </c>
      <c r="M453">
        <f t="shared" si="79"/>
        <v>0</v>
      </c>
      <c r="N453">
        <f t="shared" si="80"/>
        <v>0</v>
      </c>
      <c r="O453">
        <f t="shared" si="81"/>
        <v>1</v>
      </c>
      <c r="P453">
        <f t="shared" si="82"/>
        <v>0</v>
      </c>
      <c r="Q453">
        <f t="shared" si="83"/>
        <v>0</v>
      </c>
      <c r="R453">
        <f t="shared" si="84"/>
        <v>0</v>
      </c>
      <c r="S453">
        <f t="shared" si="85"/>
        <v>0</v>
      </c>
      <c r="T453">
        <f t="shared" si="86"/>
        <v>0</v>
      </c>
      <c r="U453">
        <f t="shared" si="87"/>
        <v>0</v>
      </c>
    </row>
    <row r="454" spans="1:21" ht="12" customHeight="1" x14ac:dyDescent="0.2">
      <c r="A454">
        <v>1</v>
      </c>
      <c r="B454">
        <v>1</v>
      </c>
      <c r="C454">
        <v>1</v>
      </c>
      <c r="D454" s="1" t="s">
        <v>805</v>
      </c>
      <c r="E454" t="s">
        <v>406</v>
      </c>
      <c r="F454">
        <v>10</v>
      </c>
      <c r="G454">
        <v>100</v>
      </c>
      <c r="H454">
        <v>16</v>
      </c>
      <c r="I454">
        <f t="shared" si="77"/>
        <v>1.2041199826559248</v>
      </c>
      <c r="J454">
        <f t="shared" si="78"/>
        <v>1</v>
      </c>
      <c r="K454" t="s">
        <v>708</v>
      </c>
      <c r="L454" s="1" t="s">
        <v>723</v>
      </c>
      <c r="M454">
        <f t="shared" si="79"/>
        <v>0</v>
      </c>
      <c r="N454">
        <f t="shared" si="80"/>
        <v>0</v>
      </c>
      <c r="O454">
        <f t="shared" si="81"/>
        <v>0</v>
      </c>
      <c r="P454">
        <f t="shared" si="82"/>
        <v>1</v>
      </c>
      <c r="Q454">
        <f t="shared" si="83"/>
        <v>0</v>
      </c>
      <c r="R454">
        <f t="shared" si="84"/>
        <v>0</v>
      </c>
      <c r="S454">
        <f t="shared" si="85"/>
        <v>0</v>
      </c>
      <c r="T454">
        <f t="shared" si="86"/>
        <v>0</v>
      </c>
      <c r="U454">
        <f t="shared" si="87"/>
        <v>0</v>
      </c>
    </row>
    <row r="455" spans="1:21" ht="12" customHeight="1" x14ac:dyDescent="0.2">
      <c r="A455">
        <v>0</v>
      </c>
      <c r="B455">
        <v>1</v>
      </c>
      <c r="C455">
        <v>1</v>
      </c>
      <c r="D455" s="1" t="s">
        <v>805</v>
      </c>
      <c r="E455" t="s">
        <v>425</v>
      </c>
      <c r="F455">
        <v>12</v>
      </c>
      <c r="G455">
        <v>300</v>
      </c>
      <c r="H455">
        <v>60</v>
      </c>
      <c r="I455">
        <f t="shared" si="77"/>
        <v>1.7781512503836436</v>
      </c>
      <c r="J455">
        <f t="shared" si="78"/>
        <v>1.0791812460476249</v>
      </c>
      <c r="K455" t="s">
        <v>708</v>
      </c>
      <c r="L455" s="1" t="s">
        <v>723</v>
      </c>
      <c r="M455">
        <f t="shared" si="79"/>
        <v>0</v>
      </c>
      <c r="N455">
        <f t="shared" si="80"/>
        <v>0</v>
      </c>
      <c r="O455">
        <f t="shared" si="81"/>
        <v>0</v>
      </c>
      <c r="P455">
        <f t="shared" si="82"/>
        <v>1</v>
      </c>
      <c r="Q455">
        <f t="shared" si="83"/>
        <v>0</v>
      </c>
      <c r="R455">
        <f t="shared" si="84"/>
        <v>0</v>
      </c>
      <c r="S455">
        <f t="shared" si="85"/>
        <v>0</v>
      </c>
      <c r="T455">
        <f t="shared" si="86"/>
        <v>0</v>
      </c>
      <c r="U455">
        <f t="shared" si="87"/>
        <v>0</v>
      </c>
    </row>
    <row r="456" spans="1:21" ht="12" customHeight="1" x14ac:dyDescent="0.2">
      <c r="A456">
        <v>0</v>
      </c>
      <c r="B456">
        <v>1</v>
      </c>
      <c r="C456">
        <v>1</v>
      </c>
      <c r="D456" s="1" t="s">
        <v>807</v>
      </c>
      <c r="E456" t="s">
        <v>625</v>
      </c>
      <c r="F456">
        <v>15</v>
      </c>
      <c r="G456">
        <v>110</v>
      </c>
      <c r="H456">
        <v>30</v>
      </c>
      <c r="I456">
        <f t="shared" si="77"/>
        <v>1.4771212547196624</v>
      </c>
      <c r="J456">
        <f t="shared" si="78"/>
        <v>1.1760912590556813</v>
      </c>
      <c r="K456" t="s">
        <v>708</v>
      </c>
      <c r="L456" s="1" t="s">
        <v>723</v>
      </c>
      <c r="M456">
        <f t="shared" si="79"/>
        <v>0</v>
      </c>
      <c r="N456">
        <f t="shared" si="80"/>
        <v>0</v>
      </c>
      <c r="O456">
        <f t="shared" si="81"/>
        <v>0</v>
      </c>
      <c r="P456">
        <f t="shared" si="82"/>
        <v>0</v>
      </c>
      <c r="Q456">
        <f t="shared" si="83"/>
        <v>1</v>
      </c>
      <c r="R456">
        <f t="shared" si="84"/>
        <v>0</v>
      </c>
      <c r="S456">
        <f t="shared" si="85"/>
        <v>0</v>
      </c>
      <c r="T456">
        <f t="shared" si="86"/>
        <v>0</v>
      </c>
      <c r="U456">
        <f t="shared" si="87"/>
        <v>0</v>
      </c>
    </row>
    <row r="457" spans="1:21" ht="12" customHeight="1" x14ac:dyDescent="0.2">
      <c r="A457">
        <v>0</v>
      </c>
      <c r="B457">
        <v>1</v>
      </c>
      <c r="C457">
        <v>1</v>
      </c>
      <c r="D457" s="1" t="s">
        <v>807</v>
      </c>
      <c r="E457" t="s">
        <v>1286</v>
      </c>
      <c r="F457">
        <v>15</v>
      </c>
      <c r="G457">
        <v>120</v>
      </c>
      <c r="H457">
        <v>60</v>
      </c>
      <c r="I457">
        <f t="shared" si="77"/>
        <v>1.7781512503836436</v>
      </c>
      <c r="J457">
        <f t="shared" si="78"/>
        <v>1.1760912590556813</v>
      </c>
      <c r="K457" t="s">
        <v>708</v>
      </c>
      <c r="L457" s="1" t="s">
        <v>723</v>
      </c>
      <c r="M457">
        <f t="shared" si="79"/>
        <v>0</v>
      </c>
      <c r="N457">
        <f t="shared" si="80"/>
        <v>0</v>
      </c>
      <c r="O457">
        <f t="shared" si="81"/>
        <v>0</v>
      </c>
      <c r="P457">
        <f t="shared" si="82"/>
        <v>0</v>
      </c>
      <c r="Q457">
        <f t="shared" si="83"/>
        <v>1</v>
      </c>
      <c r="R457">
        <f t="shared" si="84"/>
        <v>0</v>
      </c>
      <c r="S457">
        <f t="shared" si="85"/>
        <v>0</v>
      </c>
      <c r="T457">
        <f t="shared" si="86"/>
        <v>0</v>
      </c>
      <c r="U457">
        <f t="shared" si="87"/>
        <v>0</v>
      </c>
    </row>
    <row r="458" spans="1:21" ht="12" customHeight="1" x14ac:dyDescent="0.2">
      <c r="A458">
        <v>0</v>
      </c>
      <c r="B458">
        <v>1</v>
      </c>
      <c r="C458">
        <v>1</v>
      </c>
      <c r="D458" s="1" t="s">
        <v>810</v>
      </c>
      <c r="E458" t="s">
        <v>1342</v>
      </c>
      <c r="F458">
        <v>15</v>
      </c>
      <c r="G458">
        <v>120</v>
      </c>
      <c r="H458">
        <v>45</v>
      </c>
      <c r="I458">
        <f t="shared" si="77"/>
        <v>1.6532125137753437</v>
      </c>
      <c r="J458">
        <f t="shared" si="78"/>
        <v>1.1760912590556813</v>
      </c>
      <c r="K458" t="s">
        <v>707</v>
      </c>
      <c r="L458" s="1" t="s">
        <v>723</v>
      </c>
      <c r="M458">
        <f t="shared" si="79"/>
        <v>0</v>
      </c>
      <c r="N458">
        <f t="shared" si="80"/>
        <v>0</v>
      </c>
      <c r="O458">
        <f t="shared" si="81"/>
        <v>0</v>
      </c>
      <c r="P458">
        <f t="shared" si="82"/>
        <v>0</v>
      </c>
      <c r="Q458">
        <f t="shared" si="83"/>
        <v>1</v>
      </c>
      <c r="R458">
        <f t="shared" si="84"/>
        <v>0</v>
      </c>
      <c r="S458">
        <f t="shared" si="85"/>
        <v>0</v>
      </c>
      <c r="T458">
        <f t="shared" si="86"/>
        <v>0</v>
      </c>
      <c r="U458">
        <f t="shared" si="87"/>
        <v>0</v>
      </c>
    </row>
    <row r="459" spans="1:21" ht="12" customHeight="1" x14ac:dyDescent="0.2">
      <c r="A459">
        <v>0</v>
      </c>
      <c r="B459">
        <v>1</v>
      </c>
      <c r="C459">
        <v>1</v>
      </c>
      <c r="D459" s="1" t="s">
        <v>810</v>
      </c>
      <c r="E459" t="s">
        <v>647</v>
      </c>
      <c r="F459">
        <v>16</v>
      </c>
      <c r="G459">
        <v>120</v>
      </c>
      <c r="H459">
        <v>40</v>
      </c>
      <c r="I459">
        <f t="shared" si="77"/>
        <v>1.6020599913279623</v>
      </c>
      <c r="J459">
        <f t="shared" si="78"/>
        <v>1.2041199826559248</v>
      </c>
      <c r="K459" t="s">
        <v>708</v>
      </c>
      <c r="L459" s="1" t="s">
        <v>723</v>
      </c>
      <c r="M459">
        <f t="shared" si="79"/>
        <v>0</v>
      </c>
      <c r="N459">
        <f t="shared" si="80"/>
        <v>0</v>
      </c>
      <c r="O459">
        <f t="shared" si="81"/>
        <v>0</v>
      </c>
      <c r="P459">
        <f t="shared" si="82"/>
        <v>0</v>
      </c>
      <c r="Q459">
        <f t="shared" si="83"/>
        <v>1</v>
      </c>
      <c r="R459">
        <f t="shared" si="84"/>
        <v>0</v>
      </c>
      <c r="S459">
        <f t="shared" si="85"/>
        <v>0</v>
      </c>
      <c r="T459">
        <f t="shared" si="86"/>
        <v>0</v>
      </c>
      <c r="U459">
        <f t="shared" si="87"/>
        <v>0</v>
      </c>
    </row>
    <row r="460" spans="1:21" ht="12" customHeight="1" x14ac:dyDescent="0.2">
      <c r="A460">
        <v>0</v>
      </c>
      <c r="B460">
        <v>1</v>
      </c>
      <c r="C460">
        <v>1</v>
      </c>
      <c r="D460" s="1" t="s">
        <v>810</v>
      </c>
      <c r="E460" t="s">
        <v>652</v>
      </c>
      <c r="F460">
        <v>12</v>
      </c>
      <c r="G460">
        <v>100</v>
      </c>
      <c r="H460">
        <v>22</v>
      </c>
      <c r="I460">
        <f t="shared" si="77"/>
        <v>1.3424226808222062</v>
      </c>
      <c r="J460">
        <f t="shared" si="78"/>
        <v>1.0791812460476249</v>
      </c>
      <c r="K460" t="s">
        <v>708</v>
      </c>
      <c r="L460" s="1" t="s">
        <v>723</v>
      </c>
      <c r="M460">
        <f t="shared" si="79"/>
        <v>0</v>
      </c>
      <c r="N460">
        <f t="shared" si="80"/>
        <v>0</v>
      </c>
      <c r="O460">
        <f t="shared" si="81"/>
        <v>0</v>
      </c>
      <c r="P460">
        <f t="shared" si="82"/>
        <v>1</v>
      </c>
      <c r="Q460">
        <f t="shared" si="83"/>
        <v>0</v>
      </c>
      <c r="R460">
        <f t="shared" si="84"/>
        <v>0</v>
      </c>
      <c r="S460">
        <f t="shared" si="85"/>
        <v>0</v>
      </c>
      <c r="T460">
        <f t="shared" si="86"/>
        <v>0</v>
      </c>
      <c r="U460">
        <f t="shared" si="87"/>
        <v>0</v>
      </c>
    </row>
    <row r="461" spans="1:21" ht="12" customHeight="1" x14ac:dyDescent="0.2">
      <c r="A461">
        <v>1</v>
      </c>
      <c r="B461">
        <v>1</v>
      </c>
      <c r="C461">
        <v>1</v>
      </c>
      <c r="D461" s="1" t="s">
        <v>810</v>
      </c>
      <c r="E461" t="s">
        <v>1334</v>
      </c>
      <c r="F461">
        <v>10</v>
      </c>
      <c r="G461">
        <v>80</v>
      </c>
      <c r="H461">
        <v>15</v>
      </c>
      <c r="I461">
        <f t="shared" si="77"/>
        <v>1.1760912590556813</v>
      </c>
      <c r="J461">
        <f t="shared" si="78"/>
        <v>1</v>
      </c>
      <c r="K461" t="s">
        <v>708</v>
      </c>
      <c r="L461" s="1" t="s">
        <v>723</v>
      </c>
      <c r="M461">
        <f t="shared" si="79"/>
        <v>0</v>
      </c>
      <c r="N461">
        <f t="shared" si="80"/>
        <v>0</v>
      </c>
      <c r="O461">
        <f t="shared" si="81"/>
        <v>0</v>
      </c>
      <c r="P461">
        <f t="shared" si="82"/>
        <v>1</v>
      </c>
      <c r="Q461">
        <f t="shared" si="83"/>
        <v>0</v>
      </c>
      <c r="R461">
        <f t="shared" si="84"/>
        <v>0</v>
      </c>
      <c r="S461">
        <f t="shared" si="85"/>
        <v>0</v>
      </c>
      <c r="T461">
        <f t="shared" si="86"/>
        <v>0</v>
      </c>
      <c r="U461">
        <f t="shared" si="87"/>
        <v>0</v>
      </c>
    </row>
    <row r="462" spans="1:21" ht="12" customHeight="1" x14ac:dyDescent="0.2">
      <c r="A462">
        <v>0</v>
      </c>
      <c r="B462">
        <v>1</v>
      </c>
      <c r="C462">
        <v>1</v>
      </c>
      <c r="D462" s="1" t="s">
        <v>810</v>
      </c>
      <c r="E462" t="s">
        <v>659</v>
      </c>
      <c r="F462">
        <v>7</v>
      </c>
      <c r="G462">
        <v>125</v>
      </c>
      <c r="H462">
        <v>26</v>
      </c>
      <c r="I462">
        <f t="shared" si="77"/>
        <v>1.414973347970818</v>
      </c>
      <c r="J462">
        <f t="shared" si="78"/>
        <v>0.84509804001425681</v>
      </c>
      <c r="K462" t="s">
        <v>707</v>
      </c>
      <c r="L462" s="1" t="s">
        <v>723</v>
      </c>
      <c r="M462">
        <f t="shared" si="79"/>
        <v>0</v>
      </c>
      <c r="N462">
        <f t="shared" si="80"/>
        <v>0</v>
      </c>
      <c r="O462">
        <f t="shared" si="81"/>
        <v>1</v>
      </c>
      <c r="P462">
        <f t="shared" si="82"/>
        <v>0</v>
      </c>
      <c r="Q462">
        <f t="shared" si="83"/>
        <v>0</v>
      </c>
      <c r="R462">
        <f t="shared" si="84"/>
        <v>0</v>
      </c>
      <c r="S462">
        <f t="shared" si="85"/>
        <v>0</v>
      </c>
      <c r="T462">
        <f t="shared" si="86"/>
        <v>0</v>
      </c>
      <c r="U462">
        <f t="shared" si="87"/>
        <v>0</v>
      </c>
    </row>
    <row r="463" spans="1:21" ht="12" customHeight="1" x14ac:dyDescent="0.2">
      <c r="A463">
        <v>0</v>
      </c>
      <c r="B463">
        <v>1</v>
      </c>
      <c r="C463">
        <v>1</v>
      </c>
      <c r="D463" s="1" t="s">
        <v>811</v>
      </c>
      <c r="E463" t="s">
        <v>662</v>
      </c>
      <c r="F463">
        <v>10</v>
      </c>
      <c r="G463">
        <v>0.5</v>
      </c>
      <c r="H463">
        <v>0.5</v>
      </c>
      <c r="I463">
        <f t="shared" si="77"/>
        <v>-0.3010299956639812</v>
      </c>
      <c r="J463">
        <f t="shared" si="78"/>
        <v>1</v>
      </c>
      <c r="K463" t="s">
        <v>10</v>
      </c>
      <c r="L463" s="1" t="s">
        <v>723</v>
      </c>
      <c r="M463">
        <f t="shared" si="79"/>
        <v>0</v>
      </c>
      <c r="N463">
        <f t="shared" si="80"/>
        <v>0</v>
      </c>
      <c r="O463">
        <f t="shared" si="81"/>
        <v>0</v>
      </c>
      <c r="P463">
        <f t="shared" si="82"/>
        <v>1</v>
      </c>
      <c r="Q463">
        <f t="shared" si="83"/>
        <v>0</v>
      </c>
      <c r="R463">
        <f t="shared" si="84"/>
        <v>0</v>
      </c>
      <c r="S463">
        <f t="shared" si="85"/>
        <v>0</v>
      </c>
      <c r="T463">
        <f t="shared" si="86"/>
        <v>0</v>
      </c>
      <c r="U463">
        <f t="shared" si="87"/>
        <v>0</v>
      </c>
    </row>
    <row r="464" spans="1:21" ht="12" customHeight="1" x14ac:dyDescent="0.2">
      <c r="A464">
        <v>0</v>
      </c>
      <c r="B464">
        <v>1</v>
      </c>
      <c r="C464">
        <v>1</v>
      </c>
      <c r="D464" s="1" t="s">
        <v>812</v>
      </c>
      <c r="E464" t="s">
        <v>1293</v>
      </c>
      <c r="F464">
        <v>13</v>
      </c>
      <c r="G464">
        <v>110</v>
      </c>
      <c r="H464">
        <v>38</v>
      </c>
      <c r="I464">
        <f t="shared" si="77"/>
        <v>1.5797835966168101</v>
      </c>
      <c r="J464">
        <f t="shared" si="78"/>
        <v>1.1139433523068367</v>
      </c>
      <c r="K464" t="s">
        <v>707</v>
      </c>
      <c r="L464" s="1" t="s">
        <v>723</v>
      </c>
      <c r="M464">
        <f t="shared" si="79"/>
        <v>0</v>
      </c>
      <c r="N464">
        <f t="shared" si="80"/>
        <v>0</v>
      </c>
      <c r="O464">
        <f t="shared" si="81"/>
        <v>0</v>
      </c>
      <c r="P464">
        <f t="shared" si="82"/>
        <v>1</v>
      </c>
      <c r="Q464">
        <f t="shared" si="83"/>
        <v>0</v>
      </c>
      <c r="R464">
        <f t="shared" si="84"/>
        <v>0</v>
      </c>
      <c r="S464">
        <f t="shared" si="85"/>
        <v>0</v>
      </c>
      <c r="T464">
        <f t="shared" si="86"/>
        <v>0</v>
      </c>
      <c r="U464">
        <f t="shared" si="87"/>
        <v>0</v>
      </c>
    </row>
    <row r="465" spans="1:21" ht="12" customHeight="1" x14ac:dyDescent="0.2">
      <c r="A465">
        <v>0</v>
      </c>
      <c r="B465">
        <v>1</v>
      </c>
      <c r="C465">
        <v>1</v>
      </c>
      <c r="D465" s="1" t="s">
        <v>812</v>
      </c>
      <c r="E465" t="s">
        <v>670</v>
      </c>
      <c r="F465">
        <v>6</v>
      </c>
      <c r="G465">
        <v>155</v>
      </c>
      <c r="H465">
        <v>25</v>
      </c>
      <c r="I465">
        <f t="shared" si="77"/>
        <v>1.3979400086720377</v>
      </c>
      <c r="J465">
        <f t="shared" si="78"/>
        <v>0.77815125038364363</v>
      </c>
      <c r="K465" t="s">
        <v>708</v>
      </c>
      <c r="L465" s="1" t="s">
        <v>723</v>
      </c>
      <c r="M465">
        <f t="shared" si="79"/>
        <v>0</v>
      </c>
      <c r="N465">
        <f t="shared" si="80"/>
        <v>0</v>
      </c>
      <c r="O465">
        <f t="shared" si="81"/>
        <v>1</v>
      </c>
      <c r="P465">
        <f t="shared" si="82"/>
        <v>0</v>
      </c>
      <c r="Q465">
        <f t="shared" si="83"/>
        <v>0</v>
      </c>
      <c r="R465">
        <f t="shared" si="84"/>
        <v>0</v>
      </c>
      <c r="S465">
        <f t="shared" si="85"/>
        <v>0</v>
      </c>
      <c r="T465">
        <f t="shared" si="86"/>
        <v>0</v>
      </c>
      <c r="U465">
        <f t="shared" si="87"/>
        <v>0</v>
      </c>
    </row>
    <row r="466" spans="1:21" ht="12" customHeight="1" x14ac:dyDescent="0.2">
      <c r="A466">
        <v>0</v>
      </c>
      <c r="B466">
        <v>1</v>
      </c>
      <c r="C466">
        <v>1</v>
      </c>
      <c r="D466" s="1" t="s">
        <v>202</v>
      </c>
      <c r="E466" t="s">
        <v>203</v>
      </c>
      <c r="F466">
        <v>20</v>
      </c>
      <c r="G466">
        <v>170</v>
      </c>
      <c r="H466">
        <v>50</v>
      </c>
      <c r="I466">
        <f t="shared" si="77"/>
        <v>1.6989700043360187</v>
      </c>
      <c r="J466">
        <f t="shared" si="78"/>
        <v>1.3010299956639813</v>
      </c>
      <c r="K466" t="s">
        <v>708</v>
      </c>
      <c r="L466" s="1" t="s">
        <v>723</v>
      </c>
      <c r="M466">
        <f t="shared" si="79"/>
        <v>0</v>
      </c>
      <c r="N466">
        <f t="shared" si="80"/>
        <v>0</v>
      </c>
      <c r="O466">
        <f t="shared" si="81"/>
        <v>0</v>
      </c>
      <c r="P466">
        <f t="shared" si="82"/>
        <v>0</v>
      </c>
      <c r="Q466">
        <f t="shared" si="83"/>
        <v>0</v>
      </c>
      <c r="R466">
        <f t="shared" si="84"/>
        <v>1</v>
      </c>
      <c r="S466">
        <f t="shared" si="85"/>
        <v>0</v>
      </c>
      <c r="T466">
        <f t="shared" si="86"/>
        <v>0</v>
      </c>
      <c r="U466">
        <f t="shared" si="87"/>
        <v>0</v>
      </c>
    </row>
    <row r="467" spans="1:21" ht="12" customHeight="1" x14ac:dyDescent="0.2">
      <c r="A467">
        <v>0</v>
      </c>
      <c r="B467">
        <v>1</v>
      </c>
      <c r="C467">
        <v>1</v>
      </c>
      <c r="D467" s="1" t="s">
        <v>124</v>
      </c>
      <c r="E467" t="s">
        <v>125</v>
      </c>
      <c r="F467">
        <v>8</v>
      </c>
      <c r="G467">
        <v>80</v>
      </c>
      <c r="H467">
        <v>35</v>
      </c>
      <c r="I467">
        <f t="shared" si="77"/>
        <v>1.5440680443502757</v>
      </c>
      <c r="J467">
        <f t="shared" si="78"/>
        <v>0.90308998699194354</v>
      </c>
      <c r="K467" t="s">
        <v>708</v>
      </c>
      <c r="L467" s="1" t="s">
        <v>723</v>
      </c>
      <c r="M467">
        <f t="shared" si="79"/>
        <v>0</v>
      </c>
      <c r="N467">
        <f t="shared" si="80"/>
        <v>0</v>
      </c>
      <c r="O467">
        <f t="shared" si="81"/>
        <v>1</v>
      </c>
      <c r="P467">
        <f t="shared" si="82"/>
        <v>0</v>
      </c>
      <c r="Q467">
        <f t="shared" si="83"/>
        <v>0</v>
      </c>
      <c r="R467">
        <f t="shared" si="84"/>
        <v>0</v>
      </c>
      <c r="S467">
        <f t="shared" si="85"/>
        <v>0</v>
      </c>
      <c r="T467">
        <f t="shared" si="86"/>
        <v>0</v>
      </c>
      <c r="U467">
        <f t="shared" si="87"/>
        <v>0</v>
      </c>
    </row>
    <row r="468" spans="1:21" ht="12" customHeight="1" x14ac:dyDescent="0.2">
      <c r="A468">
        <v>0</v>
      </c>
      <c r="B468">
        <v>1</v>
      </c>
      <c r="C468">
        <v>1</v>
      </c>
      <c r="D468" t="s">
        <v>717</v>
      </c>
      <c r="E468" t="s">
        <v>719</v>
      </c>
      <c r="F468">
        <v>4</v>
      </c>
      <c r="G468">
        <v>1</v>
      </c>
      <c r="H468">
        <v>1</v>
      </c>
      <c r="I468">
        <f t="shared" si="77"/>
        <v>0</v>
      </c>
      <c r="J468">
        <f t="shared" si="78"/>
        <v>0.6020599913279624</v>
      </c>
      <c r="K468" t="s">
        <v>10</v>
      </c>
      <c r="L468" s="1" t="s">
        <v>723</v>
      </c>
      <c r="M468">
        <f t="shared" si="79"/>
        <v>0</v>
      </c>
      <c r="N468">
        <f t="shared" si="80"/>
        <v>1</v>
      </c>
      <c r="O468">
        <f t="shared" si="81"/>
        <v>0</v>
      </c>
      <c r="P468">
        <f t="shared" si="82"/>
        <v>0</v>
      </c>
      <c r="Q468">
        <f t="shared" si="83"/>
        <v>0</v>
      </c>
      <c r="R468">
        <f t="shared" si="84"/>
        <v>0</v>
      </c>
      <c r="S468">
        <f t="shared" si="85"/>
        <v>0</v>
      </c>
      <c r="T468">
        <f t="shared" si="86"/>
        <v>0</v>
      </c>
      <c r="U468">
        <f t="shared" si="87"/>
        <v>0</v>
      </c>
    </row>
    <row r="469" spans="1:21" ht="12" customHeight="1" x14ac:dyDescent="0.2">
      <c r="A469">
        <v>0</v>
      </c>
      <c r="B469">
        <v>1</v>
      </c>
      <c r="C469">
        <v>1</v>
      </c>
      <c r="D469" t="s">
        <v>717</v>
      </c>
      <c r="E469" t="s">
        <v>718</v>
      </c>
      <c r="F469">
        <v>14</v>
      </c>
      <c r="G469">
        <v>1</v>
      </c>
      <c r="H469">
        <v>1</v>
      </c>
      <c r="I469">
        <f t="shared" si="77"/>
        <v>0</v>
      </c>
      <c r="J469">
        <f t="shared" si="78"/>
        <v>1.146128035678238</v>
      </c>
      <c r="K469" t="s">
        <v>10</v>
      </c>
      <c r="L469" s="1" t="s">
        <v>723</v>
      </c>
      <c r="M469">
        <f t="shared" si="79"/>
        <v>0</v>
      </c>
      <c r="N469">
        <f t="shared" si="80"/>
        <v>0</v>
      </c>
      <c r="O469">
        <f t="shared" si="81"/>
        <v>0</v>
      </c>
      <c r="P469">
        <f t="shared" si="82"/>
        <v>1</v>
      </c>
      <c r="Q469">
        <f t="shared" si="83"/>
        <v>0</v>
      </c>
      <c r="R469">
        <f t="shared" si="84"/>
        <v>0</v>
      </c>
      <c r="S469">
        <f t="shared" si="85"/>
        <v>0</v>
      </c>
      <c r="T469">
        <f t="shared" si="86"/>
        <v>0</v>
      </c>
      <c r="U469">
        <f t="shared" si="87"/>
        <v>0</v>
      </c>
    </row>
    <row r="470" spans="1:21" ht="12" customHeight="1" x14ac:dyDescent="0.2">
      <c r="A470">
        <v>0</v>
      </c>
      <c r="B470">
        <v>1</v>
      </c>
      <c r="C470">
        <v>1</v>
      </c>
      <c r="D470" s="1" t="s">
        <v>386</v>
      </c>
      <c r="E470" t="s">
        <v>387</v>
      </c>
      <c r="F470">
        <v>12</v>
      </c>
      <c r="K470" t="s">
        <v>707</v>
      </c>
      <c r="L470" t="s">
        <v>723</v>
      </c>
    </row>
    <row r="471" spans="1:21" ht="12" customHeight="1" x14ac:dyDescent="0.2">
      <c r="A471">
        <v>0</v>
      </c>
      <c r="B471">
        <v>1</v>
      </c>
      <c r="C471">
        <v>1</v>
      </c>
      <c r="D471" s="1" t="s">
        <v>386</v>
      </c>
      <c r="E471" t="s">
        <v>388</v>
      </c>
      <c r="F471">
        <v>20</v>
      </c>
      <c r="K471" t="s">
        <v>707</v>
      </c>
      <c r="L471" t="s">
        <v>723</v>
      </c>
    </row>
    <row r="472" spans="1:21" ht="12" customHeight="1" x14ac:dyDescent="0.2">
      <c r="A472">
        <v>0</v>
      </c>
      <c r="B472">
        <v>1</v>
      </c>
      <c r="C472">
        <v>1</v>
      </c>
      <c r="D472" s="1" t="s">
        <v>386</v>
      </c>
      <c r="E472" t="s">
        <v>391</v>
      </c>
      <c r="F472">
        <v>7</v>
      </c>
      <c r="K472" t="s">
        <v>707</v>
      </c>
      <c r="L472" t="s">
        <v>723</v>
      </c>
    </row>
    <row r="473" spans="1:21" ht="12" customHeight="1" x14ac:dyDescent="0.2">
      <c r="A473">
        <v>0</v>
      </c>
      <c r="B473">
        <v>1</v>
      </c>
      <c r="C473">
        <v>1</v>
      </c>
      <c r="D473" s="1" t="s">
        <v>390</v>
      </c>
      <c r="E473" t="s">
        <v>389</v>
      </c>
      <c r="F473">
        <v>15</v>
      </c>
      <c r="K473" t="s">
        <v>707</v>
      </c>
      <c r="L473" t="s">
        <v>723</v>
      </c>
    </row>
    <row r="474" spans="1:21" ht="12" customHeight="1" x14ac:dyDescent="0.2">
      <c r="A474">
        <v>0</v>
      </c>
      <c r="B474">
        <v>1</v>
      </c>
      <c r="C474">
        <v>1</v>
      </c>
      <c r="D474" s="1" t="s">
        <v>392</v>
      </c>
      <c r="E474" t="s">
        <v>393</v>
      </c>
      <c r="F474">
        <v>3</v>
      </c>
      <c r="K474" t="s">
        <v>707</v>
      </c>
      <c r="L474" t="s">
        <v>723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2"/>
  <sheetViews>
    <sheetView topLeftCell="A2" workbookViewId="0">
      <pane ySplit="1740" topLeftCell="A13" activePane="bottomLeft"/>
      <selection activeCell="A2" sqref="A1:IV65536"/>
      <selection pane="bottomLeft" activeCell="D35" sqref="D35"/>
    </sheetView>
  </sheetViews>
  <sheetFormatPr defaultRowHeight="12" customHeight="1" x14ac:dyDescent="0.2"/>
  <cols>
    <col min="1" max="1" width="7.85546875" customWidth="1"/>
    <col min="2" max="2" width="7" customWidth="1"/>
    <col min="3" max="4" width="8.28515625" customWidth="1"/>
    <col min="5" max="5" width="13" customWidth="1"/>
    <col min="6" max="6" width="28.85546875" customWidth="1"/>
    <col min="7" max="7" width="6.85546875" customWidth="1"/>
    <col min="8" max="8" width="6.5703125" customWidth="1"/>
    <col min="9" max="9" width="7.7109375" customWidth="1"/>
    <col min="10" max="10" width="9.85546875" customWidth="1"/>
    <col min="12" max="12" width="16.28515625" customWidth="1"/>
    <col min="13" max="13" width="17.42578125" customWidth="1"/>
    <col min="14" max="14" width="9" customWidth="1"/>
    <col min="15" max="15" width="10.28515625" customWidth="1"/>
  </cols>
  <sheetData>
    <row r="1" spans="1:13" s="3" customFormat="1" ht="74.25" customHeight="1" x14ac:dyDescent="0.2">
      <c r="A1" s="3" t="s">
        <v>111</v>
      </c>
      <c r="B1" s="3" t="s">
        <v>753</v>
      </c>
      <c r="C1" s="3" t="s">
        <v>752</v>
      </c>
      <c r="D1" s="3" t="s">
        <v>1126</v>
      </c>
      <c r="E1" s="3" t="s">
        <v>1185</v>
      </c>
      <c r="F1" s="3" t="s">
        <v>1181</v>
      </c>
      <c r="G1" s="3" t="s">
        <v>1182</v>
      </c>
      <c r="H1" s="2" t="s">
        <v>1183</v>
      </c>
      <c r="I1" s="3" t="s">
        <v>1184</v>
      </c>
      <c r="J1" s="3" t="s">
        <v>706</v>
      </c>
      <c r="K1" s="3" t="s">
        <v>705</v>
      </c>
      <c r="M1" s="2"/>
    </row>
    <row r="2" spans="1:13" ht="12" customHeight="1" x14ac:dyDescent="0.2">
      <c r="A2">
        <v>0</v>
      </c>
      <c r="B2">
        <v>1</v>
      </c>
      <c r="C2">
        <v>1</v>
      </c>
      <c r="D2">
        <v>0</v>
      </c>
      <c r="E2" s="1" t="s">
        <v>1188</v>
      </c>
      <c r="F2" t="s">
        <v>112</v>
      </c>
      <c r="G2">
        <v>1</v>
      </c>
      <c r="H2">
        <v>10</v>
      </c>
      <c r="I2">
        <v>2</v>
      </c>
      <c r="J2" t="s">
        <v>708</v>
      </c>
      <c r="K2" s="1" t="s">
        <v>704</v>
      </c>
    </row>
    <row r="3" spans="1:13" ht="12" customHeight="1" x14ac:dyDescent="0.2">
      <c r="A3">
        <v>0</v>
      </c>
      <c r="B3">
        <v>1</v>
      </c>
      <c r="C3">
        <v>1</v>
      </c>
      <c r="D3">
        <v>0</v>
      </c>
      <c r="E3" s="1" t="s">
        <v>1188</v>
      </c>
      <c r="F3" t="s">
        <v>826</v>
      </c>
      <c r="G3">
        <v>0.2</v>
      </c>
      <c r="H3">
        <v>20</v>
      </c>
      <c r="I3">
        <v>2.5</v>
      </c>
      <c r="J3" t="s">
        <v>708</v>
      </c>
      <c r="K3" s="1" t="s">
        <v>704</v>
      </c>
    </row>
    <row r="4" spans="1:13" ht="12" customHeight="1" x14ac:dyDescent="0.2">
      <c r="A4">
        <v>0</v>
      </c>
      <c r="B4">
        <v>1</v>
      </c>
      <c r="C4">
        <v>1</v>
      </c>
      <c r="D4">
        <v>0</v>
      </c>
      <c r="E4" s="1" t="s">
        <v>1189</v>
      </c>
      <c r="F4" t="s">
        <v>828</v>
      </c>
      <c r="G4">
        <v>0.3</v>
      </c>
      <c r="H4">
        <v>15</v>
      </c>
      <c r="I4">
        <v>8</v>
      </c>
      <c r="J4" t="s">
        <v>707</v>
      </c>
      <c r="K4" s="1" t="s">
        <v>704</v>
      </c>
    </row>
    <row r="5" spans="1:13" ht="12" customHeight="1" x14ac:dyDescent="0.2">
      <c r="A5">
        <v>0</v>
      </c>
      <c r="B5">
        <v>1</v>
      </c>
      <c r="C5">
        <v>1</v>
      </c>
      <c r="D5">
        <v>0</v>
      </c>
      <c r="E5" s="1" t="s">
        <v>1190</v>
      </c>
      <c r="F5" t="s">
        <v>829</v>
      </c>
      <c r="G5">
        <v>2.5</v>
      </c>
      <c r="H5">
        <v>45</v>
      </c>
      <c r="I5">
        <v>25</v>
      </c>
      <c r="J5" t="s">
        <v>708</v>
      </c>
      <c r="K5" s="1" t="s">
        <v>704</v>
      </c>
    </row>
    <row r="6" spans="1:13" ht="12" customHeight="1" x14ac:dyDescent="0.2">
      <c r="A6">
        <v>0</v>
      </c>
      <c r="B6">
        <v>1</v>
      </c>
      <c r="C6">
        <v>0</v>
      </c>
      <c r="D6">
        <v>0</v>
      </c>
      <c r="E6" s="1" t="s">
        <v>1191</v>
      </c>
      <c r="F6" t="s">
        <v>1346</v>
      </c>
      <c r="G6">
        <v>1</v>
      </c>
      <c r="H6">
        <v>35</v>
      </c>
      <c r="I6">
        <v>8</v>
      </c>
      <c r="J6" t="s">
        <v>708</v>
      </c>
      <c r="K6" s="1" t="s">
        <v>704</v>
      </c>
    </row>
    <row r="7" spans="1:13" ht="12" customHeight="1" x14ac:dyDescent="0.2">
      <c r="A7">
        <v>0</v>
      </c>
      <c r="B7">
        <v>1</v>
      </c>
      <c r="C7">
        <v>0</v>
      </c>
      <c r="D7">
        <v>0</v>
      </c>
      <c r="E7" s="1" t="s">
        <v>1191</v>
      </c>
      <c r="F7" t="s">
        <v>1345</v>
      </c>
      <c r="G7">
        <v>2</v>
      </c>
      <c r="H7">
        <v>70</v>
      </c>
      <c r="I7">
        <v>7</v>
      </c>
      <c r="J7" t="s">
        <v>708</v>
      </c>
      <c r="K7" s="1" t="s">
        <v>704</v>
      </c>
    </row>
    <row r="8" spans="1:13" ht="12" customHeight="1" x14ac:dyDescent="0.2">
      <c r="A8">
        <v>0</v>
      </c>
      <c r="B8">
        <v>1</v>
      </c>
      <c r="C8">
        <v>1</v>
      </c>
      <c r="D8">
        <v>0</v>
      </c>
      <c r="E8" s="1" t="s">
        <v>1191</v>
      </c>
      <c r="F8" t="s">
        <v>831</v>
      </c>
      <c r="G8">
        <v>1.5</v>
      </c>
      <c r="H8">
        <v>80</v>
      </c>
      <c r="I8">
        <v>20</v>
      </c>
      <c r="J8" t="s">
        <v>707</v>
      </c>
      <c r="K8" s="1" t="s">
        <v>704</v>
      </c>
      <c r="L8" t="s">
        <v>709</v>
      </c>
    </row>
    <row r="9" spans="1:13" ht="12" customHeight="1" x14ac:dyDescent="0.2">
      <c r="A9">
        <v>0</v>
      </c>
      <c r="B9">
        <v>1</v>
      </c>
      <c r="C9">
        <v>0</v>
      </c>
      <c r="D9">
        <v>0</v>
      </c>
      <c r="E9" s="1" t="s">
        <v>1192</v>
      </c>
      <c r="F9" t="s">
        <v>1452</v>
      </c>
      <c r="G9">
        <v>2</v>
      </c>
      <c r="H9">
        <v>12</v>
      </c>
      <c r="I9">
        <v>0.5</v>
      </c>
      <c r="J9" t="s">
        <v>708</v>
      </c>
      <c r="K9" s="1" t="s">
        <v>704</v>
      </c>
    </row>
    <row r="10" spans="1:13" ht="12" customHeight="1" x14ac:dyDescent="0.2">
      <c r="A10">
        <v>1</v>
      </c>
      <c r="B10">
        <v>1</v>
      </c>
      <c r="C10">
        <v>0</v>
      </c>
      <c r="D10">
        <v>0</v>
      </c>
      <c r="E10" s="1" t="s">
        <v>1192</v>
      </c>
      <c r="F10" t="s">
        <v>1453</v>
      </c>
      <c r="G10">
        <v>3</v>
      </c>
      <c r="H10">
        <v>25</v>
      </c>
      <c r="I10">
        <v>4.5</v>
      </c>
      <c r="J10" t="s">
        <v>708</v>
      </c>
      <c r="K10" s="1" t="s">
        <v>704</v>
      </c>
    </row>
    <row r="11" spans="1:13" ht="12" customHeight="1" x14ac:dyDescent="0.2">
      <c r="A11">
        <v>0</v>
      </c>
      <c r="B11">
        <v>1</v>
      </c>
      <c r="C11">
        <v>0</v>
      </c>
      <c r="D11">
        <v>0</v>
      </c>
      <c r="E11" s="1" t="s">
        <v>1192</v>
      </c>
      <c r="F11" t="s">
        <v>1454</v>
      </c>
      <c r="G11">
        <v>3</v>
      </c>
      <c r="H11">
        <v>30</v>
      </c>
      <c r="I11">
        <v>1.5</v>
      </c>
      <c r="J11" t="s">
        <v>708</v>
      </c>
      <c r="K11" s="1" t="s">
        <v>704</v>
      </c>
    </row>
    <row r="12" spans="1:13" ht="12" customHeight="1" x14ac:dyDescent="0.2">
      <c r="A12">
        <v>0</v>
      </c>
      <c r="B12">
        <v>1</v>
      </c>
      <c r="C12">
        <v>0</v>
      </c>
      <c r="D12">
        <v>0</v>
      </c>
      <c r="E12" s="1" t="s">
        <v>1192</v>
      </c>
      <c r="F12" t="s">
        <v>568</v>
      </c>
      <c r="G12">
        <v>1.8</v>
      </c>
      <c r="H12">
        <v>10</v>
      </c>
      <c r="I12">
        <v>5</v>
      </c>
      <c r="J12" t="s">
        <v>708</v>
      </c>
      <c r="K12" s="1" t="s">
        <v>704</v>
      </c>
    </row>
    <row r="13" spans="1:13" ht="12" customHeight="1" x14ac:dyDescent="0.2">
      <c r="A13">
        <v>0</v>
      </c>
      <c r="B13">
        <v>1</v>
      </c>
      <c r="C13">
        <v>0</v>
      </c>
      <c r="D13">
        <v>0</v>
      </c>
      <c r="E13" s="1" t="s">
        <v>1192</v>
      </c>
      <c r="F13" t="s">
        <v>1456</v>
      </c>
      <c r="G13">
        <v>2</v>
      </c>
      <c r="H13">
        <v>100</v>
      </c>
      <c r="I13">
        <v>10</v>
      </c>
      <c r="J13" t="s">
        <v>708</v>
      </c>
      <c r="K13" s="1" t="s">
        <v>704</v>
      </c>
    </row>
    <row r="14" spans="1:13" ht="12" customHeight="1" x14ac:dyDescent="0.2">
      <c r="A14">
        <v>0</v>
      </c>
      <c r="B14">
        <v>1</v>
      </c>
      <c r="C14">
        <v>0</v>
      </c>
      <c r="D14">
        <v>0</v>
      </c>
      <c r="E14" s="1" t="s">
        <v>1192</v>
      </c>
      <c r="F14" t="s">
        <v>1457</v>
      </c>
      <c r="G14">
        <v>0.4</v>
      </c>
      <c r="H14">
        <v>10</v>
      </c>
      <c r="I14">
        <v>1</v>
      </c>
      <c r="J14" t="s">
        <v>708</v>
      </c>
      <c r="K14" s="1" t="s">
        <v>704</v>
      </c>
    </row>
    <row r="15" spans="1:13" ht="12" customHeight="1" x14ac:dyDescent="0.2">
      <c r="A15">
        <v>0</v>
      </c>
      <c r="B15">
        <v>1</v>
      </c>
      <c r="C15">
        <v>1</v>
      </c>
      <c r="D15">
        <v>0</v>
      </c>
      <c r="E15" s="1" t="s">
        <v>1192</v>
      </c>
      <c r="F15" t="s">
        <v>859</v>
      </c>
      <c r="G15">
        <v>1</v>
      </c>
      <c r="H15">
        <v>14</v>
      </c>
      <c r="I15">
        <v>1.2</v>
      </c>
      <c r="J15" t="s">
        <v>10</v>
      </c>
      <c r="K15" s="1" t="s">
        <v>704</v>
      </c>
    </row>
    <row r="16" spans="1:13" ht="12" customHeight="1" x14ac:dyDescent="0.2">
      <c r="A16">
        <v>0</v>
      </c>
      <c r="B16">
        <v>1</v>
      </c>
      <c r="C16">
        <v>0</v>
      </c>
      <c r="D16">
        <v>0</v>
      </c>
      <c r="E16" s="1" t="s">
        <v>1192</v>
      </c>
      <c r="F16" t="s">
        <v>5</v>
      </c>
      <c r="G16">
        <v>1</v>
      </c>
      <c r="H16">
        <v>35</v>
      </c>
      <c r="I16">
        <v>2.5</v>
      </c>
      <c r="J16" t="s">
        <v>708</v>
      </c>
      <c r="K16" s="1" t="s">
        <v>704</v>
      </c>
    </row>
    <row r="17" spans="1:11" ht="12" customHeight="1" x14ac:dyDescent="0.2">
      <c r="A17">
        <v>0</v>
      </c>
      <c r="B17">
        <v>1</v>
      </c>
      <c r="C17">
        <v>1</v>
      </c>
      <c r="D17">
        <v>0</v>
      </c>
      <c r="E17" s="1" t="s">
        <v>1192</v>
      </c>
      <c r="F17" t="s">
        <v>862</v>
      </c>
      <c r="G17">
        <v>0.7</v>
      </c>
      <c r="H17">
        <v>3</v>
      </c>
      <c r="I17">
        <v>1</v>
      </c>
      <c r="J17" t="s">
        <v>708</v>
      </c>
      <c r="K17" s="1" t="s">
        <v>704</v>
      </c>
    </row>
    <row r="18" spans="1:11" ht="12" customHeight="1" x14ac:dyDescent="0.2">
      <c r="A18">
        <v>1</v>
      </c>
      <c r="B18">
        <v>1</v>
      </c>
      <c r="C18">
        <v>0</v>
      </c>
      <c r="D18">
        <v>0</v>
      </c>
      <c r="E18" s="1" t="s">
        <v>1192</v>
      </c>
      <c r="F18" t="s">
        <v>1474</v>
      </c>
      <c r="G18">
        <v>0.5</v>
      </c>
      <c r="H18">
        <v>18</v>
      </c>
      <c r="I18">
        <v>10</v>
      </c>
      <c r="J18" t="s">
        <v>708</v>
      </c>
      <c r="K18" s="1" t="s">
        <v>704</v>
      </c>
    </row>
    <row r="19" spans="1:11" ht="12" customHeight="1" x14ac:dyDescent="0.2">
      <c r="A19">
        <v>0</v>
      </c>
      <c r="B19">
        <v>1</v>
      </c>
      <c r="C19">
        <v>1</v>
      </c>
      <c r="D19">
        <v>0</v>
      </c>
      <c r="E19" s="1" t="s">
        <v>1192</v>
      </c>
      <c r="F19" t="s">
        <v>865</v>
      </c>
      <c r="G19">
        <v>2</v>
      </c>
      <c r="H19">
        <v>25</v>
      </c>
      <c r="I19">
        <v>3</v>
      </c>
      <c r="J19" t="s">
        <v>708</v>
      </c>
      <c r="K19" s="1" t="s">
        <v>704</v>
      </c>
    </row>
    <row r="20" spans="1:11" ht="12" customHeight="1" x14ac:dyDescent="0.2">
      <c r="A20">
        <v>0</v>
      </c>
      <c r="B20">
        <v>1</v>
      </c>
      <c r="C20">
        <v>0</v>
      </c>
      <c r="D20">
        <v>0</v>
      </c>
      <c r="E20" s="1" t="s">
        <v>1192</v>
      </c>
      <c r="F20" t="s">
        <v>0</v>
      </c>
      <c r="G20">
        <v>0.8</v>
      </c>
      <c r="H20">
        <v>15</v>
      </c>
      <c r="I20">
        <v>10</v>
      </c>
      <c r="J20" t="s">
        <v>708</v>
      </c>
      <c r="K20" s="1" t="s">
        <v>704</v>
      </c>
    </row>
    <row r="21" spans="1:11" ht="12" customHeight="1" x14ac:dyDescent="0.2">
      <c r="A21">
        <v>0</v>
      </c>
      <c r="B21">
        <v>1</v>
      </c>
      <c r="C21">
        <v>1</v>
      </c>
      <c r="D21">
        <v>0</v>
      </c>
      <c r="E21" s="1" t="s">
        <v>1192</v>
      </c>
      <c r="F21" t="s">
        <v>866</v>
      </c>
      <c r="G21">
        <v>0.8</v>
      </c>
      <c r="H21">
        <v>30</v>
      </c>
      <c r="I21">
        <v>3</v>
      </c>
      <c r="J21" t="s">
        <v>708</v>
      </c>
      <c r="K21" s="1" t="s">
        <v>704</v>
      </c>
    </row>
    <row r="22" spans="1:11" ht="12" customHeight="1" x14ac:dyDescent="0.2">
      <c r="A22">
        <v>0</v>
      </c>
      <c r="B22">
        <v>1</v>
      </c>
      <c r="C22">
        <v>0</v>
      </c>
      <c r="D22">
        <v>0</v>
      </c>
      <c r="E22" s="1" t="s">
        <v>1192</v>
      </c>
      <c r="F22" t="s">
        <v>1477</v>
      </c>
      <c r="G22">
        <v>1.8</v>
      </c>
      <c r="H22">
        <v>30</v>
      </c>
      <c r="I22">
        <v>5</v>
      </c>
      <c r="J22" t="s">
        <v>708</v>
      </c>
      <c r="K22" s="1" t="s">
        <v>704</v>
      </c>
    </row>
    <row r="23" spans="1:11" ht="12" customHeight="1" x14ac:dyDescent="0.2">
      <c r="A23">
        <v>1</v>
      </c>
      <c r="B23">
        <v>1</v>
      </c>
      <c r="C23">
        <v>0</v>
      </c>
      <c r="D23">
        <v>0</v>
      </c>
      <c r="E23" s="1" t="s">
        <v>1192</v>
      </c>
      <c r="F23" t="s">
        <v>1465</v>
      </c>
      <c r="G23">
        <v>0.4</v>
      </c>
      <c r="H23">
        <v>30</v>
      </c>
      <c r="I23">
        <v>13</v>
      </c>
      <c r="J23" t="s">
        <v>708</v>
      </c>
      <c r="K23" s="1" t="s">
        <v>704</v>
      </c>
    </row>
    <row r="24" spans="1:11" ht="12" customHeight="1" x14ac:dyDescent="0.2">
      <c r="A24">
        <v>0</v>
      </c>
      <c r="B24">
        <v>1</v>
      </c>
      <c r="C24">
        <v>1</v>
      </c>
      <c r="D24">
        <v>0</v>
      </c>
      <c r="E24" s="1" t="s">
        <v>1192</v>
      </c>
      <c r="F24" t="s">
        <v>870</v>
      </c>
      <c r="G24">
        <v>2.4</v>
      </c>
      <c r="H24">
        <v>55</v>
      </c>
      <c r="I24">
        <v>2</v>
      </c>
      <c r="J24" t="s">
        <v>708</v>
      </c>
      <c r="K24" s="1" t="s">
        <v>704</v>
      </c>
    </row>
    <row r="25" spans="1:11" ht="12" customHeight="1" x14ac:dyDescent="0.2">
      <c r="A25">
        <v>0</v>
      </c>
      <c r="B25">
        <v>1</v>
      </c>
      <c r="C25">
        <v>1</v>
      </c>
      <c r="D25">
        <v>0</v>
      </c>
      <c r="E25" s="1" t="s">
        <v>1192</v>
      </c>
      <c r="F25" t="s">
        <v>871</v>
      </c>
      <c r="G25">
        <v>2</v>
      </c>
      <c r="H25">
        <v>40</v>
      </c>
      <c r="I25">
        <v>2</v>
      </c>
      <c r="J25" t="s">
        <v>708</v>
      </c>
      <c r="K25" s="1" t="s">
        <v>704</v>
      </c>
    </row>
    <row r="26" spans="1:11" ht="12" customHeight="1" x14ac:dyDescent="0.2">
      <c r="A26">
        <v>0</v>
      </c>
      <c r="B26">
        <v>1</v>
      </c>
      <c r="C26">
        <v>0</v>
      </c>
      <c r="D26">
        <v>0</v>
      </c>
      <c r="E26" s="1" t="s">
        <v>1192</v>
      </c>
      <c r="F26" t="s">
        <v>1475</v>
      </c>
      <c r="G26">
        <v>1</v>
      </c>
      <c r="H26">
        <v>12</v>
      </c>
      <c r="I26">
        <v>3.5</v>
      </c>
      <c r="J26" t="s">
        <v>708</v>
      </c>
      <c r="K26" s="1" t="s">
        <v>704</v>
      </c>
    </row>
    <row r="27" spans="1:11" ht="12" customHeight="1" x14ac:dyDescent="0.2">
      <c r="A27">
        <v>0</v>
      </c>
      <c r="B27">
        <v>1</v>
      </c>
      <c r="C27">
        <v>0</v>
      </c>
      <c r="D27">
        <v>0</v>
      </c>
      <c r="E27" s="1" t="s">
        <v>1192</v>
      </c>
      <c r="F27" t="s">
        <v>1470</v>
      </c>
      <c r="G27">
        <v>1</v>
      </c>
      <c r="H27">
        <v>2</v>
      </c>
      <c r="I27">
        <v>1.3</v>
      </c>
      <c r="J27" t="s">
        <v>708</v>
      </c>
      <c r="K27" s="1" t="s">
        <v>704</v>
      </c>
    </row>
    <row r="28" spans="1:11" ht="12" customHeight="1" x14ac:dyDescent="0.2">
      <c r="A28">
        <v>0</v>
      </c>
      <c r="B28">
        <v>1</v>
      </c>
      <c r="C28">
        <v>1</v>
      </c>
      <c r="D28">
        <v>0</v>
      </c>
      <c r="E28" s="1" t="s">
        <v>1192</v>
      </c>
      <c r="F28" t="s">
        <v>874</v>
      </c>
      <c r="G28">
        <v>0.5</v>
      </c>
      <c r="H28">
        <v>1</v>
      </c>
      <c r="I28">
        <v>0.7</v>
      </c>
      <c r="J28" t="s">
        <v>10</v>
      </c>
      <c r="K28" s="1" t="s">
        <v>704</v>
      </c>
    </row>
    <row r="29" spans="1:11" ht="12" customHeight="1" x14ac:dyDescent="0.2">
      <c r="A29">
        <v>0</v>
      </c>
      <c r="B29">
        <v>1</v>
      </c>
      <c r="C29">
        <v>0</v>
      </c>
      <c r="D29">
        <v>0</v>
      </c>
      <c r="E29" s="1" t="s">
        <v>1192</v>
      </c>
      <c r="F29" t="s">
        <v>1</v>
      </c>
      <c r="G29">
        <v>1</v>
      </c>
      <c r="H29">
        <v>25</v>
      </c>
      <c r="I29">
        <v>10</v>
      </c>
      <c r="J29" t="s">
        <v>708</v>
      </c>
      <c r="K29" s="1" t="s">
        <v>704</v>
      </c>
    </row>
    <row r="30" spans="1:11" ht="12" customHeight="1" x14ac:dyDescent="0.2">
      <c r="A30">
        <v>0</v>
      </c>
      <c r="B30">
        <v>1</v>
      </c>
      <c r="C30">
        <v>0</v>
      </c>
      <c r="D30">
        <v>0</v>
      </c>
      <c r="E30" s="1" t="s">
        <v>1192</v>
      </c>
      <c r="F30" t="s">
        <v>1472</v>
      </c>
      <c r="G30">
        <v>1</v>
      </c>
      <c r="H30">
        <v>8</v>
      </c>
      <c r="I30">
        <v>2.5</v>
      </c>
      <c r="J30" t="s">
        <v>708</v>
      </c>
      <c r="K30" s="1" t="s">
        <v>704</v>
      </c>
    </row>
    <row r="31" spans="1:11" ht="12" customHeight="1" x14ac:dyDescent="0.2">
      <c r="A31">
        <v>0</v>
      </c>
      <c r="B31">
        <v>1</v>
      </c>
      <c r="C31">
        <v>0</v>
      </c>
      <c r="D31">
        <v>0</v>
      </c>
      <c r="E31" s="1" t="s">
        <v>1192</v>
      </c>
      <c r="F31" t="s">
        <v>1478</v>
      </c>
      <c r="G31">
        <v>1</v>
      </c>
      <c r="H31">
        <v>14</v>
      </c>
      <c r="I31">
        <v>8</v>
      </c>
      <c r="J31" t="s">
        <v>708</v>
      </c>
      <c r="K31" s="1" t="s">
        <v>704</v>
      </c>
    </row>
    <row r="32" spans="1:11" ht="12" customHeight="1" x14ac:dyDescent="0.2">
      <c r="A32">
        <v>0</v>
      </c>
      <c r="B32">
        <v>1</v>
      </c>
      <c r="C32">
        <v>1</v>
      </c>
      <c r="D32">
        <v>0</v>
      </c>
      <c r="E32" s="1" t="s">
        <v>1192</v>
      </c>
      <c r="F32" t="s">
        <v>876</v>
      </c>
      <c r="G32">
        <v>0.8</v>
      </c>
      <c r="H32">
        <v>30</v>
      </c>
      <c r="I32">
        <v>22</v>
      </c>
      <c r="J32" t="s">
        <v>708</v>
      </c>
      <c r="K32" s="1" t="s">
        <v>704</v>
      </c>
    </row>
    <row r="33" spans="1:11" ht="12" customHeight="1" x14ac:dyDescent="0.2">
      <c r="A33">
        <v>0</v>
      </c>
      <c r="B33">
        <v>1</v>
      </c>
      <c r="C33">
        <v>0</v>
      </c>
      <c r="D33">
        <v>0</v>
      </c>
      <c r="E33" s="1" t="s">
        <v>1192</v>
      </c>
      <c r="F33" t="s">
        <v>1463</v>
      </c>
      <c r="G33">
        <v>1</v>
      </c>
      <c r="H33">
        <v>120</v>
      </c>
      <c r="I33">
        <v>65</v>
      </c>
      <c r="J33" t="s">
        <v>708</v>
      </c>
      <c r="K33" s="1" t="s">
        <v>704</v>
      </c>
    </row>
    <row r="34" spans="1:11" ht="12" customHeight="1" x14ac:dyDescent="0.2">
      <c r="A34">
        <v>0</v>
      </c>
      <c r="B34">
        <v>1</v>
      </c>
      <c r="C34">
        <v>0</v>
      </c>
      <c r="D34">
        <v>0</v>
      </c>
      <c r="E34" s="1" t="s">
        <v>1192</v>
      </c>
      <c r="F34" t="s">
        <v>4</v>
      </c>
      <c r="G34">
        <v>2</v>
      </c>
      <c r="H34">
        <v>25</v>
      </c>
      <c r="I34">
        <v>1</v>
      </c>
      <c r="J34" t="s">
        <v>708</v>
      </c>
      <c r="K34" s="1" t="s">
        <v>704</v>
      </c>
    </row>
    <row r="35" spans="1:11" ht="12" customHeight="1" x14ac:dyDescent="0.2">
      <c r="A35">
        <v>0</v>
      </c>
      <c r="B35">
        <v>1</v>
      </c>
      <c r="C35">
        <v>0</v>
      </c>
      <c r="D35">
        <v>0</v>
      </c>
      <c r="E35" s="1" t="s">
        <v>1192</v>
      </c>
      <c r="F35" t="s">
        <v>8</v>
      </c>
      <c r="G35">
        <v>0.5</v>
      </c>
      <c r="H35">
        <v>65</v>
      </c>
      <c r="I35">
        <v>9</v>
      </c>
      <c r="J35" t="s">
        <v>708</v>
      </c>
      <c r="K35" s="1" t="s">
        <v>704</v>
      </c>
    </row>
    <row r="36" spans="1:11" ht="12" customHeight="1" x14ac:dyDescent="0.2">
      <c r="A36">
        <v>0</v>
      </c>
      <c r="B36">
        <v>1</v>
      </c>
      <c r="C36">
        <v>0</v>
      </c>
      <c r="D36">
        <v>0</v>
      </c>
      <c r="E36" s="1" t="s">
        <v>1192</v>
      </c>
      <c r="F36" t="s">
        <v>1473</v>
      </c>
      <c r="G36">
        <v>1</v>
      </c>
      <c r="H36">
        <v>15</v>
      </c>
      <c r="I36">
        <v>6</v>
      </c>
      <c r="J36" t="s">
        <v>708</v>
      </c>
      <c r="K36" s="1" t="s">
        <v>704</v>
      </c>
    </row>
    <row r="37" spans="1:11" ht="12" customHeight="1" x14ac:dyDescent="0.2">
      <c r="A37">
        <v>0</v>
      </c>
      <c r="B37">
        <v>1</v>
      </c>
      <c r="C37">
        <v>1</v>
      </c>
      <c r="D37">
        <v>0</v>
      </c>
      <c r="E37" s="1" t="s">
        <v>1192</v>
      </c>
      <c r="F37" t="s">
        <v>881</v>
      </c>
      <c r="G37">
        <v>2</v>
      </c>
      <c r="H37">
        <v>15</v>
      </c>
      <c r="I37">
        <v>1.7</v>
      </c>
      <c r="J37" t="s">
        <v>708</v>
      </c>
      <c r="K37" s="1" t="s">
        <v>704</v>
      </c>
    </row>
    <row r="38" spans="1:11" ht="12" customHeight="1" x14ac:dyDescent="0.2">
      <c r="A38">
        <v>0</v>
      </c>
      <c r="B38">
        <v>1</v>
      </c>
      <c r="C38">
        <v>0</v>
      </c>
      <c r="D38">
        <v>0</v>
      </c>
      <c r="E38" s="1" t="s">
        <v>1192</v>
      </c>
      <c r="F38" t="s">
        <v>7</v>
      </c>
      <c r="G38">
        <v>1.3</v>
      </c>
      <c r="H38">
        <v>45</v>
      </c>
      <c r="I38">
        <v>18</v>
      </c>
      <c r="J38" t="s">
        <v>708</v>
      </c>
      <c r="K38" s="1" t="s">
        <v>704</v>
      </c>
    </row>
    <row r="39" spans="1:11" ht="12" customHeight="1" x14ac:dyDescent="0.2">
      <c r="A39">
        <v>0</v>
      </c>
      <c r="B39">
        <v>1</v>
      </c>
      <c r="C39">
        <v>0</v>
      </c>
      <c r="D39">
        <v>0</v>
      </c>
      <c r="E39" s="1" t="s">
        <v>1192</v>
      </c>
      <c r="F39" t="s">
        <v>1467</v>
      </c>
      <c r="G39">
        <v>2.5</v>
      </c>
      <c r="H39">
        <v>80</v>
      </c>
      <c r="I39">
        <v>25</v>
      </c>
      <c r="J39" t="s">
        <v>708</v>
      </c>
      <c r="K39" s="1" t="s">
        <v>704</v>
      </c>
    </row>
    <row r="40" spans="1:11" ht="12" customHeight="1" x14ac:dyDescent="0.2">
      <c r="A40">
        <v>0</v>
      </c>
      <c r="B40">
        <v>1</v>
      </c>
      <c r="C40">
        <v>0</v>
      </c>
      <c r="D40">
        <v>0</v>
      </c>
      <c r="E40" s="1" t="s">
        <v>1192</v>
      </c>
      <c r="F40" t="s">
        <v>1469</v>
      </c>
      <c r="G40">
        <v>2.5</v>
      </c>
      <c r="H40">
        <v>8</v>
      </c>
      <c r="I40">
        <v>2</v>
      </c>
      <c r="J40" t="s">
        <v>708</v>
      </c>
      <c r="K40" s="1" t="s">
        <v>704</v>
      </c>
    </row>
    <row r="41" spans="1:11" ht="12" customHeight="1" x14ac:dyDescent="0.2">
      <c r="A41">
        <v>0</v>
      </c>
      <c r="B41">
        <v>1</v>
      </c>
      <c r="C41">
        <v>0</v>
      </c>
      <c r="D41">
        <v>0</v>
      </c>
      <c r="E41" s="1" t="s">
        <v>1192</v>
      </c>
      <c r="F41" t="s">
        <v>1471</v>
      </c>
      <c r="G41">
        <v>0.5</v>
      </c>
      <c r="H41">
        <v>4.5</v>
      </c>
      <c r="I41">
        <v>1.5</v>
      </c>
      <c r="J41" t="s">
        <v>708</v>
      </c>
      <c r="K41" s="1" t="s">
        <v>704</v>
      </c>
    </row>
    <row r="42" spans="1:11" ht="12" customHeight="1" x14ac:dyDescent="0.2">
      <c r="A42">
        <v>0</v>
      </c>
      <c r="B42">
        <v>1</v>
      </c>
      <c r="C42">
        <v>0</v>
      </c>
      <c r="D42">
        <v>0</v>
      </c>
      <c r="E42" s="1" t="s">
        <v>1192</v>
      </c>
      <c r="F42" t="s">
        <v>2</v>
      </c>
      <c r="G42">
        <v>1.5</v>
      </c>
      <c r="H42">
        <v>22</v>
      </c>
      <c r="I42">
        <v>2</v>
      </c>
      <c r="J42" t="s">
        <v>708</v>
      </c>
      <c r="K42" s="1" t="s">
        <v>704</v>
      </c>
    </row>
    <row r="43" spans="1:11" ht="12" customHeight="1" x14ac:dyDescent="0.2">
      <c r="A43">
        <v>0</v>
      </c>
      <c r="B43">
        <v>1</v>
      </c>
      <c r="C43">
        <v>0</v>
      </c>
      <c r="D43">
        <v>0</v>
      </c>
      <c r="E43" s="1" t="s">
        <v>1192</v>
      </c>
      <c r="F43" t="s">
        <v>1446</v>
      </c>
      <c r="G43">
        <v>1</v>
      </c>
      <c r="H43">
        <v>10</v>
      </c>
      <c r="I43">
        <v>3</v>
      </c>
      <c r="J43" t="s">
        <v>708</v>
      </c>
      <c r="K43" s="1" t="s">
        <v>704</v>
      </c>
    </row>
    <row r="44" spans="1:11" ht="12" customHeight="1" x14ac:dyDescent="0.2">
      <c r="A44">
        <v>0</v>
      </c>
      <c r="B44">
        <v>1</v>
      </c>
      <c r="C44">
        <v>0</v>
      </c>
      <c r="D44">
        <v>0</v>
      </c>
      <c r="E44" s="1" t="s">
        <v>1192</v>
      </c>
      <c r="F44" t="s">
        <v>1441</v>
      </c>
      <c r="G44">
        <v>0.5</v>
      </c>
      <c r="H44">
        <v>8</v>
      </c>
      <c r="I44">
        <v>1</v>
      </c>
      <c r="J44" t="s">
        <v>708</v>
      </c>
      <c r="K44" s="1" t="s">
        <v>704</v>
      </c>
    </row>
    <row r="45" spans="1:11" ht="12" customHeight="1" x14ac:dyDescent="0.2">
      <c r="A45">
        <v>0</v>
      </c>
      <c r="B45">
        <v>1</v>
      </c>
      <c r="C45">
        <v>1</v>
      </c>
      <c r="D45">
        <v>0</v>
      </c>
      <c r="E45" s="1" t="s">
        <v>1192</v>
      </c>
      <c r="F45" t="s">
        <v>847</v>
      </c>
      <c r="G45">
        <v>1.5</v>
      </c>
      <c r="H45">
        <v>20</v>
      </c>
      <c r="I45">
        <v>10</v>
      </c>
      <c r="J45" t="s">
        <v>708</v>
      </c>
      <c r="K45" s="1" t="s">
        <v>704</v>
      </c>
    </row>
    <row r="46" spans="1:11" ht="12" customHeight="1" x14ac:dyDescent="0.2">
      <c r="A46">
        <v>0</v>
      </c>
      <c r="B46">
        <v>1</v>
      </c>
      <c r="C46">
        <v>0</v>
      </c>
      <c r="D46">
        <v>0</v>
      </c>
      <c r="E46" s="1" t="s">
        <v>1192</v>
      </c>
      <c r="F46" t="s">
        <v>985</v>
      </c>
      <c r="G46">
        <v>2</v>
      </c>
      <c r="H46">
        <v>4</v>
      </c>
      <c r="I46">
        <v>1.5</v>
      </c>
      <c r="J46" t="s">
        <v>708</v>
      </c>
      <c r="K46" s="1" t="s">
        <v>704</v>
      </c>
    </row>
    <row r="47" spans="1:11" ht="12" customHeight="1" x14ac:dyDescent="0.2">
      <c r="A47">
        <v>0</v>
      </c>
      <c r="B47">
        <v>1</v>
      </c>
      <c r="C47">
        <v>0</v>
      </c>
      <c r="D47">
        <v>0</v>
      </c>
      <c r="E47" s="1" t="s">
        <v>1192</v>
      </c>
      <c r="F47" t="s">
        <v>1442</v>
      </c>
      <c r="G47">
        <v>1.5</v>
      </c>
      <c r="H47">
        <v>18</v>
      </c>
      <c r="I47">
        <v>2.5</v>
      </c>
      <c r="J47" t="s">
        <v>708</v>
      </c>
      <c r="K47" s="1" t="s">
        <v>704</v>
      </c>
    </row>
    <row r="48" spans="1:11" ht="12" customHeight="1" x14ac:dyDescent="0.2">
      <c r="A48">
        <v>0</v>
      </c>
      <c r="B48">
        <v>1</v>
      </c>
      <c r="C48">
        <v>0</v>
      </c>
      <c r="D48">
        <v>0</v>
      </c>
      <c r="E48" s="1" t="s">
        <v>1192</v>
      </c>
      <c r="F48" t="s">
        <v>1445</v>
      </c>
      <c r="G48">
        <v>2</v>
      </c>
      <c r="H48">
        <v>25</v>
      </c>
      <c r="I48">
        <v>3.5</v>
      </c>
      <c r="J48" t="s">
        <v>708</v>
      </c>
      <c r="K48" s="1" t="s">
        <v>704</v>
      </c>
    </row>
    <row r="49" spans="1:11" ht="12" customHeight="1" x14ac:dyDescent="0.2">
      <c r="A49">
        <v>0</v>
      </c>
      <c r="B49">
        <v>1</v>
      </c>
      <c r="C49">
        <v>0</v>
      </c>
      <c r="D49">
        <v>0</v>
      </c>
      <c r="E49" s="1" t="s">
        <v>1192</v>
      </c>
      <c r="F49" t="s">
        <v>1448</v>
      </c>
      <c r="G49">
        <v>1.2</v>
      </c>
      <c r="H49">
        <v>4</v>
      </c>
      <c r="I49">
        <v>2</v>
      </c>
      <c r="J49" t="s">
        <v>708</v>
      </c>
      <c r="K49" s="1" t="s">
        <v>704</v>
      </c>
    </row>
    <row r="50" spans="1:11" ht="12" customHeight="1" x14ac:dyDescent="0.2">
      <c r="A50">
        <v>0</v>
      </c>
      <c r="B50">
        <v>1</v>
      </c>
      <c r="C50">
        <v>0</v>
      </c>
      <c r="D50">
        <v>0</v>
      </c>
      <c r="E50" s="1" t="s">
        <v>1192</v>
      </c>
      <c r="F50" t="s">
        <v>9</v>
      </c>
      <c r="G50">
        <v>1.2</v>
      </c>
      <c r="H50">
        <v>150</v>
      </c>
      <c r="I50">
        <v>4</v>
      </c>
      <c r="J50" t="s">
        <v>708</v>
      </c>
      <c r="K50" s="1" t="s">
        <v>704</v>
      </c>
    </row>
    <row r="51" spans="1:11" ht="12" customHeight="1" x14ac:dyDescent="0.2">
      <c r="A51">
        <v>0</v>
      </c>
      <c r="B51">
        <v>1</v>
      </c>
      <c r="C51">
        <v>0</v>
      </c>
      <c r="D51">
        <v>0</v>
      </c>
      <c r="E51" s="1" t="s">
        <v>1379</v>
      </c>
      <c r="F51" t="s">
        <v>1380</v>
      </c>
      <c r="G51">
        <v>4</v>
      </c>
      <c r="H51">
        <v>120</v>
      </c>
      <c r="I51">
        <v>40</v>
      </c>
      <c r="J51" t="s">
        <v>708</v>
      </c>
      <c r="K51" s="1" t="s">
        <v>704</v>
      </c>
    </row>
    <row r="52" spans="1:11" ht="12" customHeight="1" x14ac:dyDescent="0.2">
      <c r="A52">
        <v>0</v>
      </c>
      <c r="B52">
        <v>1</v>
      </c>
      <c r="C52">
        <v>0</v>
      </c>
      <c r="D52">
        <v>0</v>
      </c>
      <c r="E52" s="1" t="s">
        <v>1195</v>
      </c>
      <c r="F52" t="s">
        <v>1378</v>
      </c>
      <c r="G52">
        <v>1.3</v>
      </c>
      <c r="H52">
        <v>25</v>
      </c>
      <c r="I52">
        <v>6</v>
      </c>
      <c r="J52" t="s">
        <v>708</v>
      </c>
      <c r="K52" s="1" t="s">
        <v>704</v>
      </c>
    </row>
    <row r="53" spans="1:11" ht="12" customHeight="1" x14ac:dyDescent="0.2">
      <c r="A53">
        <v>0</v>
      </c>
      <c r="B53">
        <v>1</v>
      </c>
      <c r="C53">
        <v>0</v>
      </c>
      <c r="D53">
        <v>0</v>
      </c>
      <c r="E53" s="1" t="s">
        <v>1195</v>
      </c>
      <c r="F53" t="s">
        <v>1377</v>
      </c>
      <c r="G53">
        <v>0.6</v>
      </c>
      <c r="H53">
        <v>25</v>
      </c>
      <c r="I53">
        <v>5</v>
      </c>
      <c r="J53" t="s">
        <v>708</v>
      </c>
      <c r="K53" s="1" t="s">
        <v>704</v>
      </c>
    </row>
    <row r="54" spans="1:11" ht="12" customHeight="1" x14ac:dyDescent="0.2">
      <c r="A54">
        <v>0</v>
      </c>
      <c r="B54">
        <v>1</v>
      </c>
      <c r="C54">
        <v>0</v>
      </c>
      <c r="D54">
        <v>0</v>
      </c>
      <c r="E54" s="1" t="s">
        <v>1196</v>
      </c>
      <c r="F54" t="s">
        <v>163</v>
      </c>
      <c r="G54">
        <v>0.3</v>
      </c>
      <c r="H54">
        <v>40</v>
      </c>
      <c r="I54">
        <v>3</v>
      </c>
      <c r="J54" t="s">
        <v>708</v>
      </c>
      <c r="K54" s="1" t="s">
        <v>704</v>
      </c>
    </row>
    <row r="55" spans="1:11" ht="12" customHeight="1" x14ac:dyDescent="0.2">
      <c r="A55">
        <v>0</v>
      </c>
      <c r="B55">
        <v>1</v>
      </c>
      <c r="C55">
        <v>1</v>
      </c>
      <c r="D55">
        <v>0</v>
      </c>
      <c r="E55" s="1" t="s">
        <v>1196</v>
      </c>
      <c r="F55" t="s">
        <v>161</v>
      </c>
      <c r="G55">
        <v>0.3</v>
      </c>
      <c r="H55">
        <v>40</v>
      </c>
      <c r="I55">
        <v>6</v>
      </c>
      <c r="J55" t="s">
        <v>708</v>
      </c>
      <c r="K55" s="1" t="s">
        <v>704</v>
      </c>
    </row>
    <row r="56" spans="1:11" ht="12" customHeight="1" x14ac:dyDescent="0.2">
      <c r="A56">
        <v>0</v>
      </c>
      <c r="B56">
        <v>1</v>
      </c>
      <c r="C56">
        <v>0</v>
      </c>
      <c r="D56">
        <v>0</v>
      </c>
      <c r="E56" s="1" t="s">
        <v>1196</v>
      </c>
      <c r="F56" t="s">
        <v>160</v>
      </c>
      <c r="G56">
        <v>0.6</v>
      </c>
      <c r="H56">
        <v>50</v>
      </c>
      <c r="I56">
        <v>1.5</v>
      </c>
      <c r="J56" t="s">
        <v>708</v>
      </c>
      <c r="K56" s="1" t="s">
        <v>704</v>
      </c>
    </row>
    <row r="57" spans="1:11" ht="12" customHeight="1" x14ac:dyDescent="0.2">
      <c r="A57">
        <v>1</v>
      </c>
      <c r="B57">
        <v>1</v>
      </c>
      <c r="C57">
        <v>0</v>
      </c>
      <c r="D57">
        <v>0</v>
      </c>
      <c r="E57" s="1" t="s">
        <v>1197</v>
      </c>
      <c r="F57" t="s">
        <v>733</v>
      </c>
      <c r="G57">
        <v>4</v>
      </c>
      <c r="H57">
        <v>0.5</v>
      </c>
      <c r="I57">
        <v>0.5</v>
      </c>
      <c r="J57" t="s">
        <v>10</v>
      </c>
      <c r="K57" s="1" t="s">
        <v>704</v>
      </c>
    </row>
    <row r="58" spans="1:11" ht="12" customHeight="1" x14ac:dyDescent="0.2">
      <c r="A58">
        <v>0</v>
      </c>
      <c r="B58">
        <v>1</v>
      </c>
      <c r="C58">
        <v>0</v>
      </c>
      <c r="D58">
        <v>0</v>
      </c>
      <c r="E58" s="1" t="s">
        <v>1197</v>
      </c>
      <c r="F58" t="s">
        <v>731</v>
      </c>
      <c r="G58">
        <v>15</v>
      </c>
      <c r="H58">
        <v>1</v>
      </c>
      <c r="I58">
        <v>1</v>
      </c>
      <c r="J58" t="s">
        <v>10</v>
      </c>
      <c r="K58" s="1" t="s">
        <v>723</v>
      </c>
    </row>
    <row r="59" spans="1:11" ht="12" customHeight="1" x14ac:dyDescent="0.2">
      <c r="A59">
        <v>0</v>
      </c>
      <c r="B59">
        <v>1</v>
      </c>
      <c r="C59">
        <v>0</v>
      </c>
      <c r="D59">
        <v>0</v>
      </c>
      <c r="E59" s="1" t="s">
        <v>1197</v>
      </c>
      <c r="F59" t="s">
        <v>735</v>
      </c>
      <c r="G59">
        <v>3</v>
      </c>
      <c r="H59">
        <v>2</v>
      </c>
      <c r="I59">
        <v>1</v>
      </c>
      <c r="J59" t="s">
        <v>10</v>
      </c>
      <c r="K59" s="1" t="s">
        <v>704</v>
      </c>
    </row>
    <row r="60" spans="1:11" ht="12" customHeight="1" x14ac:dyDescent="0.2">
      <c r="A60">
        <v>1</v>
      </c>
      <c r="B60">
        <v>1</v>
      </c>
      <c r="C60">
        <v>0</v>
      </c>
      <c r="D60">
        <v>0</v>
      </c>
      <c r="E60" s="1" t="s">
        <v>1197</v>
      </c>
      <c r="F60" t="s">
        <v>732</v>
      </c>
      <c r="G60">
        <v>3</v>
      </c>
      <c r="H60">
        <v>0.5</v>
      </c>
      <c r="I60">
        <v>0.5</v>
      </c>
      <c r="J60" t="s">
        <v>10</v>
      </c>
      <c r="K60" s="1" t="s">
        <v>704</v>
      </c>
    </row>
    <row r="61" spans="1:11" ht="12" customHeight="1" x14ac:dyDescent="0.2">
      <c r="A61">
        <v>0</v>
      </c>
      <c r="B61">
        <v>1</v>
      </c>
      <c r="C61">
        <v>0</v>
      </c>
      <c r="D61">
        <v>0</v>
      </c>
      <c r="E61" s="1" t="s">
        <v>1197</v>
      </c>
      <c r="F61" t="s">
        <v>736</v>
      </c>
      <c r="G61">
        <v>2</v>
      </c>
      <c r="H61">
        <v>0.8</v>
      </c>
      <c r="I61">
        <v>0.8</v>
      </c>
      <c r="J61" t="s">
        <v>10</v>
      </c>
      <c r="K61" s="1" t="s">
        <v>704</v>
      </c>
    </row>
    <row r="62" spans="1:11" ht="12" customHeight="1" x14ac:dyDescent="0.2">
      <c r="A62">
        <v>0</v>
      </c>
      <c r="B62">
        <v>1</v>
      </c>
      <c r="C62">
        <v>0</v>
      </c>
      <c r="D62">
        <v>0</v>
      </c>
      <c r="E62" s="1" t="s">
        <v>1197</v>
      </c>
      <c r="F62" t="s">
        <v>738</v>
      </c>
      <c r="G62">
        <v>3</v>
      </c>
      <c r="H62">
        <v>0.6</v>
      </c>
      <c r="I62">
        <v>0.5</v>
      </c>
      <c r="J62" t="s">
        <v>10</v>
      </c>
      <c r="K62" s="1" t="s">
        <v>704</v>
      </c>
    </row>
    <row r="63" spans="1:11" ht="12" customHeight="1" x14ac:dyDescent="0.2">
      <c r="A63">
        <v>0</v>
      </c>
      <c r="B63">
        <v>1</v>
      </c>
      <c r="C63">
        <v>0</v>
      </c>
      <c r="D63">
        <v>0</v>
      </c>
      <c r="E63" s="1" t="s">
        <v>1197</v>
      </c>
      <c r="F63" t="s">
        <v>739</v>
      </c>
      <c r="G63">
        <v>2</v>
      </c>
      <c r="H63">
        <v>0.6</v>
      </c>
      <c r="I63">
        <v>0.5</v>
      </c>
      <c r="J63" t="s">
        <v>10</v>
      </c>
      <c r="K63" s="1" t="s">
        <v>704</v>
      </c>
    </row>
    <row r="64" spans="1:11" ht="12" customHeight="1" x14ac:dyDescent="0.2">
      <c r="A64">
        <v>0</v>
      </c>
      <c r="B64">
        <v>1</v>
      </c>
      <c r="C64">
        <v>1</v>
      </c>
      <c r="D64">
        <v>0</v>
      </c>
      <c r="E64" s="1" t="s">
        <v>1197</v>
      </c>
      <c r="F64" t="s">
        <v>891</v>
      </c>
      <c r="G64">
        <v>3</v>
      </c>
      <c r="H64">
        <v>0.9</v>
      </c>
      <c r="I64">
        <v>0.8</v>
      </c>
      <c r="J64" t="s">
        <v>10</v>
      </c>
      <c r="K64" s="1" t="s">
        <v>704</v>
      </c>
    </row>
    <row r="65" spans="1:11" ht="12" customHeight="1" x14ac:dyDescent="0.2">
      <c r="A65">
        <v>0</v>
      </c>
      <c r="B65">
        <v>1</v>
      </c>
      <c r="C65">
        <v>0</v>
      </c>
      <c r="D65">
        <v>0</v>
      </c>
      <c r="E65" s="1" t="s">
        <v>1197</v>
      </c>
      <c r="F65" t="s">
        <v>734</v>
      </c>
      <c r="G65">
        <v>2</v>
      </c>
      <c r="H65">
        <v>2</v>
      </c>
      <c r="I65">
        <v>1</v>
      </c>
      <c r="J65" t="s">
        <v>10</v>
      </c>
      <c r="K65" s="1" t="s">
        <v>704</v>
      </c>
    </row>
    <row r="66" spans="1:11" ht="12" customHeight="1" x14ac:dyDescent="0.2">
      <c r="A66">
        <v>0</v>
      </c>
      <c r="B66">
        <v>1</v>
      </c>
      <c r="C66">
        <v>0</v>
      </c>
      <c r="D66">
        <v>0</v>
      </c>
      <c r="E66" s="1" t="s">
        <v>1197</v>
      </c>
      <c r="F66" t="s">
        <v>737</v>
      </c>
      <c r="G66">
        <v>2</v>
      </c>
      <c r="H66">
        <v>0.5</v>
      </c>
      <c r="I66">
        <v>0.5</v>
      </c>
      <c r="J66" t="s">
        <v>10</v>
      </c>
      <c r="K66" s="1" t="s">
        <v>704</v>
      </c>
    </row>
    <row r="67" spans="1:11" ht="12" customHeight="1" x14ac:dyDescent="0.2">
      <c r="A67">
        <v>0</v>
      </c>
      <c r="B67">
        <v>1</v>
      </c>
      <c r="C67">
        <v>0</v>
      </c>
      <c r="D67">
        <v>0</v>
      </c>
      <c r="E67" s="1" t="s">
        <v>1197</v>
      </c>
      <c r="F67" t="s">
        <v>126</v>
      </c>
      <c r="G67">
        <v>15</v>
      </c>
      <c r="H67">
        <v>1</v>
      </c>
      <c r="I67">
        <v>1</v>
      </c>
      <c r="J67" t="s">
        <v>10</v>
      </c>
      <c r="K67" s="1" t="s">
        <v>723</v>
      </c>
    </row>
    <row r="68" spans="1:11" ht="12" customHeight="1" x14ac:dyDescent="0.2">
      <c r="A68">
        <v>0</v>
      </c>
      <c r="B68">
        <v>1</v>
      </c>
      <c r="C68">
        <v>0</v>
      </c>
      <c r="D68">
        <v>0</v>
      </c>
      <c r="E68" s="1" t="s">
        <v>1197</v>
      </c>
      <c r="F68" t="s">
        <v>127</v>
      </c>
      <c r="G68">
        <v>15</v>
      </c>
      <c r="H68">
        <v>1</v>
      </c>
      <c r="I68">
        <v>1</v>
      </c>
      <c r="J68" t="s">
        <v>10</v>
      </c>
      <c r="K68" s="1" t="s">
        <v>723</v>
      </c>
    </row>
    <row r="69" spans="1:11" ht="12" customHeight="1" x14ac:dyDescent="0.2">
      <c r="A69">
        <v>0</v>
      </c>
      <c r="B69">
        <v>1</v>
      </c>
      <c r="C69">
        <v>0</v>
      </c>
      <c r="D69">
        <v>0</v>
      </c>
      <c r="E69" s="1" t="s">
        <v>22</v>
      </c>
      <c r="F69" t="s">
        <v>742</v>
      </c>
      <c r="G69">
        <v>0.5</v>
      </c>
      <c r="H69">
        <v>30</v>
      </c>
      <c r="I69">
        <v>20</v>
      </c>
      <c r="J69" t="s">
        <v>708</v>
      </c>
      <c r="K69" s="1" t="s">
        <v>704</v>
      </c>
    </row>
    <row r="70" spans="1:11" ht="12" customHeight="1" x14ac:dyDescent="0.2">
      <c r="A70">
        <v>0</v>
      </c>
      <c r="B70">
        <v>1</v>
      </c>
      <c r="C70">
        <v>1</v>
      </c>
      <c r="D70">
        <v>0</v>
      </c>
      <c r="E70" s="1" t="s">
        <v>22</v>
      </c>
      <c r="F70" t="s">
        <v>897</v>
      </c>
      <c r="G70">
        <v>1.8</v>
      </c>
      <c r="H70">
        <v>80</v>
      </c>
      <c r="I70">
        <v>25</v>
      </c>
      <c r="J70" t="s">
        <v>708</v>
      </c>
      <c r="K70" s="1" t="s">
        <v>704</v>
      </c>
    </row>
    <row r="71" spans="1:11" ht="12" customHeight="1" x14ac:dyDescent="0.2">
      <c r="A71">
        <v>0</v>
      </c>
      <c r="B71">
        <v>1</v>
      </c>
      <c r="C71">
        <v>0</v>
      </c>
      <c r="D71">
        <v>0</v>
      </c>
      <c r="E71" s="1" t="s">
        <v>22</v>
      </c>
      <c r="F71" t="s">
        <v>746</v>
      </c>
      <c r="G71">
        <v>3</v>
      </c>
      <c r="H71">
        <v>40</v>
      </c>
      <c r="I71">
        <v>40</v>
      </c>
      <c r="J71" t="s">
        <v>708</v>
      </c>
      <c r="K71" s="1" t="s">
        <v>704</v>
      </c>
    </row>
    <row r="72" spans="1:11" ht="12" customHeight="1" x14ac:dyDescent="0.2">
      <c r="A72">
        <v>0</v>
      </c>
      <c r="B72">
        <v>1</v>
      </c>
      <c r="C72">
        <v>1</v>
      </c>
      <c r="D72">
        <v>0</v>
      </c>
      <c r="E72" s="1" t="s">
        <v>22</v>
      </c>
      <c r="F72" t="s">
        <v>894</v>
      </c>
      <c r="G72">
        <v>1.6</v>
      </c>
      <c r="H72">
        <v>40</v>
      </c>
      <c r="I72">
        <v>8</v>
      </c>
      <c r="J72" t="s">
        <v>708</v>
      </c>
      <c r="K72" s="1" t="s">
        <v>704</v>
      </c>
    </row>
    <row r="73" spans="1:11" ht="12" customHeight="1" x14ac:dyDescent="0.2">
      <c r="A73">
        <v>0</v>
      </c>
      <c r="B73">
        <v>1</v>
      </c>
      <c r="C73">
        <v>0</v>
      </c>
      <c r="D73">
        <v>0</v>
      </c>
      <c r="E73" s="1" t="s">
        <v>22</v>
      </c>
      <c r="F73" t="s">
        <v>744</v>
      </c>
      <c r="G73">
        <v>0.3</v>
      </c>
      <c r="H73">
        <v>20</v>
      </c>
      <c r="I73">
        <v>20</v>
      </c>
      <c r="J73" t="s">
        <v>708</v>
      </c>
      <c r="K73" s="1" t="s">
        <v>704</v>
      </c>
    </row>
    <row r="74" spans="1:11" ht="12" customHeight="1" x14ac:dyDescent="0.2">
      <c r="A74">
        <v>0</v>
      </c>
      <c r="B74">
        <v>1</v>
      </c>
      <c r="C74">
        <v>0</v>
      </c>
      <c r="D74">
        <v>0</v>
      </c>
      <c r="E74" s="1" t="s">
        <v>22</v>
      </c>
      <c r="F74" t="s">
        <v>747</v>
      </c>
      <c r="G74">
        <v>2.5</v>
      </c>
      <c r="H74">
        <v>40</v>
      </c>
      <c r="I74">
        <v>30</v>
      </c>
      <c r="J74" t="s">
        <v>708</v>
      </c>
      <c r="K74" s="1" t="s">
        <v>704</v>
      </c>
    </row>
    <row r="75" spans="1:11" ht="12" customHeight="1" x14ac:dyDescent="0.2">
      <c r="A75">
        <v>0</v>
      </c>
      <c r="B75">
        <v>1</v>
      </c>
      <c r="C75">
        <v>0</v>
      </c>
      <c r="D75">
        <v>0</v>
      </c>
      <c r="E75" s="1" t="s">
        <v>22</v>
      </c>
      <c r="F75" t="s">
        <v>745</v>
      </c>
      <c r="G75">
        <v>1</v>
      </c>
      <c r="H75">
        <v>20</v>
      </c>
      <c r="I75">
        <v>15</v>
      </c>
      <c r="J75" t="s">
        <v>708</v>
      </c>
      <c r="K75" s="1" t="s">
        <v>704</v>
      </c>
    </row>
    <row r="76" spans="1:11" ht="12" customHeight="1" x14ac:dyDescent="0.2">
      <c r="A76">
        <v>0</v>
      </c>
      <c r="B76">
        <v>1</v>
      </c>
      <c r="C76">
        <v>0</v>
      </c>
      <c r="D76">
        <v>0</v>
      </c>
      <c r="E76" s="1" t="s">
        <v>22</v>
      </c>
      <c r="F76" t="s">
        <v>770</v>
      </c>
      <c r="G76">
        <v>1.5</v>
      </c>
      <c r="H76">
        <v>20</v>
      </c>
      <c r="I76">
        <v>1.5</v>
      </c>
      <c r="J76" t="s">
        <v>708</v>
      </c>
      <c r="K76" s="1" t="s">
        <v>704</v>
      </c>
    </row>
    <row r="77" spans="1:11" ht="12" customHeight="1" x14ac:dyDescent="0.2">
      <c r="A77">
        <v>0</v>
      </c>
      <c r="B77">
        <v>1</v>
      </c>
      <c r="C77">
        <v>0</v>
      </c>
      <c r="D77">
        <v>0</v>
      </c>
      <c r="E77" s="1" t="s">
        <v>22</v>
      </c>
      <c r="F77" t="s">
        <v>791</v>
      </c>
      <c r="G77">
        <v>0.3</v>
      </c>
      <c r="H77">
        <v>5</v>
      </c>
      <c r="I77">
        <v>3</v>
      </c>
      <c r="J77" t="s">
        <v>10</v>
      </c>
      <c r="K77" s="1" t="s">
        <v>704</v>
      </c>
    </row>
    <row r="78" spans="1:11" ht="12" customHeight="1" x14ac:dyDescent="0.2">
      <c r="A78">
        <v>0</v>
      </c>
      <c r="B78">
        <v>1</v>
      </c>
      <c r="C78">
        <v>0</v>
      </c>
      <c r="D78">
        <v>0</v>
      </c>
      <c r="E78" s="1" t="s">
        <v>22</v>
      </c>
      <c r="F78" t="s">
        <v>799</v>
      </c>
      <c r="G78">
        <v>0.4</v>
      </c>
      <c r="H78">
        <v>10</v>
      </c>
      <c r="I78">
        <v>3</v>
      </c>
      <c r="J78" t="s">
        <v>10</v>
      </c>
      <c r="K78" s="1" t="s">
        <v>704</v>
      </c>
    </row>
    <row r="79" spans="1:11" ht="12" customHeight="1" x14ac:dyDescent="0.2">
      <c r="A79">
        <v>0</v>
      </c>
      <c r="B79">
        <v>1</v>
      </c>
      <c r="C79">
        <v>0</v>
      </c>
      <c r="D79">
        <v>0</v>
      </c>
      <c r="E79" s="1" t="s">
        <v>22</v>
      </c>
      <c r="F79" t="s">
        <v>795</v>
      </c>
      <c r="G79">
        <v>1</v>
      </c>
      <c r="H79">
        <v>3</v>
      </c>
      <c r="I79">
        <v>3</v>
      </c>
      <c r="J79" t="s">
        <v>10</v>
      </c>
      <c r="K79" s="1" t="s">
        <v>704</v>
      </c>
    </row>
    <row r="80" spans="1:11" ht="12" customHeight="1" x14ac:dyDescent="0.2">
      <c r="A80">
        <v>0</v>
      </c>
      <c r="B80">
        <v>1</v>
      </c>
      <c r="C80">
        <v>0</v>
      </c>
      <c r="D80">
        <v>0</v>
      </c>
      <c r="E80" s="1" t="s">
        <v>22</v>
      </c>
      <c r="F80" t="s">
        <v>793</v>
      </c>
      <c r="G80">
        <v>0.5</v>
      </c>
      <c r="H80">
        <v>5</v>
      </c>
      <c r="I80">
        <v>3</v>
      </c>
      <c r="J80" t="s">
        <v>10</v>
      </c>
      <c r="K80" s="1" t="s">
        <v>704</v>
      </c>
    </row>
    <row r="81" spans="1:11" ht="12" customHeight="1" x14ac:dyDescent="0.2">
      <c r="A81">
        <v>0</v>
      </c>
      <c r="B81">
        <v>1</v>
      </c>
      <c r="C81">
        <v>0</v>
      </c>
      <c r="D81">
        <v>0</v>
      </c>
      <c r="E81" s="1" t="s">
        <v>22</v>
      </c>
      <c r="F81" t="s">
        <v>797</v>
      </c>
      <c r="G81">
        <v>0.5</v>
      </c>
      <c r="H81">
        <v>8</v>
      </c>
      <c r="I81">
        <v>3</v>
      </c>
      <c r="J81" t="s">
        <v>10</v>
      </c>
      <c r="K81" s="1" t="s">
        <v>704</v>
      </c>
    </row>
    <row r="82" spans="1:11" ht="12" customHeight="1" x14ac:dyDescent="0.2">
      <c r="A82">
        <v>0</v>
      </c>
      <c r="B82">
        <v>1</v>
      </c>
      <c r="C82">
        <v>0</v>
      </c>
      <c r="D82">
        <v>0</v>
      </c>
      <c r="E82" s="1" t="s">
        <v>22</v>
      </c>
      <c r="F82" t="s">
        <v>794</v>
      </c>
      <c r="G82">
        <v>1</v>
      </c>
      <c r="H82">
        <v>5</v>
      </c>
      <c r="I82">
        <v>3</v>
      </c>
      <c r="J82" t="s">
        <v>10</v>
      </c>
      <c r="K82" s="1" t="s">
        <v>704</v>
      </c>
    </row>
    <row r="83" spans="1:11" ht="12" customHeight="1" x14ac:dyDescent="0.2">
      <c r="A83">
        <v>0</v>
      </c>
      <c r="B83">
        <v>1</v>
      </c>
      <c r="C83">
        <v>0</v>
      </c>
      <c r="D83">
        <v>0</v>
      </c>
      <c r="E83" s="1" t="s">
        <v>22</v>
      </c>
      <c r="F83" t="s">
        <v>798</v>
      </c>
      <c r="G83">
        <v>1</v>
      </c>
      <c r="H83">
        <v>8</v>
      </c>
      <c r="I83">
        <v>3</v>
      </c>
      <c r="J83" t="s">
        <v>10</v>
      </c>
      <c r="K83" s="1" t="s">
        <v>704</v>
      </c>
    </row>
    <row r="84" spans="1:11" ht="12" customHeight="1" x14ac:dyDescent="0.2">
      <c r="A84">
        <v>0</v>
      </c>
      <c r="B84">
        <v>1</v>
      </c>
      <c r="C84">
        <v>0</v>
      </c>
      <c r="D84">
        <v>0</v>
      </c>
      <c r="E84" s="1" t="s">
        <v>22</v>
      </c>
      <c r="F84" t="s">
        <v>769</v>
      </c>
      <c r="G84">
        <v>1</v>
      </c>
      <c r="H84">
        <v>4</v>
      </c>
      <c r="I84">
        <v>1</v>
      </c>
      <c r="J84" t="s">
        <v>708</v>
      </c>
      <c r="K84" s="1" t="s">
        <v>704</v>
      </c>
    </row>
    <row r="85" spans="1:11" ht="12" customHeight="1" x14ac:dyDescent="0.2">
      <c r="A85">
        <v>0</v>
      </c>
      <c r="B85">
        <v>1</v>
      </c>
      <c r="C85">
        <v>0</v>
      </c>
      <c r="D85">
        <v>0</v>
      </c>
      <c r="E85" s="1" t="s">
        <v>22</v>
      </c>
      <c r="F85" t="s">
        <v>768</v>
      </c>
      <c r="G85">
        <v>0.7</v>
      </c>
      <c r="H85">
        <v>8</v>
      </c>
      <c r="I85">
        <v>1</v>
      </c>
      <c r="J85" t="s">
        <v>708</v>
      </c>
      <c r="K85" s="1" t="s">
        <v>704</v>
      </c>
    </row>
    <row r="86" spans="1:11" ht="12" customHeight="1" x14ac:dyDescent="0.2">
      <c r="A86">
        <v>0</v>
      </c>
      <c r="B86">
        <v>1</v>
      </c>
      <c r="C86">
        <v>0</v>
      </c>
      <c r="D86">
        <v>0</v>
      </c>
      <c r="E86" s="1" t="s">
        <v>22</v>
      </c>
      <c r="F86" t="s">
        <v>754</v>
      </c>
      <c r="G86">
        <v>1.3</v>
      </c>
      <c r="H86">
        <v>5</v>
      </c>
      <c r="I86">
        <v>2</v>
      </c>
      <c r="J86" t="s">
        <v>708</v>
      </c>
      <c r="K86" s="1" t="s">
        <v>704</v>
      </c>
    </row>
    <row r="87" spans="1:11" ht="12" customHeight="1" x14ac:dyDescent="0.2">
      <c r="A87">
        <v>0</v>
      </c>
      <c r="B87">
        <v>1</v>
      </c>
      <c r="C87">
        <v>0</v>
      </c>
      <c r="D87">
        <v>0</v>
      </c>
      <c r="E87" s="1" t="s">
        <v>22</v>
      </c>
      <c r="F87" t="s">
        <v>764</v>
      </c>
      <c r="G87">
        <v>0.4</v>
      </c>
      <c r="H87">
        <v>11</v>
      </c>
      <c r="I87">
        <v>1</v>
      </c>
      <c r="J87" t="s">
        <v>708</v>
      </c>
      <c r="K87" s="1" t="s">
        <v>704</v>
      </c>
    </row>
    <row r="88" spans="1:11" ht="12" customHeight="1" x14ac:dyDescent="0.2">
      <c r="A88">
        <v>0</v>
      </c>
      <c r="B88">
        <v>1</v>
      </c>
      <c r="C88">
        <v>0</v>
      </c>
      <c r="D88">
        <v>0</v>
      </c>
      <c r="E88" s="1" t="s">
        <v>22</v>
      </c>
      <c r="F88" t="s">
        <v>761</v>
      </c>
      <c r="G88">
        <v>0.6</v>
      </c>
      <c r="H88">
        <v>15</v>
      </c>
      <c r="I88">
        <v>2.5</v>
      </c>
      <c r="J88" t="s">
        <v>708</v>
      </c>
      <c r="K88" s="1" t="s">
        <v>704</v>
      </c>
    </row>
    <row r="89" spans="1:11" ht="12" customHeight="1" x14ac:dyDescent="0.2">
      <c r="A89">
        <v>0</v>
      </c>
      <c r="B89">
        <v>1</v>
      </c>
      <c r="C89">
        <v>0</v>
      </c>
      <c r="D89">
        <v>0</v>
      </c>
      <c r="E89" s="1" t="s">
        <v>22</v>
      </c>
      <c r="F89" t="s">
        <v>757</v>
      </c>
      <c r="G89">
        <v>0.8</v>
      </c>
      <c r="H89">
        <v>13</v>
      </c>
      <c r="I89">
        <v>1</v>
      </c>
      <c r="J89" t="s">
        <v>708</v>
      </c>
      <c r="K89" s="1" t="s">
        <v>704</v>
      </c>
    </row>
    <row r="90" spans="1:11" ht="12" customHeight="1" x14ac:dyDescent="0.2">
      <c r="A90">
        <v>0</v>
      </c>
      <c r="B90">
        <v>1</v>
      </c>
      <c r="C90">
        <v>0</v>
      </c>
      <c r="D90">
        <v>0</v>
      </c>
      <c r="E90" s="1" t="s">
        <v>22</v>
      </c>
      <c r="F90" t="s">
        <v>766</v>
      </c>
      <c r="G90">
        <v>1</v>
      </c>
      <c r="H90">
        <v>4</v>
      </c>
      <c r="I90">
        <v>1</v>
      </c>
      <c r="J90" t="s">
        <v>708</v>
      </c>
      <c r="K90" s="1" t="s">
        <v>704</v>
      </c>
    </row>
    <row r="91" spans="1:11" ht="12" customHeight="1" x14ac:dyDescent="0.2">
      <c r="A91">
        <v>0</v>
      </c>
      <c r="B91">
        <v>1</v>
      </c>
      <c r="C91">
        <v>0</v>
      </c>
      <c r="D91">
        <v>0</v>
      </c>
      <c r="E91" s="1" t="s">
        <v>22</v>
      </c>
      <c r="F91" t="s">
        <v>755</v>
      </c>
      <c r="G91">
        <v>0.8</v>
      </c>
      <c r="H91">
        <v>3</v>
      </c>
      <c r="I91">
        <v>2</v>
      </c>
      <c r="J91" t="s">
        <v>708</v>
      </c>
      <c r="K91" s="1" t="s">
        <v>704</v>
      </c>
    </row>
    <row r="92" spans="1:11" ht="12" customHeight="1" x14ac:dyDescent="0.2">
      <c r="A92">
        <v>0</v>
      </c>
      <c r="B92">
        <v>1</v>
      </c>
      <c r="C92">
        <v>0</v>
      </c>
      <c r="D92">
        <v>0</v>
      </c>
      <c r="E92" s="1" t="s">
        <v>22</v>
      </c>
      <c r="F92" t="s">
        <v>762</v>
      </c>
      <c r="G92">
        <v>0.6</v>
      </c>
      <c r="H92">
        <v>15</v>
      </c>
      <c r="I92">
        <v>1.5</v>
      </c>
      <c r="J92" t="s">
        <v>708</v>
      </c>
      <c r="K92" s="1" t="s">
        <v>704</v>
      </c>
    </row>
    <row r="93" spans="1:11" ht="12" customHeight="1" x14ac:dyDescent="0.2">
      <c r="A93">
        <v>0</v>
      </c>
      <c r="B93">
        <v>1</v>
      </c>
      <c r="C93">
        <v>0</v>
      </c>
      <c r="D93">
        <v>0</v>
      </c>
      <c r="E93" s="1" t="s">
        <v>22</v>
      </c>
      <c r="F93" t="s">
        <v>763</v>
      </c>
      <c r="G93">
        <v>1</v>
      </c>
      <c r="H93">
        <v>6</v>
      </c>
      <c r="I93">
        <v>1.5</v>
      </c>
      <c r="J93" t="s">
        <v>708</v>
      </c>
      <c r="K93" s="1" t="s">
        <v>704</v>
      </c>
    </row>
    <row r="94" spans="1:11" ht="12" customHeight="1" x14ac:dyDescent="0.2">
      <c r="A94">
        <v>0</v>
      </c>
      <c r="B94">
        <v>1</v>
      </c>
      <c r="C94">
        <v>0</v>
      </c>
      <c r="D94">
        <v>0</v>
      </c>
      <c r="E94" s="1" t="s">
        <v>22</v>
      </c>
      <c r="F94" t="s">
        <v>767</v>
      </c>
      <c r="G94">
        <v>0.75</v>
      </c>
      <c r="H94">
        <v>4</v>
      </c>
      <c r="I94">
        <v>1.5</v>
      </c>
      <c r="J94" t="s">
        <v>708</v>
      </c>
      <c r="K94" s="1" t="s">
        <v>704</v>
      </c>
    </row>
    <row r="95" spans="1:11" ht="12" customHeight="1" x14ac:dyDescent="0.2">
      <c r="A95">
        <v>0</v>
      </c>
      <c r="B95">
        <v>1</v>
      </c>
      <c r="C95">
        <v>0</v>
      </c>
      <c r="D95">
        <v>0</v>
      </c>
      <c r="E95" s="1" t="s">
        <v>22</v>
      </c>
      <c r="F95" t="s">
        <v>765</v>
      </c>
      <c r="G95">
        <v>1</v>
      </c>
      <c r="H95">
        <v>8</v>
      </c>
      <c r="I95">
        <v>1.5</v>
      </c>
      <c r="J95" t="s">
        <v>708</v>
      </c>
      <c r="K95" s="1" t="s">
        <v>704</v>
      </c>
    </row>
    <row r="96" spans="1:11" ht="12" customHeight="1" x14ac:dyDescent="0.2">
      <c r="A96">
        <v>0</v>
      </c>
      <c r="B96">
        <v>1</v>
      </c>
      <c r="C96">
        <v>0</v>
      </c>
      <c r="D96">
        <v>0</v>
      </c>
      <c r="E96" s="1" t="s">
        <v>22</v>
      </c>
      <c r="F96" t="s">
        <v>759</v>
      </c>
      <c r="G96">
        <v>1</v>
      </c>
      <c r="H96">
        <v>9</v>
      </c>
      <c r="I96">
        <v>2</v>
      </c>
      <c r="J96" t="s">
        <v>708</v>
      </c>
      <c r="K96" s="1" t="s">
        <v>704</v>
      </c>
    </row>
    <row r="97" spans="1:12" ht="12" customHeight="1" x14ac:dyDescent="0.2">
      <c r="A97">
        <v>0</v>
      </c>
      <c r="B97">
        <v>1</v>
      </c>
      <c r="C97">
        <v>0</v>
      </c>
      <c r="D97">
        <v>0</v>
      </c>
      <c r="E97" s="1" t="s">
        <v>22</v>
      </c>
      <c r="F97" t="s">
        <v>756</v>
      </c>
      <c r="G97">
        <v>0.5</v>
      </c>
      <c r="H97">
        <v>12</v>
      </c>
      <c r="I97">
        <v>1</v>
      </c>
      <c r="J97" t="s">
        <v>708</v>
      </c>
      <c r="K97" s="1" t="s">
        <v>704</v>
      </c>
    </row>
    <row r="98" spans="1:12" ht="12" customHeight="1" x14ac:dyDescent="0.2">
      <c r="A98">
        <v>0</v>
      </c>
      <c r="B98">
        <v>1</v>
      </c>
      <c r="C98">
        <v>0</v>
      </c>
      <c r="D98">
        <v>0</v>
      </c>
      <c r="E98" s="1" t="s">
        <v>22</v>
      </c>
      <c r="F98" t="s">
        <v>760</v>
      </c>
      <c r="G98">
        <v>0.5</v>
      </c>
      <c r="H98">
        <v>20</v>
      </c>
      <c r="I98">
        <v>1.5</v>
      </c>
      <c r="J98" t="s">
        <v>708</v>
      </c>
      <c r="K98" s="1" t="s">
        <v>704</v>
      </c>
    </row>
    <row r="99" spans="1:12" ht="12" customHeight="1" x14ac:dyDescent="0.2">
      <c r="A99">
        <v>0</v>
      </c>
      <c r="B99">
        <v>1</v>
      </c>
      <c r="C99">
        <v>0</v>
      </c>
      <c r="D99">
        <v>0</v>
      </c>
      <c r="E99" s="1" t="s">
        <v>22</v>
      </c>
      <c r="F99" t="s">
        <v>758</v>
      </c>
      <c r="G99">
        <v>0.5</v>
      </c>
      <c r="H99">
        <v>8</v>
      </c>
      <c r="I99">
        <v>1</v>
      </c>
      <c r="J99" t="s">
        <v>708</v>
      </c>
      <c r="K99" s="1" t="s">
        <v>704</v>
      </c>
    </row>
    <row r="100" spans="1:12" ht="12" customHeight="1" x14ac:dyDescent="0.2">
      <c r="A100">
        <v>0</v>
      </c>
      <c r="B100">
        <v>1</v>
      </c>
      <c r="C100">
        <v>0</v>
      </c>
      <c r="D100">
        <v>0</v>
      </c>
      <c r="E100" s="1" t="s">
        <v>22</v>
      </c>
      <c r="F100" t="s">
        <v>802</v>
      </c>
      <c r="G100">
        <v>0.5</v>
      </c>
      <c r="H100">
        <v>5</v>
      </c>
      <c r="I100">
        <v>2</v>
      </c>
      <c r="J100" t="s">
        <v>10</v>
      </c>
      <c r="K100" s="1" t="s">
        <v>704</v>
      </c>
    </row>
    <row r="101" spans="1:12" ht="12" customHeight="1" x14ac:dyDescent="0.2">
      <c r="A101">
        <v>0</v>
      </c>
      <c r="B101">
        <v>1</v>
      </c>
      <c r="C101">
        <v>1</v>
      </c>
      <c r="D101">
        <v>0</v>
      </c>
      <c r="E101" s="1" t="s">
        <v>22</v>
      </c>
      <c r="F101" t="s">
        <v>895</v>
      </c>
      <c r="G101">
        <v>4</v>
      </c>
      <c r="H101">
        <v>30</v>
      </c>
      <c r="I101">
        <v>20</v>
      </c>
      <c r="J101" t="s">
        <v>708</v>
      </c>
      <c r="K101" s="1" t="s">
        <v>11</v>
      </c>
      <c r="L101" t="s">
        <v>724</v>
      </c>
    </row>
    <row r="102" spans="1:12" ht="12" customHeight="1" x14ac:dyDescent="0.2">
      <c r="A102">
        <v>0</v>
      </c>
      <c r="B102">
        <v>1</v>
      </c>
      <c r="C102">
        <v>0</v>
      </c>
      <c r="D102">
        <v>0</v>
      </c>
      <c r="E102" s="1" t="s">
        <v>22</v>
      </c>
      <c r="F102" t="s">
        <v>748</v>
      </c>
      <c r="G102">
        <v>1.5</v>
      </c>
      <c r="H102">
        <v>25</v>
      </c>
      <c r="I102">
        <v>2.5</v>
      </c>
      <c r="J102" t="s">
        <v>708</v>
      </c>
      <c r="K102" s="1" t="s">
        <v>704</v>
      </c>
    </row>
    <row r="103" spans="1:12" ht="12" customHeight="1" x14ac:dyDescent="0.2">
      <c r="A103">
        <v>0</v>
      </c>
      <c r="B103">
        <v>1</v>
      </c>
      <c r="C103">
        <v>0</v>
      </c>
      <c r="D103">
        <v>0</v>
      </c>
      <c r="E103" s="1" t="s">
        <v>22</v>
      </c>
      <c r="F103" t="s">
        <v>750</v>
      </c>
      <c r="G103">
        <v>2</v>
      </c>
      <c r="H103">
        <v>40</v>
      </c>
      <c r="I103">
        <v>25</v>
      </c>
      <c r="J103" t="s">
        <v>708</v>
      </c>
      <c r="K103" s="1" t="s">
        <v>704</v>
      </c>
    </row>
    <row r="104" spans="1:12" ht="12" customHeight="1" x14ac:dyDescent="0.2">
      <c r="A104">
        <v>0</v>
      </c>
      <c r="B104">
        <v>1</v>
      </c>
      <c r="C104">
        <v>0</v>
      </c>
      <c r="D104">
        <v>0</v>
      </c>
      <c r="E104" s="1" t="s">
        <v>22</v>
      </c>
      <c r="F104" t="s">
        <v>749</v>
      </c>
      <c r="G104">
        <v>1</v>
      </c>
      <c r="H104">
        <v>20</v>
      </c>
      <c r="I104">
        <v>15</v>
      </c>
      <c r="J104" t="s">
        <v>708</v>
      </c>
      <c r="K104" s="1" t="s">
        <v>704</v>
      </c>
    </row>
    <row r="105" spans="1:12" ht="12" customHeight="1" x14ac:dyDescent="0.2">
      <c r="A105">
        <v>0</v>
      </c>
      <c r="B105">
        <v>1</v>
      </c>
      <c r="C105">
        <v>0</v>
      </c>
      <c r="D105">
        <v>0</v>
      </c>
      <c r="E105" s="1" t="s">
        <v>22</v>
      </c>
      <c r="F105" t="s">
        <v>751</v>
      </c>
      <c r="G105">
        <v>1</v>
      </c>
      <c r="H105">
        <v>5</v>
      </c>
      <c r="I105">
        <v>3</v>
      </c>
      <c r="J105" t="s">
        <v>708</v>
      </c>
      <c r="K105" s="1" t="s">
        <v>704</v>
      </c>
    </row>
    <row r="106" spans="1:12" ht="12" customHeight="1" x14ac:dyDescent="0.2">
      <c r="A106">
        <v>0</v>
      </c>
      <c r="B106">
        <v>1</v>
      </c>
      <c r="C106">
        <v>0</v>
      </c>
      <c r="D106">
        <v>0</v>
      </c>
      <c r="E106" s="1" t="s">
        <v>22</v>
      </c>
      <c r="F106" t="s">
        <v>790</v>
      </c>
      <c r="G106">
        <v>0.15</v>
      </c>
      <c r="H106">
        <v>12</v>
      </c>
      <c r="I106">
        <v>1</v>
      </c>
      <c r="J106" t="s">
        <v>708</v>
      </c>
      <c r="K106" s="1" t="s">
        <v>704</v>
      </c>
    </row>
    <row r="107" spans="1:12" ht="12" customHeight="1" x14ac:dyDescent="0.2">
      <c r="A107">
        <v>0</v>
      </c>
      <c r="B107">
        <v>1</v>
      </c>
      <c r="C107">
        <v>0</v>
      </c>
      <c r="D107">
        <v>0</v>
      </c>
      <c r="E107" s="1" t="s">
        <v>22</v>
      </c>
      <c r="F107" t="s">
        <v>782</v>
      </c>
      <c r="G107">
        <v>1</v>
      </c>
      <c r="H107">
        <v>15</v>
      </c>
      <c r="I107">
        <v>6</v>
      </c>
      <c r="J107" t="s">
        <v>708</v>
      </c>
      <c r="K107" s="1" t="s">
        <v>704</v>
      </c>
    </row>
    <row r="108" spans="1:12" ht="12" customHeight="1" x14ac:dyDescent="0.2">
      <c r="A108">
        <v>0</v>
      </c>
      <c r="B108">
        <v>1</v>
      </c>
      <c r="C108">
        <v>0</v>
      </c>
      <c r="D108">
        <v>0</v>
      </c>
      <c r="E108" s="1" t="s">
        <v>22</v>
      </c>
      <c r="F108" t="s">
        <v>788</v>
      </c>
      <c r="G108">
        <v>0.3</v>
      </c>
      <c r="H108">
        <v>10</v>
      </c>
      <c r="I108">
        <v>1</v>
      </c>
      <c r="J108" t="s">
        <v>708</v>
      </c>
      <c r="K108" s="1" t="s">
        <v>704</v>
      </c>
    </row>
    <row r="109" spans="1:12" ht="12" customHeight="1" x14ac:dyDescent="0.2">
      <c r="A109">
        <v>0</v>
      </c>
      <c r="B109">
        <v>1</v>
      </c>
      <c r="C109">
        <v>0</v>
      </c>
      <c r="D109">
        <v>0</v>
      </c>
      <c r="E109" s="1" t="s">
        <v>22</v>
      </c>
      <c r="F109" t="s">
        <v>778</v>
      </c>
      <c r="G109">
        <v>0.7</v>
      </c>
      <c r="H109">
        <v>10</v>
      </c>
      <c r="I109">
        <v>1.5</v>
      </c>
      <c r="J109" t="s">
        <v>708</v>
      </c>
      <c r="K109" s="1" t="s">
        <v>704</v>
      </c>
    </row>
    <row r="110" spans="1:12" ht="12" customHeight="1" x14ac:dyDescent="0.2">
      <c r="A110">
        <v>0</v>
      </c>
      <c r="B110">
        <v>1</v>
      </c>
      <c r="C110">
        <v>0</v>
      </c>
      <c r="D110">
        <v>0</v>
      </c>
      <c r="E110" s="1" t="s">
        <v>22</v>
      </c>
      <c r="F110" t="s">
        <v>781</v>
      </c>
      <c r="G110">
        <v>1.5</v>
      </c>
      <c r="H110">
        <v>15</v>
      </c>
      <c r="I110">
        <v>3</v>
      </c>
      <c r="J110" t="s">
        <v>708</v>
      </c>
      <c r="K110" s="1" t="s">
        <v>704</v>
      </c>
    </row>
    <row r="111" spans="1:12" ht="12" customHeight="1" x14ac:dyDescent="0.2">
      <c r="A111">
        <v>0</v>
      </c>
      <c r="B111">
        <v>1</v>
      </c>
      <c r="C111">
        <v>0</v>
      </c>
      <c r="D111">
        <v>0</v>
      </c>
      <c r="E111" s="1" t="s">
        <v>22</v>
      </c>
      <c r="F111" t="s">
        <v>780</v>
      </c>
      <c r="G111">
        <v>0.8</v>
      </c>
      <c r="H111">
        <v>15</v>
      </c>
      <c r="I111">
        <v>1</v>
      </c>
      <c r="J111" t="s">
        <v>708</v>
      </c>
      <c r="K111" s="1" t="s">
        <v>704</v>
      </c>
    </row>
    <row r="112" spans="1:12" ht="12" customHeight="1" x14ac:dyDescent="0.2">
      <c r="A112">
        <v>0</v>
      </c>
      <c r="B112">
        <v>1</v>
      </c>
      <c r="C112">
        <v>1</v>
      </c>
      <c r="D112">
        <v>0</v>
      </c>
      <c r="E112" s="1" t="s">
        <v>22</v>
      </c>
      <c r="F112" t="s">
        <v>896</v>
      </c>
      <c r="G112">
        <v>2</v>
      </c>
      <c r="H112">
        <v>8</v>
      </c>
      <c r="I112">
        <v>4</v>
      </c>
      <c r="J112" t="s">
        <v>10</v>
      </c>
      <c r="K112" s="1" t="s">
        <v>704</v>
      </c>
    </row>
    <row r="113" spans="1:11" ht="12" customHeight="1" x14ac:dyDescent="0.2">
      <c r="A113">
        <v>0</v>
      </c>
      <c r="B113">
        <v>1</v>
      </c>
      <c r="C113">
        <v>0</v>
      </c>
      <c r="D113">
        <v>0</v>
      </c>
      <c r="E113" s="1" t="s">
        <v>22</v>
      </c>
      <c r="F113" t="s">
        <v>800</v>
      </c>
      <c r="G113">
        <v>1</v>
      </c>
      <c r="H113">
        <v>6</v>
      </c>
      <c r="I113">
        <v>3</v>
      </c>
      <c r="J113" t="s">
        <v>10</v>
      </c>
      <c r="K113" s="1" t="s">
        <v>704</v>
      </c>
    </row>
    <row r="114" spans="1:11" ht="12" customHeight="1" x14ac:dyDescent="0.2">
      <c r="A114">
        <v>0</v>
      </c>
      <c r="B114">
        <v>1</v>
      </c>
      <c r="C114">
        <v>0</v>
      </c>
      <c r="D114">
        <v>0</v>
      </c>
      <c r="E114" s="1" t="s">
        <v>22</v>
      </c>
      <c r="F114" t="s">
        <v>789</v>
      </c>
      <c r="G114">
        <v>0.5</v>
      </c>
      <c r="H114">
        <v>10</v>
      </c>
      <c r="I114">
        <v>1</v>
      </c>
      <c r="J114" t="s">
        <v>708</v>
      </c>
      <c r="K114" s="1" t="s">
        <v>704</v>
      </c>
    </row>
    <row r="115" spans="1:11" ht="12" customHeight="1" x14ac:dyDescent="0.2">
      <c r="A115">
        <v>0</v>
      </c>
      <c r="B115">
        <v>1</v>
      </c>
      <c r="C115">
        <v>0</v>
      </c>
      <c r="D115">
        <v>0</v>
      </c>
      <c r="E115" s="1" t="s">
        <v>90</v>
      </c>
      <c r="F115" t="s">
        <v>207</v>
      </c>
      <c r="G115">
        <v>2</v>
      </c>
      <c r="H115">
        <v>15</v>
      </c>
      <c r="I115">
        <v>5</v>
      </c>
      <c r="J115" t="s">
        <v>707</v>
      </c>
      <c r="K115" s="1" t="s">
        <v>704</v>
      </c>
    </row>
    <row r="116" spans="1:11" ht="12" customHeight="1" x14ac:dyDescent="0.2">
      <c r="A116">
        <v>0</v>
      </c>
      <c r="B116">
        <v>1</v>
      </c>
      <c r="C116">
        <v>0</v>
      </c>
      <c r="D116">
        <v>0</v>
      </c>
      <c r="E116" t="s">
        <v>717</v>
      </c>
      <c r="F116" t="s">
        <v>1228</v>
      </c>
      <c r="G116">
        <v>15</v>
      </c>
      <c r="H116">
        <v>1</v>
      </c>
      <c r="I116">
        <v>1</v>
      </c>
      <c r="J116" t="s">
        <v>10</v>
      </c>
      <c r="K116" s="1" t="s">
        <v>723</v>
      </c>
    </row>
    <row r="117" spans="1:11" ht="12" customHeight="1" x14ac:dyDescent="0.2">
      <c r="A117">
        <v>0</v>
      </c>
      <c r="B117">
        <v>1</v>
      </c>
      <c r="C117">
        <v>0</v>
      </c>
      <c r="D117">
        <v>0</v>
      </c>
      <c r="E117" t="s">
        <v>717</v>
      </c>
      <c r="F117" t="s">
        <v>1225</v>
      </c>
      <c r="G117">
        <v>20</v>
      </c>
      <c r="H117">
        <v>1</v>
      </c>
      <c r="I117">
        <v>1</v>
      </c>
      <c r="J117" t="s">
        <v>10</v>
      </c>
      <c r="K117" s="1" t="s">
        <v>723</v>
      </c>
    </row>
    <row r="118" spans="1:11" ht="12" customHeight="1" x14ac:dyDescent="0.2">
      <c r="A118">
        <v>0</v>
      </c>
      <c r="B118">
        <v>1</v>
      </c>
      <c r="C118">
        <v>0</v>
      </c>
      <c r="D118">
        <v>0</v>
      </c>
      <c r="E118" t="s">
        <v>717</v>
      </c>
      <c r="F118" t="s">
        <v>1226</v>
      </c>
      <c r="G118">
        <v>20</v>
      </c>
      <c r="H118">
        <v>1</v>
      </c>
      <c r="I118">
        <v>1</v>
      </c>
      <c r="J118" t="s">
        <v>10</v>
      </c>
      <c r="K118" s="1" t="s">
        <v>723</v>
      </c>
    </row>
    <row r="119" spans="1:11" ht="12" customHeight="1" x14ac:dyDescent="0.2">
      <c r="A119">
        <v>0</v>
      </c>
      <c r="B119">
        <v>1</v>
      </c>
      <c r="C119">
        <v>0</v>
      </c>
      <c r="D119">
        <v>0</v>
      </c>
      <c r="E119" t="s">
        <v>717</v>
      </c>
      <c r="F119" t="s">
        <v>1227</v>
      </c>
      <c r="G119">
        <v>5</v>
      </c>
      <c r="H119">
        <v>1</v>
      </c>
      <c r="I119">
        <v>1</v>
      </c>
      <c r="J119" t="s">
        <v>10</v>
      </c>
      <c r="K119" s="1" t="s">
        <v>723</v>
      </c>
    </row>
    <row r="120" spans="1:11" ht="12" customHeight="1" x14ac:dyDescent="0.2">
      <c r="A120">
        <v>0</v>
      </c>
      <c r="B120">
        <v>1</v>
      </c>
      <c r="C120">
        <v>1</v>
      </c>
      <c r="D120">
        <v>0</v>
      </c>
      <c r="E120" s="1" t="s">
        <v>91</v>
      </c>
      <c r="F120" t="s">
        <v>920</v>
      </c>
      <c r="G120">
        <v>0.3</v>
      </c>
      <c r="H120">
        <v>7.1</v>
      </c>
      <c r="I120">
        <v>0.9</v>
      </c>
      <c r="J120" t="s">
        <v>708</v>
      </c>
      <c r="K120" s="1" t="s">
        <v>704</v>
      </c>
    </row>
    <row r="121" spans="1:11" ht="12" customHeight="1" x14ac:dyDescent="0.2">
      <c r="A121">
        <v>0</v>
      </c>
      <c r="B121">
        <v>1</v>
      </c>
      <c r="C121">
        <v>1</v>
      </c>
      <c r="D121">
        <v>0</v>
      </c>
      <c r="E121" s="1" t="s">
        <v>91</v>
      </c>
      <c r="F121" t="s">
        <v>921</v>
      </c>
      <c r="G121">
        <v>1</v>
      </c>
      <c r="H121">
        <v>15</v>
      </c>
      <c r="I121">
        <v>0.9</v>
      </c>
      <c r="J121" t="s">
        <v>708</v>
      </c>
      <c r="K121" s="1" t="s">
        <v>704</v>
      </c>
    </row>
    <row r="122" spans="1:11" ht="12" customHeight="1" x14ac:dyDescent="0.2">
      <c r="A122">
        <v>0</v>
      </c>
      <c r="B122">
        <v>1</v>
      </c>
      <c r="C122">
        <v>0</v>
      </c>
      <c r="D122">
        <v>0</v>
      </c>
      <c r="E122" s="1" t="s">
        <v>91</v>
      </c>
      <c r="F122" t="s">
        <v>135</v>
      </c>
      <c r="G122">
        <v>1.5</v>
      </c>
      <c r="H122">
        <v>18</v>
      </c>
      <c r="I122">
        <v>1.1000000000000001</v>
      </c>
      <c r="J122" t="s">
        <v>708</v>
      </c>
      <c r="K122" s="1" t="s">
        <v>704</v>
      </c>
    </row>
    <row r="123" spans="1:11" ht="12" customHeight="1" x14ac:dyDescent="0.2">
      <c r="A123">
        <v>0</v>
      </c>
      <c r="B123">
        <v>1</v>
      </c>
      <c r="C123">
        <v>0</v>
      </c>
      <c r="D123">
        <v>0</v>
      </c>
      <c r="E123" s="1" t="s">
        <v>91</v>
      </c>
      <c r="F123" t="s">
        <v>130</v>
      </c>
      <c r="G123">
        <v>0.2</v>
      </c>
      <c r="H123">
        <v>28</v>
      </c>
      <c r="I123">
        <v>14</v>
      </c>
      <c r="J123" t="s">
        <v>708</v>
      </c>
      <c r="K123" s="1" t="s">
        <v>704</v>
      </c>
    </row>
    <row r="124" spans="1:11" ht="12" customHeight="1" x14ac:dyDescent="0.2">
      <c r="A124">
        <v>0</v>
      </c>
      <c r="B124">
        <v>1</v>
      </c>
      <c r="C124">
        <v>1</v>
      </c>
      <c r="D124">
        <v>0</v>
      </c>
      <c r="E124" s="1" t="s">
        <v>91</v>
      </c>
      <c r="F124" t="s">
        <v>922</v>
      </c>
      <c r="G124">
        <v>1</v>
      </c>
      <c r="H124">
        <v>14</v>
      </c>
      <c r="I124">
        <v>6</v>
      </c>
      <c r="J124" t="s">
        <v>708</v>
      </c>
      <c r="K124" s="1" t="s">
        <v>704</v>
      </c>
    </row>
    <row r="125" spans="1:11" ht="12" customHeight="1" x14ac:dyDescent="0.2">
      <c r="A125">
        <v>0</v>
      </c>
      <c r="B125">
        <v>1</v>
      </c>
      <c r="C125">
        <v>0</v>
      </c>
      <c r="D125">
        <v>0</v>
      </c>
      <c r="E125" s="1" t="s">
        <v>91</v>
      </c>
      <c r="F125" t="s">
        <v>134</v>
      </c>
      <c r="G125">
        <v>0.5</v>
      </c>
      <c r="H125">
        <v>10.4</v>
      </c>
      <c r="I125">
        <v>1.3</v>
      </c>
      <c r="J125" t="s">
        <v>708</v>
      </c>
      <c r="K125" s="1" t="s">
        <v>704</v>
      </c>
    </row>
    <row r="126" spans="1:11" ht="12" customHeight="1" x14ac:dyDescent="0.2">
      <c r="A126">
        <v>0</v>
      </c>
      <c r="B126">
        <v>1</v>
      </c>
      <c r="C126">
        <v>0</v>
      </c>
      <c r="D126">
        <v>0</v>
      </c>
      <c r="E126" s="1" t="s">
        <v>91</v>
      </c>
      <c r="F126" t="s">
        <v>133</v>
      </c>
      <c r="G126">
        <v>0.5</v>
      </c>
      <c r="H126">
        <v>15.4</v>
      </c>
      <c r="I126">
        <v>7.6</v>
      </c>
      <c r="J126" t="s">
        <v>708</v>
      </c>
      <c r="K126" s="1" t="s">
        <v>704</v>
      </c>
    </row>
    <row r="127" spans="1:11" ht="12" customHeight="1" x14ac:dyDescent="0.2">
      <c r="A127">
        <v>0</v>
      </c>
      <c r="B127">
        <v>1</v>
      </c>
      <c r="C127">
        <v>0</v>
      </c>
      <c r="D127">
        <v>0</v>
      </c>
      <c r="E127" s="1" t="s">
        <v>91</v>
      </c>
      <c r="F127" t="s">
        <v>138</v>
      </c>
      <c r="G127">
        <v>0.1</v>
      </c>
      <c r="H127">
        <v>14</v>
      </c>
      <c r="I127">
        <v>3</v>
      </c>
      <c r="J127" t="s">
        <v>708</v>
      </c>
      <c r="K127" s="1" t="s">
        <v>704</v>
      </c>
    </row>
    <row r="128" spans="1:11" ht="12" customHeight="1" x14ac:dyDescent="0.2">
      <c r="A128">
        <v>0</v>
      </c>
      <c r="B128">
        <v>1</v>
      </c>
      <c r="C128">
        <v>0</v>
      </c>
      <c r="D128">
        <v>0</v>
      </c>
      <c r="E128" s="1" t="s">
        <v>91</v>
      </c>
      <c r="F128" t="s">
        <v>139</v>
      </c>
      <c r="G128">
        <v>0.8</v>
      </c>
      <c r="H128">
        <v>13.6</v>
      </c>
      <c r="I128">
        <v>3.3</v>
      </c>
      <c r="J128" t="s">
        <v>708</v>
      </c>
      <c r="K128" s="1" t="s">
        <v>704</v>
      </c>
    </row>
    <row r="129" spans="1:11" ht="12" customHeight="1" x14ac:dyDescent="0.2">
      <c r="A129">
        <v>0</v>
      </c>
      <c r="B129">
        <v>1</v>
      </c>
      <c r="C129">
        <v>1</v>
      </c>
      <c r="D129">
        <v>0</v>
      </c>
      <c r="E129" s="1" t="s">
        <v>91</v>
      </c>
      <c r="F129" t="s">
        <v>925</v>
      </c>
      <c r="G129">
        <v>0.6</v>
      </c>
      <c r="H129">
        <v>45</v>
      </c>
      <c r="I129">
        <v>14</v>
      </c>
      <c r="J129" t="s">
        <v>708</v>
      </c>
      <c r="K129" s="1" t="s">
        <v>704</v>
      </c>
    </row>
    <row r="130" spans="1:11" ht="12" customHeight="1" x14ac:dyDescent="0.2">
      <c r="A130">
        <v>0</v>
      </c>
      <c r="B130">
        <v>1</v>
      </c>
      <c r="C130">
        <v>0</v>
      </c>
      <c r="D130">
        <v>0</v>
      </c>
      <c r="E130" s="1" t="s">
        <v>91</v>
      </c>
      <c r="F130" t="s">
        <v>131</v>
      </c>
      <c r="G130">
        <v>0.4</v>
      </c>
      <c r="H130">
        <v>5.8</v>
      </c>
      <c r="I130">
        <v>1.3</v>
      </c>
      <c r="J130" t="s">
        <v>708</v>
      </c>
      <c r="K130" s="1" t="s">
        <v>704</v>
      </c>
    </row>
    <row r="131" spans="1:11" ht="12" customHeight="1" x14ac:dyDescent="0.2">
      <c r="A131">
        <v>0</v>
      </c>
      <c r="B131">
        <v>1</v>
      </c>
      <c r="C131">
        <v>1</v>
      </c>
      <c r="D131">
        <v>0</v>
      </c>
      <c r="E131" s="1" t="s">
        <v>91</v>
      </c>
      <c r="F131" t="s">
        <v>926</v>
      </c>
      <c r="G131">
        <v>0.2</v>
      </c>
      <c r="H131">
        <v>19</v>
      </c>
      <c r="I131">
        <v>2.1</v>
      </c>
      <c r="J131" t="s">
        <v>708</v>
      </c>
      <c r="K131" s="1" t="s">
        <v>704</v>
      </c>
    </row>
    <row r="132" spans="1:11" ht="12" customHeight="1" x14ac:dyDescent="0.2">
      <c r="A132">
        <v>0</v>
      </c>
      <c r="B132">
        <v>1</v>
      </c>
      <c r="C132">
        <v>1</v>
      </c>
      <c r="D132">
        <v>0</v>
      </c>
      <c r="E132" s="1" t="s">
        <v>91</v>
      </c>
      <c r="F132" t="s">
        <v>927</v>
      </c>
      <c r="G132">
        <v>0.2</v>
      </c>
      <c r="H132">
        <v>21</v>
      </c>
      <c r="I132">
        <v>0.7</v>
      </c>
      <c r="J132" t="s">
        <v>708</v>
      </c>
      <c r="K132" s="1" t="s">
        <v>704</v>
      </c>
    </row>
    <row r="133" spans="1:11" ht="12" customHeight="1" x14ac:dyDescent="0.2">
      <c r="A133">
        <v>0</v>
      </c>
      <c r="B133">
        <v>1</v>
      </c>
      <c r="C133">
        <v>1</v>
      </c>
      <c r="D133">
        <v>0</v>
      </c>
      <c r="E133" s="1" t="s">
        <v>91</v>
      </c>
      <c r="F133" t="s">
        <v>929</v>
      </c>
      <c r="G133">
        <v>0.2</v>
      </c>
      <c r="H133">
        <v>8</v>
      </c>
      <c r="I133">
        <v>1.4</v>
      </c>
      <c r="J133" t="s">
        <v>708</v>
      </c>
      <c r="K133" s="1" t="s">
        <v>704</v>
      </c>
    </row>
    <row r="134" spans="1:11" ht="12" customHeight="1" x14ac:dyDescent="0.2">
      <c r="A134">
        <v>0</v>
      </c>
      <c r="B134">
        <v>1</v>
      </c>
      <c r="C134">
        <v>1</v>
      </c>
      <c r="D134">
        <v>0</v>
      </c>
      <c r="E134" s="1" t="s">
        <v>91</v>
      </c>
      <c r="F134" t="s">
        <v>930</v>
      </c>
      <c r="G134">
        <v>0.7</v>
      </c>
      <c r="H134">
        <v>22</v>
      </c>
      <c r="I134">
        <v>5.0999999999999996</v>
      </c>
      <c r="J134" t="s">
        <v>708</v>
      </c>
      <c r="K134" s="1" t="s">
        <v>704</v>
      </c>
    </row>
    <row r="135" spans="1:11" ht="12" customHeight="1" x14ac:dyDescent="0.2">
      <c r="A135">
        <v>0</v>
      </c>
      <c r="B135">
        <v>1</v>
      </c>
      <c r="C135">
        <v>1</v>
      </c>
      <c r="D135">
        <v>0</v>
      </c>
      <c r="E135" s="1" t="s">
        <v>91</v>
      </c>
      <c r="F135" t="s">
        <v>931</v>
      </c>
      <c r="G135">
        <v>0.6</v>
      </c>
      <c r="H135">
        <v>6.5</v>
      </c>
      <c r="I135">
        <v>1.1000000000000001</v>
      </c>
      <c r="J135" t="s">
        <v>708</v>
      </c>
      <c r="K135" s="1" t="s">
        <v>704</v>
      </c>
    </row>
    <row r="136" spans="1:11" ht="12" customHeight="1" x14ac:dyDescent="0.2">
      <c r="A136">
        <v>0</v>
      </c>
      <c r="B136">
        <v>1</v>
      </c>
      <c r="C136">
        <v>0</v>
      </c>
      <c r="D136">
        <v>0</v>
      </c>
      <c r="E136" s="1" t="s">
        <v>91</v>
      </c>
      <c r="F136" t="s">
        <v>137</v>
      </c>
      <c r="G136">
        <v>0.3</v>
      </c>
      <c r="H136">
        <v>9.6</v>
      </c>
      <c r="I136">
        <v>3.2</v>
      </c>
      <c r="J136" t="s">
        <v>708</v>
      </c>
      <c r="K136" s="1" t="s">
        <v>704</v>
      </c>
    </row>
    <row r="137" spans="1:11" ht="12" customHeight="1" x14ac:dyDescent="0.2">
      <c r="A137">
        <v>0</v>
      </c>
      <c r="B137">
        <v>1</v>
      </c>
      <c r="C137">
        <v>0</v>
      </c>
      <c r="D137">
        <v>0</v>
      </c>
      <c r="E137" s="1" t="s">
        <v>91</v>
      </c>
      <c r="F137" t="s">
        <v>132</v>
      </c>
      <c r="G137">
        <v>1.5</v>
      </c>
      <c r="H137">
        <v>14.5</v>
      </c>
      <c r="I137">
        <v>7.3</v>
      </c>
      <c r="J137" t="s">
        <v>708</v>
      </c>
      <c r="K137" s="1" t="s">
        <v>704</v>
      </c>
    </row>
    <row r="138" spans="1:11" ht="12" customHeight="1" x14ac:dyDescent="0.2">
      <c r="A138">
        <v>0</v>
      </c>
      <c r="B138">
        <v>1</v>
      </c>
      <c r="C138">
        <v>0</v>
      </c>
      <c r="D138">
        <v>0</v>
      </c>
      <c r="E138" s="1" t="s">
        <v>91</v>
      </c>
      <c r="F138" t="s">
        <v>136</v>
      </c>
      <c r="G138">
        <v>0.6</v>
      </c>
      <c r="H138">
        <v>6.2</v>
      </c>
      <c r="I138">
        <v>1</v>
      </c>
      <c r="J138" t="s">
        <v>708</v>
      </c>
      <c r="K138" s="1" t="s">
        <v>704</v>
      </c>
    </row>
    <row r="139" spans="1:11" ht="12" customHeight="1" x14ac:dyDescent="0.2">
      <c r="A139">
        <v>0</v>
      </c>
      <c r="B139">
        <v>1</v>
      </c>
      <c r="C139">
        <v>1</v>
      </c>
      <c r="D139">
        <v>0</v>
      </c>
      <c r="E139" s="1" t="s">
        <v>91</v>
      </c>
      <c r="F139" t="s">
        <v>932</v>
      </c>
      <c r="G139">
        <v>1.5</v>
      </c>
      <c r="H139">
        <v>24</v>
      </c>
      <c r="I139">
        <v>3</v>
      </c>
      <c r="J139" t="s">
        <v>708</v>
      </c>
      <c r="K139" s="1" t="s">
        <v>704</v>
      </c>
    </row>
    <row r="140" spans="1:11" ht="12" customHeight="1" x14ac:dyDescent="0.2">
      <c r="A140">
        <v>0</v>
      </c>
      <c r="B140">
        <v>1</v>
      </c>
      <c r="C140">
        <v>1</v>
      </c>
      <c r="D140">
        <v>0</v>
      </c>
      <c r="E140" s="1" t="s">
        <v>93</v>
      </c>
      <c r="F140" t="s">
        <v>938</v>
      </c>
      <c r="G140">
        <v>1</v>
      </c>
      <c r="H140">
        <v>10</v>
      </c>
      <c r="I140">
        <v>2.5</v>
      </c>
      <c r="J140" t="s">
        <v>708</v>
      </c>
      <c r="K140" s="1" t="s">
        <v>704</v>
      </c>
    </row>
    <row r="141" spans="1:11" ht="12" customHeight="1" x14ac:dyDescent="0.2">
      <c r="A141">
        <v>0</v>
      </c>
      <c r="B141">
        <v>1</v>
      </c>
      <c r="C141">
        <v>1</v>
      </c>
      <c r="D141">
        <v>0</v>
      </c>
      <c r="E141" s="1" t="s">
        <v>93</v>
      </c>
      <c r="F141" t="s">
        <v>939</v>
      </c>
      <c r="G141">
        <v>0.5</v>
      </c>
      <c r="H141">
        <v>10</v>
      </c>
      <c r="I141">
        <v>2.5</v>
      </c>
      <c r="J141" t="s">
        <v>708</v>
      </c>
      <c r="K141" s="1" t="s">
        <v>704</v>
      </c>
    </row>
    <row r="142" spans="1:11" ht="12" customHeight="1" x14ac:dyDescent="0.2">
      <c r="A142">
        <v>0</v>
      </c>
      <c r="B142">
        <v>1</v>
      </c>
      <c r="C142">
        <v>1</v>
      </c>
      <c r="D142">
        <v>0</v>
      </c>
      <c r="E142" s="1" t="s">
        <v>93</v>
      </c>
      <c r="F142" t="s">
        <v>940</v>
      </c>
      <c r="G142">
        <v>0.6</v>
      </c>
      <c r="H142">
        <v>11</v>
      </c>
      <c r="I142">
        <v>2.5</v>
      </c>
      <c r="J142" t="s">
        <v>708</v>
      </c>
      <c r="K142" s="1" t="s">
        <v>704</v>
      </c>
    </row>
    <row r="143" spans="1:11" ht="12" customHeight="1" x14ac:dyDescent="0.2">
      <c r="A143">
        <v>0</v>
      </c>
      <c r="B143">
        <v>1</v>
      </c>
      <c r="C143">
        <v>1</v>
      </c>
      <c r="D143">
        <v>0</v>
      </c>
      <c r="E143" s="1" t="s">
        <v>93</v>
      </c>
      <c r="F143" t="s">
        <v>941</v>
      </c>
      <c r="G143">
        <v>0.5</v>
      </c>
      <c r="H143">
        <v>14</v>
      </c>
      <c r="I143">
        <v>4</v>
      </c>
      <c r="J143" t="s">
        <v>708</v>
      </c>
      <c r="K143" s="1" t="s">
        <v>704</v>
      </c>
    </row>
    <row r="144" spans="1:11" ht="12" customHeight="1" x14ac:dyDescent="0.2">
      <c r="A144">
        <v>0</v>
      </c>
      <c r="B144">
        <v>1</v>
      </c>
      <c r="C144">
        <v>0</v>
      </c>
      <c r="D144">
        <v>0</v>
      </c>
      <c r="E144" s="1" t="s">
        <v>93</v>
      </c>
      <c r="F144" t="s">
        <v>176</v>
      </c>
      <c r="G144">
        <v>0.8</v>
      </c>
      <c r="H144">
        <v>5</v>
      </c>
      <c r="I144">
        <v>3</v>
      </c>
      <c r="J144" t="s">
        <v>708</v>
      </c>
      <c r="K144" s="1" t="s">
        <v>704</v>
      </c>
    </row>
    <row r="145" spans="1:11" ht="12" customHeight="1" x14ac:dyDescent="0.2">
      <c r="A145">
        <v>0</v>
      </c>
      <c r="B145">
        <v>1</v>
      </c>
      <c r="C145">
        <v>1</v>
      </c>
      <c r="D145">
        <v>0</v>
      </c>
      <c r="E145" s="1" t="s">
        <v>93</v>
      </c>
      <c r="F145" t="s">
        <v>942</v>
      </c>
      <c r="G145">
        <v>0.3</v>
      </c>
      <c r="H145">
        <v>11</v>
      </c>
      <c r="I145">
        <v>1.7</v>
      </c>
      <c r="J145" t="s">
        <v>708</v>
      </c>
      <c r="K145" s="1" t="s">
        <v>704</v>
      </c>
    </row>
    <row r="146" spans="1:11" ht="12" customHeight="1" x14ac:dyDescent="0.2">
      <c r="A146">
        <v>0</v>
      </c>
      <c r="B146">
        <v>1</v>
      </c>
      <c r="C146">
        <v>0</v>
      </c>
      <c r="D146">
        <v>0</v>
      </c>
      <c r="E146" s="1" t="s">
        <v>93</v>
      </c>
      <c r="F146" t="s">
        <v>175</v>
      </c>
      <c r="G146">
        <v>1</v>
      </c>
      <c r="H146">
        <v>25</v>
      </c>
      <c r="I146">
        <v>2</v>
      </c>
      <c r="J146" t="s">
        <v>708</v>
      </c>
      <c r="K146" s="1" t="s">
        <v>704</v>
      </c>
    </row>
    <row r="147" spans="1:11" ht="12" customHeight="1" x14ac:dyDescent="0.2">
      <c r="A147">
        <v>0</v>
      </c>
      <c r="B147">
        <v>1</v>
      </c>
      <c r="C147">
        <v>1</v>
      </c>
      <c r="D147">
        <v>0</v>
      </c>
      <c r="E147" s="1" t="s">
        <v>93</v>
      </c>
      <c r="F147" t="s">
        <v>949</v>
      </c>
      <c r="G147">
        <v>0.7</v>
      </c>
      <c r="H147">
        <v>18</v>
      </c>
      <c r="I147">
        <v>3</v>
      </c>
      <c r="J147" t="s">
        <v>708</v>
      </c>
      <c r="K147" s="1" t="s">
        <v>11</v>
      </c>
    </row>
    <row r="148" spans="1:11" ht="12" customHeight="1" x14ac:dyDescent="0.2">
      <c r="A148">
        <v>0</v>
      </c>
      <c r="B148">
        <v>1</v>
      </c>
      <c r="C148">
        <v>1</v>
      </c>
      <c r="D148">
        <v>0</v>
      </c>
      <c r="E148" s="1" t="s">
        <v>93</v>
      </c>
      <c r="F148" t="s">
        <v>950</v>
      </c>
      <c r="G148">
        <v>1</v>
      </c>
      <c r="H148">
        <v>25</v>
      </c>
      <c r="I148">
        <v>0.6</v>
      </c>
      <c r="J148" t="s">
        <v>708</v>
      </c>
      <c r="K148" s="1" t="s">
        <v>704</v>
      </c>
    </row>
    <row r="149" spans="1:11" ht="12" customHeight="1" x14ac:dyDescent="0.2">
      <c r="A149">
        <v>0</v>
      </c>
      <c r="B149">
        <v>1</v>
      </c>
      <c r="C149">
        <v>1</v>
      </c>
      <c r="D149">
        <v>0</v>
      </c>
      <c r="E149" s="1" t="s">
        <v>93</v>
      </c>
      <c r="F149" t="s">
        <v>952</v>
      </c>
      <c r="G149">
        <v>1</v>
      </c>
      <c r="H149">
        <v>15</v>
      </c>
      <c r="I149">
        <v>3</v>
      </c>
      <c r="J149" t="s">
        <v>708</v>
      </c>
      <c r="K149" s="1" t="s">
        <v>704</v>
      </c>
    </row>
    <row r="150" spans="1:11" ht="12" customHeight="1" x14ac:dyDescent="0.2">
      <c r="A150">
        <v>0</v>
      </c>
      <c r="B150">
        <v>1</v>
      </c>
      <c r="C150">
        <v>0</v>
      </c>
      <c r="D150">
        <v>0</v>
      </c>
      <c r="E150" s="1" t="s">
        <v>93</v>
      </c>
      <c r="F150" t="s">
        <v>172</v>
      </c>
      <c r="G150">
        <v>0.6</v>
      </c>
      <c r="H150">
        <v>13</v>
      </c>
      <c r="I150">
        <v>1.5</v>
      </c>
      <c r="J150" t="s">
        <v>708</v>
      </c>
      <c r="K150" s="1" t="s">
        <v>704</v>
      </c>
    </row>
    <row r="151" spans="1:11" ht="12" customHeight="1" x14ac:dyDescent="0.2">
      <c r="A151">
        <v>0</v>
      </c>
      <c r="B151">
        <v>1</v>
      </c>
      <c r="C151">
        <v>0</v>
      </c>
      <c r="D151">
        <v>0</v>
      </c>
      <c r="E151" s="1" t="s">
        <v>93</v>
      </c>
      <c r="F151" t="s">
        <v>169</v>
      </c>
      <c r="G151">
        <v>1.5</v>
      </c>
      <c r="H151">
        <v>10</v>
      </c>
      <c r="I151">
        <v>5</v>
      </c>
      <c r="J151" t="s">
        <v>708</v>
      </c>
      <c r="K151" s="1" t="s">
        <v>704</v>
      </c>
    </row>
    <row r="152" spans="1:11" ht="12" customHeight="1" x14ac:dyDescent="0.2">
      <c r="A152">
        <v>0</v>
      </c>
      <c r="B152">
        <v>1</v>
      </c>
      <c r="C152">
        <v>0</v>
      </c>
      <c r="D152">
        <v>0</v>
      </c>
      <c r="E152" s="1" t="s">
        <v>93</v>
      </c>
      <c r="F152" t="s">
        <v>170</v>
      </c>
      <c r="G152">
        <v>0.6</v>
      </c>
      <c r="H152">
        <v>4</v>
      </c>
      <c r="I152">
        <v>2.5</v>
      </c>
      <c r="J152" t="s">
        <v>708</v>
      </c>
      <c r="K152" s="1" t="s">
        <v>704</v>
      </c>
    </row>
    <row r="153" spans="1:11" ht="12" customHeight="1" x14ac:dyDescent="0.2">
      <c r="A153">
        <v>0</v>
      </c>
      <c r="B153">
        <v>1</v>
      </c>
      <c r="C153">
        <v>0</v>
      </c>
      <c r="D153">
        <v>0</v>
      </c>
      <c r="E153" s="1" t="s">
        <v>93</v>
      </c>
      <c r="F153" t="s">
        <v>171</v>
      </c>
      <c r="G153">
        <v>0.3</v>
      </c>
      <c r="H153">
        <v>3.5</v>
      </c>
      <c r="I153">
        <v>2.5</v>
      </c>
      <c r="J153" t="s">
        <v>708</v>
      </c>
      <c r="K153" s="1" t="s">
        <v>704</v>
      </c>
    </row>
    <row r="154" spans="1:11" ht="12" customHeight="1" x14ac:dyDescent="0.2">
      <c r="A154">
        <v>0</v>
      </c>
      <c r="B154">
        <v>1</v>
      </c>
      <c r="C154">
        <v>1</v>
      </c>
      <c r="D154">
        <v>0</v>
      </c>
      <c r="E154" s="1" t="s">
        <v>93</v>
      </c>
      <c r="F154" t="s">
        <v>967</v>
      </c>
      <c r="G154">
        <v>1</v>
      </c>
      <c r="H154">
        <v>6.5</v>
      </c>
      <c r="I154">
        <v>5.5</v>
      </c>
      <c r="J154" t="s">
        <v>708</v>
      </c>
      <c r="K154" s="1" t="s">
        <v>704</v>
      </c>
    </row>
    <row r="155" spans="1:11" ht="12" customHeight="1" x14ac:dyDescent="0.2">
      <c r="A155">
        <v>0</v>
      </c>
      <c r="B155">
        <v>1</v>
      </c>
      <c r="C155">
        <v>1</v>
      </c>
      <c r="D155">
        <v>0</v>
      </c>
      <c r="E155" s="1" t="s">
        <v>93</v>
      </c>
      <c r="F155" t="s">
        <v>970</v>
      </c>
      <c r="G155">
        <v>1.6</v>
      </c>
      <c r="H155">
        <v>13</v>
      </c>
      <c r="I155">
        <v>3</v>
      </c>
      <c r="J155" t="s">
        <v>708</v>
      </c>
      <c r="K155" s="1" t="s">
        <v>704</v>
      </c>
    </row>
    <row r="156" spans="1:11" ht="12" customHeight="1" x14ac:dyDescent="0.2">
      <c r="A156">
        <v>0</v>
      </c>
      <c r="B156">
        <v>1</v>
      </c>
      <c r="C156">
        <v>0</v>
      </c>
      <c r="D156">
        <v>0</v>
      </c>
      <c r="E156" s="1" t="s">
        <v>93</v>
      </c>
      <c r="F156" t="s">
        <v>168</v>
      </c>
      <c r="G156">
        <v>2</v>
      </c>
      <c r="H156">
        <v>6</v>
      </c>
      <c r="I156">
        <v>3.5</v>
      </c>
      <c r="J156" t="s">
        <v>708</v>
      </c>
      <c r="K156" s="1" t="s">
        <v>704</v>
      </c>
    </row>
    <row r="157" spans="1:11" ht="12" customHeight="1" x14ac:dyDescent="0.2">
      <c r="A157">
        <v>0</v>
      </c>
      <c r="B157">
        <v>1</v>
      </c>
      <c r="C157">
        <v>1</v>
      </c>
      <c r="D157">
        <v>0</v>
      </c>
      <c r="E157" s="1" t="s">
        <v>93</v>
      </c>
      <c r="F157" t="s">
        <v>976</v>
      </c>
      <c r="G157">
        <v>1</v>
      </c>
      <c r="H157">
        <v>11</v>
      </c>
      <c r="I157">
        <v>2.8</v>
      </c>
      <c r="J157" t="s">
        <v>708</v>
      </c>
      <c r="K157" s="1" t="s">
        <v>704</v>
      </c>
    </row>
    <row r="158" spans="1:11" ht="12" customHeight="1" x14ac:dyDescent="0.2">
      <c r="A158">
        <v>0</v>
      </c>
      <c r="B158">
        <v>1</v>
      </c>
      <c r="C158">
        <v>1</v>
      </c>
      <c r="D158">
        <v>0</v>
      </c>
      <c r="E158" s="1" t="s">
        <v>93</v>
      </c>
      <c r="F158" t="s">
        <v>978</v>
      </c>
      <c r="G158">
        <v>0.8</v>
      </c>
      <c r="H158">
        <v>3.2</v>
      </c>
      <c r="I158">
        <v>1.5</v>
      </c>
      <c r="J158" t="s">
        <v>708</v>
      </c>
      <c r="K158" s="1" t="s">
        <v>704</v>
      </c>
    </row>
    <row r="159" spans="1:11" ht="12" customHeight="1" x14ac:dyDescent="0.2">
      <c r="A159">
        <v>0</v>
      </c>
      <c r="B159">
        <v>1</v>
      </c>
      <c r="C159">
        <v>0</v>
      </c>
      <c r="D159">
        <v>0</v>
      </c>
      <c r="E159" s="1" t="s">
        <v>93</v>
      </c>
      <c r="F159" t="s">
        <v>190</v>
      </c>
      <c r="G159">
        <v>0.4</v>
      </c>
      <c r="H159">
        <v>7</v>
      </c>
      <c r="I159">
        <v>2</v>
      </c>
      <c r="J159" t="s">
        <v>708</v>
      </c>
      <c r="K159" s="1" t="s">
        <v>704</v>
      </c>
    </row>
    <row r="160" spans="1:11" ht="12" customHeight="1" x14ac:dyDescent="0.2">
      <c r="A160">
        <v>0</v>
      </c>
      <c r="B160">
        <v>1</v>
      </c>
      <c r="C160">
        <v>0</v>
      </c>
      <c r="D160">
        <v>0</v>
      </c>
      <c r="E160" s="1" t="s">
        <v>93</v>
      </c>
      <c r="F160" t="s">
        <v>194</v>
      </c>
      <c r="G160">
        <v>0.3</v>
      </c>
      <c r="H160">
        <v>6</v>
      </c>
      <c r="I160">
        <v>1.8</v>
      </c>
      <c r="J160" t="s">
        <v>708</v>
      </c>
      <c r="K160" s="1" t="s">
        <v>704</v>
      </c>
    </row>
    <row r="161" spans="1:11" ht="12" customHeight="1" x14ac:dyDescent="0.2">
      <c r="A161">
        <v>0</v>
      </c>
      <c r="B161">
        <v>1</v>
      </c>
      <c r="C161">
        <v>0</v>
      </c>
      <c r="D161">
        <v>0</v>
      </c>
      <c r="E161" s="1" t="s">
        <v>93</v>
      </c>
      <c r="F161" t="s">
        <v>192</v>
      </c>
      <c r="G161">
        <v>1.5</v>
      </c>
      <c r="H161">
        <v>7</v>
      </c>
      <c r="I161">
        <v>8</v>
      </c>
      <c r="J161" t="s">
        <v>708</v>
      </c>
      <c r="K161" s="1" t="s">
        <v>704</v>
      </c>
    </row>
    <row r="162" spans="1:11" ht="12" customHeight="1" x14ac:dyDescent="0.2">
      <c r="A162">
        <v>0</v>
      </c>
      <c r="B162">
        <v>1</v>
      </c>
      <c r="C162">
        <v>0</v>
      </c>
      <c r="D162">
        <v>0</v>
      </c>
      <c r="E162" s="1" t="s">
        <v>93</v>
      </c>
      <c r="F162" t="s">
        <v>183</v>
      </c>
      <c r="G162">
        <v>0.5</v>
      </c>
      <c r="H162">
        <v>5</v>
      </c>
      <c r="I162">
        <v>3.5</v>
      </c>
      <c r="J162" t="s">
        <v>708</v>
      </c>
      <c r="K162" s="1" t="s">
        <v>704</v>
      </c>
    </row>
    <row r="163" spans="1:11" ht="12" customHeight="1" x14ac:dyDescent="0.2">
      <c r="A163">
        <v>0</v>
      </c>
      <c r="B163">
        <v>1</v>
      </c>
      <c r="C163">
        <v>0</v>
      </c>
      <c r="D163">
        <v>0</v>
      </c>
      <c r="E163" s="1" t="s">
        <v>93</v>
      </c>
      <c r="F163" t="s">
        <v>186</v>
      </c>
      <c r="G163">
        <v>0.6</v>
      </c>
      <c r="H163">
        <v>12</v>
      </c>
      <c r="I163">
        <v>1.3</v>
      </c>
      <c r="J163" t="s">
        <v>708</v>
      </c>
      <c r="K163" s="1" t="s">
        <v>704</v>
      </c>
    </row>
    <row r="164" spans="1:11" ht="12" customHeight="1" x14ac:dyDescent="0.2">
      <c r="A164">
        <v>0</v>
      </c>
      <c r="B164">
        <v>1</v>
      </c>
      <c r="C164">
        <v>1</v>
      </c>
      <c r="D164">
        <v>0</v>
      </c>
      <c r="E164" s="1" t="s">
        <v>93</v>
      </c>
      <c r="F164" t="s">
        <v>995</v>
      </c>
      <c r="G164">
        <v>0.1</v>
      </c>
      <c r="H164">
        <v>7</v>
      </c>
      <c r="I164">
        <v>1.3</v>
      </c>
      <c r="J164" t="s">
        <v>708</v>
      </c>
      <c r="K164" s="1" t="s">
        <v>704</v>
      </c>
    </row>
    <row r="165" spans="1:11" ht="12" customHeight="1" x14ac:dyDescent="0.2">
      <c r="A165">
        <v>0</v>
      </c>
      <c r="B165">
        <v>1</v>
      </c>
      <c r="C165">
        <v>0</v>
      </c>
      <c r="D165">
        <v>0</v>
      </c>
      <c r="E165" s="1" t="s">
        <v>93</v>
      </c>
      <c r="F165" t="s">
        <v>191</v>
      </c>
      <c r="G165">
        <v>0.6</v>
      </c>
      <c r="H165">
        <v>12</v>
      </c>
      <c r="I165">
        <v>5</v>
      </c>
      <c r="J165" t="s">
        <v>708</v>
      </c>
      <c r="K165" s="1" t="s">
        <v>704</v>
      </c>
    </row>
    <row r="166" spans="1:11" ht="12" customHeight="1" x14ac:dyDescent="0.2">
      <c r="A166">
        <v>1</v>
      </c>
      <c r="B166">
        <v>1</v>
      </c>
      <c r="C166">
        <v>0</v>
      </c>
      <c r="D166">
        <v>0</v>
      </c>
      <c r="E166" s="1" t="s">
        <v>93</v>
      </c>
      <c r="F166" t="s">
        <v>185</v>
      </c>
      <c r="G166">
        <v>0.5</v>
      </c>
      <c r="H166">
        <v>11</v>
      </c>
      <c r="I166">
        <v>2</v>
      </c>
      <c r="J166" t="s">
        <v>708</v>
      </c>
      <c r="K166" s="1" t="s">
        <v>704</v>
      </c>
    </row>
    <row r="167" spans="1:11" ht="12" customHeight="1" x14ac:dyDescent="0.2">
      <c r="A167">
        <v>0</v>
      </c>
      <c r="B167">
        <v>1</v>
      </c>
      <c r="C167">
        <v>1</v>
      </c>
      <c r="D167">
        <v>0</v>
      </c>
      <c r="E167" s="1" t="s">
        <v>93</v>
      </c>
      <c r="F167" t="s">
        <v>997</v>
      </c>
      <c r="G167">
        <v>0.5</v>
      </c>
      <c r="H167">
        <v>25</v>
      </c>
      <c r="I167">
        <v>5</v>
      </c>
      <c r="J167" t="s">
        <v>708</v>
      </c>
      <c r="K167" s="1" t="s">
        <v>704</v>
      </c>
    </row>
    <row r="168" spans="1:11" ht="12" customHeight="1" x14ac:dyDescent="0.2">
      <c r="A168">
        <v>0</v>
      </c>
      <c r="B168">
        <v>1</v>
      </c>
      <c r="C168">
        <v>0</v>
      </c>
      <c r="D168">
        <v>0</v>
      </c>
      <c r="E168" s="1" t="s">
        <v>93</v>
      </c>
      <c r="F168" t="s">
        <v>193</v>
      </c>
      <c r="G168">
        <v>0.4</v>
      </c>
      <c r="H168">
        <v>5</v>
      </c>
      <c r="I168">
        <v>1.7</v>
      </c>
      <c r="J168" t="s">
        <v>708</v>
      </c>
      <c r="K168" s="1" t="s">
        <v>704</v>
      </c>
    </row>
    <row r="169" spans="1:11" ht="12" customHeight="1" x14ac:dyDescent="0.2">
      <c r="A169">
        <v>0</v>
      </c>
      <c r="B169">
        <v>1</v>
      </c>
      <c r="C169">
        <v>1</v>
      </c>
      <c r="D169">
        <v>0</v>
      </c>
      <c r="E169" s="1" t="s">
        <v>93</v>
      </c>
      <c r="F169" t="s">
        <v>998</v>
      </c>
      <c r="G169">
        <v>1</v>
      </c>
      <c r="H169">
        <v>17</v>
      </c>
      <c r="I169">
        <v>2</v>
      </c>
      <c r="J169" t="s">
        <v>708</v>
      </c>
      <c r="K169" s="1" t="s">
        <v>704</v>
      </c>
    </row>
    <row r="170" spans="1:11" ht="12" customHeight="1" x14ac:dyDescent="0.2">
      <c r="A170">
        <v>1</v>
      </c>
      <c r="B170">
        <v>1</v>
      </c>
      <c r="C170">
        <v>0</v>
      </c>
      <c r="D170">
        <v>0</v>
      </c>
      <c r="E170" s="1" t="s">
        <v>93</v>
      </c>
      <c r="F170" t="s">
        <v>182</v>
      </c>
      <c r="G170">
        <v>4.5</v>
      </c>
      <c r="H170">
        <v>17</v>
      </c>
      <c r="I170">
        <v>4.2</v>
      </c>
      <c r="J170" t="s">
        <v>708</v>
      </c>
      <c r="K170" s="1" t="s">
        <v>704</v>
      </c>
    </row>
    <row r="171" spans="1:11" ht="12" customHeight="1" x14ac:dyDescent="0.2">
      <c r="A171">
        <v>0</v>
      </c>
      <c r="B171">
        <v>1</v>
      </c>
      <c r="C171">
        <v>1</v>
      </c>
      <c r="D171">
        <v>0</v>
      </c>
      <c r="E171" s="1" t="s">
        <v>93</v>
      </c>
      <c r="F171" t="s">
        <v>1000</v>
      </c>
      <c r="G171">
        <v>0.4</v>
      </c>
      <c r="H171">
        <v>6</v>
      </c>
      <c r="I171">
        <v>2.5</v>
      </c>
      <c r="J171" t="s">
        <v>708</v>
      </c>
      <c r="K171" s="1" t="s">
        <v>704</v>
      </c>
    </row>
    <row r="172" spans="1:11" ht="12" customHeight="1" x14ac:dyDescent="0.2">
      <c r="A172">
        <v>0</v>
      </c>
      <c r="B172">
        <v>1</v>
      </c>
      <c r="C172">
        <v>0</v>
      </c>
      <c r="D172">
        <v>0</v>
      </c>
      <c r="E172" s="1" t="s">
        <v>93</v>
      </c>
      <c r="F172" t="s">
        <v>181</v>
      </c>
      <c r="G172">
        <v>2.5</v>
      </c>
      <c r="H172">
        <v>11</v>
      </c>
      <c r="I172">
        <v>2.8</v>
      </c>
      <c r="J172" t="s">
        <v>708</v>
      </c>
      <c r="K172" s="1" t="s">
        <v>704</v>
      </c>
    </row>
    <row r="173" spans="1:11" ht="12" customHeight="1" x14ac:dyDescent="0.2">
      <c r="A173">
        <v>0</v>
      </c>
      <c r="B173">
        <v>1</v>
      </c>
      <c r="C173">
        <v>0</v>
      </c>
      <c r="D173">
        <v>0</v>
      </c>
      <c r="E173" s="1" t="s">
        <v>93</v>
      </c>
      <c r="F173" t="s">
        <v>180</v>
      </c>
      <c r="G173">
        <v>0.3</v>
      </c>
      <c r="H173">
        <v>6</v>
      </c>
      <c r="I173">
        <v>5.5</v>
      </c>
      <c r="J173" t="s">
        <v>708</v>
      </c>
      <c r="K173" s="1" t="s">
        <v>704</v>
      </c>
    </row>
    <row r="174" spans="1:11" ht="12" customHeight="1" x14ac:dyDescent="0.2">
      <c r="A174">
        <v>0</v>
      </c>
      <c r="B174">
        <v>1</v>
      </c>
      <c r="C174">
        <v>1</v>
      </c>
      <c r="D174">
        <v>0</v>
      </c>
      <c r="E174" s="1" t="s">
        <v>93</v>
      </c>
      <c r="F174" t="s">
        <v>1030</v>
      </c>
      <c r="G174">
        <v>0.1</v>
      </c>
      <c r="H174">
        <v>6</v>
      </c>
      <c r="I174">
        <v>2.5</v>
      </c>
      <c r="J174" t="s">
        <v>708</v>
      </c>
      <c r="K174" s="1" t="s">
        <v>11</v>
      </c>
    </row>
    <row r="175" spans="1:11" ht="12" customHeight="1" x14ac:dyDescent="0.2">
      <c r="A175">
        <v>0</v>
      </c>
      <c r="B175">
        <v>1</v>
      </c>
      <c r="C175">
        <v>0</v>
      </c>
      <c r="D175">
        <v>0</v>
      </c>
      <c r="E175" s="1" t="s">
        <v>93</v>
      </c>
      <c r="F175" t="s">
        <v>167</v>
      </c>
      <c r="G175">
        <v>1</v>
      </c>
      <c r="H175">
        <v>40</v>
      </c>
      <c r="I175">
        <v>7</v>
      </c>
      <c r="J175" t="s">
        <v>708</v>
      </c>
      <c r="K175" s="1" t="s">
        <v>704</v>
      </c>
    </row>
    <row r="176" spans="1:11" ht="12" customHeight="1" x14ac:dyDescent="0.2">
      <c r="A176">
        <v>1</v>
      </c>
      <c r="B176">
        <v>1</v>
      </c>
      <c r="C176">
        <v>0</v>
      </c>
      <c r="D176">
        <v>0</v>
      </c>
      <c r="E176" s="1" t="s">
        <v>93</v>
      </c>
      <c r="F176" t="s">
        <v>166</v>
      </c>
      <c r="G176">
        <v>2</v>
      </c>
      <c r="H176">
        <v>100</v>
      </c>
      <c r="I176">
        <v>11</v>
      </c>
      <c r="J176" t="s">
        <v>708</v>
      </c>
      <c r="K176" s="1" t="s">
        <v>704</v>
      </c>
    </row>
    <row r="177" spans="1:11" ht="12" customHeight="1" x14ac:dyDescent="0.2">
      <c r="A177">
        <v>0</v>
      </c>
      <c r="B177">
        <v>1</v>
      </c>
      <c r="C177">
        <v>1</v>
      </c>
      <c r="D177">
        <v>0</v>
      </c>
      <c r="E177" s="1" t="s">
        <v>93</v>
      </c>
      <c r="F177" t="s">
        <v>1021</v>
      </c>
      <c r="G177">
        <v>0.6</v>
      </c>
      <c r="H177">
        <v>32</v>
      </c>
      <c r="I177">
        <v>6</v>
      </c>
      <c r="J177" t="s">
        <v>708</v>
      </c>
      <c r="K177" s="1" t="s">
        <v>704</v>
      </c>
    </row>
    <row r="178" spans="1:11" ht="12" customHeight="1" x14ac:dyDescent="0.2">
      <c r="A178">
        <v>0</v>
      </c>
      <c r="B178">
        <v>1</v>
      </c>
      <c r="C178">
        <v>0</v>
      </c>
      <c r="D178">
        <v>0</v>
      </c>
      <c r="E178" s="1" t="s">
        <v>93</v>
      </c>
      <c r="F178" t="s">
        <v>179</v>
      </c>
      <c r="G178">
        <v>0.3</v>
      </c>
      <c r="H178">
        <v>11</v>
      </c>
      <c r="I178">
        <v>3.5</v>
      </c>
      <c r="J178" t="s">
        <v>708</v>
      </c>
      <c r="K178" s="1" t="s">
        <v>704</v>
      </c>
    </row>
    <row r="179" spans="1:11" ht="12" customHeight="1" x14ac:dyDescent="0.2">
      <c r="A179">
        <v>0</v>
      </c>
      <c r="B179">
        <v>1</v>
      </c>
      <c r="C179">
        <v>0</v>
      </c>
      <c r="D179">
        <v>0</v>
      </c>
      <c r="E179" s="1" t="s">
        <v>95</v>
      </c>
      <c r="F179" t="s">
        <v>565</v>
      </c>
      <c r="G179">
        <v>3</v>
      </c>
      <c r="H179">
        <v>125</v>
      </c>
      <c r="I179">
        <v>60</v>
      </c>
      <c r="J179" t="s">
        <v>708</v>
      </c>
      <c r="K179" s="1" t="s">
        <v>704</v>
      </c>
    </row>
    <row r="180" spans="1:11" ht="12" customHeight="1" x14ac:dyDescent="0.2">
      <c r="A180">
        <v>0</v>
      </c>
      <c r="B180">
        <v>1</v>
      </c>
      <c r="C180">
        <v>0</v>
      </c>
      <c r="D180">
        <v>0</v>
      </c>
      <c r="E180" s="1" t="s">
        <v>95</v>
      </c>
      <c r="F180" t="s">
        <v>558</v>
      </c>
      <c r="G180">
        <v>2.5</v>
      </c>
      <c r="H180">
        <v>30</v>
      </c>
      <c r="I180">
        <v>3</v>
      </c>
      <c r="J180" t="s">
        <v>708</v>
      </c>
      <c r="K180" s="1" t="s">
        <v>704</v>
      </c>
    </row>
    <row r="181" spans="1:11" ht="12" customHeight="1" x14ac:dyDescent="0.2">
      <c r="A181">
        <v>0</v>
      </c>
      <c r="B181">
        <v>1</v>
      </c>
      <c r="C181">
        <v>0</v>
      </c>
      <c r="D181">
        <v>0</v>
      </c>
      <c r="E181" s="1" t="s">
        <v>95</v>
      </c>
      <c r="F181" t="s">
        <v>560</v>
      </c>
      <c r="G181">
        <v>1.5</v>
      </c>
      <c r="H181">
        <v>15</v>
      </c>
      <c r="I181">
        <v>3</v>
      </c>
      <c r="J181" t="s">
        <v>708</v>
      </c>
      <c r="K181" s="1" t="s">
        <v>723</v>
      </c>
    </row>
    <row r="182" spans="1:11" ht="12" customHeight="1" x14ac:dyDescent="0.2">
      <c r="A182">
        <v>0</v>
      </c>
      <c r="B182">
        <v>1</v>
      </c>
      <c r="C182">
        <v>0</v>
      </c>
      <c r="D182">
        <v>0</v>
      </c>
      <c r="E182" s="1" t="s">
        <v>96</v>
      </c>
      <c r="F182" t="s">
        <v>263</v>
      </c>
      <c r="G182">
        <v>2</v>
      </c>
      <c r="H182">
        <v>8</v>
      </c>
      <c r="I182">
        <v>3</v>
      </c>
      <c r="J182" t="s">
        <v>708</v>
      </c>
      <c r="K182" s="1" t="s">
        <v>704</v>
      </c>
    </row>
    <row r="183" spans="1:11" ht="12" customHeight="1" x14ac:dyDescent="0.2">
      <c r="A183">
        <v>0</v>
      </c>
      <c r="B183">
        <v>1</v>
      </c>
      <c r="C183">
        <v>0</v>
      </c>
      <c r="D183">
        <v>0</v>
      </c>
      <c r="E183" s="1" t="s">
        <v>96</v>
      </c>
      <c r="F183" t="s">
        <v>271</v>
      </c>
      <c r="G183">
        <v>2.5</v>
      </c>
      <c r="H183">
        <v>15</v>
      </c>
      <c r="I183">
        <v>8</v>
      </c>
      <c r="J183" t="s">
        <v>708</v>
      </c>
      <c r="K183" s="1" t="s">
        <v>704</v>
      </c>
    </row>
    <row r="184" spans="1:11" ht="12" customHeight="1" x14ac:dyDescent="0.2">
      <c r="A184">
        <v>0</v>
      </c>
      <c r="B184">
        <v>1</v>
      </c>
      <c r="C184">
        <v>0</v>
      </c>
      <c r="D184">
        <v>0</v>
      </c>
      <c r="E184" s="1" t="s">
        <v>96</v>
      </c>
      <c r="F184" t="s">
        <v>228</v>
      </c>
      <c r="G184">
        <v>2</v>
      </c>
      <c r="H184">
        <v>35</v>
      </c>
      <c r="I184">
        <v>25</v>
      </c>
      <c r="J184" t="s">
        <v>708</v>
      </c>
      <c r="K184" s="1" t="s">
        <v>704</v>
      </c>
    </row>
    <row r="185" spans="1:11" ht="12" customHeight="1" x14ac:dyDescent="0.2">
      <c r="A185">
        <v>0</v>
      </c>
      <c r="B185">
        <v>1</v>
      </c>
      <c r="C185">
        <v>0</v>
      </c>
      <c r="D185">
        <v>0</v>
      </c>
      <c r="E185" s="1" t="s">
        <v>96</v>
      </c>
      <c r="F185" t="s">
        <v>255</v>
      </c>
      <c r="G185">
        <v>2.5</v>
      </c>
      <c r="H185">
        <v>48</v>
      </c>
      <c r="I185">
        <v>3.5</v>
      </c>
      <c r="J185" t="s">
        <v>708</v>
      </c>
      <c r="K185" s="1" t="s">
        <v>704</v>
      </c>
    </row>
    <row r="186" spans="1:11" ht="12" customHeight="1" x14ac:dyDescent="0.2">
      <c r="A186">
        <v>0</v>
      </c>
      <c r="B186">
        <v>1</v>
      </c>
      <c r="C186">
        <v>0</v>
      </c>
      <c r="D186">
        <v>0</v>
      </c>
      <c r="E186" s="1" t="s">
        <v>96</v>
      </c>
      <c r="F186" t="s">
        <v>274</v>
      </c>
      <c r="G186">
        <v>3</v>
      </c>
      <c r="H186">
        <v>50</v>
      </c>
      <c r="I186">
        <v>15</v>
      </c>
      <c r="J186" t="s">
        <v>708</v>
      </c>
      <c r="K186" s="1" t="s">
        <v>704</v>
      </c>
    </row>
    <row r="187" spans="1:11" ht="12" customHeight="1" x14ac:dyDescent="0.2">
      <c r="A187">
        <v>0</v>
      </c>
      <c r="B187">
        <v>1</v>
      </c>
      <c r="C187">
        <v>0</v>
      </c>
      <c r="D187">
        <v>0</v>
      </c>
      <c r="E187" s="1" t="s">
        <v>96</v>
      </c>
      <c r="F187" t="s">
        <v>264</v>
      </c>
      <c r="G187">
        <v>4</v>
      </c>
      <c r="H187">
        <v>60</v>
      </c>
      <c r="I187">
        <v>6</v>
      </c>
      <c r="J187" t="s">
        <v>708</v>
      </c>
      <c r="K187" s="1" t="s">
        <v>704</v>
      </c>
    </row>
    <row r="188" spans="1:11" ht="12" customHeight="1" x14ac:dyDescent="0.2">
      <c r="A188">
        <v>0</v>
      </c>
      <c r="B188">
        <v>1</v>
      </c>
      <c r="C188">
        <v>0</v>
      </c>
      <c r="D188">
        <v>0</v>
      </c>
      <c r="E188" s="1" t="s">
        <v>96</v>
      </c>
      <c r="F188" t="s">
        <v>272</v>
      </c>
      <c r="G188">
        <v>3</v>
      </c>
      <c r="H188">
        <v>30</v>
      </c>
      <c r="I188">
        <v>13</v>
      </c>
      <c r="J188" t="s">
        <v>708</v>
      </c>
      <c r="K188" s="1" t="s">
        <v>704</v>
      </c>
    </row>
    <row r="189" spans="1:11" ht="12" customHeight="1" x14ac:dyDescent="0.2">
      <c r="A189">
        <v>0</v>
      </c>
      <c r="B189">
        <v>1</v>
      </c>
      <c r="C189">
        <v>0</v>
      </c>
      <c r="D189">
        <v>0</v>
      </c>
      <c r="E189" s="1" t="s">
        <v>96</v>
      </c>
      <c r="F189" t="s">
        <v>258</v>
      </c>
      <c r="G189">
        <v>1</v>
      </c>
      <c r="H189">
        <v>25</v>
      </c>
      <c r="I189">
        <v>1</v>
      </c>
      <c r="J189" t="s">
        <v>708</v>
      </c>
      <c r="K189" s="1" t="s">
        <v>704</v>
      </c>
    </row>
    <row r="190" spans="1:11" ht="12" customHeight="1" x14ac:dyDescent="0.2">
      <c r="A190">
        <v>0</v>
      </c>
      <c r="B190">
        <v>1</v>
      </c>
      <c r="C190">
        <v>0</v>
      </c>
      <c r="D190">
        <v>0</v>
      </c>
      <c r="E190" s="1" t="s">
        <v>96</v>
      </c>
      <c r="F190" t="s">
        <v>292</v>
      </c>
      <c r="G190">
        <v>4</v>
      </c>
      <c r="H190">
        <v>100</v>
      </c>
      <c r="I190">
        <v>5</v>
      </c>
      <c r="J190" t="s">
        <v>708</v>
      </c>
      <c r="K190" s="1" t="s">
        <v>704</v>
      </c>
    </row>
    <row r="191" spans="1:11" ht="12" customHeight="1" x14ac:dyDescent="0.2">
      <c r="A191">
        <v>0</v>
      </c>
      <c r="B191">
        <v>1</v>
      </c>
      <c r="C191">
        <v>0</v>
      </c>
      <c r="D191">
        <v>0</v>
      </c>
      <c r="E191" s="1" t="s">
        <v>96</v>
      </c>
      <c r="F191" t="s">
        <v>252</v>
      </c>
      <c r="G191">
        <v>3</v>
      </c>
      <c r="H191">
        <v>30</v>
      </c>
      <c r="I191">
        <v>1.5</v>
      </c>
      <c r="J191" t="s">
        <v>708</v>
      </c>
      <c r="K191" s="1" t="s">
        <v>704</v>
      </c>
    </row>
    <row r="192" spans="1:11" ht="12" customHeight="1" x14ac:dyDescent="0.2">
      <c r="A192">
        <v>0</v>
      </c>
      <c r="B192">
        <v>1</v>
      </c>
      <c r="C192">
        <v>0</v>
      </c>
      <c r="D192">
        <v>0</v>
      </c>
      <c r="E192" s="1" t="s">
        <v>96</v>
      </c>
      <c r="F192" t="s">
        <v>282</v>
      </c>
      <c r="G192">
        <v>2.5</v>
      </c>
      <c r="H192">
        <v>70</v>
      </c>
      <c r="I192">
        <v>4</v>
      </c>
      <c r="J192" t="s">
        <v>708</v>
      </c>
      <c r="K192" s="1" t="s">
        <v>704</v>
      </c>
    </row>
    <row r="193" spans="1:11" ht="12" customHeight="1" x14ac:dyDescent="0.2">
      <c r="A193">
        <v>0</v>
      </c>
      <c r="B193">
        <v>1</v>
      </c>
      <c r="C193">
        <v>0</v>
      </c>
      <c r="D193">
        <v>0</v>
      </c>
      <c r="E193" s="1" t="s">
        <v>96</v>
      </c>
      <c r="F193" t="s">
        <v>289</v>
      </c>
      <c r="G193">
        <v>3</v>
      </c>
      <c r="H193">
        <v>55</v>
      </c>
      <c r="I193">
        <v>8</v>
      </c>
      <c r="J193" t="s">
        <v>708</v>
      </c>
      <c r="K193" s="1" t="s">
        <v>704</v>
      </c>
    </row>
    <row r="194" spans="1:11" ht="12" customHeight="1" x14ac:dyDescent="0.2">
      <c r="A194">
        <v>0</v>
      </c>
      <c r="B194">
        <v>1</v>
      </c>
      <c r="C194">
        <v>0</v>
      </c>
      <c r="D194">
        <v>0</v>
      </c>
      <c r="E194" s="1" t="s">
        <v>96</v>
      </c>
      <c r="F194" t="s">
        <v>233</v>
      </c>
      <c r="G194">
        <v>8</v>
      </c>
      <c r="H194">
        <v>160</v>
      </c>
      <c r="I194">
        <v>8</v>
      </c>
      <c r="J194" t="s">
        <v>708</v>
      </c>
      <c r="K194" s="1" t="s">
        <v>704</v>
      </c>
    </row>
    <row r="195" spans="1:11" ht="12" customHeight="1" x14ac:dyDescent="0.2">
      <c r="A195">
        <v>0</v>
      </c>
      <c r="B195">
        <v>1</v>
      </c>
      <c r="C195">
        <v>0</v>
      </c>
      <c r="D195">
        <v>0</v>
      </c>
      <c r="E195" s="1" t="s">
        <v>96</v>
      </c>
      <c r="F195" t="s">
        <v>253</v>
      </c>
      <c r="G195">
        <v>1.5</v>
      </c>
      <c r="H195">
        <v>45</v>
      </c>
      <c r="I195">
        <v>1.3</v>
      </c>
      <c r="J195" t="s">
        <v>708</v>
      </c>
      <c r="K195" s="1" t="s">
        <v>704</v>
      </c>
    </row>
    <row r="196" spans="1:11" ht="12" customHeight="1" x14ac:dyDescent="0.2">
      <c r="A196">
        <v>0</v>
      </c>
      <c r="B196">
        <v>1</v>
      </c>
      <c r="C196">
        <v>0</v>
      </c>
      <c r="D196">
        <v>0</v>
      </c>
      <c r="E196" s="1" t="s">
        <v>96</v>
      </c>
      <c r="F196" t="s">
        <v>246</v>
      </c>
      <c r="G196">
        <v>2</v>
      </c>
      <c r="H196">
        <v>70</v>
      </c>
      <c r="I196">
        <v>6</v>
      </c>
      <c r="J196" t="s">
        <v>708</v>
      </c>
      <c r="K196" s="1" t="s">
        <v>704</v>
      </c>
    </row>
    <row r="197" spans="1:11" ht="12" customHeight="1" x14ac:dyDescent="0.2">
      <c r="A197">
        <v>0</v>
      </c>
      <c r="B197">
        <v>1</v>
      </c>
      <c r="C197">
        <v>0</v>
      </c>
      <c r="D197">
        <v>0</v>
      </c>
      <c r="E197" s="1" t="s">
        <v>96</v>
      </c>
      <c r="F197" t="s">
        <v>265</v>
      </c>
      <c r="G197">
        <v>2</v>
      </c>
      <c r="H197">
        <v>13</v>
      </c>
      <c r="I197">
        <v>8</v>
      </c>
      <c r="J197" t="s">
        <v>708</v>
      </c>
      <c r="K197" s="1" t="s">
        <v>704</v>
      </c>
    </row>
    <row r="198" spans="1:11" ht="12" customHeight="1" x14ac:dyDescent="0.2">
      <c r="A198">
        <v>0</v>
      </c>
      <c r="B198">
        <v>1</v>
      </c>
      <c r="C198">
        <v>1</v>
      </c>
      <c r="D198">
        <v>0</v>
      </c>
      <c r="E198" s="1" t="s">
        <v>96</v>
      </c>
      <c r="F198" t="s">
        <v>1043</v>
      </c>
      <c r="G198">
        <v>1</v>
      </c>
      <c r="H198">
        <v>15</v>
      </c>
      <c r="I198">
        <v>4</v>
      </c>
      <c r="J198" t="s">
        <v>708</v>
      </c>
      <c r="K198" s="1" t="s">
        <v>704</v>
      </c>
    </row>
    <row r="199" spans="1:11" ht="12" customHeight="1" x14ac:dyDescent="0.2">
      <c r="A199">
        <v>0</v>
      </c>
      <c r="B199">
        <v>1</v>
      </c>
      <c r="C199">
        <v>0</v>
      </c>
      <c r="D199">
        <v>0</v>
      </c>
      <c r="E199" s="1" t="s">
        <v>96</v>
      </c>
      <c r="F199" t="s">
        <v>285</v>
      </c>
      <c r="G199">
        <v>4</v>
      </c>
      <c r="H199">
        <v>120</v>
      </c>
      <c r="I199">
        <v>12</v>
      </c>
      <c r="J199" t="s">
        <v>708</v>
      </c>
      <c r="K199" s="1" t="s">
        <v>704</v>
      </c>
    </row>
    <row r="200" spans="1:11" ht="12" customHeight="1" x14ac:dyDescent="0.2">
      <c r="A200">
        <v>0</v>
      </c>
      <c r="B200">
        <v>1</v>
      </c>
      <c r="C200">
        <v>0</v>
      </c>
      <c r="D200">
        <v>0</v>
      </c>
      <c r="E200" s="1" t="s">
        <v>96</v>
      </c>
      <c r="F200" t="s">
        <v>269</v>
      </c>
      <c r="G200">
        <v>2.5</v>
      </c>
      <c r="H200">
        <v>70</v>
      </c>
      <c r="I200">
        <v>15</v>
      </c>
      <c r="J200" t="s">
        <v>708</v>
      </c>
      <c r="K200" s="1" t="s">
        <v>704</v>
      </c>
    </row>
    <row r="201" spans="1:11" ht="12" customHeight="1" x14ac:dyDescent="0.2">
      <c r="A201">
        <v>0</v>
      </c>
      <c r="B201">
        <v>1</v>
      </c>
      <c r="C201">
        <v>0</v>
      </c>
      <c r="D201">
        <v>0</v>
      </c>
      <c r="E201" s="1" t="s">
        <v>96</v>
      </c>
      <c r="F201" t="s">
        <v>250</v>
      </c>
      <c r="G201">
        <v>3</v>
      </c>
      <c r="H201">
        <v>80</v>
      </c>
      <c r="I201">
        <v>1.5</v>
      </c>
      <c r="J201" t="s">
        <v>708</v>
      </c>
      <c r="K201" s="1" t="s">
        <v>704</v>
      </c>
    </row>
    <row r="202" spans="1:11" ht="12" customHeight="1" x14ac:dyDescent="0.2">
      <c r="A202">
        <v>0</v>
      </c>
      <c r="B202">
        <v>1</v>
      </c>
      <c r="C202">
        <v>0</v>
      </c>
      <c r="D202">
        <v>0</v>
      </c>
      <c r="E202" s="1" t="s">
        <v>96</v>
      </c>
      <c r="F202" t="s">
        <v>283</v>
      </c>
      <c r="G202">
        <v>3</v>
      </c>
      <c r="H202">
        <v>75</v>
      </c>
      <c r="I202">
        <v>14</v>
      </c>
      <c r="J202" t="s">
        <v>708</v>
      </c>
      <c r="K202" s="1" t="s">
        <v>704</v>
      </c>
    </row>
    <row r="203" spans="1:11" ht="12" customHeight="1" x14ac:dyDescent="0.2">
      <c r="A203">
        <v>0</v>
      </c>
      <c r="B203">
        <v>1</v>
      </c>
      <c r="C203">
        <v>0</v>
      </c>
      <c r="D203">
        <v>0</v>
      </c>
      <c r="E203" s="1" t="s">
        <v>96</v>
      </c>
      <c r="F203" t="s">
        <v>266</v>
      </c>
      <c r="G203">
        <v>2</v>
      </c>
      <c r="H203">
        <v>17</v>
      </c>
      <c r="I203">
        <v>2.5</v>
      </c>
      <c r="J203" t="s">
        <v>708</v>
      </c>
      <c r="K203" s="1" t="s">
        <v>704</v>
      </c>
    </row>
    <row r="204" spans="1:11" ht="12" customHeight="1" x14ac:dyDescent="0.2">
      <c r="A204">
        <v>0</v>
      </c>
      <c r="B204">
        <v>1</v>
      </c>
      <c r="C204">
        <v>0</v>
      </c>
      <c r="D204">
        <v>0</v>
      </c>
      <c r="E204" s="1" t="s">
        <v>96</v>
      </c>
      <c r="F204" t="s">
        <v>249</v>
      </c>
      <c r="G204">
        <v>15</v>
      </c>
      <c r="H204">
        <v>110</v>
      </c>
      <c r="I204">
        <v>2</v>
      </c>
      <c r="J204" t="s">
        <v>708</v>
      </c>
      <c r="K204" s="1" t="s">
        <v>723</v>
      </c>
    </row>
    <row r="205" spans="1:11" ht="12" customHeight="1" x14ac:dyDescent="0.2">
      <c r="A205">
        <v>0</v>
      </c>
      <c r="B205">
        <v>1</v>
      </c>
      <c r="C205">
        <v>1</v>
      </c>
      <c r="D205">
        <v>0</v>
      </c>
      <c r="E205" s="1" t="s">
        <v>96</v>
      </c>
      <c r="F205" t="s">
        <v>1053</v>
      </c>
      <c r="G205">
        <v>10</v>
      </c>
      <c r="H205">
        <v>200</v>
      </c>
      <c r="I205">
        <v>35</v>
      </c>
      <c r="J205" t="s">
        <v>708</v>
      </c>
      <c r="K205" s="1" t="s">
        <v>723</v>
      </c>
    </row>
    <row r="206" spans="1:11" ht="12" customHeight="1" x14ac:dyDescent="0.2">
      <c r="A206">
        <v>0</v>
      </c>
      <c r="B206">
        <v>1</v>
      </c>
      <c r="C206">
        <v>0</v>
      </c>
      <c r="D206">
        <v>0</v>
      </c>
      <c r="E206" s="1" t="s">
        <v>96</v>
      </c>
      <c r="F206" t="s">
        <v>295</v>
      </c>
      <c r="G206">
        <v>4</v>
      </c>
      <c r="H206">
        <v>30</v>
      </c>
      <c r="I206">
        <v>15</v>
      </c>
      <c r="J206" t="s">
        <v>708</v>
      </c>
      <c r="K206" s="1" t="s">
        <v>704</v>
      </c>
    </row>
    <row r="207" spans="1:11" ht="12" customHeight="1" x14ac:dyDescent="0.2">
      <c r="A207">
        <v>0</v>
      </c>
      <c r="B207">
        <v>1</v>
      </c>
      <c r="C207">
        <v>0</v>
      </c>
      <c r="D207">
        <v>0</v>
      </c>
      <c r="E207" s="1" t="s">
        <v>96</v>
      </c>
      <c r="F207" t="s">
        <v>239</v>
      </c>
      <c r="G207">
        <v>15</v>
      </c>
      <c r="H207">
        <v>105</v>
      </c>
      <c r="I207">
        <v>25</v>
      </c>
      <c r="J207" t="s">
        <v>708</v>
      </c>
      <c r="K207" s="1" t="s">
        <v>723</v>
      </c>
    </row>
    <row r="208" spans="1:11" ht="12" customHeight="1" x14ac:dyDescent="0.2">
      <c r="A208">
        <v>0</v>
      </c>
      <c r="B208">
        <v>1</v>
      </c>
      <c r="C208">
        <v>0</v>
      </c>
      <c r="D208">
        <v>0</v>
      </c>
      <c r="E208" s="1" t="s">
        <v>96</v>
      </c>
      <c r="F208" t="s">
        <v>270</v>
      </c>
      <c r="G208">
        <v>2.5</v>
      </c>
      <c r="H208">
        <v>55</v>
      </c>
      <c r="I208">
        <v>10</v>
      </c>
      <c r="J208" t="s">
        <v>708</v>
      </c>
      <c r="K208" s="1" t="s">
        <v>704</v>
      </c>
    </row>
    <row r="209" spans="1:11" ht="12" customHeight="1" x14ac:dyDescent="0.2">
      <c r="A209">
        <v>0</v>
      </c>
      <c r="B209">
        <v>1</v>
      </c>
      <c r="C209">
        <v>0</v>
      </c>
      <c r="D209">
        <v>0</v>
      </c>
      <c r="E209" s="1" t="s">
        <v>96</v>
      </c>
      <c r="F209" t="s">
        <v>284</v>
      </c>
      <c r="G209">
        <v>3</v>
      </c>
      <c r="H209">
        <v>130</v>
      </c>
      <c r="I209">
        <v>25</v>
      </c>
      <c r="J209" t="s">
        <v>708</v>
      </c>
      <c r="K209" s="1" t="s">
        <v>704</v>
      </c>
    </row>
    <row r="210" spans="1:11" ht="12" customHeight="1" x14ac:dyDescent="0.2">
      <c r="A210">
        <v>0</v>
      </c>
      <c r="B210">
        <v>1</v>
      </c>
      <c r="C210">
        <v>0</v>
      </c>
      <c r="D210">
        <v>0</v>
      </c>
      <c r="E210" s="1" t="s">
        <v>96</v>
      </c>
      <c r="F210" t="s">
        <v>254</v>
      </c>
      <c r="G210">
        <v>3</v>
      </c>
      <c r="H210">
        <v>35</v>
      </c>
      <c r="I210">
        <v>1.7</v>
      </c>
      <c r="J210" t="s">
        <v>708</v>
      </c>
      <c r="K210" s="1" t="s">
        <v>704</v>
      </c>
    </row>
    <row r="211" spans="1:11" ht="12" customHeight="1" x14ac:dyDescent="0.2">
      <c r="A211">
        <v>0</v>
      </c>
      <c r="B211">
        <v>1</v>
      </c>
      <c r="C211">
        <v>0</v>
      </c>
      <c r="D211">
        <v>0</v>
      </c>
      <c r="E211" s="1" t="s">
        <v>96</v>
      </c>
      <c r="F211" t="s">
        <v>238</v>
      </c>
      <c r="G211">
        <v>10</v>
      </c>
      <c r="H211">
        <v>110</v>
      </c>
      <c r="I211">
        <v>9</v>
      </c>
      <c r="J211" t="s">
        <v>708</v>
      </c>
      <c r="K211" s="1" t="s">
        <v>723</v>
      </c>
    </row>
    <row r="212" spans="1:11" ht="12" customHeight="1" x14ac:dyDescent="0.2">
      <c r="A212">
        <v>0</v>
      </c>
      <c r="B212">
        <v>1</v>
      </c>
      <c r="C212">
        <v>0</v>
      </c>
      <c r="D212">
        <v>0</v>
      </c>
      <c r="E212" s="1" t="s">
        <v>96</v>
      </c>
      <c r="F212" t="s">
        <v>245</v>
      </c>
      <c r="G212">
        <v>8</v>
      </c>
      <c r="H212">
        <v>105</v>
      </c>
      <c r="I212">
        <v>15</v>
      </c>
      <c r="J212" t="s">
        <v>708</v>
      </c>
      <c r="K212" s="1" t="s">
        <v>723</v>
      </c>
    </row>
    <row r="213" spans="1:11" ht="12" customHeight="1" x14ac:dyDescent="0.2">
      <c r="A213">
        <v>0</v>
      </c>
      <c r="B213">
        <v>1</v>
      </c>
      <c r="C213">
        <v>0</v>
      </c>
      <c r="D213">
        <v>0</v>
      </c>
      <c r="E213" s="1" t="s">
        <v>96</v>
      </c>
      <c r="F213" t="s">
        <v>237</v>
      </c>
      <c r="G213">
        <v>12</v>
      </c>
      <c r="H213">
        <v>140</v>
      </c>
      <c r="I213">
        <v>10</v>
      </c>
      <c r="J213" t="s">
        <v>708</v>
      </c>
      <c r="K213" s="1" t="s">
        <v>723</v>
      </c>
    </row>
    <row r="214" spans="1:11" ht="12" customHeight="1" x14ac:dyDescent="0.2">
      <c r="A214">
        <v>0</v>
      </c>
      <c r="B214">
        <v>1</v>
      </c>
      <c r="C214">
        <v>0</v>
      </c>
      <c r="D214">
        <v>0</v>
      </c>
      <c r="E214" s="1" t="s">
        <v>96</v>
      </c>
      <c r="F214" t="s">
        <v>276</v>
      </c>
      <c r="G214">
        <v>8</v>
      </c>
      <c r="H214">
        <v>130</v>
      </c>
      <c r="I214">
        <v>30</v>
      </c>
      <c r="J214" t="s">
        <v>708</v>
      </c>
      <c r="K214" s="1" t="s">
        <v>704</v>
      </c>
    </row>
    <row r="215" spans="1:11" ht="12" customHeight="1" x14ac:dyDescent="0.2">
      <c r="A215">
        <v>0</v>
      </c>
      <c r="B215">
        <v>1</v>
      </c>
      <c r="C215">
        <v>0</v>
      </c>
      <c r="D215">
        <v>0</v>
      </c>
      <c r="E215" s="1" t="s">
        <v>96</v>
      </c>
      <c r="F215" t="s">
        <v>261</v>
      </c>
      <c r="G215">
        <v>4</v>
      </c>
      <c r="H215">
        <v>110</v>
      </c>
      <c r="I215">
        <v>2</v>
      </c>
      <c r="J215" t="s">
        <v>708</v>
      </c>
      <c r="K215" s="1" t="s">
        <v>704</v>
      </c>
    </row>
    <row r="216" spans="1:11" ht="12" customHeight="1" x14ac:dyDescent="0.2">
      <c r="A216">
        <v>1</v>
      </c>
      <c r="B216">
        <v>1</v>
      </c>
      <c r="C216">
        <v>0</v>
      </c>
      <c r="D216">
        <v>0</v>
      </c>
      <c r="E216" s="1" t="s">
        <v>96</v>
      </c>
      <c r="F216" t="s">
        <v>227</v>
      </c>
      <c r="G216">
        <v>6</v>
      </c>
      <c r="H216">
        <v>140</v>
      </c>
      <c r="I216">
        <v>60</v>
      </c>
      <c r="J216" t="s">
        <v>708</v>
      </c>
      <c r="K216" s="1" t="s">
        <v>704</v>
      </c>
    </row>
    <row r="217" spans="1:11" ht="12" customHeight="1" x14ac:dyDescent="0.2">
      <c r="A217">
        <v>0</v>
      </c>
      <c r="B217">
        <v>1</v>
      </c>
      <c r="C217">
        <v>0</v>
      </c>
      <c r="D217">
        <v>0</v>
      </c>
      <c r="E217" s="1" t="s">
        <v>96</v>
      </c>
      <c r="F217" t="s">
        <v>251</v>
      </c>
      <c r="G217">
        <v>6</v>
      </c>
      <c r="H217">
        <v>140</v>
      </c>
      <c r="I217">
        <v>1</v>
      </c>
      <c r="J217" t="s">
        <v>708</v>
      </c>
      <c r="K217" s="1" t="s">
        <v>704</v>
      </c>
    </row>
    <row r="218" spans="1:11" ht="12" customHeight="1" x14ac:dyDescent="0.2">
      <c r="A218">
        <v>0</v>
      </c>
      <c r="B218">
        <v>1</v>
      </c>
      <c r="C218">
        <v>0</v>
      </c>
      <c r="D218">
        <v>0</v>
      </c>
      <c r="E218" s="1" t="s">
        <v>96</v>
      </c>
      <c r="F218" t="s">
        <v>260</v>
      </c>
      <c r="G218">
        <v>2.5</v>
      </c>
      <c r="H218">
        <v>25</v>
      </c>
      <c r="I218">
        <v>3</v>
      </c>
      <c r="J218" t="s">
        <v>708</v>
      </c>
      <c r="K218" s="1" t="s">
        <v>704</v>
      </c>
    </row>
    <row r="219" spans="1:11" ht="12" customHeight="1" x14ac:dyDescent="0.2">
      <c r="A219">
        <v>0</v>
      </c>
      <c r="B219">
        <v>1</v>
      </c>
      <c r="C219">
        <v>0</v>
      </c>
      <c r="D219">
        <v>0</v>
      </c>
      <c r="E219" s="1" t="s">
        <v>96</v>
      </c>
      <c r="F219" t="s">
        <v>281</v>
      </c>
      <c r="G219">
        <v>13</v>
      </c>
      <c r="H219">
        <v>200</v>
      </c>
      <c r="I219">
        <v>30</v>
      </c>
      <c r="J219" t="s">
        <v>708</v>
      </c>
      <c r="K219" s="1" t="s">
        <v>723</v>
      </c>
    </row>
    <row r="220" spans="1:11" ht="12" customHeight="1" x14ac:dyDescent="0.2">
      <c r="A220">
        <v>0</v>
      </c>
      <c r="B220">
        <v>1</v>
      </c>
      <c r="C220">
        <v>0</v>
      </c>
      <c r="D220">
        <v>0</v>
      </c>
      <c r="E220" s="1" t="s">
        <v>96</v>
      </c>
      <c r="F220" t="s">
        <v>248</v>
      </c>
      <c r="G220">
        <v>3</v>
      </c>
      <c r="H220">
        <v>40</v>
      </c>
      <c r="I220">
        <v>4.5</v>
      </c>
      <c r="J220" t="s">
        <v>708</v>
      </c>
      <c r="K220" s="1" t="s">
        <v>704</v>
      </c>
    </row>
    <row r="221" spans="1:11" ht="12" customHeight="1" x14ac:dyDescent="0.2">
      <c r="A221">
        <v>0</v>
      </c>
      <c r="B221">
        <v>1</v>
      </c>
      <c r="C221">
        <v>1</v>
      </c>
      <c r="D221">
        <v>0</v>
      </c>
      <c r="E221" s="1" t="s">
        <v>96</v>
      </c>
      <c r="F221" t="s">
        <v>1052</v>
      </c>
      <c r="G221">
        <v>3</v>
      </c>
      <c r="H221">
        <v>35</v>
      </c>
      <c r="I221">
        <v>4</v>
      </c>
      <c r="J221" t="s">
        <v>708</v>
      </c>
      <c r="K221" s="1" t="s">
        <v>704</v>
      </c>
    </row>
    <row r="222" spans="1:11" ht="12" customHeight="1" x14ac:dyDescent="0.2">
      <c r="A222">
        <v>0</v>
      </c>
      <c r="B222">
        <v>1</v>
      </c>
      <c r="C222">
        <v>0</v>
      </c>
      <c r="D222">
        <v>0</v>
      </c>
      <c r="E222" s="1" t="s">
        <v>96</v>
      </c>
      <c r="F222" t="s">
        <v>262</v>
      </c>
      <c r="G222">
        <v>1</v>
      </c>
      <c r="H222">
        <v>50</v>
      </c>
      <c r="I222">
        <v>3</v>
      </c>
      <c r="J222" t="s">
        <v>708</v>
      </c>
      <c r="K222" s="1" t="s">
        <v>704</v>
      </c>
    </row>
    <row r="223" spans="1:11" ht="12" customHeight="1" x14ac:dyDescent="0.2">
      <c r="A223">
        <v>0</v>
      </c>
      <c r="B223">
        <v>1</v>
      </c>
      <c r="C223">
        <v>0</v>
      </c>
      <c r="D223">
        <v>0</v>
      </c>
      <c r="E223" s="1" t="s">
        <v>96</v>
      </c>
      <c r="F223" t="s">
        <v>240</v>
      </c>
      <c r="G223">
        <v>20</v>
      </c>
      <c r="H223">
        <v>400</v>
      </c>
      <c r="I223">
        <v>5</v>
      </c>
      <c r="J223" t="s">
        <v>708</v>
      </c>
      <c r="K223" s="1" t="s">
        <v>723</v>
      </c>
    </row>
    <row r="224" spans="1:11" ht="12" customHeight="1" x14ac:dyDescent="0.2">
      <c r="A224">
        <v>0</v>
      </c>
      <c r="B224">
        <v>1</v>
      </c>
      <c r="C224">
        <v>1</v>
      </c>
      <c r="D224">
        <v>0</v>
      </c>
      <c r="E224" s="1" t="s">
        <v>96</v>
      </c>
      <c r="F224" t="s">
        <v>1055</v>
      </c>
      <c r="G224">
        <v>3</v>
      </c>
      <c r="H224">
        <v>120</v>
      </c>
      <c r="I224">
        <v>8</v>
      </c>
      <c r="J224" t="s">
        <v>708</v>
      </c>
      <c r="K224" s="1" t="s">
        <v>704</v>
      </c>
    </row>
    <row r="225" spans="1:12" ht="12" customHeight="1" x14ac:dyDescent="0.2">
      <c r="A225">
        <v>0</v>
      </c>
      <c r="B225">
        <v>1</v>
      </c>
      <c r="C225">
        <v>0</v>
      </c>
      <c r="D225">
        <v>0</v>
      </c>
      <c r="E225" s="1" t="s">
        <v>96</v>
      </c>
      <c r="F225" t="s">
        <v>236</v>
      </c>
      <c r="G225">
        <v>5</v>
      </c>
      <c r="H225">
        <v>70</v>
      </c>
      <c r="I225">
        <v>11</v>
      </c>
      <c r="J225" t="s">
        <v>708</v>
      </c>
      <c r="K225" s="1" t="s">
        <v>704</v>
      </c>
    </row>
    <row r="226" spans="1:12" ht="12" customHeight="1" x14ac:dyDescent="0.2">
      <c r="A226">
        <v>0</v>
      </c>
      <c r="B226">
        <v>1</v>
      </c>
      <c r="C226">
        <v>0</v>
      </c>
      <c r="D226">
        <v>0</v>
      </c>
      <c r="E226" s="1" t="s">
        <v>96</v>
      </c>
      <c r="F226" t="s">
        <v>229</v>
      </c>
      <c r="G226">
        <v>4</v>
      </c>
      <c r="H226">
        <v>40</v>
      </c>
      <c r="I226">
        <v>10</v>
      </c>
      <c r="J226" t="s">
        <v>708</v>
      </c>
      <c r="K226" s="1" t="s">
        <v>704</v>
      </c>
    </row>
    <row r="227" spans="1:12" ht="12" customHeight="1" x14ac:dyDescent="0.2">
      <c r="A227">
        <v>0</v>
      </c>
      <c r="B227">
        <v>1</v>
      </c>
      <c r="C227">
        <v>1</v>
      </c>
      <c r="D227">
        <v>0</v>
      </c>
      <c r="E227" s="1" t="s">
        <v>96</v>
      </c>
      <c r="F227" t="s">
        <v>1058</v>
      </c>
      <c r="G227">
        <v>2</v>
      </c>
      <c r="H227">
        <v>15</v>
      </c>
      <c r="I227">
        <v>1.5</v>
      </c>
      <c r="J227" t="s">
        <v>708</v>
      </c>
      <c r="K227" s="1" t="s">
        <v>704</v>
      </c>
    </row>
    <row r="228" spans="1:12" ht="12" customHeight="1" x14ac:dyDescent="0.2">
      <c r="A228">
        <v>0</v>
      </c>
      <c r="B228">
        <v>1</v>
      </c>
      <c r="C228">
        <v>1</v>
      </c>
      <c r="D228">
        <v>0</v>
      </c>
      <c r="E228" s="1" t="s">
        <v>96</v>
      </c>
      <c r="F228" t="s">
        <v>280</v>
      </c>
      <c r="G228">
        <v>10</v>
      </c>
      <c r="H228">
        <v>65</v>
      </c>
      <c r="I228">
        <v>10</v>
      </c>
      <c r="J228" t="s">
        <v>708</v>
      </c>
      <c r="K228" s="1" t="s">
        <v>723</v>
      </c>
    </row>
    <row r="229" spans="1:12" ht="12" customHeight="1" x14ac:dyDescent="0.2">
      <c r="A229">
        <v>0</v>
      </c>
      <c r="B229">
        <v>1</v>
      </c>
      <c r="C229">
        <v>0</v>
      </c>
      <c r="D229">
        <v>0</v>
      </c>
      <c r="E229" s="1" t="s">
        <v>96</v>
      </c>
      <c r="F229" t="s">
        <v>298</v>
      </c>
      <c r="G229">
        <v>5</v>
      </c>
      <c r="H229">
        <v>50</v>
      </c>
      <c r="I229">
        <v>8</v>
      </c>
      <c r="J229" t="s">
        <v>708</v>
      </c>
      <c r="K229" s="1" t="s">
        <v>704</v>
      </c>
    </row>
    <row r="230" spans="1:12" ht="12" customHeight="1" x14ac:dyDescent="0.2">
      <c r="A230">
        <v>0</v>
      </c>
      <c r="B230">
        <v>1</v>
      </c>
      <c r="C230">
        <v>0</v>
      </c>
      <c r="D230">
        <v>0</v>
      </c>
      <c r="E230" s="1" t="s">
        <v>96</v>
      </c>
      <c r="F230" t="s">
        <v>256</v>
      </c>
      <c r="G230">
        <v>2</v>
      </c>
      <c r="H230">
        <v>30</v>
      </c>
      <c r="I230">
        <v>4</v>
      </c>
      <c r="J230" t="s">
        <v>708</v>
      </c>
      <c r="K230" s="1" t="s">
        <v>704</v>
      </c>
    </row>
    <row r="231" spans="1:12" ht="12" customHeight="1" x14ac:dyDescent="0.2">
      <c r="A231">
        <v>0</v>
      </c>
      <c r="B231">
        <v>1</v>
      </c>
      <c r="C231">
        <v>0</v>
      </c>
      <c r="D231">
        <v>0</v>
      </c>
      <c r="E231" s="1" t="s">
        <v>96</v>
      </c>
      <c r="F231" t="s">
        <v>373</v>
      </c>
      <c r="G231">
        <v>1</v>
      </c>
      <c r="H231">
        <v>6</v>
      </c>
      <c r="I231">
        <v>1.5</v>
      </c>
      <c r="J231" t="s">
        <v>708</v>
      </c>
      <c r="K231" s="1" t="s">
        <v>704</v>
      </c>
    </row>
    <row r="232" spans="1:12" ht="12" customHeight="1" x14ac:dyDescent="0.2">
      <c r="A232">
        <v>0</v>
      </c>
      <c r="B232">
        <v>1</v>
      </c>
      <c r="C232">
        <v>1</v>
      </c>
      <c r="D232">
        <v>0</v>
      </c>
      <c r="E232" s="1" t="s">
        <v>96</v>
      </c>
      <c r="F232" t="s">
        <v>1089</v>
      </c>
      <c r="G232">
        <v>0.2</v>
      </c>
      <c r="H232">
        <v>12</v>
      </c>
      <c r="I232">
        <v>2</v>
      </c>
      <c r="J232" t="s">
        <v>708</v>
      </c>
      <c r="K232" s="1" t="s">
        <v>704</v>
      </c>
    </row>
    <row r="233" spans="1:12" ht="12" customHeight="1" x14ac:dyDescent="0.2">
      <c r="A233">
        <v>0</v>
      </c>
      <c r="B233">
        <v>1</v>
      </c>
      <c r="C233">
        <v>0</v>
      </c>
      <c r="D233">
        <v>0</v>
      </c>
      <c r="E233" s="1" t="s">
        <v>96</v>
      </c>
      <c r="F233" t="s">
        <v>333</v>
      </c>
      <c r="G233">
        <v>0.6</v>
      </c>
      <c r="H233">
        <v>10</v>
      </c>
      <c r="I233">
        <v>1</v>
      </c>
      <c r="J233" t="s">
        <v>708</v>
      </c>
      <c r="K233" s="1" t="s">
        <v>704</v>
      </c>
    </row>
    <row r="234" spans="1:12" ht="12" customHeight="1" x14ac:dyDescent="0.2">
      <c r="A234">
        <v>0</v>
      </c>
      <c r="B234">
        <v>1</v>
      </c>
      <c r="C234">
        <v>0</v>
      </c>
      <c r="D234">
        <v>0</v>
      </c>
      <c r="E234" s="1" t="s">
        <v>96</v>
      </c>
      <c r="F234" t="s">
        <v>401</v>
      </c>
      <c r="G234">
        <v>2</v>
      </c>
      <c r="H234">
        <v>5</v>
      </c>
      <c r="I234">
        <v>1</v>
      </c>
      <c r="J234" t="s">
        <v>708</v>
      </c>
      <c r="K234" s="1" t="s">
        <v>704</v>
      </c>
      <c r="L234" t="s">
        <v>710</v>
      </c>
    </row>
    <row r="235" spans="1:12" ht="12" customHeight="1" x14ac:dyDescent="0.2">
      <c r="A235">
        <v>0</v>
      </c>
      <c r="B235">
        <v>1</v>
      </c>
      <c r="C235">
        <v>0</v>
      </c>
      <c r="D235">
        <v>0</v>
      </c>
      <c r="E235" s="1" t="s">
        <v>96</v>
      </c>
      <c r="F235" t="s">
        <v>402</v>
      </c>
      <c r="G235">
        <v>1</v>
      </c>
      <c r="H235">
        <v>2</v>
      </c>
      <c r="I235">
        <v>2</v>
      </c>
      <c r="J235" t="s">
        <v>708</v>
      </c>
      <c r="K235" s="1" t="s">
        <v>704</v>
      </c>
      <c r="L235" t="s">
        <v>710</v>
      </c>
    </row>
    <row r="236" spans="1:12" ht="12" customHeight="1" x14ac:dyDescent="0.2">
      <c r="A236">
        <v>0</v>
      </c>
      <c r="B236">
        <v>1</v>
      </c>
      <c r="C236">
        <v>0</v>
      </c>
      <c r="D236">
        <v>0</v>
      </c>
      <c r="E236" s="1" t="s">
        <v>96</v>
      </c>
      <c r="F236" t="s">
        <v>396</v>
      </c>
      <c r="G236">
        <v>1.5</v>
      </c>
      <c r="H236">
        <v>3.5</v>
      </c>
      <c r="I236">
        <v>3</v>
      </c>
      <c r="J236" t="s">
        <v>708</v>
      </c>
      <c r="K236" s="1" t="s">
        <v>704</v>
      </c>
    </row>
    <row r="237" spans="1:12" ht="12" customHeight="1" x14ac:dyDescent="0.2">
      <c r="A237">
        <v>0</v>
      </c>
      <c r="B237">
        <v>1</v>
      </c>
      <c r="C237">
        <v>0</v>
      </c>
      <c r="D237">
        <v>0</v>
      </c>
      <c r="E237" s="1" t="s">
        <v>96</v>
      </c>
      <c r="F237" t="s">
        <v>397</v>
      </c>
      <c r="G237">
        <v>1</v>
      </c>
      <c r="H237">
        <v>30</v>
      </c>
      <c r="I237">
        <v>12</v>
      </c>
      <c r="J237" t="s">
        <v>708</v>
      </c>
      <c r="K237" s="1" t="s">
        <v>704</v>
      </c>
      <c r="L237" t="s">
        <v>710</v>
      </c>
    </row>
    <row r="238" spans="1:12" ht="12" customHeight="1" x14ac:dyDescent="0.2">
      <c r="A238">
        <v>0</v>
      </c>
      <c r="B238">
        <v>1</v>
      </c>
      <c r="C238">
        <v>1</v>
      </c>
      <c r="D238">
        <v>0</v>
      </c>
      <c r="E238" s="1" t="s">
        <v>96</v>
      </c>
      <c r="F238" t="s">
        <v>1101</v>
      </c>
      <c r="G238">
        <v>1</v>
      </c>
      <c r="H238">
        <v>1</v>
      </c>
      <c r="I238">
        <v>1</v>
      </c>
      <c r="J238" t="s">
        <v>708</v>
      </c>
      <c r="K238" s="1" t="s">
        <v>704</v>
      </c>
      <c r="L238" t="s">
        <v>710</v>
      </c>
    </row>
    <row r="239" spans="1:12" ht="12" customHeight="1" x14ac:dyDescent="0.2">
      <c r="A239">
        <v>0</v>
      </c>
      <c r="B239">
        <v>1</v>
      </c>
      <c r="C239">
        <v>0</v>
      </c>
      <c r="D239">
        <v>0</v>
      </c>
      <c r="E239" s="1" t="s">
        <v>96</v>
      </c>
      <c r="F239" t="s">
        <v>400</v>
      </c>
      <c r="G239">
        <v>2</v>
      </c>
      <c r="H239">
        <v>15</v>
      </c>
      <c r="I239">
        <v>7</v>
      </c>
      <c r="J239" t="s">
        <v>708</v>
      </c>
      <c r="K239" s="1" t="s">
        <v>704</v>
      </c>
      <c r="L239" t="s">
        <v>710</v>
      </c>
    </row>
    <row r="240" spans="1:12" ht="12" customHeight="1" x14ac:dyDescent="0.2">
      <c r="A240">
        <v>0</v>
      </c>
      <c r="B240">
        <v>1</v>
      </c>
      <c r="C240">
        <v>0</v>
      </c>
      <c r="D240">
        <v>0</v>
      </c>
      <c r="E240" s="1" t="s">
        <v>96</v>
      </c>
      <c r="F240" t="s">
        <v>308</v>
      </c>
      <c r="G240">
        <v>2.5</v>
      </c>
      <c r="H240">
        <v>50</v>
      </c>
      <c r="I240">
        <v>30</v>
      </c>
      <c r="J240" t="s">
        <v>707</v>
      </c>
      <c r="K240" s="1" t="s">
        <v>704</v>
      </c>
    </row>
    <row r="241" spans="1:11" ht="12" customHeight="1" x14ac:dyDescent="0.2">
      <c r="A241">
        <v>0</v>
      </c>
      <c r="B241">
        <v>1</v>
      </c>
      <c r="C241">
        <v>0</v>
      </c>
      <c r="D241">
        <v>0</v>
      </c>
      <c r="E241" s="1" t="s">
        <v>96</v>
      </c>
      <c r="F241" t="s">
        <v>332</v>
      </c>
      <c r="G241">
        <v>1.5</v>
      </c>
      <c r="H241">
        <v>10</v>
      </c>
      <c r="I241">
        <v>8</v>
      </c>
      <c r="J241" t="s">
        <v>708</v>
      </c>
      <c r="K241" s="1" t="s">
        <v>704</v>
      </c>
    </row>
    <row r="242" spans="1:11" ht="12" customHeight="1" x14ac:dyDescent="0.2">
      <c r="A242">
        <v>0</v>
      </c>
      <c r="B242">
        <v>1</v>
      </c>
      <c r="C242">
        <v>0</v>
      </c>
      <c r="D242">
        <v>0</v>
      </c>
      <c r="E242" s="1" t="s">
        <v>96</v>
      </c>
      <c r="F242" t="s">
        <v>331</v>
      </c>
      <c r="G242">
        <v>0.9</v>
      </c>
      <c r="H242">
        <v>30</v>
      </c>
      <c r="I242">
        <v>1.75</v>
      </c>
      <c r="J242" t="s">
        <v>708</v>
      </c>
      <c r="K242" s="1" t="s">
        <v>704</v>
      </c>
    </row>
    <row r="243" spans="1:11" ht="12" customHeight="1" x14ac:dyDescent="0.2">
      <c r="A243">
        <v>1</v>
      </c>
      <c r="B243">
        <v>1</v>
      </c>
      <c r="C243">
        <v>0</v>
      </c>
      <c r="D243">
        <v>0</v>
      </c>
      <c r="E243" s="1" t="s">
        <v>96</v>
      </c>
      <c r="F243" t="s">
        <v>323</v>
      </c>
      <c r="G243">
        <v>4</v>
      </c>
      <c r="H243">
        <v>150</v>
      </c>
      <c r="I243">
        <v>25</v>
      </c>
      <c r="J243" t="s">
        <v>708</v>
      </c>
      <c r="K243" s="1" t="s">
        <v>704</v>
      </c>
    </row>
    <row r="244" spans="1:11" ht="12" customHeight="1" x14ac:dyDescent="0.2">
      <c r="A244">
        <v>0</v>
      </c>
      <c r="B244">
        <v>1</v>
      </c>
      <c r="C244">
        <v>0</v>
      </c>
      <c r="D244">
        <v>0</v>
      </c>
      <c r="E244" s="1" t="s">
        <v>96</v>
      </c>
      <c r="F244" t="s">
        <v>324</v>
      </c>
      <c r="G244">
        <v>2</v>
      </c>
      <c r="H244">
        <v>90</v>
      </c>
      <c r="I244">
        <v>10</v>
      </c>
      <c r="J244" t="s">
        <v>708</v>
      </c>
      <c r="K244" s="1" t="s">
        <v>704</v>
      </c>
    </row>
    <row r="245" spans="1:11" ht="12" customHeight="1" x14ac:dyDescent="0.2">
      <c r="A245">
        <v>0</v>
      </c>
      <c r="B245">
        <v>1</v>
      </c>
      <c r="C245">
        <v>0</v>
      </c>
      <c r="D245">
        <v>0</v>
      </c>
      <c r="E245" s="1" t="s">
        <v>96</v>
      </c>
      <c r="F245" t="s">
        <v>328</v>
      </c>
      <c r="G245">
        <v>1.5</v>
      </c>
      <c r="H245">
        <v>60</v>
      </c>
      <c r="I245">
        <v>10</v>
      </c>
      <c r="J245" t="s">
        <v>708</v>
      </c>
      <c r="K245" s="1" t="s">
        <v>704</v>
      </c>
    </row>
    <row r="246" spans="1:11" ht="12" customHeight="1" x14ac:dyDescent="0.2">
      <c r="A246">
        <v>0</v>
      </c>
      <c r="B246">
        <v>1</v>
      </c>
      <c r="C246">
        <v>1</v>
      </c>
      <c r="D246">
        <v>0</v>
      </c>
      <c r="E246" s="1" t="s">
        <v>96</v>
      </c>
      <c r="F246" t="s">
        <v>1091</v>
      </c>
      <c r="G246">
        <v>1.5</v>
      </c>
      <c r="H246">
        <v>30</v>
      </c>
      <c r="I246">
        <v>0.5</v>
      </c>
      <c r="J246" t="s">
        <v>708</v>
      </c>
      <c r="K246" s="1" t="s">
        <v>704</v>
      </c>
    </row>
    <row r="247" spans="1:11" ht="12" customHeight="1" x14ac:dyDescent="0.2">
      <c r="A247">
        <v>0</v>
      </c>
      <c r="B247">
        <v>1</v>
      </c>
      <c r="C247">
        <v>1</v>
      </c>
      <c r="D247">
        <v>0</v>
      </c>
      <c r="E247" s="1" t="s">
        <v>96</v>
      </c>
      <c r="F247" t="s">
        <v>1092</v>
      </c>
      <c r="G247">
        <v>2</v>
      </c>
      <c r="H247">
        <v>30</v>
      </c>
      <c r="I247">
        <v>0.5</v>
      </c>
      <c r="J247" t="s">
        <v>708</v>
      </c>
      <c r="K247" s="1" t="s">
        <v>704</v>
      </c>
    </row>
    <row r="248" spans="1:11" ht="12" customHeight="1" x14ac:dyDescent="0.2">
      <c r="A248">
        <v>0</v>
      </c>
      <c r="B248">
        <v>1</v>
      </c>
      <c r="C248">
        <v>0</v>
      </c>
      <c r="D248">
        <v>0</v>
      </c>
      <c r="E248" s="1" t="s">
        <v>96</v>
      </c>
      <c r="F248" t="s">
        <v>380</v>
      </c>
      <c r="G248">
        <v>0.6</v>
      </c>
      <c r="H248">
        <v>13</v>
      </c>
      <c r="I248">
        <v>0.6</v>
      </c>
      <c r="J248" t="s">
        <v>708</v>
      </c>
      <c r="K248" s="1" t="s">
        <v>704</v>
      </c>
    </row>
    <row r="249" spans="1:11" ht="12" customHeight="1" x14ac:dyDescent="0.2">
      <c r="A249">
        <v>1</v>
      </c>
      <c r="B249">
        <v>1</v>
      </c>
      <c r="C249">
        <v>0</v>
      </c>
      <c r="D249">
        <v>0</v>
      </c>
      <c r="E249" s="1" t="s">
        <v>96</v>
      </c>
      <c r="F249" t="s">
        <v>376</v>
      </c>
      <c r="G249">
        <v>4</v>
      </c>
      <c r="H249">
        <v>30</v>
      </c>
      <c r="I249">
        <v>1</v>
      </c>
      <c r="J249" t="s">
        <v>708</v>
      </c>
      <c r="K249" s="1" t="s">
        <v>704</v>
      </c>
    </row>
    <row r="250" spans="1:11" ht="12" customHeight="1" x14ac:dyDescent="0.2">
      <c r="A250">
        <v>0</v>
      </c>
      <c r="B250">
        <v>1</v>
      </c>
      <c r="C250">
        <v>0</v>
      </c>
      <c r="D250">
        <v>0</v>
      </c>
      <c r="E250" s="1" t="s">
        <v>96</v>
      </c>
      <c r="F250" t="s">
        <v>377</v>
      </c>
      <c r="G250">
        <v>0.1</v>
      </c>
      <c r="H250">
        <v>5</v>
      </c>
      <c r="I250">
        <v>0.5</v>
      </c>
      <c r="J250" t="s">
        <v>708</v>
      </c>
      <c r="K250" s="1" t="s">
        <v>704</v>
      </c>
    </row>
    <row r="251" spans="1:11" ht="12" customHeight="1" x14ac:dyDescent="0.2">
      <c r="A251">
        <v>0</v>
      </c>
      <c r="B251">
        <v>1</v>
      </c>
      <c r="C251">
        <v>0</v>
      </c>
      <c r="D251">
        <v>0</v>
      </c>
      <c r="E251" s="1" t="s">
        <v>96</v>
      </c>
      <c r="F251" t="s">
        <v>375</v>
      </c>
      <c r="G251">
        <v>2</v>
      </c>
      <c r="H251">
        <v>20</v>
      </c>
      <c r="I251">
        <v>0.8</v>
      </c>
      <c r="J251" t="s">
        <v>708</v>
      </c>
      <c r="K251" s="1" t="s">
        <v>704</v>
      </c>
    </row>
    <row r="252" spans="1:11" ht="12" customHeight="1" x14ac:dyDescent="0.2">
      <c r="A252">
        <v>0</v>
      </c>
      <c r="B252">
        <v>1</v>
      </c>
      <c r="C252">
        <v>0</v>
      </c>
      <c r="D252">
        <v>0</v>
      </c>
      <c r="E252" s="1" t="s">
        <v>96</v>
      </c>
      <c r="F252" t="s">
        <v>381</v>
      </c>
      <c r="G252">
        <v>0.5</v>
      </c>
      <c r="H252">
        <v>7</v>
      </c>
      <c r="I252">
        <v>0.5</v>
      </c>
      <c r="J252" t="s">
        <v>708</v>
      </c>
      <c r="K252" s="1" t="s">
        <v>704</v>
      </c>
    </row>
    <row r="253" spans="1:11" ht="12" customHeight="1" x14ac:dyDescent="0.2">
      <c r="A253">
        <v>0</v>
      </c>
      <c r="B253">
        <v>1</v>
      </c>
      <c r="C253">
        <v>0</v>
      </c>
      <c r="D253">
        <v>0</v>
      </c>
      <c r="E253" s="1" t="s">
        <v>96</v>
      </c>
      <c r="F253" t="s">
        <v>382</v>
      </c>
      <c r="G253">
        <v>1.5</v>
      </c>
      <c r="H253">
        <v>7</v>
      </c>
      <c r="I253">
        <v>3</v>
      </c>
      <c r="J253" t="s">
        <v>708</v>
      </c>
      <c r="K253" s="1" t="s">
        <v>11</v>
      </c>
    </row>
    <row r="254" spans="1:11" ht="12" customHeight="1" x14ac:dyDescent="0.2">
      <c r="A254">
        <v>0</v>
      </c>
      <c r="B254">
        <v>1</v>
      </c>
      <c r="C254">
        <v>1</v>
      </c>
      <c r="D254">
        <v>0</v>
      </c>
      <c r="E254" s="1" t="s">
        <v>96</v>
      </c>
      <c r="F254" t="s">
        <v>1090</v>
      </c>
      <c r="G254">
        <v>1</v>
      </c>
      <c r="H254">
        <v>2.5</v>
      </c>
      <c r="I254">
        <v>1</v>
      </c>
      <c r="J254" t="s">
        <v>708</v>
      </c>
      <c r="K254" s="1" t="s">
        <v>11</v>
      </c>
    </row>
    <row r="255" spans="1:11" ht="12" customHeight="1" x14ac:dyDescent="0.2">
      <c r="A255">
        <v>0</v>
      </c>
      <c r="B255">
        <v>1</v>
      </c>
      <c r="C255">
        <v>1</v>
      </c>
      <c r="D255">
        <v>0</v>
      </c>
      <c r="E255" s="1" t="s">
        <v>96</v>
      </c>
      <c r="F255" t="s">
        <v>1067</v>
      </c>
      <c r="G255">
        <v>1</v>
      </c>
      <c r="H255">
        <v>20</v>
      </c>
      <c r="I255">
        <v>2</v>
      </c>
      <c r="J255" t="s">
        <v>707</v>
      </c>
      <c r="K255" s="1" t="s">
        <v>704</v>
      </c>
    </row>
    <row r="256" spans="1:11" ht="12" customHeight="1" x14ac:dyDescent="0.2">
      <c r="A256">
        <v>0</v>
      </c>
      <c r="B256">
        <v>1</v>
      </c>
      <c r="C256">
        <v>0</v>
      </c>
      <c r="D256">
        <v>0</v>
      </c>
      <c r="E256" s="1" t="s">
        <v>96</v>
      </c>
      <c r="F256" t="s">
        <v>404</v>
      </c>
      <c r="G256">
        <v>1.5</v>
      </c>
      <c r="H256">
        <v>32</v>
      </c>
      <c r="I256">
        <v>20</v>
      </c>
      <c r="J256" t="s">
        <v>707</v>
      </c>
      <c r="K256" s="1" t="s">
        <v>704</v>
      </c>
    </row>
    <row r="257" spans="1:11" ht="12" customHeight="1" x14ac:dyDescent="0.2">
      <c r="A257">
        <v>0</v>
      </c>
      <c r="B257">
        <v>1</v>
      </c>
      <c r="C257">
        <v>1</v>
      </c>
      <c r="D257">
        <v>0</v>
      </c>
      <c r="E257" s="1" t="s">
        <v>96</v>
      </c>
      <c r="F257" t="s">
        <v>1104</v>
      </c>
      <c r="G257">
        <v>0.3</v>
      </c>
      <c r="H257">
        <v>100</v>
      </c>
      <c r="I257">
        <v>60</v>
      </c>
      <c r="J257" t="s">
        <v>708</v>
      </c>
      <c r="K257" s="1" t="s">
        <v>11</v>
      </c>
    </row>
    <row r="258" spans="1:11" ht="12" customHeight="1" x14ac:dyDescent="0.2">
      <c r="A258">
        <v>0</v>
      </c>
      <c r="B258">
        <v>1</v>
      </c>
      <c r="C258">
        <v>1</v>
      </c>
      <c r="D258">
        <v>0</v>
      </c>
      <c r="E258" s="1" t="s">
        <v>96</v>
      </c>
      <c r="F258" t="s">
        <v>1062</v>
      </c>
      <c r="G258">
        <v>0.5</v>
      </c>
      <c r="H258">
        <v>32</v>
      </c>
      <c r="I258">
        <v>7</v>
      </c>
      <c r="J258" t="s">
        <v>708</v>
      </c>
      <c r="K258" s="1" t="s">
        <v>704</v>
      </c>
    </row>
    <row r="259" spans="1:11" ht="12" customHeight="1" x14ac:dyDescent="0.2">
      <c r="A259">
        <v>0</v>
      </c>
      <c r="B259">
        <v>1</v>
      </c>
      <c r="C259">
        <v>0</v>
      </c>
      <c r="D259">
        <v>0</v>
      </c>
      <c r="E259" s="1" t="s">
        <v>96</v>
      </c>
      <c r="F259" t="s">
        <v>395</v>
      </c>
      <c r="G259">
        <v>3</v>
      </c>
      <c r="H259">
        <v>70</v>
      </c>
      <c r="I259">
        <v>10</v>
      </c>
      <c r="J259" t="s">
        <v>708</v>
      </c>
      <c r="K259" s="1" t="s">
        <v>704</v>
      </c>
    </row>
    <row r="260" spans="1:11" ht="12" customHeight="1" x14ac:dyDescent="0.2">
      <c r="A260">
        <v>0</v>
      </c>
      <c r="B260">
        <v>1</v>
      </c>
      <c r="C260">
        <v>0</v>
      </c>
      <c r="D260">
        <v>0</v>
      </c>
      <c r="E260" s="1" t="s">
        <v>96</v>
      </c>
      <c r="F260" t="s">
        <v>306</v>
      </c>
      <c r="G260">
        <v>1.5</v>
      </c>
      <c r="H260">
        <v>5</v>
      </c>
      <c r="I260">
        <v>3</v>
      </c>
      <c r="J260" t="s">
        <v>707</v>
      </c>
      <c r="K260" s="1" t="s">
        <v>704</v>
      </c>
    </row>
    <row r="261" spans="1:11" ht="12" customHeight="1" x14ac:dyDescent="0.2">
      <c r="A261">
        <v>0</v>
      </c>
      <c r="B261">
        <v>1</v>
      </c>
      <c r="C261">
        <v>0</v>
      </c>
      <c r="D261">
        <v>0</v>
      </c>
      <c r="E261" s="1" t="s">
        <v>96</v>
      </c>
      <c r="F261" t="s">
        <v>307</v>
      </c>
      <c r="G261">
        <v>1.2</v>
      </c>
      <c r="H261">
        <v>25</v>
      </c>
      <c r="I261">
        <v>5</v>
      </c>
      <c r="J261" t="s">
        <v>707</v>
      </c>
      <c r="K261" s="1" t="s">
        <v>704</v>
      </c>
    </row>
    <row r="262" spans="1:11" ht="12" customHeight="1" x14ac:dyDescent="0.2">
      <c r="A262">
        <v>0</v>
      </c>
      <c r="B262">
        <v>1</v>
      </c>
      <c r="C262">
        <v>1</v>
      </c>
      <c r="D262">
        <v>0</v>
      </c>
      <c r="E262" s="1" t="s">
        <v>96</v>
      </c>
      <c r="F262" t="s">
        <v>1065</v>
      </c>
      <c r="G262">
        <v>1.5</v>
      </c>
      <c r="H262">
        <v>10</v>
      </c>
      <c r="I262">
        <v>4</v>
      </c>
      <c r="J262" t="s">
        <v>708</v>
      </c>
      <c r="K262" s="1" t="s">
        <v>704</v>
      </c>
    </row>
    <row r="263" spans="1:11" ht="12" customHeight="1" x14ac:dyDescent="0.2">
      <c r="A263">
        <v>0</v>
      </c>
      <c r="B263">
        <v>1</v>
      </c>
      <c r="C263">
        <v>0</v>
      </c>
      <c r="D263">
        <v>0</v>
      </c>
      <c r="E263" s="1" t="s">
        <v>96</v>
      </c>
      <c r="F263" t="s">
        <v>317</v>
      </c>
      <c r="G263">
        <v>0.5</v>
      </c>
      <c r="H263">
        <v>25</v>
      </c>
      <c r="I263">
        <v>4</v>
      </c>
      <c r="J263" t="s">
        <v>708</v>
      </c>
      <c r="K263" s="1" t="s">
        <v>704</v>
      </c>
    </row>
    <row r="264" spans="1:11" ht="12" customHeight="1" x14ac:dyDescent="0.2">
      <c r="A264">
        <v>0</v>
      </c>
      <c r="B264">
        <v>1</v>
      </c>
      <c r="C264">
        <v>0</v>
      </c>
      <c r="D264">
        <v>0</v>
      </c>
      <c r="E264" s="1" t="s">
        <v>96</v>
      </c>
      <c r="F264" t="s">
        <v>334</v>
      </c>
      <c r="G264">
        <v>0.7</v>
      </c>
      <c r="H264">
        <v>15</v>
      </c>
      <c r="I264">
        <v>1.2</v>
      </c>
      <c r="J264" t="s">
        <v>708</v>
      </c>
      <c r="K264" s="1" t="s">
        <v>704</v>
      </c>
    </row>
    <row r="265" spans="1:11" ht="12" customHeight="1" x14ac:dyDescent="0.2">
      <c r="A265">
        <v>0</v>
      </c>
      <c r="B265">
        <v>1</v>
      </c>
      <c r="C265">
        <v>0</v>
      </c>
      <c r="D265">
        <v>0</v>
      </c>
      <c r="E265" s="1" t="s">
        <v>96</v>
      </c>
      <c r="F265" t="s">
        <v>335</v>
      </c>
      <c r="G265">
        <v>0.5</v>
      </c>
      <c r="H265">
        <v>10</v>
      </c>
      <c r="I265">
        <v>1.2</v>
      </c>
      <c r="J265" t="s">
        <v>708</v>
      </c>
      <c r="K265" s="1" t="s">
        <v>704</v>
      </c>
    </row>
    <row r="266" spans="1:11" ht="12" customHeight="1" x14ac:dyDescent="0.2">
      <c r="A266">
        <v>0</v>
      </c>
      <c r="B266">
        <v>1</v>
      </c>
      <c r="C266">
        <v>1</v>
      </c>
      <c r="D266">
        <v>0</v>
      </c>
      <c r="E266" s="1" t="s">
        <v>96</v>
      </c>
      <c r="F266" t="s">
        <v>1094</v>
      </c>
      <c r="G266">
        <v>2.5</v>
      </c>
      <c r="H266">
        <v>70</v>
      </c>
      <c r="I266">
        <v>25</v>
      </c>
      <c r="J266" t="s">
        <v>708</v>
      </c>
      <c r="K266" s="1" t="s">
        <v>704</v>
      </c>
    </row>
    <row r="267" spans="1:11" ht="12" customHeight="1" x14ac:dyDescent="0.2">
      <c r="A267">
        <v>0</v>
      </c>
      <c r="B267">
        <v>1</v>
      </c>
      <c r="C267">
        <v>1</v>
      </c>
      <c r="D267">
        <v>0</v>
      </c>
      <c r="E267" s="1" t="s">
        <v>96</v>
      </c>
      <c r="F267" t="s">
        <v>1095</v>
      </c>
      <c r="G267">
        <v>1</v>
      </c>
      <c r="H267">
        <v>30</v>
      </c>
      <c r="I267">
        <v>38</v>
      </c>
      <c r="J267" t="s">
        <v>708</v>
      </c>
      <c r="K267" s="1" t="s">
        <v>704</v>
      </c>
    </row>
    <row r="268" spans="1:11" ht="12" customHeight="1" x14ac:dyDescent="0.2">
      <c r="A268">
        <v>0</v>
      </c>
      <c r="B268">
        <v>1</v>
      </c>
      <c r="C268">
        <v>1</v>
      </c>
      <c r="D268">
        <v>0</v>
      </c>
      <c r="E268" s="1" t="s">
        <v>96</v>
      </c>
      <c r="F268" t="s">
        <v>1096</v>
      </c>
      <c r="G268">
        <v>0.2</v>
      </c>
      <c r="H268">
        <v>32</v>
      </c>
      <c r="I268">
        <v>26</v>
      </c>
      <c r="J268" t="s">
        <v>708</v>
      </c>
      <c r="K268" s="1" t="s">
        <v>704</v>
      </c>
    </row>
    <row r="269" spans="1:11" ht="12" customHeight="1" x14ac:dyDescent="0.2">
      <c r="A269">
        <v>0</v>
      </c>
      <c r="B269">
        <v>1</v>
      </c>
      <c r="C269">
        <v>0</v>
      </c>
      <c r="D269">
        <v>0</v>
      </c>
      <c r="E269" s="1" t="s">
        <v>96</v>
      </c>
      <c r="F269" t="s">
        <v>357</v>
      </c>
      <c r="G269">
        <v>0.6</v>
      </c>
      <c r="H269">
        <v>10</v>
      </c>
      <c r="I269">
        <v>5</v>
      </c>
      <c r="J269" t="s">
        <v>708</v>
      </c>
      <c r="K269" s="1" t="s">
        <v>704</v>
      </c>
    </row>
    <row r="270" spans="1:11" ht="12" customHeight="1" x14ac:dyDescent="0.2">
      <c r="A270">
        <v>1</v>
      </c>
      <c r="B270">
        <v>1</v>
      </c>
      <c r="C270">
        <v>0</v>
      </c>
      <c r="D270">
        <v>0</v>
      </c>
      <c r="E270" s="1" t="s">
        <v>96</v>
      </c>
      <c r="F270" t="s">
        <v>369</v>
      </c>
      <c r="G270">
        <v>2</v>
      </c>
      <c r="H270">
        <v>12</v>
      </c>
      <c r="I270">
        <v>1.5</v>
      </c>
      <c r="J270" t="s">
        <v>708</v>
      </c>
      <c r="K270" s="1" t="s">
        <v>704</v>
      </c>
    </row>
    <row r="271" spans="1:11" ht="12" customHeight="1" x14ac:dyDescent="0.2">
      <c r="A271">
        <v>1</v>
      </c>
      <c r="B271">
        <v>1</v>
      </c>
      <c r="C271">
        <v>0</v>
      </c>
      <c r="D271">
        <v>0</v>
      </c>
      <c r="E271" s="1" t="s">
        <v>96</v>
      </c>
      <c r="F271" t="s">
        <v>356</v>
      </c>
      <c r="G271">
        <v>1</v>
      </c>
      <c r="H271">
        <v>15</v>
      </c>
      <c r="I271">
        <v>5</v>
      </c>
      <c r="J271" t="s">
        <v>708</v>
      </c>
      <c r="K271" s="1" t="s">
        <v>704</v>
      </c>
    </row>
    <row r="272" spans="1:11" ht="12" customHeight="1" x14ac:dyDescent="0.2">
      <c r="A272">
        <v>1</v>
      </c>
      <c r="B272">
        <v>1</v>
      </c>
      <c r="C272">
        <v>0</v>
      </c>
      <c r="D272">
        <v>0</v>
      </c>
      <c r="E272" s="1" t="s">
        <v>96</v>
      </c>
      <c r="F272" t="s">
        <v>340</v>
      </c>
      <c r="G272">
        <v>0.5</v>
      </c>
      <c r="H272">
        <v>3</v>
      </c>
      <c r="I272">
        <v>2</v>
      </c>
      <c r="J272" t="s">
        <v>708</v>
      </c>
      <c r="K272" s="1" t="s">
        <v>704</v>
      </c>
    </row>
    <row r="273" spans="1:11" ht="12" customHeight="1" x14ac:dyDescent="0.2">
      <c r="A273">
        <v>0</v>
      </c>
      <c r="B273">
        <v>1</v>
      </c>
      <c r="C273">
        <v>1</v>
      </c>
      <c r="D273">
        <v>0</v>
      </c>
      <c r="E273" s="1" t="s">
        <v>96</v>
      </c>
      <c r="F273" t="s">
        <v>1077</v>
      </c>
      <c r="G273">
        <v>0.8</v>
      </c>
      <c r="H273">
        <v>12</v>
      </c>
      <c r="I273">
        <v>2</v>
      </c>
      <c r="J273" t="s">
        <v>708</v>
      </c>
      <c r="K273" s="1" t="s">
        <v>704</v>
      </c>
    </row>
    <row r="274" spans="1:11" ht="12" customHeight="1" x14ac:dyDescent="0.2">
      <c r="A274">
        <v>0</v>
      </c>
      <c r="B274">
        <v>1</v>
      </c>
      <c r="C274">
        <v>1</v>
      </c>
      <c r="D274">
        <v>0</v>
      </c>
      <c r="E274" s="1" t="s">
        <v>96</v>
      </c>
      <c r="F274" t="s">
        <v>1078</v>
      </c>
      <c r="G274">
        <v>0.1</v>
      </c>
      <c r="H274">
        <v>10</v>
      </c>
      <c r="I274">
        <v>0.8</v>
      </c>
      <c r="J274" t="s">
        <v>708</v>
      </c>
      <c r="K274" s="1" t="s">
        <v>704</v>
      </c>
    </row>
    <row r="275" spans="1:11" ht="12" customHeight="1" x14ac:dyDescent="0.2">
      <c r="A275">
        <v>0</v>
      </c>
      <c r="B275">
        <v>1</v>
      </c>
      <c r="C275">
        <v>0</v>
      </c>
      <c r="D275">
        <v>0</v>
      </c>
      <c r="E275" s="1" t="s">
        <v>96</v>
      </c>
      <c r="F275" t="s">
        <v>350</v>
      </c>
      <c r="G275">
        <v>2</v>
      </c>
      <c r="H275">
        <v>3</v>
      </c>
      <c r="I275">
        <v>2</v>
      </c>
      <c r="J275" t="s">
        <v>708</v>
      </c>
      <c r="K275" s="1" t="s">
        <v>704</v>
      </c>
    </row>
    <row r="276" spans="1:11" ht="12" customHeight="1" x14ac:dyDescent="0.2">
      <c r="A276">
        <v>0</v>
      </c>
      <c r="B276">
        <v>1</v>
      </c>
      <c r="C276">
        <v>1</v>
      </c>
      <c r="D276">
        <v>0</v>
      </c>
      <c r="E276" s="1" t="s">
        <v>96</v>
      </c>
      <c r="F276" t="s">
        <v>1079</v>
      </c>
      <c r="G276">
        <v>2</v>
      </c>
      <c r="H276">
        <v>6</v>
      </c>
      <c r="I276">
        <v>3</v>
      </c>
      <c r="J276" t="s">
        <v>708</v>
      </c>
      <c r="K276" s="1" t="s">
        <v>704</v>
      </c>
    </row>
    <row r="277" spans="1:11" ht="12" customHeight="1" x14ac:dyDescent="0.2">
      <c r="A277">
        <v>0</v>
      </c>
      <c r="B277">
        <v>1</v>
      </c>
      <c r="C277">
        <v>1</v>
      </c>
      <c r="D277">
        <v>0</v>
      </c>
      <c r="E277" s="1" t="s">
        <v>96</v>
      </c>
      <c r="F277" t="s">
        <v>1081</v>
      </c>
      <c r="G277">
        <v>0.5</v>
      </c>
      <c r="H277">
        <v>14</v>
      </c>
      <c r="I277">
        <v>4</v>
      </c>
      <c r="J277" t="s">
        <v>708</v>
      </c>
      <c r="K277" s="1" t="s">
        <v>704</v>
      </c>
    </row>
    <row r="278" spans="1:11" ht="12" customHeight="1" x14ac:dyDescent="0.2">
      <c r="A278">
        <v>1</v>
      </c>
      <c r="B278">
        <v>1</v>
      </c>
      <c r="C278">
        <v>0</v>
      </c>
      <c r="D278">
        <v>0</v>
      </c>
      <c r="E278" s="1" t="s">
        <v>96</v>
      </c>
      <c r="F278" t="s">
        <v>353</v>
      </c>
      <c r="G278">
        <v>0.1</v>
      </c>
      <c r="H278">
        <v>17</v>
      </c>
      <c r="I278">
        <v>3</v>
      </c>
      <c r="J278" t="s">
        <v>708</v>
      </c>
      <c r="K278" s="1" t="s">
        <v>704</v>
      </c>
    </row>
    <row r="279" spans="1:11" ht="12" customHeight="1" x14ac:dyDescent="0.2">
      <c r="A279">
        <v>0</v>
      </c>
      <c r="B279">
        <v>1</v>
      </c>
      <c r="C279">
        <v>0</v>
      </c>
      <c r="D279">
        <v>0</v>
      </c>
      <c r="E279" s="1" t="s">
        <v>96</v>
      </c>
      <c r="F279" t="s">
        <v>368</v>
      </c>
      <c r="G279">
        <v>1</v>
      </c>
      <c r="H279">
        <v>10</v>
      </c>
      <c r="I279">
        <v>3</v>
      </c>
      <c r="J279" t="s">
        <v>708</v>
      </c>
      <c r="K279" s="1" t="s">
        <v>704</v>
      </c>
    </row>
    <row r="280" spans="1:11" ht="12" customHeight="1" x14ac:dyDescent="0.2">
      <c r="A280">
        <v>0</v>
      </c>
      <c r="B280">
        <v>1</v>
      </c>
      <c r="C280">
        <v>1</v>
      </c>
      <c r="D280">
        <v>0</v>
      </c>
      <c r="E280" s="1" t="s">
        <v>96</v>
      </c>
      <c r="F280" t="s">
        <v>1080</v>
      </c>
      <c r="G280">
        <v>3</v>
      </c>
      <c r="H280">
        <v>20</v>
      </c>
      <c r="I280">
        <v>1.2</v>
      </c>
      <c r="J280" t="s">
        <v>708</v>
      </c>
      <c r="K280" s="1" t="s">
        <v>704</v>
      </c>
    </row>
    <row r="281" spans="1:11" ht="12" customHeight="1" x14ac:dyDescent="0.2">
      <c r="A281">
        <v>0</v>
      </c>
      <c r="B281">
        <v>1</v>
      </c>
      <c r="C281">
        <v>1</v>
      </c>
      <c r="D281">
        <v>0</v>
      </c>
      <c r="E281" s="1" t="s">
        <v>96</v>
      </c>
      <c r="F281" t="s">
        <v>1084</v>
      </c>
      <c r="G281">
        <v>0.1</v>
      </c>
      <c r="H281">
        <v>11</v>
      </c>
      <c r="I281">
        <v>2</v>
      </c>
      <c r="J281" t="s">
        <v>708</v>
      </c>
      <c r="K281" s="1" t="s">
        <v>11</v>
      </c>
    </row>
    <row r="282" spans="1:11" ht="12" customHeight="1" x14ac:dyDescent="0.2">
      <c r="A282">
        <v>0</v>
      </c>
      <c r="B282">
        <v>1</v>
      </c>
      <c r="C282">
        <v>0</v>
      </c>
      <c r="D282">
        <v>0</v>
      </c>
      <c r="E282" s="1" t="s">
        <v>96</v>
      </c>
      <c r="F282" t="s">
        <v>349</v>
      </c>
      <c r="G282">
        <v>1</v>
      </c>
      <c r="H282">
        <v>10</v>
      </c>
      <c r="I282">
        <v>4</v>
      </c>
      <c r="J282" t="s">
        <v>708</v>
      </c>
      <c r="K282" s="1" t="s">
        <v>704</v>
      </c>
    </row>
    <row r="283" spans="1:11" ht="12" customHeight="1" x14ac:dyDescent="0.2">
      <c r="A283">
        <v>0</v>
      </c>
      <c r="B283">
        <v>1</v>
      </c>
      <c r="C283">
        <v>1</v>
      </c>
      <c r="D283">
        <v>0</v>
      </c>
      <c r="E283" s="1" t="s">
        <v>96</v>
      </c>
      <c r="F283" t="s">
        <v>1085</v>
      </c>
      <c r="G283">
        <v>0.5</v>
      </c>
      <c r="H283">
        <v>8</v>
      </c>
      <c r="I283">
        <v>0.8</v>
      </c>
      <c r="J283" t="s">
        <v>708</v>
      </c>
      <c r="K283" s="1" t="s">
        <v>11</v>
      </c>
    </row>
    <row r="284" spans="1:11" ht="12" customHeight="1" x14ac:dyDescent="0.2">
      <c r="A284">
        <v>0</v>
      </c>
      <c r="B284">
        <v>1</v>
      </c>
      <c r="C284">
        <v>1</v>
      </c>
      <c r="D284">
        <v>0</v>
      </c>
      <c r="E284" s="1" t="s">
        <v>96</v>
      </c>
      <c r="F284" t="s">
        <v>1087</v>
      </c>
      <c r="G284">
        <v>1</v>
      </c>
      <c r="H284">
        <v>10</v>
      </c>
      <c r="I284">
        <v>4.5</v>
      </c>
      <c r="J284" t="s">
        <v>708</v>
      </c>
      <c r="K284" s="1" t="s">
        <v>704</v>
      </c>
    </row>
    <row r="285" spans="1:11" ht="12" customHeight="1" x14ac:dyDescent="0.2">
      <c r="A285">
        <v>0</v>
      </c>
      <c r="B285">
        <v>1</v>
      </c>
      <c r="C285">
        <v>0</v>
      </c>
      <c r="D285">
        <v>0</v>
      </c>
      <c r="E285" s="1" t="s">
        <v>96</v>
      </c>
      <c r="F285" t="s">
        <v>366</v>
      </c>
      <c r="G285">
        <v>1.5</v>
      </c>
      <c r="H285">
        <v>12</v>
      </c>
      <c r="I285">
        <v>1</v>
      </c>
      <c r="J285" t="s">
        <v>708</v>
      </c>
      <c r="K285" s="1" t="s">
        <v>704</v>
      </c>
    </row>
    <row r="286" spans="1:11" ht="12" customHeight="1" x14ac:dyDescent="0.2">
      <c r="A286">
        <v>0</v>
      </c>
      <c r="B286">
        <v>1</v>
      </c>
      <c r="C286">
        <v>0</v>
      </c>
      <c r="D286">
        <v>0</v>
      </c>
      <c r="E286" s="1" t="s">
        <v>96</v>
      </c>
      <c r="F286" t="s">
        <v>348</v>
      </c>
      <c r="G286">
        <v>0.1</v>
      </c>
      <c r="H286">
        <v>8</v>
      </c>
      <c r="I286">
        <v>1.5</v>
      </c>
      <c r="J286" t="s">
        <v>708</v>
      </c>
      <c r="K286" s="1" t="s">
        <v>704</v>
      </c>
    </row>
    <row r="287" spans="1:11" ht="12" customHeight="1" x14ac:dyDescent="0.2">
      <c r="A287">
        <v>0</v>
      </c>
      <c r="B287">
        <v>1</v>
      </c>
      <c r="C287">
        <v>0</v>
      </c>
      <c r="D287">
        <v>0</v>
      </c>
      <c r="E287" s="1" t="s">
        <v>96</v>
      </c>
      <c r="F287" t="s">
        <v>354</v>
      </c>
      <c r="G287">
        <v>0.1</v>
      </c>
      <c r="H287">
        <v>5</v>
      </c>
      <c r="I287">
        <v>1</v>
      </c>
      <c r="J287" t="s">
        <v>708</v>
      </c>
      <c r="K287" s="1" t="s">
        <v>704</v>
      </c>
    </row>
    <row r="288" spans="1:11" ht="12" customHeight="1" x14ac:dyDescent="0.2">
      <c r="A288">
        <v>0</v>
      </c>
      <c r="B288">
        <v>1</v>
      </c>
      <c r="C288">
        <v>1</v>
      </c>
      <c r="D288">
        <v>0</v>
      </c>
      <c r="E288" s="1" t="s">
        <v>96</v>
      </c>
      <c r="F288" t="s">
        <v>1088</v>
      </c>
      <c r="G288">
        <v>1</v>
      </c>
      <c r="H288">
        <v>10</v>
      </c>
      <c r="I288">
        <v>0.5</v>
      </c>
      <c r="J288" t="s">
        <v>708</v>
      </c>
      <c r="K288" s="1" t="s">
        <v>704</v>
      </c>
    </row>
    <row r="289" spans="1:12" ht="12" customHeight="1" x14ac:dyDescent="0.2">
      <c r="A289">
        <v>0</v>
      </c>
      <c r="B289">
        <v>1</v>
      </c>
      <c r="C289">
        <v>0</v>
      </c>
      <c r="D289">
        <v>0</v>
      </c>
      <c r="E289" s="1" t="s">
        <v>96</v>
      </c>
      <c r="F289" t="s">
        <v>363</v>
      </c>
      <c r="G289">
        <v>1</v>
      </c>
      <c r="H289">
        <v>12</v>
      </c>
      <c r="I289">
        <v>1</v>
      </c>
      <c r="J289" t="s">
        <v>708</v>
      </c>
      <c r="K289" s="1" t="s">
        <v>704</v>
      </c>
    </row>
    <row r="290" spans="1:12" ht="12" customHeight="1" x14ac:dyDescent="0.2">
      <c r="A290">
        <v>0</v>
      </c>
      <c r="B290">
        <v>1</v>
      </c>
      <c r="C290">
        <v>0</v>
      </c>
      <c r="D290">
        <v>0</v>
      </c>
      <c r="E290" s="1" t="s">
        <v>96</v>
      </c>
      <c r="F290" t="s">
        <v>352</v>
      </c>
      <c r="G290">
        <v>2</v>
      </c>
      <c r="H290">
        <v>15</v>
      </c>
      <c r="I290">
        <v>1.5</v>
      </c>
      <c r="J290" t="s">
        <v>708</v>
      </c>
      <c r="K290" s="1" t="s">
        <v>704</v>
      </c>
    </row>
    <row r="291" spans="1:12" ht="12" customHeight="1" x14ac:dyDescent="0.2">
      <c r="A291">
        <v>1</v>
      </c>
      <c r="B291">
        <v>1</v>
      </c>
      <c r="C291">
        <v>0</v>
      </c>
      <c r="D291">
        <v>0</v>
      </c>
      <c r="E291" s="1" t="s">
        <v>96</v>
      </c>
      <c r="F291" t="s">
        <v>345</v>
      </c>
      <c r="G291">
        <v>0.3</v>
      </c>
      <c r="H291">
        <v>25</v>
      </c>
      <c r="I291">
        <v>8</v>
      </c>
      <c r="J291" t="s">
        <v>708</v>
      </c>
      <c r="K291" s="1" t="s">
        <v>704</v>
      </c>
    </row>
    <row r="292" spans="1:12" ht="12" customHeight="1" x14ac:dyDescent="0.2">
      <c r="A292">
        <v>1</v>
      </c>
      <c r="B292">
        <v>1</v>
      </c>
      <c r="C292">
        <v>0</v>
      </c>
      <c r="D292">
        <v>0</v>
      </c>
      <c r="E292" s="1" t="s">
        <v>96</v>
      </c>
      <c r="F292" t="s">
        <v>359</v>
      </c>
      <c r="G292">
        <v>3</v>
      </c>
      <c r="H292">
        <v>15</v>
      </c>
      <c r="I292">
        <v>0.5</v>
      </c>
      <c r="J292" t="s">
        <v>708</v>
      </c>
      <c r="K292" s="1" t="s">
        <v>704</v>
      </c>
    </row>
    <row r="293" spans="1:12" ht="12" customHeight="1" x14ac:dyDescent="0.2">
      <c r="A293">
        <v>0</v>
      </c>
      <c r="B293">
        <v>1</v>
      </c>
      <c r="C293">
        <v>0</v>
      </c>
      <c r="D293">
        <v>0</v>
      </c>
      <c r="E293" s="1" t="s">
        <v>96</v>
      </c>
      <c r="F293" t="s">
        <v>305</v>
      </c>
      <c r="G293">
        <v>2</v>
      </c>
      <c r="H293">
        <v>25</v>
      </c>
      <c r="I293">
        <v>4</v>
      </c>
      <c r="J293" t="s">
        <v>707</v>
      </c>
      <c r="K293" s="1" t="s">
        <v>704</v>
      </c>
    </row>
    <row r="294" spans="1:12" ht="12" customHeight="1" x14ac:dyDescent="0.2">
      <c r="A294">
        <v>0</v>
      </c>
      <c r="B294">
        <v>1</v>
      </c>
      <c r="C294">
        <v>0</v>
      </c>
      <c r="D294">
        <v>0</v>
      </c>
      <c r="E294" s="1" t="s">
        <v>96</v>
      </c>
      <c r="F294" t="s">
        <v>304</v>
      </c>
      <c r="G294">
        <v>3</v>
      </c>
      <c r="H294">
        <v>30</v>
      </c>
      <c r="I294">
        <v>6</v>
      </c>
      <c r="J294" t="s">
        <v>707</v>
      </c>
      <c r="K294" s="1" t="s">
        <v>704</v>
      </c>
    </row>
    <row r="295" spans="1:12" ht="12" customHeight="1" x14ac:dyDescent="0.2">
      <c r="A295">
        <v>0</v>
      </c>
      <c r="B295">
        <v>1</v>
      </c>
      <c r="C295">
        <v>1</v>
      </c>
      <c r="D295">
        <v>0</v>
      </c>
      <c r="E295" s="1" t="s">
        <v>96</v>
      </c>
      <c r="F295" t="s">
        <v>1068</v>
      </c>
      <c r="G295">
        <v>0.5</v>
      </c>
      <c r="H295">
        <v>5</v>
      </c>
      <c r="I295">
        <v>1</v>
      </c>
      <c r="J295" t="s">
        <v>10</v>
      </c>
      <c r="K295" s="1" t="s">
        <v>704</v>
      </c>
      <c r="L295" t="s">
        <v>710</v>
      </c>
    </row>
    <row r="296" spans="1:12" ht="12" customHeight="1" x14ac:dyDescent="0.2">
      <c r="A296">
        <v>0</v>
      </c>
      <c r="B296">
        <v>1</v>
      </c>
      <c r="C296">
        <v>1</v>
      </c>
      <c r="D296">
        <v>0</v>
      </c>
      <c r="E296" s="1" t="s">
        <v>96</v>
      </c>
      <c r="F296" t="s">
        <v>1069</v>
      </c>
      <c r="G296">
        <v>1</v>
      </c>
      <c r="H296">
        <v>8</v>
      </c>
      <c r="I296">
        <v>1</v>
      </c>
      <c r="J296" t="s">
        <v>10</v>
      </c>
      <c r="K296" s="1" t="s">
        <v>704</v>
      </c>
      <c r="L296" t="s">
        <v>710</v>
      </c>
    </row>
    <row r="297" spans="1:12" ht="12" customHeight="1" x14ac:dyDescent="0.2">
      <c r="A297">
        <v>0</v>
      </c>
      <c r="B297">
        <v>1</v>
      </c>
      <c r="C297">
        <v>0</v>
      </c>
      <c r="D297">
        <v>0</v>
      </c>
      <c r="E297" s="1" t="s">
        <v>96</v>
      </c>
      <c r="F297" t="s">
        <v>310</v>
      </c>
      <c r="G297">
        <v>1</v>
      </c>
      <c r="H297">
        <v>20</v>
      </c>
      <c r="I297">
        <v>10</v>
      </c>
      <c r="J297" t="s">
        <v>707</v>
      </c>
      <c r="K297" s="1" t="s">
        <v>704</v>
      </c>
    </row>
    <row r="298" spans="1:12" ht="12" customHeight="1" x14ac:dyDescent="0.2">
      <c r="A298">
        <v>0</v>
      </c>
      <c r="B298">
        <v>1</v>
      </c>
      <c r="C298">
        <v>0</v>
      </c>
      <c r="D298">
        <v>0</v>
      </c>
      <c r="E298" s="1" t="s">
        <v>96</v>
      </c>
      <c r="F298" t="s">
        <v>311</v>
      </c>
      <c r="G298">
        <v>2</v>
      </c>
      <c r="H298">
        <v>40</v>
      </c>
      <c r="I298">
        <v>10</v>
      </c>
      <c r="J298" t="s">
        <v>707</v>
      </c>
      <c r="K298" s="1" t="s">
        <v>704</v>
      </c>
    </row>
    <row r="299" spans="1:12" ht="12" customHeight="1" x14ac:dyDescent="0.2">
      <c r="A299">
        <v>0</v>
      </c>
      <c r="B299">
        <v>1</v>
      </c>
      <c r="C299">
        <v>0</v>
      </c>
      <c r="D299">
        <v>0</v>
      </c>
      <c r="E299" s="1" t="s">
        <v>96</v>
      </c>
      <c r="F299" t="s">
        <v>309</v>
      </c>
      <c r="G299">
        <v>1</v>
      </c>
      <c r="H299">
        <v>25</v>
      </c>
      <c r="I299">
        <v>12</v>
      </c>
      <c r="J299" t="s">
        <v>707</v>
      </c>
      <c r="K299" s="1" t="s">
        <v>704</v>
      </c>
    </row>
    <row r="300" spans="1:12" ht="12" customHeight="1" x14ac:dyDescent="0.2">
      <c r="A300">
        <v>0</v>
      </c>
      <c r="B300">
        <v>1</v>
      </c>
      <c r="C300">
        <v>0</v>
      </c>
      <c r="D300">
        <v>0</v>
      </c>
      <c r="E300" s="1" t="s">
        <v>96</v>
      </c>
      <c r="F300" t="s">
        <v>384</v>
      </c>
      <c r="G300">
        <v>3</v>
      </c>
      <c r="H300">
        <v>1</v>
      </c>
      <c r="I300">
        <v>0.7</v>
      </c>
      <c r="J300" t="s">
        <v>708</v>
      </c>
      <c r="K300" s="1" t="s">
        <v>704</v>
      </c>
      <c r="L300" t="s">
        <v>710</v>
      </c>
    </row>
    <row r="301" spans="1:12" ht="12" customHeight="1" x14ac:dyDescent="0.2">
      <c r="A301">
        <v>0</v>
      </c>
      <c r="B301">
        <v>1</v>
      </c>
      <c r="C301">
        <v>0</v>
      </c>
      <c r="D301">
        <v>0</v>
      </c>
      <c r="E301" s="1" t="s">
        <v>96</v>
      </c>
      <c r="F301" t="s">
        <v>385</v>
      </c>
      <c r="G301">
        <v>3</v>
      </c>
      <c r="H301">
        <v>1</v>
      </c>
      <c r="I301">
        <v>0.7</v>
      </c>
      <c r="J301" t="s">
        <v>708</v>
      </c>
      <c r="K301" s="1" t="s">
        <v>704</v>
      </c>
    </row>
    <row r="302" spans="1:12" ht="12" customHeight="1" x14ac:dyDescent="0.2">
      <c r="A302">
        <v>0</v>
      </c>
      <c r="B302">
        <v>1</v>
      </c>
      <c r="C302">
        <v>1</v>
      </c>
      <c r="D302">
        <v>0</v>
      </c>
      <c r="E302" s="1" t="s">
        <v>96</v>
      </c>
      <c r="F302" t="s">
        <v>1070</v>
      </c>
      <c r="G302">
        <v>5</v>
      </c>
      <c r="H302">
        <v>60</v>
      </c>
      <c r="I302">
        <v>15</v>
      </c>
      <c r="J302" t="s">
        <v>707</v>
      </c>
      <c r="K302" s="1" t="s">
        <v>704</v>
      </c>
      <c r="L302" t="s">
        <v>710</v>
      </c>
    </row>
    <row r="303" spans="1:12" ht="12" customHeight="1" x14ac:dyDescent="0.2">
      <c r="A303">
        <v>0</v>
      </c>
      <c r="B303">
        <v>1</v>
      </c>
      <c r="C303">
        <v>0</v>
      </c>
      <c r="D303">
        <v>0</v>
      </c>
      <c r="E303" s="1" t="s">
        <v>97</v>
      </c>
      <c r="F303" t="s">
        <v>158</v>
      </c>
      <c r="G303">
        <v>0.1</v>
      </c>
      <c r="H303">
        <v>4</v>
      </c>
      <c r="I303">
        <v>1</v>
      </c>
      <c r="J303" t="s">
        <v>708</v>
      </c>
      <c r="K303" s="1" t="s">
        <v>11</v>
      </c>
    </row>
    <row r="304" spans="1:12" ht="12" customHeight="1" x14ac:dyDescent="0.2">
      <c r="A304">
        <v>0</v>
      </c>
      <c r="B304">
        <v>1</v>
      </c>
      <c r="C304">
        <v>0</v>
      </c>
      <c r="D304">
        <v>0</v>
      </c>
      <c r="E304" s="1" t="s">
        <v>97</v>
      </c>
      <c r="F304" t="s">
        <v>157</v>
      </c>
      <c r="G304">
        <v>0.15</v>
      </c>
      <c r="H304">
        <v>5</v>
      </c>
      <c r="I304">
        <v>1.4</v>
      </c>
      <c r="J304" t="s">
        <v>708</v>
      </c>
      <c r="K304" s="1" t="s">
        <v>704</v>
      </c>
    </row>
    <row r="305" spans="1:11" ht="12" customHeight="1" x14ac:dyDescent="0.2">
      <c r="A305">
        <v>0</v>
      </c>
      <c r="B305">
        <v>1</v>
      </c>
      <c r="C305">
        <v>1</v>
      </c>
      <c r="D305">
        <v>0</v>
      </c>
      <c r="E305" s="1" t="s">
        <v>97</v>
      </c>
      <c r="F305" t="s">
        <v>1105</v>
      </c>
      <c r="G305">
        <v>0.1</v>
      </c>
      <c r="H305">
        <v>5</v>
      </c>
      <c r="I305">
        <v>2.2000000000000002</v>
      </c>
      <c r="J305" t="s">
        <v>708</v>
      </c>
      <c r="K305" s="1" t="s">
        <v>704</v>
      </c>
    </row>
    <row r="306" spans="1:11" ht="12" customHeight="1" x14ac:dyDescent="0.2">
      <c r="A306">
        <v>0</v>
      </c>
      <c r="B306">
        <v>1</v>
      </c>
      <c r="C306">
        <v>0</v>
      </c>
      <c r="D306">
        <v>0</v>
      </c>
      <c r="E306" s="1" t="s">
        <v>97</v>
      </c>
      <c r="F306" t="s">
        <v>159</v>
      </c>
      <c r="G306">
        <v>0.1</v>
      </c>
      <c r="H306">
        <v>12</v>
      </c>
      <c r="I306">
        <v>8</v>
      </c>
      <c r="J306" t="s">
        <v>708</v>
      </c>
      <c r="K306" s="1" t="s">
        <v>11</v>
      </c>
    </row>
    <row r="307" spans="1:11" ht="12" customHeight="1" x14ac:dyDescent="0.2">
      <c r="A307">
        <v>0</v>
      </c>
      <c r="B307">
        <v>1</v>
      </c>
      <c r="C307">
        <v>0</v>
      </c>
      <c r="D307">
        <v>0</v>
      </c>
      <c r="E307" s="1" t="s">
        <v>97</v>
      </c>
      <c r="F307" t="s">
        <v>156</v>
      </c>
      <c r="G307">
        <v>0.15</v>
      </c>
      <c r="H307">
        <v>4</v>
      </c>
      <c r="I307">
        <v>1.7</v>
      </c>
      <c r="J307" t="s">
        <v>708</v>
      </c>
      <c r="K307" s="1" t="s">
        <v>704</v>
      </c>
    </row>
    <row r="308" spans="1:11" ht="12" customHeight="1" x14ac:dyDescent="0.2">
      <c r="A308">
        <v>0</v>
      </c>
      <c r="B308">
        <v>1</v>
      </c>
      <c r="C308">
        <v>0</v>
      </c>
      <c r="D308">
        <v>0</v>
      </c>
      <c r="E308" s="1" t="s">
        <v>98</v>
      </c>
      <c r="F308" t="s">
        <v>1433</v>
      </c>
      <c r="G308">
        <v>0.6</v>
      </c>
      <c r="H308">
        <v>40</v>
      </c>
      <c r="I308">
        <v>20</v>
      </c>
      <c r="J308" t="s">
        <v>708</v>
      </c>
      <c r="K308" s="1" t="s">
        <v>704</v>
      </c>
    </row>
    <row r="309" spans="1:11" ht="12" customHeight="1" x14ac:dyDescent="0.2">
      <c r="A309">
        <v>0</v>
      </c>
      <c r="B309">
        <v>1</v>
      </c>
      <c r="C309">
        <v>1</v>
      </c>
      <c r="D309">
        <v>0</v>
      </c>
      <c r="E309" s="1" t="s">
        <v>98</v>
      </c>
      <c r="F309" t="s">
        <v>1109</v>
      </c>
      <c r="G309">
        <v>0.4</v>
      </c>
      <c r="H309">
        <v>80</v>
      </c>
      <c r="I309">
        <v>27</v>
      </c>
      <c r="J309" t="s">
        <v>708</v>
      </c>
      <c r="K309" s="1" t="s">
        <v>704</v>
      </c>
    </row>
    <row r="310" spans="1:11" ht="12" customHeight="1" x14ac:dyDescent="0.2">
      <c r="A310">
        <v>0</v>
      </c>
      <c r="B310">
        <v>1</v>
      </c>
      <c r="C310">
        <v>0</v>
      </c>
      <c r="D310">
        <v>0</v>
      </c>
      <c r="E310" s="1" t="s">
        <v>98</v>
      </c>
      <c r="F310" t="s">
        <v>1435</v>
      </c>
      <c r="G310">
        <v>1</v>
      </c>
      <c r="H310">
        <v>60</v>
      </c>
      <c r="I310">
        <v>15</v>
      </c>
      <c r="J310" t="s">
        <v>708</v>
      </c>
      <c r="K310" s="1" t="s">
        <v>704</v>
      </c>
    </row>
    <row r="311" spans="1:11" ht="12" customHeight="1" x14ac:dyDescent="0.2">
      <c r="A311">
        <v>0</v>
      </c>
      <c r="B311">
        <v>1</v>
      </c>
      <c r="C311">
        <v>0</v>
      </c>
      <c r="D311">
        <v>0</v>
      </c>
      <c r="E311" s="1" t="s">
        <v>98</v>
      </c>
      <c r="F311" t="s">
        <v>1434</v>
      </c>
      <c r="G311">
        <v>2</v>
      </c>
      <c r="H311">
        <v>35</v>
      </c>
      <c r="I311">
        <v>6</v>
      </c>
      <c r="J311" t="s">
        <v>708</v>
      </c>
      <c r="K311" s="1" t="s">
        <v>704</v>
      </c>
    </row>
    <row r="312" spans="1:11" ht="12" customHeight="1" x14ac:dyDescent="0.2">
      <c r="A312">
        <v>0</v>
      </c>
      <c r="B312">
        <v>1</v>
      </c>
      <c r="C312">
        <v>0</v>
      </c>
      <c r="D312">
        <v>0</v>
      </c>
      <c r="E312" s="1" t="s">
        <v>99</v>
      </c>
      <c r="F312" t="s">
        <v>164</v>
      </c>
      <c r="G312">
        <v>10</v>
      </c>
      <c r="H312">
        <v>45</v>
      </c>
      <c r="I312">
        <v>40</v>
      </c>
      <c r="J312" t="s">
        <v>708</v>
      </c>
      <c r="K312" s="1" t="s">
        <v>723</v>
      </c>
    </row>
    <row r="313" spans="1:11" ht="12" customHeight="1" x14ac:dyDescent="0.2">
      <c r="A313">
        <v>0</v>
      </c>
      <c r="B313">
        <v>1</v>
      </c>
      <c r="C313">
        <v>0</v>
      </c>
      <c r="D313">
        <v>0</v>
      </c>
      <c r="E313" s="1" t="s">
        <v>99</v>
      </c>
      <c r="F313" t="s">
        <v>165</v>
      </c>
      <c r="G313">
        <v>10</v>
      </c>
      <c r="H313">
        <v>25</v>
      </c>
      <c r="I313">
        <v>1.5</v>
      </c>
      <c r="J313" t="s">
        <v>708</v>
      </c>
      <c r="K313" s="1" t="s">
        <v>723</v>
      </c>
    </row>
    <row r="314" spans="1:11" ht="12" customHeight="1" x14ac:dyDescent="0.2">
      <c r="A314">
        <v>0</v>
      </c>
      <c r="B314">
        <v>1</v>
      </c>
      <c r="C314">
        <v>0</v>
      </c>
      <c r="D314">
        <v>0</v>
      </c>
      <c r="E314" s="1" t="s">
        <v>101</v>
      </c>
      <c r="F314" t="s">
        <v>1401</v>
      </c>
      <c r="G314">
        <v>1</v>
      </c>
      <c r="H314">
        <v>6</v>
      </c>
      <c r="I314">
        <v>1</v>
      </c>
      <c r="J314" t="s">
        <v>708</v>
      </c>
      <c r="K314" s="1" t="s">
        <v>704</v>
      </c>
    </row>
    <row r="315" spans="1:11" ht="12" customHeight="1" x14ac:dyDescent="0.2">
      <c r="A315">
        <v>0</v>
      </c>
      <c r="B315">
        <v>1</v>
      </c>
      <c r="C315">
        <v>0</v>
      </c>
      <c r="D315">
        <v>0</v>
      </c>
      <c r="E315" s="1" t="s">
        <v>101</v>
      </c>
      <c r="F315" t="s">
        <v>1397</v>
      </c>
      <c r="G315">
        <v>4</v>
      </c>
      <c r="H315">
        <v>50</v>
      </c>
      <c r="I315">
        <v>2</v>
      </c>
      <c r="J315" t="s">
        <v>708</v>
      </c>
      <c r="K315" s="1" t="s">
        <v>704</v>
      </c>
    </row>
    <row r="316" spans="1:11" ht="12" customHeight="1" x14ac:dyDescent="0.2">
      <c r="A316">
        <v>0</v>
      </c>
      <c r="B316">
        <v>1</v>
      </c>
      <c r="C316">
        <v>0</v>
      </c>
      <c r="D316">
        <v>0</v>
      </c>
      <c r="E316" s="1" t="s">
        <v>101</v>
      </c>
      <c r="F316" t="s">
        <v>1388</v>
      </c>
      <c r="G316">
        <v>2</v>
      </c>
      <c r="H316">
        <v>15</v>
      </c>
      <c r="I316">
        <v>4</v>
      </c>
      <c r="J316" t="s">
        <v>708</v>
      </c>
      <c r="K316" s="1" t="s">
        <v>704</v>
      </c>
    </row>
    <row r="317" spans="1:11" ht="12" customHeight="1" x14ac:dyDescent="0.2">
      <c r="A317">
        <v>0</v>
      </c>
      <c r="B317">
        <v>1</v>
      </c>
      <c r="C317">
        <v>0</v>
      </c>
      <c r="D317">
        <v>0</v>
      </c>
      <c r="E317" s="1" t="s">
        <v>101</v>
      </c>
      <c r="F317" t="s">
        <v>1392</v>
      </c>
      <c r="G317">
        <v>2</v>
      </c>
      <c r="H317">
        <v>6</v>
      </c>
      <c r="I317">
        <v>5.5</v>
      </c>
      <c r="J317" t="s">
        <v>708</v>
      </c>
      <c r="K317" s="1" t="s">
        <v>704</v>
      </c>
    </row>
    <row r="318" spans="1:11" ht="12" customHeight="1" x14ac:dyDescent="0.2">
      <c r="A318">
        <v>0</v>
      </c>
      <c r="B318">
        <v>1</v>
      </c>
      <c r="C318">
        <v>0</v>
      </c>
      <c r="D318">
        <v>0</v>
      </c>
      <c r="E318" s="1" t="s">
        <v>101</v>
      </c>
      <c r="F318" t="s">
        <v>1400</v>
      </c>
      <c r="G318">
        <v>0.5</v>
      </c>
      <c r="H318">
        <v>3</v>
      </c>
      <c r="I318">
        <v>1.3</v>
      </c>
      <c r="J318" t="s">
        <v>708</v>
      </c>
      <c r="K318" s="1" t="s">
        <v>704</v>
      </c>
    </row>
    <row r="319" spans="1:11" ht="12" customHeight="1" x14ac:dyDescent="0.2">
      <c r="A319">
        <v>0</v>
      </c>
      <c r="B319">
        <v>1</v>
      </c>
      <c r="C319">
        <v>0</v>
      </c>
      <c r="D319">
        <v>0</v>
      </c>
      <c r="E319" s="1" t="s">
        <v>101</v>
      </c>
      <c r="F319" t="s">
        <v>1399</v>
      </c>
      <c r="G319">
        <v>2</v>
      </c>
      <c r="H319">
        <v>8</v>
      </c>
      <c r="I319">
        <v>4</v>
      </c>
      <c r="J319" t="s">
        <v>708</v>
      </c>
      <c r="K319" s="1" t="s">
        <v>704</v>
      </c>
    </row>
    <row r="320" spans="1:11" ht="12" customHeight="1" x14ac:dyDescent="0.2">
      <c r="A320">
        <v>0</v>
      </c>
      <c r="B320">
        <v>1</v>
      </c>
      <c r="C320">
        <v>0</v>
      </c>
      <c r="D320">
        <v>0</v>
      </c>
      <c r="E320" s="1" t="s">
        <v>101</v>
      </c>
      <c r="F320" t="s">
        <v>1384</v>
      </c>
      <c r="G320">
        <v>2</v>
      </c>
      <c r="H320">
        <v>15</v>
      </c>
      <c r="I320">
        <v>2.5</v>
      </c>
      <c r="J320" t="s">
        <v>708</v>
      </c>
      <c r="K320" s="1" t="s">
        <v>704</v>
      </c>
    </row>
    <row r="321" spans="1:11" ht="12" customHeight="1" x14ac:dyDescent="0.2">
      <c r="A321">
        <v>1</v>
      </c>
      <c r="B321">
        <v>1</v>
      </c>
      <c r="C321">
        <v>0</v>
      </c>
      <c r="D321">
        <v>0</v>
      </c>
      <c r="E321" s="1" t="s">
        <v>101</v>
      </c>
      <c r="F321" t="s">
        <v>1383</v>
      </c>
      <c r="G321">
        <v>0.5</v>
      </c>
      <c r="H321">
        <v>20</v>
      </c>
      <c r="I321">
        <v>2</v>
      </c>
      <c r="J321" t="s">
        <v>708</v>
      </c>
      <c r="K321" s="1" t="s">
        <v>704</v>
      </c>
    </row>
    <row r="322" spans="1:11" ht="12" customHeight="1" x14ac:dyDescent="0.2">
      <c r="A322">
        <v>0</v>
      </c>
      <c r="B322">
        <v>1</v>
      </c>
      <c r="C322">
        <v>0</v>
      </c>
      <c r="D322">
        <v>0</v>
      </c>
      <c r="E322" s="1" t="s">
        <v>101</v>
      </c>
      <c r="F322" t="s">
        <v>1385</v>
      </c>
      <c r="G322">
        <v>1</v>
      </c>
      <c r="H322">
        <v>20</v>
      </c>
      <c r="I322">
        <v>4</v>
      </c>
      <c r="J322" t="s">
        <v>708</v>
      </c>
      <c r="K322" s="1" t="s">
        <v>704</v>
      </c>
    </row>
    <row r="323" spans="1:11" ht="12" customHeight="1" x14ac:dyDescent="0.2">
      <c r="A323">
        <v>0</v>
      </c>
      <c r="B323">
        <v>1</v>
      </c>
      <c r="C323">
        <v>0</v>
      </c>
      <c r="D323">
        <v>0</v>
      </c>
      <c r="E323" s="1" t="s">
        <v>101</v>
      </c>
      <c r="F323" t="s">
        <v>1386</v>
      </c>
      <c r="G323">
        <v>0.5</v>
      </c>
      <c r="H323">
        <v>14</v>
      </c>
      <c r="I323">
        <v>8</v>
      </c>
      <c r="J323" t="s">
        <v>708</v>
      </c>
      <c r="K323" s="1" t="s">
        <v>704</v>
      </c>
    </row>
    <row r="324" spans="1:11" ht="12" customHeight="1" x14ac:dyDescent="0.2">
      <c r="A324">
        <v>0</v>
      </c>
      <c r="B324">
        <v>1</v>
      </c>
      <c r="C324">
        <v>0</v>
      </c>
      <c r="D324">
        <v>0</v>
      </c>
      <c r="E324" s="1" t="s">
        <v>101</v>
      </c>
      <c r="F324" t="s">
        <v>1116</v>
      </c>
      <c r="G324">
        <v>0.6</v>
      </c>
      <c r="H324">
        <v>5.2</v>
      </c>
      <c r="I324">
        <v>1.7</v>
      </c>
      <c r="J324" t="s">
        <v>708</v>
      </c>
      <c r="K324" s="1" t="s">
        <v>704</v>
      </c>
    </row>
    <row r="325" spans="1:11" ht="12" customHeight="1" x14ac:dyDescent="0.2">
      <c r="A325">
        <v>0</v>
      </c>
      <c r="B325">
        <v>1</v>
      </c>
      <c r="C325">
        <v>0</v>
      </c>
      <c r="D325">
        <v>0</v>
      </c>
      <c r="E325" s="1" t="s">
        <v>101</v>
      </c>
      <c r="F325" t="s">
        <v>1387</v>
      </c>
      <c r="G325">
        <v>1.3</v>
      </c>
      <c r="H325">
        <v>10</v>
      </c>
      <c r="I325">
        <v>2</v>
      </c>
      <c r="J325" t="s">
        <v>708</v>
      </c>
      <c r="K325" s="1" t="s">
        <v>704</v>
      </c>
    </row>
    <row r="326" spans="1:11" ht="12" customHeight="1" x14ac:dyDescent="0.2">
      <c r="A326">
        <v>0</v>
      </c>
      <c r="B326">
        <v>1</v>
      </c>
      <c r="C326">
        <v>0</v>
      </c>
      <c r="D326">
        <v>0</v>
      </c>
      <c r="E326" s="1" t="s">
        <v>102</v>
      </c>
      <c r="F326" t="s">
        <v>1356</v>
      </c>
      <c r="G326">
        <v>2</v>
      </c>
      <c r="H326">
        <v>55</v>
      </c>
      <c r="I326">
        <v>14</v>
      </c>
      <c r="J326" t="s">
        <v>708</v>
      </c>
      <c r="K326" s="1" t="s">
        <v>704</v>
      </c>
    </row>
    <row r="327" spans="1:11" ht="12" customHeight="1" x14ac:dyDescent="0.2">
      <c r="A327">
        <v>0</v>
      </c>
      <c r="B327">
        <v>1</v>
      </c>
      <c r="C327">
        <v>0</v>
      </c>
      <c r="D327">
        <v>0</v>
      </c>
      <c r="E327" s="1" t="s">
        <v>102</v>
      </c>
      <c r="F327" t="s">
        <v>1359</v>
      </c>
      <c r="G327">
        <v>0.6</v>
      </c>
      <c r="H327">
        <v>21</v>
      </c>
      <c r="I327">
        <v>2</v>
      </c>
      <c r="J327" t="s">
        <v>708</v>
      </c>
      <c r="K327" s="1" t="s">
        <v>704</v>
      </c>
    </row>
    <row r="328" spans="1:11" ht="12" customHeight="1" x14ac:dyDescent="0.2">
      <c r="A328">
        <v>0</v>
      </c>
      <c r="B328">
        <v>1</v>
      </c>
      <c r="C328">
        <v>0</v>
      </c>
      <c r="D328">
        <v>0</v>
      </c>
      <c r="E328" s="1" t="s">
        <v>102</v>
      </c>
      <c r="F328" t="s">
        <v>1358</v>
      </c>
      <c r="G328">
        <v>2</v>
      </c>
      <c r="H328">
        <v>27</v>
      </c>
      <c r="I328">
        <v>20</v>
      </c>
      <c r="J328" t="s">
        <v>708</v>
      </c>
      <c r="K328" s="1" t="s">
        <v>704</v>
      </c>
    </row>
    <row r="329" spans="1:11" ht="12" customHeight="1" x14ac:dyDescent="0.2">
      <c r="A329">
        <v>0</v>
      </c>
      <c r="B329">
        <v>1</v>
      </c>
      <c r="C329">
        <v>0</v>
      </c>
      <c r="D329">
        <v>0</v>
      </c>
      <c r="E329" s="1" t="s">
        <v>102</v>
      </c>
      <c r="F329" t="s">
        <v>1357</v>
      </c>
      <c r="G329">
        <v>1</v>
      </c>
      <c r="H329">
        <v>10</v>
      </c>
      <c r="I329">
        <v>1.5</v>
      </c>
      <c r="J329" t="s">
        <v>708</v>
      </c>
      <c r="K329" s="1" t="s">
        <v>704</v>
      </c>
    </row>
    <row r="330" spans="1:11" ht="12" customHeight="1" x14ac:dyDescent="0.2">
      <c r="A330">
        <v>0</v>
      </c>
      <c r="B330">
        <v>1</v>
      </c>
      <c r="C330">
        <v>0</v>
      </c>
      <c r="D330">
        <v>0</v>
      </c>
      <c r="E330" s="1" t="s">
        <v>103</v>
      </c>
      <c r="F330" t="s">
        <v>152</v>
      </c>
      <c r="G330">
        <v>1</v>
      </c>
      <c r="H330">
        <v>70</v>
      </c>
      <c r="I330">
        <v>40</v>
      </c>
      <c r="J330" t="s">
        <v>708</v>
      </c>
      <c r="K330" s="1" t="s">
        <v>704</v>
      </c>
    </row>
    <row r="331" spans="1:11" ht="12" customHeight="1" x14ac:dyDescent="0.2">
      <c r="A331">
        <v>0</v>
      </c>
      <c r="B331">
        <v>1</v>
      </c>
      <c r="C331">
        <v>0</v>
      </c>
      <c r="D331">
        <v>0</v>
      </c>
      <c r="E331" s="1" t="s">
        <v>103</v>
      </c>
      <c r="F331" t="s">
        <v>151</v>
      </c>
      <c r="G331">
        <v>0.7</v>
      </c>
      <c r="H331">
        <v>80</v>
      </c>
      <c r="I331">
        <v>60</v>
      </c>
      <c r="J331" t="s">
        <v>708</v>
      </c>
      <c r="K331" s="1" t="s">
        <v>704</v>
      </c>
    </row>
    <row r="332" spans="1:11" ht="12" customHeight="1" x14ac:dyDescent="0.2">
      <c r="A332">
        <v>0</v>
      </c>
      <c r="B332">
        <v>1</v>
      </c>
      <c r="C332">
        <v>0</v>
      </c>
      <c r="D332">
        <v>0</v>
      </c>
      <c r="E332" s="1" t="s">
        <v>103</v>
      </c>
      <c r="F332" t="s">
        <v>143</v>
      </c>
      <c r="G332">
        <v>0.2</v>
      </c>
      <c r="H332">
        <v>55</v>
      </c>
      <c r="I332">
        <v>22</v>
      </c>
      <c r="J332" t="s">
        <v>708</v>
      </c>
      <c r="K332" s="1" t="s">
        <v>704</v>
      </c>
    </row>
    <row r="333" spans="1:11" ht="12" customHeight="1" x14ac:dyDescent="0.2">
      <c r="A333">
        <v>0</v>
      </c>
      <c r="B333">
        <v>1</v>
      </c>
      <c r="C333">
        <v>0</v>
      </c>
      <c r="D333">
        <v>0</v>
      </c>
      <c r="E333" s="1" t="s">
        <v>103</v>
      </c>
      <c r="F333" t="s">
        <v>144</v>
      </c>
      <c r="G333">
        <v>1.5</v>
      </c>
      <c r="H333">
        <v>90</v>
      </c>
      <c r="I333">
        <v>30</v>
      </c>
      <c r="J333" t="s">
        <v>708</v>
      </c>
      <c r="K333" s="1" t="s">
        <v>704</v>
      </c>
    </row>
    <row r="334" spans="1:11" ht="12" customHeight="1" x14ac:dyDescent="0.2">
      <c r="A334">
        <v>0</v>
      </c>
      <c r="B334">
        <v>1</v>
      </c>
      <c r="C334">
        <v>0</v>
      </c>
      <c r="D334">
        <v>0</v>
      </c>
      <c r="E334" s="1" t="s">
        <v>103</v>
      </c>
      <c r="F334" t="s">
        <v>145</v>
      </c>
      <c r="G334">
        <v>1</v>
      </c>
      <c r="H334">
        <v>19</v>
      </c>
      <c r="I334">
        <v>2</v>
      </c>
      <c r="J334" t="s">
        <v>708</v>
      </c>
      <c r="K334" s="1" t="s">
        <v>704</v>
      </c>
    </row>
    <row r="335" spans="1:11" ht="12" customHeight="1" x14ac:dyDescent="0.2">
      <c r="A335">
        <v>1</v>
      </c>
      <c r="B335">
        <v>1</v>
      </c>
      <c r="C335">
        <v>0</v>
      </c>
      <c r="D335">
        <v>0</v>
      </c>
      <c r="E335" s="1" t="s">
        <v>103</v>
      </c>
      <c r="F335" t="s">
        <v>146</v>
      </c>
      <c r="G335">
        <v>2</v>
      </c>
      <c r="H335">
        <v>70</v>
      </c>
      <c r="I335">
        <v>50</v>
      </c>
      <c r="J335" t="s">
        <v>708</v>
      </c>
      <c r="K335" s="1" t="s">
        <v>704</v>
      </c>
    </row>
    <row r="336" spans="1:11" ht="12" customHeight="1" x14ac:dyDescent="0.2">
      <c r="A336">
        <v>0</v>
      </c>
      <c r="B336">
        <v>1</v>
      </c>
      <c r="C336">
        <v>1</v>
      </c>
      <c r="D336">
        <v>0</v>
      </c>
      <c r="E336" s="1" t="s">
        <v>103</v>
      </c>
      <c r="F336" t="s">
        <v>1120</v>
      </c>
      <c r="G336">
        <v>0.6</v>
      </c>
      <c r="H336">
        <v>10</v>
      </c>
      <c r="I336">
        <v>2</v>
      </c>
      <c r="J336" t="s">
        <v>708</v>
      </c>
      <c r="K336" s="1" t="s">
        <v>704</v>
      </c>
    </row>
    <row r="337" spans="1:11" ht="12" customHeight="1" x14ac:dyDescent="0.2">
      <c r="A337">
        <v>0</v>
      </c>
      <c r="B337">
        <v>1</v>
      </c>
      <c r="C337">
        <v>0</v>
      </c>
      <c r="D337">
        <v>0</v>
      </c>
      <c r="E337" s="1" t="s">
        <v>103</v>
      </c>
      <c r="F337" t="s">
        <v>148</v>
      </c>
      <c r="G337">
        <v>0.3</v>
      </c>
      <c r="H337">
        <v>35</v>
      </c>
      <c r="I337">
        <v>25</v>
      </c>
      <c r="J337" t="s">
        <v>708</v>
      </c>
      <c r="K337" s="1" t="s">
        <v>704</v>
      </c>
    </row>
    <row r="338" spans="1:11" ht="12" customHeight="1" x14ac:dyDescent="0.2">
      <c r="A338">
        <v>0</v>
      </c>
      <c r="B338">
        <v>1</v>
      </c>
      <c r="C338">
        <v>0</v>
      </c>
      <c r="D338">
        <v>0</v>
      </c>
      <c r="E338" s="1" t="s">
        <v>103</v>
      </c>
      <c r="F338" t="s">
        <v>153</v>
      </c>
      <c r="G338">
        <v>0.35</v>
      </c>
      <c r="H338">
        <v>40</v>
      </c>
      <c r="I338">
        <v>20</v>
      </c>
      <c r="J338" t="s">
        <v>708</v>
      </c>
      <c r="K338" s="1" t="s">
        <v>704</v>
      </c>
    </row>
    <row r="339" spans="1:11" ht="12" customHeight="1" x14ac:dyDescent="0.2">
      <c r="A339">
        <v>0</v>
      </c>
      <c r="B339">
        <v>1</v>
      </c>
      <c r="C339">
        <v>0</v>
      </c>
      <c r="D339">
        <v>0</v>
      </c>
      <c r="E339" s="1" t="s">
        <v>103</v>
      </c>
      <c r="F339" t="s">
        <v>154</v>
      </c>
      <c r="G339">
        <v>0.2</v>
      </c>
      <c r="H339">
        <v>20</v>
      </c>
      <c r="I339">
        <v>20</v>
      </c>
      <c r="J339" t="s">
        <v>708</v>
      </c>
      <c r="K339" s="1" t="s">
        <v>704</v>
      </c>
    </row>
    <row r="340" spans="1:11" ht="12" customHeight="1" x14ac:dyDescent="0.2">
      <c r="A340">
        <v>0</v>
      </c>
      <c r="B340">
        <v>1</v>
      </c>
      <c r="C340">
        <v>0</v>
      </c>
      <c r="D340">
        <v>0</v>
      </c>
      <c r="E340" s="1" t="s">
        <v>105</v>
      </c>
      <c r="F340" t="s">
        <v>489</v>
      </c>
      <c r="G340">
        <v>30</v>
      </c>
      <c r="H340">
        <v>150</v>
      </c>
      <c r="I340">
        <v>50</v>
      </c>
      <c r="J340" t="s">
        <v>708</v>
      </c>
      <c r="K340" s="1" t="s">
        <v>723</v>
      </c>
    </row>
    <row r="341" spans="1:11" ht="12" customHeight="1" x14ac:dyDescent="0.2">
      <c r="A341">
        <v>0</v>
      </c>
      <c r="B341">
        <v>1</v>
      </c>
      <c r="C341">
        <v>0</v>
      </c>
      <c r="D341">
        <v>0</v>
      </c>
      <c r="E341" s="1" t="s">
        <v>105</v>
      </c>
      <c r="F341" t="s">
        <v>1216</v>
      </c>
      <c r="G341">
        <v>2.5</v>
      </c>
      <c r="H341">
        <v>8</v>
      </c>
      <c r="I341">
        <v>0.8</v>
      </c>
      <c r="J341" t="s">
        <v>708</v>
      </c>
      <c r="K341" s="1" t="s">
        <v>704</v>
      </c>
    </row>
    <row r="342" spans="1:11" ht="12" customHeight="1" x14ac:dyDescent="0.2">
      <c r="A342">
        <v>0</v>
      </c>
      <c r="B342">
        <v>1</v>
      </c>
      <c r="C342">
        <v>0</v>
      </c>
      <c r="D342">
        <v>0</v>
      </c>
      <c r="E342" s="1" t="s">
        <v>105</v>
      </c>
      <c r="F342" t="s">
        <v>1218</v>
      </c>
      <c r="G342">
        <v>0.75</v>
      </c>
      <c r="H342">
        <v>5</v>
      </c>
      <c r="I342">
        <v>1</v>
      </c>
      <c r="J342" t="s">
        <v>708</v>
      </c>
      <c r="K342" s="1" t="s">
        <v>704</v>
      </c>
    </row>
    <row r="343" spans="1:11" ht="12" customHeight="1" x14ac:dyDescent="0.2">
      <c r="A343">
        <v>0</v>
      </c>
      <c r="B343">
        <v>1</v>
      </c>
      <c r="C343">
        <v>0</v>
      </c>
      <c r="D343">
        <v>0</v>
      </c>
      <c r="E343" s="1" t="s">
        <v>105</v>
      </c>
      <c r="F343" t="s">
        <v>1215</v>
      </c>
      <c r="G343">
        <v>0.3</v>
      </c>
      <c r="H343">
        <v>3</v>
      </c>
      <c r="I343">
        <v>1</v>
      </c>
      <c r="J343" t="s">
        <v>708</v>
      </c>
      <c r="K343" s="1" t="s">
        <v>704</v>
      </c>
    </row>
    <row r="344" spans="1:11" ht="12" customHeight="1" x14ac:dyDescent="0.2">
      <c r="A344">
        <v>0</v>
      </c>
      <c r="B344">
        <v>1</v>
      </c>
      <c r="C344">
        <v>1</v>
      </c>
      <c r="D344">
        <v>0</v>
      </c>
      <c r="E344" s="1" t="s">
        <v>105</v>
      </c>
      <c r="F344" t="s">
        <v>1128</v>
      </c>
      <c r="G344">
        <v>2</v>
      </c>
      <c r="H344">
        <v>4</v>
      </c>
      <c r="I344">
        <v>1</v>
      </c>
      <c r="J344" t="s">
        <v>708</v>
      </c>
      <c r="K344" s="1" t="s">
        <v>704</v>
      </c>
    </row>
    <row r="345" spans="1:11" ht="12" customHeight="1" x14ac:dyDescent="0.2">
      <c r="A345">
        <v>0</v>
      </c>
      <c r="B345">
        <v>1</v>
      </c>
      <c r="C345">
        <v>0</v>
      </c>
      <c r="D345">
        <v>0</v>
      </c>
      <c r="E345" s="1" t="s">
        <v>105</v>
      </c>
      <c r="F345" t="s">
        <v>1217</v>
      </c>
      <c r="G345">
        <v>3</v>
      </c>
      <c r="H345">
        <v>15</v>
      </c>
      <c r="I345">
        <v>1</v>
      </c>
      <c r="J345" t="s">
        <v>708</v>
      </c>
      <c r="K345" s="1" t="s">
        <v>704</v>
      </c>
    </row>
    <row r="346" spans="1:11" ht="12" customHeight="1" x14ac:dyDescent="0.2">
      <c r="A346">
        <v>0</v>
      </c>
      <c r="B346">
        <v>1</v>
      </c>
      <c r="C346">
        <v>0</v>
      </c>
      <c r="D346">
        <v>0</v>
      </c>
      <c r="E346" s="1" t="s">
        <v>105</v>
      </c>
      <c r="F346" t="s">
        <v>1219</v>
      </c>
      <c r="G346">
        <v>3</v>
      </c>
      <c r="H346">
        <v>10</v>
      </c>
      <c r="I346">
        <v>6</v>
      </c>
      <c r="J346" t="s">
        <v>708</v>
      </c>
      <c r="K346" s="1" t="s">
        <v>704</v>
      </c>
    </row>
    <row r="347" spans="1:11" ht="12" customHeight="1" x14ac:dyDescent="0.2">
      <c r="A347">
        <v>0</v>
      </c>
      <c r="B347">
        <v>1</v>
      </c>
      <c r="C347">
        <v>0</v>
      </c>
      <c r="D347">
        <v>0</v>
      </c>
      <c r="E347" s="1" t="s">
        <v>105</v>
      </c>
      <c r="F347" t="s">
        <v>509</v>
      </c>
      <c r="G347">
        <v>2</v>
      </c>
      <c r="H347">
        <v>30</v>
      </c>
      <c r="I347">
        <v>1</v>
      </c>
      <c r="J347" t="s">
        <v>708</v>
      </c>
      <c r="K347" s="1" t="s">
        <v>704</v>
      </c>
    </row>
    <row r="348" spans="1:11" ht="12" customHeight="1" x14ac:dyDescent="0.2">
      <c r="A348">
        <v>0</v>
      </c>
      <c r="B348">
        <v>1</v>
      </c>
      <c r="C348">
        <v>0</v>
      </c>
      <c r="D348">
        <v>0</v>
      </c>
      <c r="E348" s="1" t="s">
        <v>105</v>
      </c>
      <c r="F348" t="s">
        <v>1200</v>
      </c>
      <c r="G348">
        <v>3</v>
      </c>
      <c r="H348">
        <v>70</v>
      </c>
      <c r="I348">
        <v>8</v>
      </c>
      <c r="J348" t="s">
        <v>708</v>
      </c>
      <c r="K348" s="1" t="s">
        <v>704</v>
      </c>
    </row>
    <row r="349" spans="1:11" ht="12" customHeight="1" x14ac:dyDescent="0.2">
      <c r="A349">
        <v>1</v>
      </c>
      <c r="B349">
        <v>1</v>
      </c>
      <c r="C349">
        <v>0</v>
      </c>
      <c r="D349">
        <v>0</v>
      </c>
      <c r="E349" s="1" t="s">
        <v>105</v>
      </c>
      <c r="F349" t="s">
        <v>1199</v>
      </c>
      <c r="G349">
        <v>1.2</v>
      </c>
      <c r="H349">
        <v>43</v>
      </c>
      <c r="I349">
        <v>4</v>
      </c>
      <c r="J349" t="s">
        <v>708</v>
      </c>
      <c r="K349" s="1" t="s">
        <v>704</v>
      </c>
    </row>
    <row r="350" spans="1:11" ht="12" customHeight="1" x14ac:dyDescent="0.2">
      <c r="A350">
        <v>1</v>
      </c>
      <c r="B350">
        <v>1</v>
      </c>
      <c r="C350">
        <v>0</v>
      </c>
      <c r="D350">
        <v>0</v>
      </c>
      <c r="E350" s="1" t="s">
        <v>105</v>
      </c>
      <c r="F350" t="s">
        <v>1202</v>
      </c>
      <c r="G350">
        <v>3</v>
      </c>
      <c r="H350">
        <v>52</v>
      </c>
      <c r="I350">
        <v>6</v>
      </c>
      <c r="J350" t="s">
        <v>708</v>
      </c>
      <c r="K350" s="1" t="s">
        <v>704</v>
      </c>
    </row>
    <row r="351" spans="1:11" ht="12" customHeight="1" x14ac:dyDescent="0.2">
      <c r="A351">
        <v>0</v>
      </c>
      <c r="B351">
        <v>1</v>
      </c>
      <c r="C351">
        <v>0</v>
      </c>
      <c r="D351">
        <v>0</v>
      </c>
      <c r="E351" s="1" t="s">
        <v>105</v>
      </c>
      <c r="F351" t="s">
        <v>1203</v>
      </c>
      <c r="G351">
        <v>3</v>
      </c>
      <c r="H351">
        <v>20</v>
      </c>
      <c r="I351">
        <v>1.5</v>
      </c>
      <c r="J351" t="s">
        <v>708</v>
      </c>
      <c r="K351" s="1" t="s">
        <v>704</v>
      </c>
    </row>
    <row r="352" spans="1:11" ht="12" customHeight="1" x14ac:dyDescent="0.2">
      <c r="A352">
        <v>0</v>
      </c>
      <c r="B352">
        <v>1</v>
      </c>
      <c r="C352">
        <v>0</v>
      </c>
      <c r="D352">
        <v>0</v>
      </c>
      <c r="E352" s="1" t="s">
        <v>105</v>
      </c>
      <c r="F352" t="s">
        <v>1201</v>
      </c>
      <c r="G352">
        <v>4</v>
      </c>
      <c r="H352">
        <v>50</v>
      </c>
      <c r="I352">
        <v>7</v>
      </c>
      <c r="J352" t="s">
        <v>708</v>
      </c>
      <c r="K352" s="1" t="s">
        <v>704</v>
      </c>
    </row>
    <row r="353" spans="1:13" ht="12" customHeight="1" x14ac:dyDescent="0.2">
      <c r="A353">
        <v>0</v>
      </c>
      <c r="B353">
        <v>1</v>
      </c>
      <c r="C353">
        <v>0</v>
      </c>
      <c r="D353">
        <v>0</v>
      </c>
      <c r="E353" s="1" t="s">
        <v>105</v>
      </c>
      <c r="F353" t="s">
        <v>1220</v>
      </c>
      <c r="G353">
        <v>2.5</v>
      </c>
      <c r="H353">
        <v>5</v>
      </c>
      <c r="I353">
        <v>0.5</v>
      </c>
      <c r="J353" t="s">
        <v>708</v>
      </c>
      <c r="K353" s="1" t="s">
        <v>704</v>
      </c>
    </row>
    <row r="354" spans="1:13" ht="12" customHeight="1" x14ac:dyDescent="0.2">
      <c r="A354">
        <v>0</v>
      </c>
      <c r="B354">
        <v>1</v>
      </c>
      <c r="C354">
        <v>0</v>
      </c>
      <c r="D354">
        <v>0</v>
      </c>
      <c r="E354" s="1" t="s">
        <v>105</v>
      </c>
      <c r="F354" t="s">
        <v>1223</v>
      </c>
      <c r="G354">
        <v>0.3</v>
      </c>
      <c r="H354">
        <v>12</v>
      </c>
      <c r="I354">
        <v>0.75</v>
      </c>
      <c r="J354" t="s">
        <v>708</v>
      </c>
      <c r="K354" s="1" t="s">
        <v>704</v>
      </c>
    </row>
    <row r="355" spans="1:13" ht="12" customHeight="1" x14ac:dyDescent="0.2">
      <c r="A355">
        <v>0</v>
      </c>
      <c r="B355">
        <v>1</v>
      </c>
      <c r="C355">
        <v>0</v>
      </c>
      <c r="D355">
        <v>0</v>
      </c>
      <c r="E355" s="1" t="s">
        <v>105</v>
      </c>
      <c r="F355" t="s">
        <v>1224</v>
      </c>
      <c r="G355">
        <v>0.5</v>
      </c>
      <c r="H355">
        <v>3</v>
      </c>
      <c r="I355">
        <v>0.5</v>
      </c>
      <c r="J355" t="s">
        <v>708</v>
      </c>
      <c r="K355" s="1" t="s">
        <v>704</v>
      </c>
    </row>
    <row r="356" spans="1:13" ht="12" customHeight="1" x14ac:dyDescent="0.2">
      <c r="A356">
        <v>0</v>
      </c>
      <c r="B356">
        <v>1</v>
      </c>
      <c r="C356">
        <v>0</v>
      </c>
      <c r="D356">
        <v>0</v>
      </c>
      <c r="E356" s="1" t="s">
        <v>105</v>
      </c>
      <c r="F356" t="s">
        <v>512</v>
      </c>
      <c r="G356">
        <v>10</v>
      </c>
      <c r="H356">
        <v>100</v>
      </c>
      <c r="I356">
        <v>22</v>
      </c>
      <c r="J356" t="s">
        <v>708</v>
      </c>
      <c r="K356" s="1" t="s">
        <v>723</v>
      </c>
      <c r="M356" t="s">
        <v>31</v>
      </c>
    </row>
    <row r="357" spans="1:13" ht="12" customHeight="1" x14ac:dyDescent="0.2">
      <c r="A357">
        <v>0</v>
      </c>
      <c r="B357">
        <v>1</v>
      </c>
      <c r="C357">
        <v>0</v>
      </c>
      <c r="D357">
        <v>0</v>
      </c>
      <c r="E357" s="1" t="s">
        <v>105</v>
      </c>
      <c r="F357" t="s">
        <v>69</v>
      </c>
      <c r="G357">
        <v>12</v>
      </c>
      <c r="H357">
        <v>100</v>
      </c>
      <c r="I357">
        <v>30</v>
      </c>
      <c r="J357" t="s">
        <v>708</v>
      </c>
      <c r="K357" s="1" t="s">
        <v>723</v>
      </c>
      <c r="M357" t="s">
        <v>31</v>
      </c>
    </row>
    <row r="358" spans="1:13" ht="12" customHeight="1" x14ac:dyDescent="0.2">
      <c r="A358">
        <v>0</v>
      </c>
      <c r="B358">
        <v>1</v>
      </c>
      <c r="C358">
        <v>0</v>
      </c>
      <c r="D358">
        <v>0</v>
      </c>
      <c r="E358" s="1" t="s">
        <v>105</v>
      </c>
      <c r="F358" t="s">
        <v>32</v>
      </c>
      <c r="G358">
        <v>6</v>
      </c>
      <c r="H358">
        <v>100</v>
      </c>
      <c r="I358">
        <v>20</v>
      </c>
      <c r="J358" t="s">
        <v>708</v>
      </c>
      <c r="K358" s="1" t="s">
        <v>723</v>
      </c>
      <c r="L358" t="s">
        <v>28</v>
      </c>
      <c r="M358" t="s">
        <v>31</v>
      </c>
    </row>
    <row r="359" spans="1:13" ht="12" customHeight="1" x14ac:dyDescent="0.2">
      <c r="A359">
        <v>1</v>
      </c>
      <c r="B359">
        <v>1</v>
      </c>
      <c r="C359">
        <v>0</v>
      </c>
      <c r="D359">
        <v>0</v>
      </c>
      <c r="E359" s="1" t="s">
        <v>105</v>
      </c>
      <c r="F359" t="s">
        <v>67</v>
      </c>
      <c r="G359">
        <v>10</v>
      </c>
      <c r="H359">
        <v>60</v>
      </c>
      <c r="I359">
        <v>50</v>
      </c>
      <c r="J359" t="s">
        <v>708</v>
      </c>
      <c r="K359" s="1" t="s">
        <v>723</v>
      </c>
    </row>
    <row r="360" spans="1:13" ht="12" customHeight="1" x14ac:dyDescent="0.2">
      <c r="A360">
        <v>0</v>
      </c>
      <c r="B360">
        <v>1</v>
      </c>
      <c r="C360">
        <v>0</v>
      </c>
      <c r="D360">
        <v>0</v>
      </c>
      <c r="E360" s="1" t="s">
        <v>105</v>
      </c>
      <c r="F360" t="s">
        <v>36</v>
      </c>
      <c r="G360">
        <v>6</v>
      </c>
      <c r="H360">
        <v>160</v>
      </c>
      <c r="I360">
        <v>30</v>
      </c>
      <c r="J360" t="s">
        <v>708</v>
      </c>
      <c r="K360" s="1" t="s">
        <v>723</v>
      </c>
      <c r="L360" t="s">
        <v>28</v>
      </c>
      <c r="M360" t="s">
        <v>31</v>
      </c>
    </row>
    <row r="361" spans="1:13" ht="12" customHeight="1" x14ac:dyDescent="0.2">
      <c r="A361">
        <v>0</v>
      </c>
      <c r="B361">
        <v>1</v>
      </c>
      <c r="C361">
        <v>0</v>
      </c>
      <c r="D361">
        <v>0</v>
      </c>
      <c r="E361" s="1" t="s">
        <v>105</v>
      </c>
      <c r="F361" t="s">
        <v>526</v>
      </c>
      <c r="G361">
        <v>6</v>
      </c>
      <c r="H361">
        <v>130</v>
      </c>
      <c r="I361">
        <v>25</v>
      </c>
      <c r="J361" t="s">
        <v>708</v>
      </c>
      <c r="K361" s="1" t="s">
        <v>723</v>
      </c>
      <c r="M361" t="s">
        <v>31</v>
      </c>
    </row>
    <row r="362" spans="1:13" ht="12" customHeight="1" x14ac:dyDescent="0.2">
      <c r="A362">
        <v>0</v>
      </c>
      <c r="B362">
        <v>1</v>
      </c>
      <c r="C362">
        <v>0</v>
      </c>
      <c r="D362">
        <v>0</v>
      </c>
      <c r="E362" s="1" t="s">
        <v>105</v>
      </c>
      <c r="F362" t="s">
        <v>34</v>
      </c>
      <c r="G362">
        <v>6</v>
      </c>
      <c r="H362">
        <v>140</v>
      </c>
      <c r="I362">
        <v>20</v>
      </c>
      <c r="J362" t="s">
        <v>708</v>
      </c>
      <c r="K362" s="1" t="s">
        <v>723</v>
      </c>
      <c r="L362" t="s">
        <v>28</v>
      </c>
      <c r="M362" t="s">
        <v>31</v>
      </c>
    </row>
    <row r="363" spans="1:13" ht="12" customHeight="1" x14ac:dyDescent="0.2">
      <c r="A363">
        <v>1</v>
      </c>
      <c r="B363">
        <v>1</v>
      </c>
      <c r="C363">
        <v>0</v>
      </c>
      <c r="D363">
        <v>0</v>
      </c>
      <c r="E363" s="1" t="s">
        <v>105</v>
      </c>
      <c r="F363" t="s">
        <v>49</v>
      </c>
      <c r="G363">
        <v>12</v>
      </c>
      <c r="H363">
        <v>115</v>
      </c>
      <c r="I363">
        <v>25</v>
      </c>
      <c r="J363" t="s">
        <v>708</v>
      </c>
      <c r="K363" s="1" t="s">
        <v>723</v>
      </c>
      <c r="M363" t="s">
        <v>31</v>
      </c>
    </row>
    <row r="364" spans="1:13" ht="12" customHeight="1" x14ac:dyDescent="0.2">
      <c r="A364">
        <v>0</v>
      </c>
      <c r="B364">
        <v>1</v>
      </c>
      <c r="C364">
        <v>0</v>
      </c>
      <c r="D364">
        <v>0</v>
      </c>
      <c r="E364" s="1" t="s">
        <v>105</v>
      </c>
      <c r="F364" t="s">
        <v>81</v>
      </c>
      <c r="G364">
        <v>10</v>
      </c>
      <c r="H364">
        <v>150</v>
      </c>
      <c r="I364">
        <v>20</v>
      </c>
      <c r="J364" t="s">
        <v>708</v>
      </c>
      <c r="K364" s="1" t="s">
        <v>723</v>
      </c>
      <c r="M364" t="s">
        <v>31</v>
      </c>
    </row>
    <row r="365" spans="1:13" ht="12" customHeight="1" x14ac:dyDescent="0.2">
      <c r="A365">
        <v>0</v>
      </c>
      <c r="B365">
        <v>1</v>
      </c>
      <c r="C365">
        <v>0</v>
      </c>
      <c r="D365">
        <v>0</v>
      </c>
      <c r="E365" s="1" t="s">
        <v>105</v>
      </c>
      <c r="F365" t="s">
        <v>78</v>
      </c>
      <c r="G365">
        <v>9</v>
      </c>
      <c r="H365">
        <v>12</v>
      </c>
      <c r="I365">
        <v>20</v>
      </c>
      <c r="J365" t="s">
        <v>708</v>
      </c>
      <c r="K365" s="1" t="s">
        <v>723</v>
      </c>
      <c r="M365" t="s">
        <v>31</v>
      </c>
    </row>
    <row r="366" spans="1:13" ht="12" customHeight="1" x14ac:dyDescent="0.2">
      <c r="A366">
        <v>0</v>
      </c>
      <c r="B366">
        <v>1</v>
      </c>
      <c r="C366">
        <v>0</v>
      </c>
      <c r="D366">
        <v>0</v>
      </c>
      <c r="E366" s="1" t="s">
        <v>105</v>
      </c>
      <c r="F366" t="s">
        <v>50</v>
      </c>
      <c r="G366">
        <v>50</v>
      </c>
      <c r="H366">
        <v>120</v>
      </c>
      <c r="I366">
        <v>25</v>
      </c>
      <c r="J366" t="s">
        <v>708</v>
      </c>
      <c r="K366" s="1" t="s">
        <v>723</v>
      </c>
      <c r="M366" t="s">
        <v>31</v>
      </c>
    </row>
    <row r="367" spans="1:13" ht="12" customHeight="1" x14ac:dyDescent="0.2">
      <c r="A367">
        <v>0</v>
      </c>
      <c r="B367">
        <v>1</v>
      </c>
      <c r="C367">
        <v>0</v>
      </c>
      <c r="D367">
        <v>0</v>
      </c>
      <c r="E367" s="1" t="s">
        <v>105</v>
      </c>
      <c r="F367" t="s">
        <v>30</v>
      </c>
      <c r="G367">
        <v>10</v>
      </c>
      <c r="H367">
        <v>80</v>
      </c>
      <c r="I367">
        <v>12</v>
      </c>
      <c r="J367" t="s">
        <v>708</v>
      </c>
      <c r="K367" s="1" t="s">
        <v>723</v>
      </c>
      <c r="L367" t="s">
        <v>28</v>
      </c>
      <c r="M367" t="s">
        <v>31</v>
      </c>
    </row>
    <row r="368" spans="1:13" ht="12" customHeight="1" x14ac:dyDescent="0.2">
      <c r="A368">
        <v>0</v>
      </c>
      <c r="B368">
        <v>1</v>
      </c>
      <c r="C368">
        <v>0</v>
      </c>
      <c r="D368">
        <v>0</v>
      </c>
      <c r="E368" s="1" t="s">
        <v>105</v>
      </c>
      <c r="F368" t="s">
        <v>23</v>
      </c>
      <c r="G368">
        <v>35</v>
      </c>
      <c r="H368">
        <v>230</v>
      </c>
      <c r="I368">
        <v>75</v>
      </c>
      <c r="J368" t="s">
        <v>708</v>
      </c>
      <c r="K368" s="1" t="s">
        <v>723</v>
      </c>
      <c r="M368" t="s">
        <v>31</v>
      </c>
    </row>
    <row r="369" spans="1:13" ht="12" customHeight="1" x14ac:dyDescent="0.2">
      <c r="A369">
        <v>0</v>
      </c>
      <c r="B369">
        <v>1</v>
      </c>
      <c r="C369">
        <v>0</v>
      </c>
      <c r="D369">
        <v>0</v>
      </c>
      <c r="E369" s="1" t="s">
        <v>105</v>
      </c>
      <c r="F369" t="s">
        <v>33</v>
      </c>
      <c r="G369">
        <v>6</v>
      </c>
      <c r="H369">
        <v>110</v>
      </c>
      <c r="I369">
        <v>30</v>
      </c>
      <c r="J369" t="s">
        <v>708</v>
      </c>
      <c r="K369" s="1" t="s">
        <v>723</v>
      </c>
      <c r="L369" t="s">
        <v>28</v>
      </c>
      <c r="M369" t="s">
        <v>31</v>
      </c>
    </row>
    <row r="370" spans="1:13" ht="12" customHeight="1" x14ac:dyDescent="0.2">
      <c r="A370">
        <v>0</v>
      </c>
      <c r="B370">
        <v>1</v>
      </c>
      <c r="C370">
        <v>0</v>
      </c>
      <c r="D370">
        <v>0</v>
      </c>
      <c r="E370" s="1" t="s">
        <v>105</v>
      </c>
      <c r="F370" t="s">
        <v>68</v>
      </c>
      <c r="G370">
        <v>8</v>
      </c>
      <c r="H370">
        <v>180</v>
      </c>
      <c r="I370">
        <v>35</v>
      </c>
      <c r="J370" t="s">
        <v>708</v>
      </c>
      <c r="K370" s="1" t="s">
        <v>723</v>
      </c>
      <c r="M370" t="s">
        <v>31</v>
      </c>
    </row>
    <row r="371" spans="1:13" ht="12" customHeight="1" x14ac:dyDescent="0.2">
      <c r="A371">
        <v>0</v>
      </c>
      <c r="B371">
        <v>1</v>
      </c>
      <c r="C371">
        <v>0</v>
      </c>
      <c r="D371">
        <v>0</v>
      </c>
      <c r="E371" s="1" t="s">
        <v>105</v>
      </c>
      <c r="F371" t="s">
        <v>517</v>
      </c>
      <c r="G371">
        <v>5</v>
      </c>
      <c r="H371">
        <v>90</v>
      </c>
      <c r="I371">
        <v>12</v>
      </c>
      <c r="J371" t="s">
        <v>708</v>
      </c>
      <c r="K371" s="1" t="s">
        <v>704</v>
      </c>
      <c r="M371" t="s">
        <v>31</v>
      </c>
    </row>
    <row r="372" spans="1:13" ht="12" customHeight="1" x14ac:dyDescent="0.2">
      <c r="A372">
        <v>0</v>
      </c>
      <c r="B372">
        <v>1</v>
      </c>
      <c r="C372">
        <v>0</v>
      </c>
      <c r="D372">
        <v>0</v>
      </c>
      <c r="E372" s="1" t="s">
        <v>105</v>
      </c>
      <c r="F372" t="s">
        <v>70</v>
      </c>
      <c r="G372">
        <v>20</v>
      </c>
      <c r="H372">
        <v>180</v>
      </c>
      <c r="I372">
        <v>18</v>
      </c>
      <c r="J372" t="s">
        <v>708</v>
      </c>
      <c r="K372" s="1" t="s">
        <v>723</v>
      </c>
      <c r="M372" t="s">
        <v>31</v>
      </c>
    </row>
    <row r="373" spans="1:13" ht="12" customHeight="1" x14ac:dyDescent="0.2">
      <c r="A373">
        <v>0</v>
      </c>
      <c r="B373">
        <v>1</v>
      </c>
      <c r="C373">
        <v>0</v>
      </c>
      <c r="D373">
        <v>0</v>
      </c>
      <c r="E373" s="1" t="s">
        <v>105</v>
      </c>
      <c r="F373" t="s">
        <v>29</v>
      </c>
      <c r="G373">
        <v>6</v>
      </c>
      <c r="H373">
        <v>80</v>
      </c>
      <c r="I373">
        <v>8</v>
      </c>
      <c r="J373" t="s">
        <v>708</v>
      </c>
      <c r="K373" s="1" t="s">
        <v>723</v>
      </c>
      <c r="L373" t="s">
        <v>28</v>
      </c>
      <c r="M373" t="s">
        <v>31</v>
      </c>
    </row>
    <row r="374" spans="1:13" ht="12" customHeight="1" x14ac:dyDescent="0.2">
      <c r="A374">
        <v>0</v>
      </c>
      <c r="B374">
        <v>1</v>
      </c>
      <c r="C374">
        <v>0</v>
      </c>
      <c r="D374">
        <v>0</v>
      </c>
      <c r="E374" s="1" t="s">
        <v>105</v>
      </c>
      <c r="F374" t="s">
        <v>72</v>
      </c>
      <c r="G374">
        <v>25</v>
      </c>
      <c r="H374">
        <v>130</v>
      </c>
      <c r="I374">
        <v>25</v>
      </c>
      <c r="J374" t="s">
        <v>708</v>
      </c>
      <c r="K374" s="1" t="s">
        <v>723</v>
      </c>
      <c r="M374" t="s">
        <v>31</v>
      </c>
    </row>
    <row r="375" spans="1:13" ht="12" customHeight="1" x14ac:dyDescent="0.2">
      <c r="A375">
        <v>1</v>
      </c>
      <c r="B375">
        <v>1</v>
      </c>
      <c r="C375">
        <v>0</v>
      </c>
      <c r="D375">
        <v>0</v>
      </c>
      <c r="E375" s="1" t="s">
        <v>105</v>
      </c>
      <c r="F375" t="s">
        <v>518</v>
      </c>
      <c r="G375">
        <v>15</v>
      </c>
      <c r="H375">
        <v>140</v>
      </c>
      <c r="I375">
        <v>15</v>
      </c>
      <c r="J375" t="s">
        <v>708</v>
      </c>
      <c r="K375" s="1" t="s">
        <v>723</v>
      </c>
      <c r="M375" t="s">
        <v>31</v>
      </c>
    </row>
    <row r="376" spans="1:13" ht="12" customHeight="1" x14ac:dyDescent="0.2">
      <c r="A376">
        <v>0</v>
      </c>
      <c r="B376">
        <v>1</v>
      </c>
      <c r="C376">
        <v>0</v>
      </c>
      <c r="D376">
        <v>0</v>
      </c>
      <c r="E376" s="1" t="s">
        <v>105</v>
      </c>
      <c r="F376" t="s">
        <v>66</v>
      </c>
      <c r="G376">
        <v>7</v>
      </c>
      <c r="H376">
        <v>15</v>
      </c>
      <c r="I376">
        <v>35</v>
      </c>
      <c r="J376" t="s">
        <v>708</v>
      </c>
      <c r="K376" s="1" t="s">
        <v>723</v>
      </c>
      <c r="M376" t="s">
        <v>31</v>
      </c>
    </row>
    <row r="377" spans="1:13" ht="12" customHeight="1" x14ac:dyDescent="0.2">
      <c r="A377">
        <v>0</v>
      </c>
      <c r="B377">
        <v>1</v>
      </c>
      <c r="C377">
        <v>0</v>
      </c>
      <c r="D377">
        <v>0</v>
      </c>
      <c r="E377" s="1" t="s">
        <v>105</v>
      </c>
      <c r="F377" t="s">
        <v>26</v>
      </c>
      <c r="G377">
        <v>6</v>
      </c>
      <c r="H377">
        <v>100</v>
      </c>
      <c r="I377">
        <v>15</v>
      </c>
      <c r="J377" t="s">
        <v>708</v>
      </c>
      <c r="K377" s="1" t="s">
        <v>723</v>
      </c>
      <c r="L377" t="s">
        <v>28</v>
      </c>
      <c r="M377" t="s">
        <v>31</v>
      </c>
    </row>
    <row r="378" spans="1:13" ht="12" customHeight="1" x14ac:dyDescent="0.2">
      <c r="A378">
        <v>0</v>
      </c>
      <c r="B378">
        <v>1</v>
      </c>
      <c r="C378">
        <v>1</v>
      </c>
      <c r="D378">
        <v>0</v>
      </c>
      <c r="E378" s="1" t="s">
        <v>105</v>
      </c>
      <c r="F378" t="s">
        <v>1170</v>
      </c>
      <c r="G378">
        <v>8</v>
      </c>
      <c r="H378">
        <v>120</v>
      </c>
      <c r="I378">
        <v>25</v>
      </c>
      <c r="J378" t="s">
        <v>708</v>
      </c>
      <c r="K378" s="1" t="s">
        <v>723</v>
      </c>
      <c r="M378" t="s">
        <v>31</v>
      </c>
    </row>
    <row r="379" spans="1:13" ht="12" customHeight="1" x14ac:dyDescent="0.2">
      <c r="A379">
        <v>0</v>
      </c>
      <c r="B379">
        <v>1</v>
      </c>
      <c r="C379">
        <v>0</v>
      </c>
      <c r="D379">
        <v>0</v>
      </c>
      <c r="E379" s="1" t="s">
        <v>105</v>
      </c>
      <c r="F379" t="s">
        <v>35</v>
      </c>
      <c r="G379">
        <v>6</v>
      </c>
      <c r="H379">
        <v>130</v>
      </c>
      <c r="I379">
        <v>20</v>
      </c>
      <c r="J379" t="s">
        <v>708</v>
      </c>
      <c r="K379" s="1" t="s">
        <v>723</v>
      </c>
      <c r="L379" t="s">
        <v>28</v>
      </c>
      <c r="M379" t="s">
        <v>31</v>
      </c>
    </row>
    <row r="380" spans="1:13" ht="12" customHeight="1" x14ac:dyDescent="0.2">
      <c r="A380">
        <v>0</v>
      </c>
      <c r="B380">
        <v>1</v>
      </c>
      <c r="C380">
        <v>0</v>
      </c>
      <c r="D380">
        <v>0</v>
      </c>
      <c r="E380" s="1" t="s">
        <v>105</v>
      </c>
      <c r="F380" t="s">
        <v>77</v>
      </c>
      <c r="G380">
        <v>12</v>
      </c>
      <c r="H380">
        <v>130</v>
      </c>
      <c r="I380">
        <v>20</v>
      </c>
      <c r="J380" t="s">
        <v>708</v>
      </c>
      <c r="K380" s="1" t="s">
        <v>723</v>
      </c>
      <c r="M380" t="s">
        <v>31</v>
      </c>
    </row>
    <row r="381" spans="1:13" ht="12" customHeight="1" x14ac:dyDescent="0.2">
      <c r="A381">
        <v>0</v>
      </c>
      <c r="B381">
        <v>1</v>
      </c>
      <c r="C381">
        <v>0</v>
      </c>
      <c r="D381">
        <v>0</v>
      </c>
      <c r="E381" s="1" t="s">
        <v>105</v>
      </c>
      <c r="F381" t="s">
        <v>514</v>
      </c>
      <c r="G381">
        <v>8</v>
      </c>
      <c r="H381">
        <v>110</v>
      </c>
      <c r="I381">
        <v>50</v>
      </c>
      <c r="J381" t="s">
        <v>708</v>
      </c>
      <c r="K381" s="1" t="s">
        <v>723</v>
      </c>
      <c r="L381" t="s">
        <v>28</v>
      </c>
      <c r="M381" t="s">
        <v>31</v>
      </c>
    </row>
    <row r="382" spans="1:13" ht="12" customHeight="1" x14ac:dyDescent="0.2">
      <c r="A382">
        <v>0</v>
      </c>
      <c r="B382">
        <v>1</v>
      </c>
      <c r="C382">
        <v>0</v>
      </c>
      <c r="D382">
        <v>0</v>
      </c>
      <c r="E382" s="1" t="s">
        <v>105</v>
      </c>
      <c r="F382" t="s">
        <v>82</v>
      </c>
      <c r="G382">
        <v>25</v>
      </c>
      <c r="H382">
        <v>140</v>
      </c>
      <c r="I382">
        <v>18</v>
      </c>
      <c r="J382" t="s">
        <v>708</v>
      </c>
      <c r="K382" s="1" t="s">
        <v>723</v>
      </c>
      <c r="M382" t="s">
        <v>31</v>
      </c>
    </row>
    <row r="383" spans="1:13" ht="12" customHeight="1" x14ac:dyDescent="0.2">
      <c r="A383">
        <v>0</v>
      </c>
      <c r="B383">
        <v>1</v>
      </c>
      <c r="C383">
        <v>0</v>
      </c>
      <c r="D383">
        <v>0</v>
      </c>
      <c r="E383" s="1" t="s">
        <v>105</v>
      </c>
      <c r="F383" t="s">
        <v>27</v>
      </c>
      <c r="G383">
        <v>6</v>
      </c>
      <c r="H383">
        <v>90</v>
      </c>
      <c r="I383">
        <v>20</v>
      </c>
      <c r="J383" t="s">
        <v>708</v>
      </c>
      <c r="K383" s="1" t="s">
        <v>723</v>
      </c>
      <c r="L383" t="s">
        <v>28</v>
      </c>
      <c r="M383" t="s">
        <v>31</v>
      </c>
    </row>
    <row r="384" spans="1:13" ht="12" customHeight="1" x14ac:dyDescent="0.2">
      <c r="A384">
        <v>1</v>
      </c>
      <c r="B384">
        <v>1</v>
      </c>
      <c r="C384">
        <v>0</v>
      </c>
      <c r="D384">
        <v>0</v>
      </c>
      <c r="E384" s="1" t="s">
        <v>105</v>
      </c>
      <c r="F384" t="s">
        <v>64</v>
      </c>
      <c r="G384">
        <v>10</v>
      </c>
      <c r="H384">
        <v>200</v>
      </c>
      <c r="I384">
        <v>20</v>
      </c>
      <c r="J384" t="s">
        <v>708</v>
      </c>
      <c r="K384" s="1" t="s">
        <v>723</v>
      </c>
      <c r="M384" t="s">
        <v>31</v>
      </c>
    </row>
    <row r="385" spans="1:13" ht="12" customHeight="1" x14ac:dyDescent="0.2">
      <c r="A385">
        <v>0</v>
      </c>
      <c r="B385">
        <v>1</v>
      </c>
      <c r="C385">
        <v>0</v>
      </c>
      <c r="D385">
        <v>0</v>
      </c>
      <c r="E385" s="1" t="s">
        <v>105</v>
      </c>
      <c r="F385" t="s">
        <v>519</v>
      </c>
      <c r="G385">
        <v>15</v>
      </c>
      <c r="H385">
        <v>80</v>
      </c>
      <c r="I385">
        <v>25</v>
      </c>
      <c r="J385" t="s">
        <v>708</v>
      </c>
      <c r="K385" s="1" t="s">
        <v>723</v>
      </c>
      <c r="M385" t="s">
        <v>31</v>
      </c>
    </row>
    <row r="386" spans="1:13" ht="12" customHeight="1" x14ac:dyDescent="0.2">
      <c r="A386">
        <v>1</v>
      </c>
      <c r="B386">
        <v>1</v>
      </c>
      <c r="C386">
        <v>0</v>
      </c>
      <c r="D386">
        <v>0</v>
      </c>
      <c r="E386" s="1" t="s">
        <v>105</v>
      </c>
      <c r="F386" t="s">
        <v>569</v>
      </c>
      <c r="G386">
        <v>8</v>
      </c>
      <c r="H386">
        <v>120</v>
      </c>
      <c r="I386">
        <v>90</v>
      </c>
      <c r="J386" t="s">
        <v>708</v>
      </c>
      <c r="K386" s="1" t="s">
        <v>723</v>
      </c>
      <c r="L386" t="s">
        <v>28</v>
      </c>
      <c r="M386" t="s">
        <v>31</v>
      </c>
    </row>
    <row r="387" spans="1:13" ht="12" customHeight="1" x14ac:dyDescent="0.2">
      <c r="A387">
        <v>0</v>
      </c>
      <c r="B387">
        <v>1</v>
      </c>
      <c r="C387">
        <v>0</v>
      </c>
      <c r="D387">
        <v>0</v>
      </c>
      <c r="E387" s="1" t="s">
        <v>105</v>
      </c>
      <c r="F387" t="s">
        <v>74</v>
      </c>
      <c r="G387">
        <v>8</v>
      </c>
      <c r="H387">
        <v>110</v>
      </c>
      <c r="I387">
        <v>15</v>
      </c>
      <c r="J387" t="s">
        <v>708</v>
      </c>
      <c r="K387" s="1" t="s">
        <v>723</v>
      </c>
      <c r="M387" t="s">
        <v>75</v>
      </c>
    </row>
    <row r="388" spans="1:13" ht="12" customHeight="1" x14ac:dyDescent="0.2">
      <c r="A388">
        <v>0</v>
      </c>
      <c r="B388">
        <v>1</v>
      </c>
      <c r="C388">
        <v>1</v>
      </c>
      <c r="D388">
        <v>0</v>
      </c>
      <c r="E388" s="1" t="s">
        <v>105</v>
      </c>
      <c r="F388" t="s">
        <v>1132</v>
      </c>
      <c r="G388">
        <v>4</v>
      </c>
      <c r="H388">
        <v>12</v>
      </c>
      <c r="I388">
        <v>1.5</v>
      </c>
      <c r="J388" t="s">
        <v>708</v>
      </c>
      <c r="K388" s="1" t="s">
        <v>704</v>
      </c>
    </row>
    <row r="389" spans="1:13" ht="12" customHeight="1" x14ac:dyDescent="0.2">
      <c r="A389">
        <v>0</v>
      </c>
      <c r="B389">
        <v>1</v>
      </c>
      <c r="C389">
        <v>0</v>
      </c>
      <c r="D389">
        <v>0</v>
      </c>
      <c r="E389" s="1" t="s">
        <v>105</v>
      </c>
      <c r="F389" t="s">
        <v>505</v>
      </c>
      <c r="G389">
        <v>0.3</v>
      </c>
      <c r="H389">
        <v>8</v>
      </c>
      <c r="I389">
        <v>0.5</v>
      </c>
      <c r="J389" t="s">
        <v>708</v>
      </c>
      <c r="K389" s="1" t="s">
        <v>704</v>
      </c>
    </row>
    <row r="390" spans="1:13" ht="12" customHeight="1" x14ac:dyDescent="0.2">
      <c r="A390">
        <v>0</v>
      </c>
      <c r="B390">
        <v>1</v>
      </c>
      <c r="C390">
        <v>0</v>
      </c>
      <c r="D390">
        <v>0</v>
      </c>
      <c r="E390" s="1" t="s">
        <v>105</v>
      </c>
      <c r="F390" t="s">
        <v>504</v>
      </c>
      <c r="G390">
        <v>0.1</v>
      </c>
      <c r="H390">
        <v>8</v>
      </c>
      <c r="I390">
        <v>5</v>
      </c>
      <c r="J390" t="s">
        <v>708</v>
      </c>
      <c r="K390" s="1" t="s">
        <v>704</v>
      </c>
    </row>
    <row r="391" spans="1:13" ht="12" customHeight="1" x14ac:dyDescent="0.2">
      <c r="A391">
        <v>0</v>
      </c>
      <c r="B391">
        <v>1</v>
      </c>
      <c r="C391">
        <v>0</v>
      </c>
      <c r="D391">
        <v>0</v>
      </c>
      <c r="E391" s="1" t="s">
        <v>105</v>
      </c>
      <c r="F391" t="s">
        <v>494</v>
      </c>
      <c r="G391">
        <v>4</v>
      </c>
      <c r="H391">
        <v>25</v>
      </c>
      <c r="I391">
        <v>4.5</v>
      </c>
      <c r="J391" t="s">
        <v>708</v>
      </c>
      <c r="K391" s="1" t="s">
        <v>704</v>
      </c>
    </row>
    <row r="392" spans="1:13" ht="12" customHeight="1" x14ac:dyDescent="0.2">
      <c r="A392">
        <v>0</v>
      </c>
      <c r="B392">
        <v>1</v>
      </c>
      <c r="C392">
        <v>0</v>
      </c>
      <c r="D392">
        <v>0</v>
      </c>
      <c r="E392" s="1" t="s">
        <v>105</v>
      </c>
      <c r="F392" t="s">
        <v>500</v>
      </c>
      <c r="G392">
        <v>2</v>
      </c>
      <c r="H392">
        <v>13</v>
      </c>
      <c r="I392">
        <v>3.5</v>
      </c>
      <c r="J392" t="s">
        <v>708</v>
      </c>
      <c r="K392" s="1" t="s">
        <v>704</v>
      </c>
    </row>
    <row r="393" spans="1:13" ht="12" customHeight="1" x14ac:dyDescent="0.2">
      <c r="A393">
        <v>0</v>
      </c>
      <c r="B393">
        <v>1</v>
      </c>
      <c r="C393">
        <v>0</v>
      </c>
      <c r="D393">
        <v>0</v>
      </c>
      <c r="E393" s="1" t="s">
        <v>105</v>
      </c>
      <c r="F393" t="s">
        <v>492</v>
      </c>
      <c r="G393">
        <v>4</v>
      </c>
      <c r="H393">
        <v>15</v>
      </c>
      <c r="I393">
        <v>5</v>
      </c>
      <c r="J393" t="s">
        <v>708</v>
      </c>
      <c r="K393" s="1" t="s">
        <v>704</v>
      </c>
    </row>
    <row r="394" spans="1:13" ht="12" customHeight="1" x14ac:dyDescent="0.2">
      <c r="A394">
        <v>0</v>
      </c>
      <c r="B394">
        <v>1</v>
      </c>
      <c r="C394">
        <v>0</v>
      </c>
      <c r="D394">
        <v>0</v>
      </c>
      <c r="E394" s="1" t="s">
        <v>105</v>
      </c>
      <c r="F394" t="s">
        <v>502</v>
      </c>
      <c r="G394">
        <v>6</v>
      </c>
      <c r="H394">
        <v>13</v>
      </c>
      <c r="I394">
        <v>3</v>
      </c>
      <c r="J394" t="s">
        <v>708</v>
      </c>
      <c r="K394" s="1" t="s">
        <v>704</v>
      </c>
    </row>
    <row r="395" spans="1:13" ht="12" customHeight="1" x14ac:dyDescent="0.2">
      <c r="A395">
        <v>1</v>
      </c>
      <c r="B395">
        <v>1</v>
      </c>
      <c r="C395">
        <v>0</v>
      </c>
      <c r="D395">
        <v>0</v>
      </c>
      <c r="E395" s="1" t="s">
        <v>105</v>
      </c>
      <c r="F395" t="s">
        <v>493</v>
      </c>
      <c r="G395">
        <v>2</v>
      </c>
      <c r="H395">
        <v>10</v>
      </c>
      <c r="I395">
        <v>3.5</v>
      </c>
      <c r="J395" t="s">
        <v>708</v>
      </c>
      <c r="K395" s="1" t="s">
        <v>704</v>
      </c>
    </row>
    <row r="396" spans="1:13" ht="12" customHeight="1" x14ac:dyDescent="0.2">
      <c r="A396">
        <v>0</v>
      </c>
      <c r="B396">
        <v>1</v>
      </c>
      <c r="C396">
        <v>0</v>
      </c>
      <c r="D396">
        <v>0</v>
      </c>
      <c r="E396" s="1" t="s">
        <v>105</v>
      </c>
      <c r="F396" t="s">
        <v>499</v>
      </c>
      <c r="G396">
        <v>3</v>
      </c>
      <c r="H396">
        <v>22</v>
      </c>
      <c r="I396">
        <v>14</v>
      </c>
      <c r="J396" t="s">
        <v>708</v>
      </c>
      <c r="K396" s="1" t="s">
        <v>704</v>
      </c>
    </row>
    <row r="397" spans="1:13" ht="12" customHeight="1" x14ac:dyDescent="0.2">
      <c r="A397">
        <v>0</v>
      </c>
      <c r="B397">
        <v>1</v>
      </c>
      <c r="C397">
        <v>0</v>
      </c>
      <c r="D397">
        <v>0</v>
      </c>
      <c r="E397" s="1" t="s">
        <v>105</v>
      </c>
      <c r="F397" t="s">
        <v>495</v>
      </c>
      <c r="G397">
        <v>1.5</v>
      </c>
      <c r="H397">
        <v>10</v>
      </c>
      <c r="I397">
        <v>2.5</v>
      </c>
      <c r="J397" t="s">
        <v>708</v>
      </c>
      <c r="K397" s="1" t="s">
        <v>704</v>
      </c>
    </row>
    <row r="398" spans="1:13" ht="12" customHeight="1" x14ac:dyDescent="0.2">
      <c r="A398">
        <v>0</v>
      </c>
      <c r="B398">
        <v>1</v>
      </c>
      <c r="C398">
        <v>0</v>
      </c>
      <c r="D398">
        <v>0</v>
      </c>
      <c r="E398" s="1" t="s">
        <v>105</v>
      </c>
      <c r="F398" t="s">
        <v>491</v>
      </c>
      <c r="G398">
        <v>2.5</v>
      </c>
      <c r="H398">
        <v>13</v>
      </c>
      <c r="I398">
        <v>4</v>
      </c>
      <c r="J398" t="s">
        <v>708</v>
      </c>
      <c r="K398" s="1" t="s">
        <v>704</v>
      </c>
    </row>
    <row r="399" spans="1:13" ht="12" customHeight="1" x14ac:dyDescent="0.2">
      <c r="A399">
        <v>0</v>
      </c>
      <c r="B399">
        <v>1</v>
      </c>
      <c r="C399">
        <v>0</v>
      </c>
      <c r="D399">
        <v>0</v>
      </c>
      <c r="E399" s="1" t="s">
        <v>105</v>
      </c>
      <c r="F399" t="s">
        <v>490</v>
      </c>
      <c r="G399">
        <v>6</v>
      </c>
      <c r="H399">
        <v>22</v>
      </c>
      <c r="I399">
        <v>6</v>
      </c>
      <c r="J399" t="s">
        <v>708</v>
      </c>
      <c r="K399" s="1" t="s">
        <v>704</v>
      </c>
    </row>
    <row r="400" spans="1:13" ht="12" customHeight="1" x14ac:dyDescent="0.2">
      <c r="A400">
        <v>1</v>
      </c>
      <c r="B400">
        <v>1</v>
      </c>
      <c r="C400">
        <v>0</v>
      </c>
      <c r="D400">
        <v>0</v>
      </c>
      <c r="E400" s="1" t="s">
        <v>105</v>
      </c>
      <c r="F400" t="s">
        <v>503</v>
      </c>
      <c r="G400">
        <v>3</v>
      </c>
      <c r="H400">
        <v>25</v>
      </c>
      <c r="I400">
        <v>8</v>
      </c>
      <c r="J400" t="s">
        <v>708</v>
      </c>
      <c r="K400" s="1" t="s">
        <v>704</v>
      </c>
    </row>
    <row r="401" spans="1:11" ht="12" customHeight="1" x14ac:dyDescent="0.2">
      <c r="A401">
        <v>0</v>
      </c>
      <c r="B401">
        <v>1</v>
      </c>
      <c r="C401">
        <v>0</v>
      </c>
      <c r="D401">
        <v>0</v>
      </c>
      <c r="E401" s="1" t="s">
        <v>105</v>
      </c>
      <c r="F401" t="s">
        <v>1205</v>
      </c>
      <c r="G401">
        <v>2</v>
      </c>
      <c r="H401">
        <v>10</v>
      </c>
      <c r="I401">
        <v>4</v>
      </c>
      <c r="J401" t="s">
        <v>708</v>
      </c>
      <c r="K401" s="1" t="s">
        <v>704</v>
      </c>
    </row>
    <row r="402" spans="1:11" ht="12" customHeight="1" x14ac:dyDescent="0.2">
      <c r="A402">
        <v>0</v>
      </c>
      <c r="B402">
        <v>1</v>
      </c>
      <c r="C402">
        <v>0</v>
      </c>
      <c r="D402">
        <v>0</v>
      </c>
      <c r="E402" s="1" t="s">
        <v>105</v>
      </c>
      <c r="F402" t="s">
        <v>1211</v>
      </c>
      <c r="G402">
        <v>2.5</v>
      </c>
      <c r="H402">
        <v>7</v>
      </c>
      <c r="I402">
        <v>2</v>
      </c>
      <c r="J402" t="s">
        <v>708</v>
      </c>
      <c r="K402" s="1" t="s">
        <v>704</v>
      </c>
    </row>
    <row r="403" spans="1:11" ht="12" customHeight="1" x14ac:dyDescent="0.2">
      <c r="A403">
        <v>0</v>
      </c>
      <c r="B403">
        <v>1</v>
      </c>
      <c r="C403">
        <v>0</v>
      </c>
      <c r="D403">
        <v>0</v>
      </c>
      <c r="E403" s="1" t="s">
        <v>105</v>
      </c>
      <c r="F403" t="s">
        <v>1208</v>
      </c>
      <c r="G403">
        <v>3</v>
      </c>
      <c r="H403">
        <v>14</v>
      </c>
      <c r="I403">
        <v>3</v>
      </c>
      <c r="J403" t="s">
        <v>708</v>
      </c>
      <c r="K403" s="1" t="s">
        <v>704</v>
      </c>
    </row>
    <row r="404" spans="1:11" ht="12" customHeight="1" x14ac:dyDescent="0.2">
      <c r="A404">
        <v>0</v>
      </c>
      <c r="B404">
        <v>1</v>
      </c>
      <c r="C404">
        <v>0</v>
      </c>
      <c r="D404">
        <v>0</v>
      </c>
      <c r="E404" s="1" t="s">
        <v>105</v>
      </c>
      <c r="F404" t="s">
        <v>1206</v>
      </c>
      <c r="G404">
        <v>7</v>
      </c>
      <c r="H404">
        <v>7</v>
      </c>
      <c r="I404">
        <v>2</v>
      </c>
      <c r="J404" t="s">
        <v>708</v>
      </c>
      <c r="K404" s="1" t="s">
        <v>704</v>
      </c>
    </row>
    <row r="405" spans="1:11" ht="12" customHeight="1" x14ac:dyDescent="0.2">
      <c r="A405">
        <v>0</v>
      </c>
      <c r="B405">
        <v>1</v>
      </c>
      <c r="C405">
        <v>0</v>
      </c>
      <c r="D405">
        <v>0</v>
      </c>
      <c r="E405" s="1" t="s">
        <v>105</v>
      </c>
      <c r="F405" t="s">
        <v>1209</v>
      </c>
      <c r="G405">
        <v>10</v>
      </c>
      <c r="H405">
        <v>15</v>
      </c>
      <c r="I405">
        <v>3</v>
      </c>
      <c r="J405" t="s">
        <v>708</v>
      </c>
      <c r="K405" s="1" t="s">
        <v>723</v>
      </c>
    </row>
    <row r="406" spans="1:11" ht="12" customHeight="1" x14ac:dyDescent="0.2">
      <c r="A406">
        <v>0</v>
      </c>
      <c r="B406">
        <v>1</v>
      </c>
      <c r="C406">
        <v>0</v>
      </c>
      <c r="D406">
        <v>0</v>
      </c>
      <c r="E406" s="1" t="s">
        <v>105</v>
      </c>
      <c r="F406" t="s">
        <v>1210</v>
      </c>
      <c r="G406">
        <v>5</v>
      </c>
      <c r="H406">
        <v>11</v>
      </c>
      <c r="I406">
        <v>1</v>
      </c>
      <c r="J406" t="s">
        <v>708</v>
      </c>
      <c r="K406" s="1" t="s">
        <v>704</v>
      </c>
    </row>
    <row r="407" spans="1:11" ht="12" customHeight="1" x14ac:dyDescent="0.2">
      <c r="A407">
        <v>0</v>
      </c>
      <c r="B407">
        <v>1</v>
      </c>
      <c r="C407">
        <v>0</v>
      </c>
      <c r="D407">
        <v>0</v>
      </c>
      <c r="E407" s="1" t="s">
        <v>105</v>
      </c>
      <c r="F407" t="s">
        <v>1212</v>
      </c>
      <c r="G407">
        <v>3</v>
      </c>
      <c r="H407">
        <v>50</v>
      </c>
      <c r="I407">
        <v>1</v>
      </c>
      <c r="J407" t="s">
        <v>708</v>
      </c>
      <c r="K407" s="1" t="s">
        <v>704</v>
      </c>
    </row>
    <row r="408" spans="1:11" ht="12" customHeight="1" x14ac:dyDescent="0.2">
      <c r="A408">
        <v>0</v>
      </c>
      <c r="B408">
        <v>1</v>
      </c>
      <c r="C408">
        <v>0</v>
      </c>
      <c r="D408">
        <v>0</v>
      </c>
      <c r="E408" s="1" t="s">
        <v>105</v>
      </c>
      <c r="F408" t="s">
        <v>1207</v>
      </c>
      <c r="G408">
        <v>2</v>
      </c>
      <c r="H408">
        <v>15</v>
      </c>
      <c r="I408">
        <v>2</v>
      </c>
      <c r="J408" t="s">
        <v>708</v>
      </c>
      <c r="K408" s="1" t="s">
        <v>704</v>
      </c>
    </row>
    <row r="409" spans="1:11" ht="12" customHeight="1" x14ac:dyDescent="0.2">
      <c r="A409">
        <v>0</v>
      </c>
      <c r="B409">
        <v>1</v>
      </c>
      <c r="C409">
        <v>0</v>
      </c>
      <c r="D409">
        <v>0</v>
      </c>
      <c r="E409" s="1" t="s">
        <v>105</v>
      </c>
      <c r="F409" t="s">
        <v>1221</v>
      </c>
      <c r="G409">
        <v>1</v>
      </c>
      <c r="H409">
        <v>4</v>
      </c>
      <c r="I409">
        <v>1</v>
      </c>
      <c r="J409" t="s">
        <v>708</v>
      </c>
      <c r="K409" s="1" t="s">
        <v>704</v>
      </c>
    </row>
    <row r="410" spans="1:11" ht="12" customHeight="1" x14ac:dyDescent="0.2">
      <c r="A410">
        <v>1</v>
      </c>
      <c r="B410">
        <v>1</v>
      </c>
      <c r="C410">
        <v>0</v>
      </c>
      <c r="D410">
        <v>0</v>
      </c>
      <c r="E410" s="1" t="s">
        <v>105</v>
      </c>
      <c r="F410" t="s">
        <v>1222</v>
      </c>
      <c r="G410">
        <v>3</v>
      </c>
      <c r="H410">
        <v>14</v>
      </c>
      <c r="I410">
        <v>4</v>
      </c>
      <c r="J410" t="s">
        <v>708</v>
      </c>
      <c r="K410" s="1" t="s">
        <v>704</v>
      </c>
    </row>
    <row r="411" spans="1:11" ht="12" customHeight="1" x14ac:dyDescent="0.2">
      <c r="A411">
        <v>0</v>
      </c>
      <c r="B411">
        <v>1</v>
      </c>
      <c r="C411">
        <v>0</v>
      </c>
      <c r="D411">
        <v>0</v>
      </c>
      <c r="E411" s="1" t="s">
        <v>527</v>
      </c>
      <c r="F411" t="s">
        <v>528</v>
      </c>
      <c r="G411">
        <v>1.5</v>
      </c>
      <c r="H411">
        <v>15</v>
      </c>
      <c r="I411">
        <v>3</v>
      </c>
      <c r="J411" t="s">
        <v>708</v>
      </c>
      <c r="K411" s="1" t="s">
        <v>704</v>
      </c>
    </row>
    <row r="412" spans="1:11" ht="12" customHeight="1" x14ac:dyDescent="0.2">
      <c r="A412">
        <v>0</v>
      </c>
      <c r="B412">
        <v>1</v>
      </c>
      <c r="C412">
        <v>0</v>
      </c>
      <c r="D412">
        <v>0</v>
      </c>
      <c r="E412" s="1" t="s">
        <v>107</v>
      </c>
      <c r="F412" s="1" t="s">
        <v>1404</v>
      </c>
      <c r="G412" s="1">
        <v>2</v>
      </c>
      <c r="H412" s="1">
        <v>100</v>
      </c>
      <c r="I412" s="1">
        <v>5</v>
      </c>
      <c r="J412" t="s">
        <v>707</v>
      </c>
      <c r="K412" s="1" t="s">
        <v>11</v>
      </c>
    </row>
    <row r="413" spans="1:11" ht="12" customHeight="1" x14ac:dyDescent="0.2">
      <c r="A413">
        <v>0</v>
      </c>
      <c r="B413">
        <v>1</v>
      </c>
      <c r="C413">
        <v>0</v>
      </c>
      <c r="D413">
        <v>0</v>
      </c>
      <c r="E413" s="1" t="s">
        <v>108</v>
      </c>
      <c r="F413" t="s">
        <v>564</v>
      </c>
      <c r="G413">
        <v>2</v>
      </c>
      <c r="H413">
        <v>24</v>
      </c>
      <c r="I413">
        <v>16.5</v>
      </c>
      <c r="J413" t="s">
        <v>708</v>
      </c>
      <c r="K413" s="1" t="s">
        <v>704</v>
      </c>
    </row>
    <row r="414" spans="1:11" ht="12" customHeight="1" x14ac:dyDescent="0.2">
      <c r="A414">
        <v>0</v>
      </c>
      <c r="B414">
        <v>1</v>
      </c>
      <c r="C414">
        <v>0</v>
      </c>
      <c r="D414">
        <v>0</v>
      </c>
      <c r="E414" s="1" t="s">
        <v>110</v>
      </c>
      <c r="F414" t="s">
        <v>218</v>
      </c>
      <c r="G414">
        <v>3</v>
      </c>
      <c r="H414">
        <v>30</v>
      </c>
      <c r="I414">
        <v>10</v>
      </c>
      <c r="J414" t="s">
        <v>708</v>
      </c>
      <c r="K414" s="1" t="s">
        <v>704</v>
      </c>
    </row>
    <row r="415" spans="1:11" ht="12" customHeight="1" x14ac:dyDescent="0.2">
      <c r="A415">
        <v>0</v>
      </c>
      <c r="B415">
        <v>1</v>
      </c>
      <c r="C415">
        <v>0</v>
      </c>
      <c r="D415">
        <v>0</v>
      </c>
      <c r="E415" s="1" t="s">
        <v>110</v>
      </c>
      <c r="F415" t="s">
        <v>217</v>
      </c>
      <c r="G415">
        <v>10</v>
      </c>
      <c r="H415">
        <v>120</v>
      </c>
      <c r="I415">
        <v>10</v>
      </c>
      <c r="J415" t="s">
        <v>708</v>
      </c>
      <c r="K415" s="1" t="s">
        <v>723</v>
      </c>
    </row>
    <row r="416" spans="1:11" ht="12" customHeight="1" x14ac:dyDescent="0.2">
      <c r="A416">
        <v>0</v>
      </c>
      <c r="B416">
        <v>1</v>
      </c>
      <c r="C416">
        <v>1</v>
      </c>
      <c r="D416">
        <v>0</v>
      </c>
      <c r="E416" s="1" t="s">
        <v>803</v>
      </c>
      <c r="F416" t="s">
        <v>1243</v>
      </c>
      <c r="G416">
        <v>0.6</v>
      </c>
      <c r="H416">
        <v>25</v>
      </c>
      <c r="I416">
        <v>5</v>
      </c>
      <c r="J416" t="s">
        <v>708</v>
      </c>
      <c r="K416" s="1" t="s">
        <v>704</v>
      </c>
    </row>
    <row r="417" spans="1:12" ht="12" customHeight="1" x14ac:dyDescent="0.2">
      <c r="A417">
        <v>0</v>
      </c>
      <c r="B417">
        <v>1</v>
      </c>
      <c r="C417">
        <v>1</v>
      </c>
      <c r="D417">
        <v>0</v>
      </c>
      <c r="E417" s="1" t="s">
        <v>803</v>
      </c>
      <c r="F417" t="s">
        <v>1244</v>
      </c>
      <c r="G417">
        <v>0.4</v>
      </c>
      <c r="H417">
        <v>15</v>
      </c>
      <c r="I417">
        <v>2</v>
      </c>
      <c r="J417" t="s">
        <v>10</v>
      </c>
      <c r="K417" s="1" t="s">
        <v>704</v>
      </c>
      <c r="L417" t="s">
        <v>710</v>
      </c>
    </row>
    <row r="418" spans="1:12" ht="12" customHeight="1" x14ac:dyDescent="0.2">
      <c r="A418">
        <v>0</v>
      </c>
      <c r="B418">
        <v>1</v>
      </c>
      <c r="C418">
        <v>1</v>
      </c>
      <c r="D418">
        <v>0</v>
      </c>
      <c r="E418" s="1" t="s">
        <v>803</v>
      </c>
      <c r="F418" t="s">
        <v>1245</v>
      </c>
      <c r="G418">
        <v>2</v>
      </c>
      <c r="H418">
        <v>15</v>
      </c>
      <c r="I418">
        <v>4</v>
      </c>
      <c r="J418" t="s">
        <v>708</v>
      </c>
      <c r="K418" s="1" t="s">
        <v>704</v>
      </c>
    </row>
    <row r="419" spans="1:12" ht="12" customHeight="1" x14ac:dyDescent="0.2">
      <c r="A419">
        <v>0</v>
      </c>
      <c r="B419">
        <v>1</v>
      </c>
      <c r="C419">
        <v>0</v>
      </c>
      <c r="D419">
        <v>0</v>
      </c>
      <c r="E419" s="1" t="s">
        <v>803</v>
      </c>
      <c r="F419" t="s">
        <v>615</v>
      </c>
      <c r="G419">
        <v>0.25</v>
      </c>
      <c r="H419">
        <v>12</v>
      </c>
      <c r="I419">
        <v>3</v>
      </c>
      <c r="J419" t="s">
        <v>708</v>
      </c>
      <c r="K419" s="1" t="s">
        <v>704</v>
      </c>
    </row>
    <row r="420" spans="1:12" ht="12" customHeight="1" x14ac:dyDescent="0.2">
      <c r="A420">
        <v>0</v>
      </c>
      <c r="B420">
        <v>1</v>
      </c>
      <c r="C420">
        <v>1</v>
      </c>
      <c r="D420">
        <v>0</v>
      </c>
      <c r="E420" s="1" t="s">
        <v>803</v>
      </c>
      <c r="F420" t="s">
        <v>1246</v>
      </c>
      <c r="G420">
        <v>1.6</v>
      </c>
      <c r="H420">
        <v>15</v>
      </c>
      <c r="I420">
        <v>4</v>
      </c>
      <c r="J420" t="s">
        <v>708</v>
      </c>
      <c r="K420" s="1" t="s">
        <v>704</v>
      </c>
    </row>
    <row r="421" spans="1:12" ht="12" customHeight="1" x14ac:dyDescent="0.2">
      <c r="A421">
        <v>0</v>
      </c>
      <c r="B421">
        <v>1</v>
      </c>
      <c r="C421">
        <v>0</v>
      </c>
      <c r="D421">
        <v>0</v>
      </c>
      <c r="E421" s="1" t="s">
        <v>803</v>
      </c>
      <c r="F421" t="s">
        <v>614</v>
      </c>
      <c r="G421">
        <v>0.8</v>
      </c>
      <c r="H421">
        <v>2</v>
      </c>
      <c r="I421">
        <v>1</v>
      </c>
      <c r="J421" t="s">
        <v>10</v>
      </c>
      <c r="K421" s="1" t="s">
        <v>704</v>
      </c>
    </row>
    <row r="422" spans="1:12" ht="12" customHeight="1" x14ac:dyDescent="0.2">
      <c r="A422">
        <v>0</v>
      </c>
      <c r="B422">
        <v>1</v>
      </c>
      <c r="C422">
        <v>1</v>
      </c>
      <c r="D422">
        <v>0</v>
      </c>
      <c r="E422" s="1" t="s">
        <v>804</v>
      </c>
      <c r="F422" t="s">
        <v>1248</v>
      </c>
      <c r="G422">
        <v>0.6</v>
      </c>
      <c r="H422">
        <v>80</v>
      </c>
      <c r="I422">
        <v>70</v>
      </c>
      <c r="J422" t="s">
        <v>708</v>
      </c>
      <c r="K422" s="1" t="s">
        <v>11</v>
      </c>
    </row>
    <row r="423" spans="1:12" ht="12" customHeight="1" x14ac:dyDescent="0.2">
      <c r="A423">
        <v>0</v>
      </c>
      <c r="B423">
        <v>1</v>
      </c>
      <c r="C423">
        <v>1</v>
      </c>
      <c r="D423">
        <v>0</v>
      </c>
      <c r="E423" s="1" t="s">
        <v>804</v>
      </c>
      <c r="F423" t="s">
        <v>1250</v>
      </c>
      <c r="G423">
        <v>0.05</v>
      </c>
      <c r="H423">
        <v>9</v>
      </c>
      <c r="I423">
        <v>6</v>
      </c>
      <c r="J423" t="s">
        <v>708</v>
      </c>
      <c r="K423" s="1" t="s">
        <v>11</v>
      </c>
    </row>
    <row r="424" spans="1:12" ht="12" customHeight="1" x14ac:dyDescent="0.2">
      <c r="A424">
        <v>0</v>
      </c>
      <c r="B424">
        <v>1</v>
      </c>
      <c r="C424">
        <v>0</v>
      </c>
      <c r="D424">
        <v>0</v>
      </c>
      <c r="E424" s="1" t="s">
        <v>804</v>
      </c>
      <c r="F424" t="s">
        <v>117</v>
      </c>
      <c r="G424">
        <v>1</v>
      </c>
      <c r="H424">
        <v>60</v>
      </c>
      <c r="I424">
        <v>2</v>
      </c>
      <c r="J424" t="s">
        <v>708</v>
      </c>
      <c r="K424" s="1" t="s">
        <v>704</v>
      </c>
      <c r="L424" s="1"/>
    </row>
    <row r="425" spans="1:12" ht="12" customHeight="1" x14ac:dyDescent="0.2">
      <c r="A425">
        <v>0</v>
      </c>
      <c r="B425">
        <v>1</v>
      </c>
      <c r="C425">
        <v>0</v>
      </c>
      <c r="D425">
        <v>0</v>
      </c>
      <c r="E425" s="1" t="s">
        <v>804</v>
      </c>
      <c r="F425" t="s">
        <v>115</v>
      </c>
      <c r="G425">
        <v>2</v>
      </c>
      <c r="H425">
        <v>60</v>
      </c>
      <c r="I425">
        <v>10</v>
      </c>
      <c r="J425" t="s">
        <v>708</v>
      </c>
      <c r="K425" s="1" t="s">
        <v>704</v>
      </c>
      <c r="L425" s="1"/>
    </row>
    <row r="426" spans="1:12" ht="12" customHeight="1" x14ac:dyDescent="0.2">
      <c r="A426">
        <v>0</v>
      </c>
      <c r="B426">
        <v>1</v>
      </c>
      <c r="C426">
        <v>0</v>
      </c>
      <c r="D426">
        <v>0</v>
      </c>
      <c r="E426" s="1" t="s">
        <v>804</v>
      </c>
      <c r="F426" t="s">
        <v>116</v>
      </c>
      <c r="G426">
        <v>1</v>
      </c>
      <c r="H426">
        <v>50</v>
      </c>
      <c r="I426">
        <v>2</v>
      </c>
      <c r="J426" t="s">
        <v>708</v>
      </c>
      <c r="K426" s="1" t="s">
        <v>704</v>
      </c>
      <c r="L426" s="1"/>
    </row>
    <row r="427" spans="1:12" ht="12" customHeight="1" x14ac:dyDescent="0.2">
      <c r="A427">
        <v>0</v>
      </c>
      <c r="B427">
        <v>1</v>
      </c>
      <c r="C427">
        <v>0</v>
      </c>
      <c r="D427">
        <v>0</v>
      </c>
      <c r="E427" s="1" t="s">
        <v>804</v>
      </c>
      <c r="F427" t="s">
        <v>114</v>
      </c>
      <c r="G427">
        <v>0.2</v>
      </c>
      <c r="H427">
        <v>80</v>
      </c>
      <c r="I427">
        <v>80</v>
      </c>
      <c r="J427" t="s">
        <v>708</v>
      </c>
      <c r="K427" s="1" t="s">
        <v>11</v>
      </c>
      <c r="L427" s="1"/>
    </row>
    <row r="428" spans="1:12" ht="12" customHeight="1" x14ac:dyDescent="0.2">
      <c r="A428">
        <v>0</v>
      </c>
      <c r="B428">
        <v>1</v>
      </c>
      <c r="C428">
        <v>0</v>
      </c>
      <c r="D428">
        <v>0</v>
      </c>
      <c r="E428" s="1" t="s">
        <v>805</v>
      </c>
      <c r="F428" t="s">
        <v>417</v>
      </c>
      <c r="G428">
        <v>1.5</v>
      </c>
      <c r="H428">
        <v>15</v>
      </c>
      <c r="I428">
        <v>1</v>
      </c>
      <c r="J428" t="s">
        <v>707</v>
      </c>
      <c r="K428" s="1" t="s">
        <v>704</v>
      </c>
      <c r="L428" s="1" t="s">
        <v>405</v>
      </c>
    </row>
    <row r="429" spans="1:12" ht="12" customHeight="1" x14ac:dyDescent="0.2">
      <c r="A429">
        <v>0</v>
      </c>
      <c r="B429">
        <v>1</v>
      </c>
      <c r="C429">
        <v>0</v>
      </c>
      <c r="D429">
        <v>0</v>
      </c>
      <c r="E429" s="1" t="s">
        <v>805</v>
      </c>
      <c r="F429" t="s">
        <v>473</v>
      </c>
      <c r="G429">
        <v>3</v>
      </c>
      <c r="H429">
        <v>50</v>
      </c>
      <c r="I429">
        <v>10</v>
      </c>
      <c r="J429" t="s">
        <v>708</v>
      </c>
      <c r="K429" s="1" t="s">
        <v>704</v>
      </c>
    </row>
    <row r="430" spans="1:12" ht="12" customHeight="1" x14ac:dyDescent="0.2">
      <c r="A430">
        <v>0</v>
      </c>
      <c r="B430">
        <v>1</v>
      </c>
      <c r="C430">
        <v>0</v>
      </c>
      <c r="D430">
        <v>0</v>
      </c>
      <c r="E430" s="1" t="s">
        <v>805</v>
      </c>
      <c r="F430" t="s">
        <v>474</v>
      </c>
      <c r="G430">
        <v>3</v>
      </c>
      <c r="H430">
        <v>100</v>
      </c>
      <c r="I430">
        <v>25</v>
      </c>
      <c r="J430" t="s">
        <v>708</v>
      </c>
      <c r="K430" s="1" t="s">
        <v>704</v>
      </c>
    </row>
    <row r="431" spans="1:12" ht="12" customHeight="1" x14ac:dyDescent="0.2">
      <c r="A431">
        <v>0</v>
      </c>
      <c r="B431">
        <v>1</v>
      </c>
      <c r="C431">
        <v>0</v>
      </c>
      <c r="D431">
        <v>0</v>
      </c>
      <c r="E431" s="1" t="s">
        <v>805</v>
      </c>
      <c r="F431" t="s">
        <v>418</v>
      </c>
      <c r="G431">
        <v>2</v>
      </c>
      <c r="H431">
        <v>120</v>
      </c>
      <c r="I431">
        <v>4</v>
      </c>
      <c r="J431" t="s">
        <v>708</v>
      </c>
      <c r="K431" s="1" t="s">
        <v>704</v>
      </c>
    </row>
    <row r="432" spans="1:12" ht="12" customHeight="1" x14ac:dyDescent="0.2">
      <c r="A432">
        <v>0</v>
      </c>
      <c r="B432">
        <v>1</v>
      </c>
      <c r="C432">
        <v>0</v>
      </c>
      <c r="D432">
        <v>0</v>
      </c>
      <c r="E432" s="1" t="s">
        <v>805</v>
      </c>
      <c r="F432" t="s">
        <v>419</v>
      </c>
      <c r="G432">
        <v>1</v>
      </c>
      <c r="H432">
        <v>30</v>
      </c>
      <c r="I432">
        <v>1.5</v>
      </c>
      <c r="J432" t="s">
        <v>708</v>
      </c>
      <c r="K432" s="1" t="s">
        <v>704</v>
      </c>
    </row>
    <row r="433" spans="1:12" ht="12" customHeight="1" x14ac:dyDescent="0.2">
      <c r="A433">
        <v>0</v>
      </c>
      <c r="B433">
        <v>1</v>
      </c>
      <c r="C433">
        <v>0</v>
      </c>
      <c r="D433">
        <v>0</v>
      </c>
      <c r="E433" s="1" t="s">
        <v>805</v>
      </c>
      <c r="F433" t="s">
        <v>420</v>
      </c>
      <c r="G433">
        <v>1</v>
      </c>
      <c r="H433">
        <v>30</v>
      </c>
      <c r="I433">
        <v>3</v>
      </c>
      <c r="J433" t="s">
        <v>708</v>
      </c>
      <c r="K433" s="1" t="s">
        <v>704</v>
      </c>
    </row>
    <row r="434" spans="1:12" ht="12" customHeight="1" x14ac:dyDescent="0.2">
      <c r="A434">
        <v>1</v>
      </c>
      <c r="B434">
        <v>1</v>
      </c>
      <c r="C434">
        <v>0</v>
      </c>
      <c r="D434">
        <v>0</v>
      </c>
      <c r="E434" s="1" t="s">
        <v>805</v>
      </c>
      <c r="F434" t="s">
        <v>433</v>
      </c>
      <c r="G434">
        <v>1</v>
      </c>
      <c r="H434">
        <v>25</v>
      </c>
      <c r="I434">
        <v>1.4</v>
      </c>
      <c r="J434" t="s">
        <v>708</v>
      </c>
      <c r="K434" s="1" t="s">
        <v>704</v>
      </c>
    </row>
    <row r="435" spans="1:12" ht="12" customHeight="1" x14ac:dyDescent="0.2">
      <c r="A435">
        <v>0</v>
      </c>
      <c r="B435">
        <v>1</v>
      </c>
      <c r="C435">
        <v>0</v>
      </c>
      <c r="D435">
        <v>0</v>
      </c>
      <c r="E435" s="1" t="s">
        <v>805</v>
      </c>
      <c r="F435" t="s">
        <v>450</v>
      </c>
      <c r="G435">
        <v>2</v>
      </c>
      <c r="H435">
        <v>105</v>
      </c>
      <c r="I435">
        <v>45</v>
      </c>
      <c r="J435" t="s">
        <v>708</v>
      </c>
      <c r="K435" s="1" t="s">
        <v>704</v>
      </c>
    </row>
    <row r="436" spans="1:12" ht="12" customHeight="1" x14ac:dyDescent="0.2">
      <c r="A436">
        <v>1</v>
      </c>
      <c r="B436">
        <v>1</v>
      </c>
      <c r="C436">
        <v>0</v>
      </c>
      <c r="D436">
        <v>0</v>
      </c>
      <c r="E436" s="1" t="s">
        <v>805</v>
      </c>
      <c r="F436" t="s">
        <v>452</v>
      </c>
      <c r="G436">
        <v>0.5</v>
      </c>
      <c r="H436">
        <v>70</v>
      </c>
      <c r="I436">
        <v>35</v>
      </c>
      <c r="J436" t="s">
        <v>708</v>
      </c>
      <c r="K436" s="1" t="s">
        <v>704</v>
      </c>
    </row>
    <row r="437" spans="1:12" ht="12" customHeight="1" x14ac:dyDescent="0.2">
      <c r="A437">
        <v>0</v>
      </c>
      <c r="B437">
        <v>1</v>
      </c>
      <c r="C437">
        <v>0</v>
      </c>
      <c r="D437">
        <v>0</v>
      </c>
      <c r="E437" s="1" t="s">
        <v>805</v>
      </c>
      <c r="F437" t="s">
        <v>443</v>
      </c>
      <c r="G437">
        <v>2.5</v>
      </c>
      <c r="H437">
        <v>60</v>
      </c>
      <c r="I437">
        <v>15</v>
      </c>
      <c r="J437" t="s">
        <v>708</v>
      </c>
      <c r="K437" s="1" t="s">
        <v>704</v>
      </c>
    </row>
    <row r="438" spans="1:12" ht="12" customHeight="1" x14ac:dyDescent="0.2">
      <c r="A438">
        <v>1</v>
      </c>
      <c r="B438">
        <v>1</v>
      </c>
      <c r="C438">
        <v>0</v>
      </c>
      <c r="D438">
        <v>0</v>
      </c>
      <c r="E438" s="1" t="s">
        <v>805</v>
      </c>
      <c r="F438" t="s">
        <v>431</v>
      </c>
      <c r="G438">
        <v>1</v>
      </c>
      <c r="H438">
        <v>45</v>
      </c>
      <c r="I438">
        <v>2</v>
      </c>
      <c r="J438" t="s">
        <v>708</v>
      </c>
      <c r="K438" s="1" t="s">
        <v>704</v>
      </c>
    </row>
    <row r="439" spans="1:12" ht="12" customHeight="1" x14ac:dyDescent="0.2">
      <c r="A439">
        <v>0</v>
      </c>
      <c r="B439">
        <v>1</v>
      </c>
      <c r="C439">
        <v>0</v>
      </c>
      <c r="D439">
        <v>0</v>
      </c>
      <c r="E439" s="1" t="s">
        <v>805</v>
      </c>
      <c r="F439" t="s">
        <v>428</v>
      </c>
      <c r="G439">
        <v>3</v>
      </c>
      <c r="H439">
        <v>40</v>
      </c>
      <c r="I439">
        <v>2.2000000000000002</v>
      </c>
      <c r="J439" t="s">
        <v>707</v>
      </c>
      <c r="K439" s="1" t="s">
        <v>704</v>
      </c>
      <c r="L439" t="s">
        <v>709</v>
      </c>
    </row>
    <row r="440" spans="1:12" ht="12" customHeight="1" x14ac:dyDescent="0.2">
      <c r="A440">
        <v>0</v>
      </c>
      <c r="B440">
        <v>1</v>
      </c>
      <c r="C440">
        <v>0</v>
      </c>
      <c r="D440">
        <v>0</v>
      </c>
      <c r="E440" s="1" t="s">
        <v>805</v>
      </c>
      <c r="F440" t="s">
        <v>458</v>
      </c>
      <c r="G440">
        <v>2</v>
      </c>
      <c r="H440">
        <v>50</v>
      </c>
      <c r="I440">
        <v>8</v>
      </c>
      <c r="J440" t="s">
        <v>708</v>
      </c>
      <c r="K440" s="1" t="s">
        <v>704</v>
      </c>
    </row>
    <row r="441" spans="1:12" ht="12" customHeight="1" x14ac:dyDescent="0.2">
      <c r="A441">
        <v>0</v>
      </c>
      <c r="B441">
        <v>1</v>
      </c>
      <c r="C441">
        <v>0</v>
      </c>
      <c r="D441">
        <v>0</v>
      </c>
      <c r="E441" s="1" t="s">
        <v>805</v>
      </c>
      <c r="F441" t="s">
        <v>439</v>
      </c>
      <c r="G441">
        <v>0.5</v>
      </c>
      <c r="H441">
        <v>40</v>
      </c>
      <c r="I441">
        <v>5</v>
      </c>
      <c r="J441" t="s">
        <v>708</v>
      </c>
      <c r="K441" s="1" t="s">
        <v>704</v>
      </c>
    </row>
    <row r="442" spans="1:12" ht="12" customHeight="1" x14ac:dyDescent="0.2">
      <c r="A442">
        <v>0</v>
      </c>
      <c r="B442">
        <v>1</v>
      </c>
      <c r="C442">
        <v>0</v>
      </c>
      <c r="D442">
        <v>0</v>
      </c>
      <c r="E442" s="1" t="s">
        <v>805</v>
      </c>
      <c r="F442" t="s">
        <v>445</v>
      </c>
      <c r="G442">
        <v>1.5</v>
      </c>
      <c r="H442">
        <v>40</v>
      </c>
      <c r="I442">
        <v>10</v>
      </c>
      <c r="J442" t="s">
        <v>708</v>
      </c>
      <c r="K442" s="1" t="s">
        <v>704</v>
      </c>
    </row>
    <row r="443" spans="1:12" ht="12" customHeight="1" x14ac:dyDescent="0.2">
      <c r="A443">
        <v>0</v>
      </c>
      <c r="B443">
        <v>1</v>
      </c>
      <c r="C443">
        <v>0</v>
      </c>
      <c r="D443">
        <v>0</v>
      </c>
      <c r="E443" s="1" t="s">
        <v>805</v>
      </c>
      <c r="F443" t="s">
        <v>432</v>
      </c>
      <c r="G443">
        <v>0.6</v>
      </c>
      <c r="H443">
        <v>40</v>
      </c>
      <c r="I443">
        <v>1</v>
      </c>
      <c r="J443" t="s">
        <v>708</v>
      </c>
      <c r="K443" s="1" t="s">
        <v>704</v>
      </c>
    </row>
    <row r="444" spans="1:12" ht="12" customHeight="1" x14ac:dyDescent="0.2">
      <c r="A444">
        <v>0</v>
      </c>
      <c r="B444">
        <v>1</v>
      </c>
      <c r="C444">
        <v>0</v>
      </c>
      <c r="D444">
        <v>0</v>
      </c>
      <c r="E444" s="1" t="s">
        <v>805</v>
      </c>
      <c r="F444" t="s">
        <v>434</v>
      </c>
      <c r="G444">
        <v>1.6</v>
      </c>
      <c r="H444">
        <v>35</v>
      </c>
      <c r="I444">
        <v>1.5</v>
      </c>
      <c r="J444" t="s">
        <v>708</v>
      </c>
      <c r="K444" s="1" t="s">
        <v>704</v>
      </c>
    </row>
    <row r="445" spans="1:12" ht="12" customHeight="1" x14ac:dyDescent="0.2">
      <c r="A445">
        <v>0</v>
      </c>
      <c r="B445">
        <v>1</v>
      </c>
      <c r="C445">
        <v>0</v>
      </c>
      <c r="D445">
        <v>0</v>
      </c>
      <c r="E445" s="1" t="s">
        <v>805</v>
      </c>
      <c r="F445" t="s">
        <v>426</v>
      </c>
      <c r="G445">
        <v>4</v>
      </c>
      <c r="H445">
        <v>180</v>
      </c>
      <c r="I445">
        <v>1.8</v>
      </c>
      <c r="J445" t="s">
        <v>708</v>
      </c>
      <c r="K445" s="1" t="s">
        <v>704</v>
      </c>
      <c r="L445" t="s">
        <v>427</v>
      </c>
    </row>
    <row r="446" spans="1:12" ht="12" customHeight="1" x14ac:dyDescent="0.2">
      <c r="A446">
        <v>1</v>
      </c>
      <c r="B446">
        <v>1</v>
      </c>
      <c r="C446">
        <v>0</v>
      </c>
      <c r="D446">
        <v>0</v>
      </c>
      <c r="E446" s="1" t="s">
        <v>805</v>
      </c>
      <c r="F446" t="s">
        <v>436</v>
      </c>
      <c r="G446">
        <v>1</v>
      </c>
      <c r="H446">
        <v>30</v>
      </c>
      <c r="I446">
        <v>3</v>
      </c>
      <c r="J446" t="s">
        <v>708</v>
      </c>
      <c r="K446" s="1" t="s">
        <v>704</v>
      </c>
    </row>
    <row r="447" spans="1:12" ht="12" customHeight="1" x14ac:dyDescent="0.2">
      <c r="A447">
        <v>1</v>
      </c>
      <c r="B447">
        <v>1</v>
      </c>
      <c r="C447">
        <v>0</v>
      </c>
      <c r="D447">
        <v>0</v>
      </c>
      <c r="E447" s="1" t="s">
        <v>805</v>
      </c>
      <c r="F447" t="s">
        <v>451</v>
      </c>
      <c r="G447">
        <v>1.5</v>
      </c>
      <c r="H447">
        <v>20</v>
      </c>
      <c r="I447">
        <v>8</v>
      </c>
      <c r="J447" t="s">
        <v>708</v>
      </c>
      <c r="K447" s="1" t="s">
        <v>704</v>
      </c>
      <c r="L447" t="s">
        <v>709</v>
      </c>
    </row>
    <row r="448" spans="1:12" ht="12" customHeight="1" x14ac:dyDescent="0.2">
      <c r="A448">
        <v>0</v>
      </c>
      <c r="B448">
        <v>1</v>
      </c>
      <c r="C448">
        <v>0</v>
      </c>
      <c r="D448">
        <v>0</v>
      </c>
      <c r="E448" s="1" t="s">
        <v>805</v>
      </c>
      <c r="F448" t="s">
        <v>462</v>
      </c>
      <c r="G448">
        <v>8</v>
      </c>
      <c r="H448">
        <v>100</v>
      </c>
      <c r="I448">
        <v>2</v>
      </c>
      <c r="J448" t="s">
        <v>708</v>
      </c>
      <c r="K448" s="1" t="s">
        <v>704</v>
      </c>
    </row>
    <row r="449" spans="1:12" ht="12" customHeight="1" x14ac:dyDescent="0.2">
      <c r="A449">
        <v>0</v>
      </c>
      <c r="B449">
        <v>1</v>
      </c>
      <c r="C449">
        <v>1</v>
      </c>
      <c r="D449">
        <v>0</v>
      </c>
      <c r="E449" s="1" t="s">
        <v>805</v>
      </c>
      <c r="F449" t="s">
        <v>1262</v>
      </c>
      <c r="G449">
        <v>2</v>
      </c>
      <c r="H449">
        <v>80</v>
      </c>
      <c r="I449">
        <v>1</v>
      </c>
      <c r="J449" t="s">
        <v>708</v>
      </c>
      <c r="K449" s="1" t="s">
        <v>704</v>
      </c>
    </row>
    <row r="450" spans="1:12" ht="12" customHeight="1" x14ac:dyDescent="0.2">
      <c r="A450">
        <v>0</v>
      </c>
      <c r="B450">
        <v>1</v>
      </c>
      <c r="C450">
        <v>0</v>
      </c>
      <c r="D450">
        <v>0</v>
      </c>
      <c r="E450" s="1" t="s">
        <v>805</v>
      </c>
      <c r="F450" t="s">
        <v>469</v>
      </c>
      <c r="G450">
        <v>4</v>
      </c>
      <c r="H450">
        <v>120</v>
      </c>
      <c r="I450">
        <v>1.6</v>
      </c>
      <c r="J450" t="s">
        <v>708</v>
      </c>
      <c r="K450" s="1" t="s">
        <v>704</v>
      </c>
    </row>
    <row r="451" spans="1:12" ht="12" customHeight="1" x14ac:dyDescent="0.2">
      <c r="A451">
        <v>0</v>
      </c>
      <c r="B451">
        <v>1</v>
      </c>
      <c r="C451">
        <v>0</v>
      </c>
      <c r="D451">
        <v>0</v>
      </c>
      <c r="E451" s="1" t="s">
        <v>805</v>
      </c>
      <c r="F451" t="s">
        <v>464</v>
      </c>
      <c r="G451">
        <v>4</v>
      </c>
      <c r="H451">
        <v>150</v>
      </c>
      <c r="I451">
        <v>1.7</v>
      </c>
      <c r="J451" t="s">
        <v>708</v>
      </c>
      <c r="K451" s="1" t="s">
        <v>704</v>
      </c>
    </row>
    <row r="452" spans="1:12" ht="12" customHeight="1" x14ac:dyDescent="0.2">
      <c r="A452">
        <v>0</v>
      </c>
      <c r="B452">
        <v>1</v>
      </c>
      <c r="C452">
        <v>0</v>
      </c>
      <c r="D452">
        <v>0</v>
      </c>
      <c r="E452" s="1" t="s">
        <v>805</v>
      </c>
      <c r="F452" t="s">
        <v>465</v>
      </c>
      <c r="G452">
        <v>2</v>
      </c>
      <c r="H452">
        <v>60</v>
      </c>
      <c r="I452">
        <v>1.3</v>
      </c>
      <c r="J452" t="s">
        <v>708</v>
      </c>
      <c r="K452" s="1" t="s">
        <v>704</v>
      </c>
    </row>
    <row r="453" spans="1:12" ht="12" customHeight="1" x14ac:dyDescent="0.2">
      <c r="A453">
        <v>0</v>
      </c>
      <c r="B453">
        <v>1</v>
      </c>
      <c r="C453">
        <v>0</v>
      </c>
      <c r="D453">
        <v>0</v>
      </c>
      <c r="E453" s="1" t="s">
        <v>805</v>
      </c>
      <c r="F453" t="s">
        <v>463</v>
      </c>
      <c r="G453">
        <v>5</v>
      </c>
      <c r="H453">
        <v>80</v>
      </c>
      <c r="I453">
        <v>1.5</v>
      </c>
      <c r="J453" t="s">
        <v>708</v>
      </c>
      <c r="K453" s="1" t="s">
        <v>704</v>
      </c>
    </row>
    <row r="454" spans="1:12" ht="12" customHeight="1" x14ac:dyDescent="0.2">
      <c r="A454">
        <v>0</v>
      </c>
      <c r="B454">
        <v>1</v>
      </c>
      <c r="C454">
        <v>1</v>
      </c>
      <c r="D454">
        <v>0</v>
      </c>
      <c r="E454" s="1" t="s">
        <v>805</v>
      </c>
      <c r="F454" t="s">
        <v>1266</v>
      </c>
      <c r="G454">
        <v>1</v>
      </c>
      <c r="H454">
        <v>25</v>
      </c>
      <c r="I454">
        <v>10</v>
      </c>
      <c r="J454" t="s">
        <v>707</v>
      </c>
      <c r="K454" s="1" t="s">
        <v>704</v>
      </c>
      <c r="L454" t="s">
        <v>405</v>
      </c>
    </row>
    <row r="455" spans="1:12" ht="12" customHeight="1" x14ac:dyDescent="0.2">
      <c r="A455">
        <v>0</v>
      </c>
      <c r="B455">
        <v>1</v>
      </c>
      <c r="C455">
        <v>0</v>
      </c>
      <c r="D455">
        <v>0</v>
      </c>
      <c r="E455" s="1" t="s">
        <v>805</v>
      </c>
      <c r="F455" t="s">
        <v>423</v>
      </c>
      <c r="G455">
        <v>5</v>
      </c>
      <c r="H455">
        <v>200</v>
      </c>
      <c r="I455">
        <v>20</v>
      </c>
      <c r="J455" t="s">
        <v>708</v>
      </c>
      <c r="K455" s="1" t="s">
        <v>704</v>
      </c>
    </row>
    <row r="456" spans="1:12" ht="12" customHeight="1" x14ac:dyDescent="0.2">
      <c r="A456">
        <v>0</v>
      </c>
      <c r="B456">
        <v>1</v>
      </c>
      <c r="C456">
        <v>0</v>
      </c>
      <c r="D456">
        <v>0</v>
      </c>
      <c r="E456" s="1" t="s">
        <v>805</v>
      </c>
      <c r="F456" t="s">
        <v>421</v>
      </c>
      <c r="G456">
        <v>2</v>
      </c>
      <c r="H456">
        <v>40</v>
      </c>
      <c r="I456">
        <v>10</v>
      </c>
      <c r="J456" t="s">
        <v>708</v>
      </c>
      <c r="K456" s="1" t="s">
        <v>704</v>
      </c>
    </row>
    <row r="457" spans="1:12" ht="12" customHeight="1" x14ac:dyDescent="0.2">
      <c r="A457">
        <v>0</v>
      </c>
      <c r="B457">
        <v>1</v>
      </c>
      <c r="C457">
        <v>0</v>
      </c>
      <c r="D457">
        <v>0</v>
      </c>
      <c r="E457" s="1" t="s">
        <v>805</v>
      </c>
      <c r="F457" t="s">
        <v>414</v>
      </c>
      <c r="G457">
        <v>1.8</v>
      </c>
      <c r="H457">
        <v>24</v>
      </c>
      <c r="I457">
        <v>12</v>
      </c>
      <c r="J457" t="s">
        <v>708</v>
      </c>
      <c r="K457" s="1" t="s">
        <v>704</v>
      </c>
    </row>
    <row r="458" spans="1:12" ht="12" customHeight="1" x14ac:dyDescent="0.2">
      <c r="A458">
        <v>0</v>
      </c>
      <c r="B458">
        <v>1</v>
      </c>
      <c r="C458">
        <v>0</v>
      </c>
      <c r="D458">
        <v>0</v>
      </c>
      <c r="E458" s="1" t="s">
        <v>805</v>
      </c>
      <c r="F458" t="s">
        <v>407</v>
      </c>
      <c r="G458">
        <v>5</v>
      </c>
      <c r="H458">
        <v>140</v>
      </c>
      <c r="I458">
        <v>80</v>
      </c>
      <c r="J458" t="s">
        <v>708</v>
      </c>
      <c r="K458" s="1" t="s">
        <v>704</v>
      </c>
    </row>
    <row r="459" spans="1:12" ht="12" customHeight="1" x14ac:dyDescent="0.2">
      <c r="A459">
        <v>0</v>
      </c>
      <c r="B459">
        <v>1</v>
      </c>
      <c r="C459">
        <v>0</v>
      </c>
      <c r="D459">
        <v>0</v>
      </c>
      <c r="E459" s="1" t="s">
        <v>805</v>
      </c>
      <c r="F459" t="s">
        <v>408</v>
      </c>
      <c r="G459">
        <v>5</v>
      </c>
      <c r="H459">
        <v>80</v>
      </c>
      <c r="I459">
        <v>6</v>
      </c>
      <c r="J459" t="s">
        <v>708</v>
      </c>
      <c r="K459" s="1" t="s">
        <v>704</v>
      </c>
    </row>
    <row r="460" spans="1:12" ht="12" customHeight="1" x14ac:dyDescent="0.2">
      <c r="A460">
        <v>0</v>
      </c>
      <c r="B460">
        <v>1</v>
      </c>
      <c r="C460">
        <v>0</v>
      </c>
      <c r="D460">
        <v>0</v>
      </c>
      <c r="E460" s="1" t="s">
        <v>805</v>
      </c>
      <c r="F460" t="s">
        <v>412</v>
      </c>
      <c r="G460">
        <v>1</v>
      </c>
      <c r="H460">
        <v>40</v>
      </c>
      <c r="I460">
        <v>20</v>
      </c>
      <c r="J460" t="s">
        <v>708</v>
      </c>
      <c r="K460" s="1" t="s">
        <v>704</v>
      </c>
    </row>
    <row r="461" spans="1:12" ht="12" customHeight="1" x14ac:dyDescent="0.2">
      <c r="A461">
        <v>0</v>
      </c>
      <c r="B461">
        <v>1</v>
      </c>
      <c r="C461">
        <v>0</v>
      </c>
      <c r="D461">
        <v>0</v>
      </c>
      <c r="E461" s="1" t="s">
        <v>807</v>
      </c>
      <c r="F461" t="s">
        <v>598</v>
      </c>
      <c r="G461">
        <v>0.6</v>
      </c>
      <c r="H461">
        <v>10</v>
      </c>
      <c r="I461">
        <v>1</v>
      </c>
      <c r="J461" t="s">
        <v>708</v>
      </c>
      <c r="K461" s="1" t="s">
        <v>704</v>
      </c>
    </row>
    <row r="462" spans="1:12" ht="12" customHeight="1" x14ac:dyDescent="0.2">
      <c r="A462">
        <v>0</v>
      </c>
      <c r="B462">
        <v>1</v>
      </c>
      <c r="C462">
        <v>0</v>
      </c>
      <c r="D462">
        <v>0</v>
      </c>
      <c r="E462" s="1" t="s">
        <v>807</v>
      </c>
      <c r="F462" t="s">
        <v>600</v>
      </c>
      <c r="G462">
        <v>1.2</v>
      </c>
      <c r="H462">
        <v>5</v>
      </c>
      <c r="I462">
        <v>0.8</v>
      </c>
      <c r="J462" t="s">
        <v>708</v>
      </c>
      <c r="K462" s="1" t="s">
        <v>704</v>
      </c>
    </row>
    <row r="463" spans="1:12" ht="12" customHeight="1" x14ac:dyDescent="0.2">
      <c r="A463">
        <v>0</v>
      </c>
      <c r="B463">
        <v>1</v>
      </c>
      <c r="C463">
        <v>0</v>
      </c>
      <c r="D463">
        <v>0</v>
      </c>
      <c r="E463" s="1" t="s">
        <v>807</v>
      </c>
      <c r="F463" t="s">
        <v>599</v>
      </c>
      <c r="G463">
        <v>0.3</v>
      </c>
      <c r="H463">
        <v>5</v>
      </c>
      <c r="I463">
        <v>0.5</v>
      </c>
      <c r="J463" t="s">
        <v>708</v>
      </c>
      <c r="K463" s="1" t="s">
        <v>704</v>
      </c>
    </row>
    <row r="464" spans="1:12" ht="12" customHeight="1" x14ac:dyDescent="0.2">
      <c r="A464">
        <v>0</v>
      </c>
      <c r="B464">
        <v>1</v>
      </c>
      <c r="C464">
        <v>0</v>
      </c>
      <c r="D464">
        <v>0</v>
      </c>
      <c r="E464" s="1" t="s">
        <v>807</v>
      </c>
      <c r="F464" t="s">
        <v>567</v>
      </c>
      <c r="G464">
        <v>5</v>
      </c>
      <c r="H464">
        <v>20</v>
      </c>
      <c r="I464">
        <v>7</v>
      </c>
      <c r="J464" t="s">
        <v>708</v>
      </c>
      <c r="K464" s="1" t="s">
        <v>704</v>
      </c>
    </row>
    <row r="465" spans="1:12" ht="12" customHeight="1" x14ac:dyDescent="0.2">
      <c r="A465">
        <v>0</v>
      </c>
      <c r="B465">
        <v>1</v>
      </c>
      <c r="C465">
        <v>1</v>
      </c>
      <c r="D465">
        <v>0</v>
      </c>
      <c r="E465" s="1" t="s">
        <v>807</v>
      </c>
      <c r="F465" t="s">
        <v>1285</v>
      </c>
      <c r="G465">
        <v>1</v>
      </c>
      <c r="H465">
        <v>10</v>
      </c>
      <c r="I465">
        <v>3</v>
      </c>
      <c r="J465" t="s">
        <v>708</v>
      </c>
      <c r="K465" s="1" t="s">
        <v>704</v>
      </c>
      <c r="L465" t="s">
        <v>710</v>
      </c>
    </row>
    <row r="466" spans="1:12" ht="12" customHeight="1" x14ac:dyDescent="0.2">
      <c r="A466">
        <v>0</v>
      </c>
      <c r="B466">
        <v>1</v>
      </c>
      <c r="C466">
        <v>1</v>
      </c>
      <c r="D466">
        <v>0</v>
      </c>
      <c r="E466" s="1" t="s">
        <v>807</v>
      </c>
      <c r="F466" t="s">
        <v>1287</v>
      </c>
      <c r="G466">
        <v>3.5</v>
      </c>
      <c r="H466">
        <v>10</v>
      </c>
      <c r="I466">
        <v>5</v>
      </c>
      <c r="J466" t="s">
        <v>708</v>
      </c>
      <c r="K466" s="1" t="s">
        <v>704</v>
      </c>
    </row>
    <row r="467" spans="1:12" ht="12" customHeight="1" x14ac:dyDescent="0.2">
      <c r="A467">
        <v>0</v>
      </c>
      <c r="B467">
        <v>1</v>
      </c>
      <c r="C467">
        <v>1</v>
      </c>
      <c r="D467">
        <v>0</v>
      </c>
      <c r="E467" s="1" t="s">
        <v>807</v>
      </c>
      <c r="F467" t="s">
        <v>1288</v>
      </c>
      <c r="G467">
        <v>4</v>
      </c>
      <c r="H467">
        <v>90</v>
      </c>
      <c r="I467">
        <v>45</v>
      </c>
      <c r="J467" t="s">
        <v>708</v>
      </c>
      <c r="K467" s="1" t="s">
        <v>704</v>
      </c>
    </row>
    <row r="468" spans="1:12" ht="12" customHeight="1" x14ac:dyDescent="0.2">
      <c r="A468">
        <v>0</v>
      </c>
      <c r="B468">
        <v>1</v>
      </c>
      <c r="C468">
        <v>0</v>
      </c>
      <c r="D468">
        <v>0</v>
      </c>
      <c r="E468" s="1" t="s">
        <v>807</v>
      </c>
      <c r="F468" t="s">
        <v>593</v>
      </c>
      <c r="G468">
        <v>3</v>
      </c>
      <c r="H468">
        <v>45</v>
      </c>
      <c r="I468">
        <v>30</v>
      </c>
      <c r="J468" t="s">
        <v>708</v>
      </c>
      <c r="K468" s="1" t="s">
        <v>704</v>
      </c>
    </row>
    <row r="469" spans="1:12" ht="12" customHeight="1" x14ac:dyDescent="0.2">
      <c r="A469">
        <v>0</v>
      </c>
      <c r="B469">
        <v>1</v>
      </c>
      <c r="C469">
        <v>0</v>
      </c>
      <c r="D469">
        <v>0</v>
      </c>
      <c r="E469" s="1" t="s">
        <v>807</v>
      </c>
      <c r="F469" t="s">
        <v>574</v>
      </c>
      <c r="G469">
        <v>5</v>
      </c>
      <c r="H469">
        <v>50</v>
      </c>
      <c r="I469">
        <v>17</v>
      </c>
      <c r="J469" t="s">
        <v>708</v>
      </c>
      <c r="K469" s="1" t="s">
        <v>704</v>
      </c>
    </row>
    <row r="470" spans="1:12" ht="12" customHeight="1" x14ac:dyDescent="0.2">
      <c r="A470">
        <v>0</v>
      </c>
      <c r="B470">
        <v>1</v>
      </c>
      <c r="C470">
        <v>1</v>
      </c>
      <c r="D470">
        <v>0</v>
      </c>
      <c r="E470" s="1" t="s">
        <v>807</v>
      </c>
      <c r="F470" t="s">
        <v>1289</v>
      </c>
      <c r="G470">
        <v>3</v>
      </c>
      <c r="H470">
        <v>100</v>
      </c>
      <c r="I470">
        <v>50</v>
      </c>
      <c r="J470" t="s">
        <v>708</v>
      </c>
      <c r="K470" s="1" t="s">
        <v>704</v>
      </c>
    </row>
    <row r="471" spans="1:12" ht="12" customHeight="1" x14ac:dyDescent="0.2">
      <c r="A471">
        <v>0</v>
      </c>
      <c r="B471">
        <v>1</v>
      </c>
      <c r="C471">
        <v>0</v>
      </c>
      <c r="D471">
        <v>0</v>
      </c>
      <c r="E471" s="1" t="s">
        <v>807</v>
      </c>
      <c r="F471" t="s">
        <v>587</v>
      </c>
      <c r="G471">
        <v>4.5</v>
      </c>
      <c r="H471">
        <v>60</v>
      </c>
      <c r="I471">
        <v>20</v>
      </c>
      <c r="J471" t="s">
        <v>708</v>
      </c>
      <c r="K471" s="1" t="s">
        <v>704</v>
      </c>
    </row>
    <row r="472" spans="1:12" ht="12" customHeight="1" x14ac:dyDescent="0.2">
      <c r="A472">
        <v>0</v>
      </c>
      <c r="B472">
        <v>1</v>
      </c>
      <c r="C472">
        <v>0</v>
      </c>
      <c r="D472">
        <v>0</v>
      </c>
      <c r="E472" s="1" t="s">
        <v>807</v>
      </c>
      <c r="F472" t="s">
        <v>596</v>
      </c>
      <c r="G472">
        <v>1</v>
      </c>
      <c r="H472">
        <v>20</v>
      </c>
      <c r="I472">
        <v>12</v>
      </c>
      <c r="J472" t="s">
        <v>708</v>
      </c>
      <c r="K472" s="1" t="s">
        <v>704</v>
      </c>
    </row>
    <row r="473" spans="1:12" ht="12" customHeight="1" x14ac:dyDescent="0.2">
      <c r="A473">
        <v>0</v>
      </c>
      <c r="B473">
        <v>1</v>
      </c>
      <c r="C473">
        <v>1</v>
      </c>
      <c r="D473">
        <v>0</v>
      </c>
      <c r="E473" s="1" t="s">
        <v>807</v>
      </c>
      <c r="F473" t="s">
        <v>626</v>
      </c>
      <c r="G473">
        <v>3</v>
      </c>
      <c r="H473">
        <v>50</v>
      </c>
      <c r="I473">
        <v>25</v>
      </c>
      <c r="J473" t="s">
        <v>708</v>
      </c>
      <c r="K473" s="1" t="s">
        <v>704</v>
      </c>
    </row>
    <row r="474" spans="1:12" ht="12" customHeight="1" x14ac:dyDescent="0.2">
      <c r="A474">
        <v>0</v>
      </c>
      <c r="B474">
        <v>1</v>
      </c>
      <c r="C474">
        <v>0</v>
      </c>
      <c r="D474">
        <v>0</v>
      </c>
      <c r="E474" s="1" t="s">
        <v>807</v>
      </c>
      <c r="F474" t="s">
        <v>580</v>
      </c>
      <c r="G474">
        <v>4</v>
      </c>
      <c r="H474">
        <v>80</v>
      </c>
      <c r="I474">
        <v>35</v>
      </c>
      <c r="J474" t="s">
        <v>708</v>
      </c>
      <c r="K474" s="1" t="s">
        <v>704</v>
      </c>
    </row>
    <row r="475" spans="1:12" ht="12" customHeight="1" x14ac:dyDescent="0.2">
      <c r="A475">
        <v>0</v>
      </c>
      <c r="B475">
        <v>1</v>
      </c>
      <c r="C475">
        <v>0</v>
      </c>
      <c r="D475">
        <v>0</v>
      </c>
      <c r="E475" s="1" t="s">
        <v>807</v>
      </c>
      <c r="F475" t="s">
        <v>584</v>
      </c>
      <c r="G475">
        <v>2</v>
      </c>
      <c r="H475">
        <v>30</v>
      </c>
      <c r="I475">
        <v>10</v>
      </c>
      <c r="J475" t="s">
        <v>708</v>
      </c>
      <c r="K475" s="1" t="s">
        <v>704</v>
      </c>
    </row>
    <row r="476" spans="1:12" ht="12" customHeight="1" x14ac:dyDescent="0.2">
      <c r="A476">
        <v>0</v>
      </c>
      <c r="B476">
        <v>1</v>
      </c>
      <c r="C476">
        <v>0</v>
      </c>
      <c r="D476">
        <v>0</v>
      </c>
      <c r="E476" s="1" t="s">
        <v>807</v>
      </c>
      <c r="F476" t="s">
        <v>577</v>
      </c>
      <c r="G476">
        <v>2</v>
      </c>
      <c r="H476">
        <v>10</v>
      </c>
      <c r="I476">
        <v>6</v>
      </c>
      <c r="J476" t="s">
        <v>708</v>
      </c>
      <c r="K476" s="1" t="s">
        <v>704</v>
      </c>
    </row>
    <row r="477" spans="1:12" ht="12" customHeight="1" x14ac:dyDescent="0.2">
      <c r="A477">
        <v>0</v>
      </c>
      <c r="B477">
        <v>1</v>
      </c>
      <c r="C477">
        <v>0</v>
      </c>
      <c r="D477">
        <v>0</v>
      </c>
      <c r="E477" s="1" t="s">
        <v>807</v>
      </c>
      <c r="F477" t="s">
        <v>595</v>
      </c>
      <c r="G477">
        <v>6</v>
      </c>
      <c r="H477">
        <v>60</v>
      </c>
      <c r="I477">
        <v>20</v>
      </c>
      <c r="J477" t="s">
        <v>708</v>
      </c>
      <c r="K477" s="1" t="s">
        <v>704</v>
      </c>
    </row>
    <row r="478" spans="1:12" ht="12" customHeight="1" x14ac:dyDescent="0.2">
      <c r="A478">
        <v>0</v>
      </c>
      <c r="B478">
        <v>1</v>
      </c>
      <c r="C478">
        <v>0</v>
      </c>
      <c r="D478">
        <v>0</v>
      </c>
      <c r="E478" s="1" t="s">
        <v>807</v>
      </c>
      <c r="F478" t="s">
        <v>603</v>
      </c>
      <c r="G478">
        <v>0.2</v>
      </c>
      <c r="H478">
        <v>10</v>
      </c>
      <c r="I478">
        <v>7</v>
      </c>
      <c r="J478" t="s">
        <v>708</v>
      </c>
      <c r="K478" s="1" t="s">
        <v>704</v>
      </c>
    </row>
    <row r="479" spans="1:12" ht="12" customHeight="1" x14ac:dyDescent="0.2">
      <c r="A479">
        <v>0</v>
      </c>
      <c r="B479">
        <v>1</v>
      </c>
      <c r="C479">
        <v>1</v>
      </c>
      <c r="D479">
        <v>0</v>
      </c>
      <c r="E479" s="1" t="s">
        <v>807</v>
      </c>
      <c r="F479" t="s">
        <v>616</v>
      </c>
      <c r="G479">
        <v>0.5</v>
      </c>
      <c r="H479">
        <v>14</v>
      </c>
      <c r="I479">
        <v>1</v>
      </c>
      <c r="J479" t="s">
        <v>708</v>
      </c>
      <c r="K479" s="1" t="s">
        <v>704</v>
      </c>
    </row>
    <row r="480" spans="1:12" ht="12" customHeight="1" x14ac:dyDescent="0.2">
      <c r="A480">
        <v>0</v>
      </c>
      <c r="B480">
        <v>1</v>
      </c>
      <c r="C480">
        <v>0</v>
      </c>
      <c r="D480">
        <v>0</v>
      </c>
      <c r="E480" s="1" t="s">
        <v>807</v>
      </c>
      <c r="F480" t="s">
        <v>606</v>
      </c>
      <c r="G480">
        <v>2</v>
      </c>
      <c r="H480">
        <v>10</v>
      </c>
      <c r="I480">
        <v>3.5</v>
      </c>
      <c r="J480" t="s">
        <v>708</v>
      </c>
      <c r="K480" s="1" t="s">
        <v>704</v>
      </c>
    </row>
    <row r="481" spans="1:11" ht="12" customHeight="1" x14ac:dyDescent="0.2">
      <c r="A481">
        <v>0</v>
      </c>
      <c r="B481">
        <v>1</v>
      </c>
      <c r="C481">
        <v>1</v>
      </c>
      <c r="D481">
        <v>0</v>
      </c>
      <c r="E481" s="1" t="s">
        <v>807</v>
      </c>
      <c r="F481" t="s">
        <v>621</v>
      </c>
      <c r="G481">
        <v>1.5</v>
      </c>
      <c r="H481">
        <v>18</v>
      </c>
      <c r="I481">
        <v>13</v>
      </c>
      <c r="J481" t="s">
        <v>708</v>
      </c>
      <c r="K481" s="1" t="s">
        <v>704</v>
      </c>
    </row>
    <row r="482" spans="1:11" ht="12" customHeight="1" x14ac:dyDescent="0.2">
      <c r="A482">
        <v>0</v>
      </c>
      <c r="B482">
        <v>1</v>
      </c>
      <c r="C482">
        <v>0</v>
      </c>
      <c r="D482">
        <v>0</v>
      </c>
      <c r="E482" s="1" t="s">
        <v>807</v>
      </c>
      <c r="F482" t="s">
        <v>605</v>
      </c>
      <c r="G482">
        <v>1.6</v>
      </c>
      <c r="H482">
        <v>10</v>
      </c>
      <c r="I482">
        <v>2</v>
      </c>
      <c r="J482" t="s">
        <v>708</v>
      </c>
      <c r="K482" s="1" t="s">
        <v>704</v>
      </c>
    </row>
    <row r="483" spans="1:11" ht="12" customHeight="1" x14ac:dyDescent="0.2">
      <c r="A483">
        <v>0</v>
      </c>
      <c r="B483">
        <v>1</v>
      </c>
      <c r="C483">
        <v>0</v>
      </c>
      <c r="D483">
        <v>0</v>
      </c>
      <c r="E483" s="1" t="s">
        <v>807</v>
      </c>
      <c r="F483" t="s">
        <v>604</v>
      </c>
      <c r="G483">
        <v>0.6</v>
      </c>
      <c r="H483">
        <v>15</v>
      </c>
      <c r="I483">
        <v>4</v>
      </c>
      <c r="J483" t="s">
        <v>708</v>
      </c>
      <c r="K483" s="1" t="s">
        <v>704</v>
      </c>
    </row>
    <row r="484" spans="1:11" ht="12" customHeight="1" x14ac:dyDescent="0.2">
      <c r="A484">
        <v>1</v>
      </c>
      <c r="B484">
        <v>1</v>
      </c>
      <c r="C484">
        <v>0</v>
      </c>
      <c r="D484">
        <v>0</v>
      </c>
      <c r="E484" s="1" t="s">
        <v>807</v>
      </c>
      <c r="F484" t="s">
        <v>597</v>
      </c>
      <c r="G484">
        <v>3</v>
      </c>
      <c r="H484">
        <v>10</v>
      </c>
      <c r="I484">
        <v>1</v>
      </c>
      <c r="J484" t="s">
        <v>708</v>
      </c>
      <c r="K484" s="1" t="s">
        <v>704</v>
      </c>
    </row>
    <row r="485" spans="1:11" ht="12" customHeight="1" x14ac:dyDescent="0.2">
      <c r="A485">
        <v>0</v>
      </c>
      <c r="B485">
        <v>1</v>
      </c>
      <c r="C485">
        <v>0</v>
      </c>
      <c r="D485">
        <v>0</v>
      </c>
      <c r="E485" s="1" t="s">
        <v>810</v>
      </c>
      <c r="F485" t="s">
        <v>1340</v>
      </c>
      <c r="G485">
        <v>0.8</v>
      </c>
      <c r="H485">
        <v>9</v>
      </c>
      <c r="I485">
        <v>4</v>
      </c>
      <c r="J485" t="s">
        <v>708</v>
      </c>
      <c r="K485" s="1" t="s">
        <v>704</v>
      </c>
    </row>
    <row r="486" spans="1:11" ht="12" customHeight="1" x14ac:dyDescent="0.2">
      <c r="A486">
        <v>0</v>
      </c>
      <c r="B486">
        <v>1</v>
      </c>
      <c r="C486">
        <v>0</v>
      </c>
      <c r="D486">
        <v>0</v>
      </c>
      <c r="E486" s="1" t="s">
        <v>810</v>
      </c>
      <c r="F486" t="s">
        <v>1306</v>
      </c>
      <c r="G486">
        <v>1</v>
      </c>
      <c r="H486">
        <v>9</v>
      </c>
      <c r="I486">
        <v>4.5</v>
      </c>
      <c r="J486" t="s">
        <v>707</v>
      </c>
      <c r="K486" s="1" t="s">
        <v>704</v>
      </c>
    </row>
    <row r="487" spans="1:11" ht="12" customHeight="1" x14ac:dyDescent="0.2">
      <c r="A487">
        <v>0</v>
      </c>
      <c r="B487">
        <v>1</v>
      </c>
      <c r="C487">
        <v>0</v>
      </c>
      <c r="D487">
        <v>0</v>
      </c>
      <c r="E487" s="1" t="s">
        <v>810</v>
      </c>
      <c r="F487" t="s">
        <v>1305</v>
      </c>
      <c r="G487">
        <v>1</v>
      </c>
      <c r="H487">
        <v>8</v>
      </c>
      <c r="I487">
        <v>1.5</v>
      </c>
      <c r="J487" t="s">
        <v>708</v>
      </c>
      <c r="K487" s="1" t="s">
        <v>704</v>
      </c>
    </row>
    <row r="488" spans="1:11" ht="12" customHeight="1" x14ac:dyDescent="0.2">
      <c r="A488">
        <v>0</v>
      </c>
      <c r="B488">
        <v>1</v>
      </c>
      <c r="C488">
        <v>0</v>
      </c>
      <c r="D488">
        <v>0</v>
      </c>
      <c r="E488" s="1" t="s">
        <v>810</v>
      </c>
      <c r="F488" t="s">
        <v>1308</v>
      </c>
      <c r="G488">
        <v>0.5</v>
      </c>
      <c r="H488">
        <v>30</v>
      </c>
      <c r="I488">
        <v>1.5</v>
      </c>
      <c r="J488" t="s">
        <v>708</v>
      </c>
      <c r="K488" s="1" t="s">
        <v>704</v>
      </c>
    </row>
    <row r="489" spans="1:11" ht="12" customHeight="1" x14ac:dyDescent="0.2">
      <c r="A489">
        <v>0</v>
      </c>
      <c r="B489">
        <v>1</v>
      </c>
      <c r="C489">
        <v>0</v>
      </c>
      <c r="D489">
        <v>0</v>
      </c>
      <c r="E489" s="1" t="s">
        <v>810</v>
      </c>
      <c r="F489" t="s">
        <v>1307</v>
      </c>
      <c r="G489">
        <v>2.5</v>
      </c>
      <c r="H489">
        <v>43</v>
      </c>
      <c r="I489">
        <v>7</v>
      </c>
      <c r="J489" t="s">
        <v>708</v>
      </c>
      <c r="K489" s="1" t="s">
        <v>704</v>
      </c>
    </row>
    <row r="490" spans="1:11" ht="12" customHeight="1" x14ac:dyDescent="0.2">
      <c r="A490">
        <v>0</v>
      </c>
      <c r="B490">
        <v>1</v>
      </c>
      <c r="C490">
        <v>0</v>
      </c>
      <c r="D490">
        <v>0</v>
      </c>
      <c r="E490" s="1" t="s">
        <v>810</v>
      </c>
      <c r="F490" t="s">
        <v>1309</v>
      </c>
      <c r="G490">
        <v>7</v>
      </c>
      <c r="H490">
        <v>25</v>
      </c>
      <c r="I490">
        <v>4.5</v>
      </c>
      <c r="J490" t="s">
        <v>707</v>
      </c>
      <c r="K490" s="1" t="s">
        <v>704</v>
      </c>
    </row>
    <row r="491" spans="1:11" ht="12" customHeight="1" x14ac:dyDescent="0.2">
      <c r="A491">
        <v>0</v>
      </c>
      <c r="B491">
        <v>1</v>
      </c>
      <c r="C491">
        <v>1</v>
      </c>
      <c r="D491">
        <v>0</v>
      </c>
      <c r="E491" s="1" t="s">
        <v>810</v>
      </c>
      <c r="F491" t="s">
        <v>640</v>
      </c>
      <c r="G491">
        <v>0.1</v>
      </c>
      <c r="H491">
        <v>15</v>
      </c>
      <c r="I491">
        <v>3.5</v>
      </c>
      <c r="J491" t="s">
        <v>708</v>
      </c>
      <c r="K491" s="1" t="s">
        <v>704</v>
      </c>
    </row>
    <row r="492" spans="1:11" ht="12" customHeight="1" x14ac:dyDescent="0.2">
      <c r="A492">
        <v>0</v>
      </c>
      <c r="B492">
        <v>1</v>
      </c>
      <c r="C492">
        <v>1</v>
      </c>
      <c r="D492">
        <v>0</v>
      </c>
      <c r="E492" s="1" t="s">
        <v>810</v>
      </c>
      <c r="F492" t="s">
        <v>645</v>
      </c>
      <c r="G492">
        <v>1.5</v>
      </c>
      <c r="H492">
        <v>35</v>
      </c>
      <c r="I492">
        <v>25</v>
      </c>
      <c r="J492" t="s">
        <v>708</v>
      </c>
      <c r="K492" s="1" t="s">
        <v>704</v>
      </c>
    </row>
    <row r="493" spans="1:11" ht="12" customHeight="1" x14ac:dyDescent="0.2">
      <c r="A493">
        <v>0</v>
      </c>
      <c r="B493">
        <v>1</v>
      </c>
      <c r="C493">
        <v>0</v>
      </c>
      <c r="D493">
        <v>0</v>
      </c>
      <c r="E493" s="1" t="s">
        <v>810</v>
      </c>
      <c r="F493" t="s">
        <v>1319</v>
      </c>
      <c r="G493">
        <v>2.5</v>
      </c>
      <c r="H493">
        <v>60</v>
      </c>
      <c r="I493">
        <v>35</v>
      </c>
      <c r="J493" t="s">
        <v>708</v>
      </c>
      <c r="K493" s="1" t="s">
        <v>704</v>
      </c>
    </row>
    <row r="494" spans="1:11" ht="12" customHeight="1" x14ac:dyDescent="0.2">
      <c r="A494">
        <v>0</v>
      </c>
      <c r="B494">
        <v>1</v>
      </c>
      <c r="C494">
        <v>0</v>
      </c>
      <c r="D494">
        <v>0</v>
      </c>
      <c r="E494" s="1" t="s">
        <v>810</v>
      </c>
      <c r="F494" t="s">
        <v>1318</v>
      </c>
      <c r="G494">
        <v>2.7</v>
      </c>
      <c r="H494">
        <v>40</v>
      </c>
      <c r="I494">
        <v>17</v>
      </c>
      <c r="J494" t="s">
        <v>708</v>
      </c>
      <c r="K494" s="1" t="s">
        <v>704</v>
      </c>
    </row>
    <row r="495" spans="1:11" ht="12" customHeight="1" x14ac:dyDescent="0.2">
      <c r="A495">
        <v>0</v>
      </c>
      <c r="B495">
        <v>1</v>
      </c>
      <c r="C495">
        <v>0</v>
      </c>
      <c r="D495">
        <v>0</v>
      </c>
      <c r="E495" s="1" t="s">
        <v>810</v>
      </c>
      <c r="F495" t="s">
        <v>1323</v>
      </c>
      <c r="G495">
        <v>0.5</v>
      </c>
      <c r="H495">
        <v>10</v>
      </c>
      <c r="I495">
        <v>2</v>
      </c>
      <c r="J495" t="s">
        <v>708</v>
      </c>
      <c r="K495" s="1" t="s">
        <v>704</v>
      </c>
    </row>
    <row r="496" spans="1:11" ht="12" customHeight="1" x14ac:dyDescent="0.2">
      <c r="A496">
        <v>0</v>
      </c>
      <c r="B496">
        <v>1</v>
      </c>
      <c r="C496">
        <v>0</v>
      </c>
      <c r="D496">
        <v>0</v>
      </c>
      <c r="E496" s="1" t="s">
        <v>810</v>
      </c>
      <c r="F496" t="s">
        <v>1322</v>
      </c>
      <c r="G496">
        <v>0.3</v>
      </c>
      <c r="H496">
        <v>15</v>
      </c>
      <c r="I496">
        <v>3</v>
      </c>
      <c r="J496" t="s">
        <v>708</v>
      </c>
      <c r="K496" s="1" t="s">
        <v>704</v>
      </c>
    </row>
    <row r="497" spans="1:11" ht="12" customHeight="1" x14ac:dyDescent="0.2">
      <c r="A497">
        <v>1</v>
      </c>
      <c r="B497">
        <v>1</v>
      </c>
      <c r="C497">
        <v>0</v>
      </c>
      <c r="D497">
        <v>0</v>
      </c>
      <c r="E497" s="1" t="s">
        <v>810</v>
      </c>
      <c r="F497" t="s">
        <v>1325</v>
      </c>
      <c r="G497">
        <v>1</v>
      </c>
      <c r="H497">
        <v>35</v>
      </c>
      <c r="I497">
        <v>12</v>
      </c>
      <c r="J497" t="s">
        <v>708</v>
      </c>
      <c r="K497" s="1" t="s">
        <v>704</v>
      </c>
    </row>
    <row r="498" spans="1:11" ht="12" customHeight="1" x14ac:dyDescent="0.2">
      <c r="A498">
        <v>0</v>
      </c>
      <c r="B498">
        <v>1</v>
      </c>
      <c r="C498">
        <v>0</v>
      </c>
      <c r="D498">
        <v>0</v>
      </c>
      <c r="E498" s="1" t="s">
        <v>810</v>
      </c>
      <c r="F498" t="s">
        <v>1324</v>
      </c>
      <c r="G498">
        <v>6</v>
      </c>
      <c r="H498">
        <v>50</v>
      </c>
      <c r="I498">
        <v>9</v>
      </c>
      <c r="J498" t="s">
        <v>708</v>
      </c>
      <c r="K498" s="1" t="s">
        <v>704</v>
      </c>
    </row>
    <row r="499" spans="1:11" ht="12" customHeight="1" x14ac:dyDescent="0.2">
      <c r="A499">
        <v>0</v>
      </c>
      <c r="B499">
        <v>1</v>
      </c>
      <c r="C499">
        <v>0</v>
      </c>
      <c r="D499">
        <v>0</v>
      </c>
      <c r="E499" s="1" t="s">
        <v>810</v>
      </c>
      <c r="F499" t="s">
        <v>1304</v>
      </c>
      <c r="G499">
        <v>10</v>
      </c>
      <c r="H499">
        <v>180</v>
      </c>
      <c r="I499">
        <v>12</v>
      </c>
      <c r="J499" t="s">
        <v>708</v>
      </c>
      <c r="K499" s="1" t="s">
        <v>723</v>
      </c>
    </row>
    <row r="500" spans="1:11" ht="12" customHeight="1" x14ac:dyDescent="0.2">
      <c r="A500">
        <v>0</v>
      </c>
      <c r="B500">
        <v>1</v>
      </c>
      <c r="C500">
        <v>1</v>
      </c>
      <c r="D500">
        <v>0</v>
      </c>
      <c r="E500" s="1" t="s">
        <v>810</v>
      </c>
      <c r="F500" t="s">
        <v>649</v>
      </c>
      <c r="G500">
        <v>3</v>
      </c>
      <c r="H500">
        <v>50</v>
      </c>
      <c r="I500">
        <v>10</v>
      </c>
      <c r="J500" t="s">
        <v>708</v>
      </c>
      <c r="K500" s="1" t="s">
        <v>704</v>
      </c>
    </row>
    <row r="501" spans="1:11" ht="12" customHeight="1" x14ac:dyDescent="0.2">
      <c r="A501">
        <v>0</v>
      </c>
      <c r="B501">
        <v>1</v>
      </c>
      <c r="C501">
        <v>0</v>
      </c>
      <c r="D501">
        <v>0</v>
      </c>
      <c r="E501" s="1" t="s">
        <v>810</v>
      </c>
      <c r="F501" t="s">
        <v>1328</v>
      </c>
      <c r="G501">
        <v>1</v>
      </c>
      <c r="H501">
        <v>4</v>
      </c>
      <c r="I501">
        <v>1</v>
      </c>
      <c r="J501" t="s">
        <v>708</v>
      </c>
      <c r="K501" s="1" t="s">
        <v>704</v>
      </c>
    </row>
    <row r="502" spans="1:11" ht="12" customHeight="1" x14ac:dyDescent="0.2">
      <c r="A502">
        <v>0</v>
      </c>
      <c r="B502">
        <v>1</v>
      </c>
      <c r="C502">
        <v>0</v>
      </c>
      <c r="D502">
        <v>0</v>
      </c>
      <c r="E502" s="1" t="s">
        <v>810</v>
      </c>
      <c r="F502" t="s">
        <v>1327</v>
      </c>
      <c r="G502">
        <v>0.6</v>
      </c>
      <c r="H502">
        <v>8</v>
      </c>
      <c r="I502">
        <v>1</v>
      </c>
      <c r="J502" t="s">
        <v>708</v>
      </c>
      <c r="K502" s="1" t="s">
        <v>704</v>
      </c>
    </row>
    <row r="503" spans="1:11" ht="12" customHeight="1" x14ac:dyDescent="0.2">
      <c r="A503">
        <v>0</v>
      </c>
      <c r="B503">
        <v>1</v>
      </c>
      <c r="C503">
        <v>0</v>
      </c>
      <c r="D503">
        <v>0</v>
      </c>
      <c r="E503" s="1" t="s">
        <v>810</v>
      </c>
      <c r="F503" t="s">
        <v>1337</v>
      </c>
      <c r="G503">
        <v>0.4</v>
      </c>
      <c r="H503">
        <v>5</v>
      </c>
      <c r="I503">
        <v>4</v>
      </c>
      <c r="J503" t="s">
        <v>708</v>
      </c>
      <c r="K503" s="1" t="s">
        <v>704</v>
      </c>
    </row>
    <row r="504" spans="1:11" ht="12" customHeight="1" x14ac:dyDescent="0.2">
      <c r="A504">
        <v>0</v>
      </c>
      <c r="B504">
        <v>1</v>
      </c>
      <c r="C504">
        <v>0</v>
      </c>
      <c r="D504">
        <v>0</v>
      </c>
      <c r="E504" s="1" t="s">
        <v>810</v>
      </c>
      <c r="F504" t="s">
        <v>984</v>
      </c>
      <c r="G504">
        <v>2</v>
      </c>
      <c r="H504">
        <v>15</v>
      </c>
      <c r="I504">
        <v>2.5</v>
      </c>
      <c r="J504" t="s">
        <v>708</v>
      </c>
      <c r="K504" s="1" t="s">
        <v>704</v>
      </c>
    </row>
    <row r="505" spans="1:11" ht="12" customHeight="1" x14ac:dyDescent="0.2">
      <c r="A505">
        <v>0</v>
      </c>
      <c r="B505">
        <v>1</v>
      </c>
      <c r="C505">
        <v>0</v>
      </c>
      <c r="D505">
        <v>0</v>
      </c>
      <c r="E505" s="1" t="s">
        <v>810</v>
      </c>
      <c r="F505" t="s">
        <v>1338</v>
      </c>
      <c r="G505">
        <v>1.5</v>
      </c>
      <c r="H505">
        <v>10</v>
      </c>
      <c r="I505">
        <v>5</v>
      </c>
      <c r="J505" t="s">
        <v>708</v>
      </c>
      <c r="K505" s="1" t="s">
        <v>704</v>
      </c>
    </row>
    <row r="506" spans="1:11" ht="12" customHeight="1" x14ac:dyDescent="0.2">
      <c r="A506">
        <v>0</v>
      </c>
      <c r="B506">
        <v>1</v>
      </c>
      <c r="C506">
        <v>0</v>
      </c>
      <c r="D506">
        <v>0</v>
      </c>
      <c r="E506" s="1" t="s">
        <v>810</v>
      </c>
      <c r="F506" t="s">
        <v>1329</v>
      </c>
      <c r="G506">
        <v>0.6</v>
      </c>
      <c r="H506">
        <v>10</v>
      </c>
      <c r="I506">
        <v>1</v>
      </c>
      <c r="J506" t="s">
        <v>708</v>
      </c>
      <c r="K506" s="1" t="s">
        <v>704</v>
      </c>
    </row>
    <row r="507" spans="1:11" ht="12" customHeight="1" x14ac:dyDescent="0.2">
      <c r="A507">
        <v>0</v>
      </c>
      <c r="B507">
        <v>1</v>
      </c>
      <c r="C507">
        <v>0</v>
      </c>
      <c r="D507">
        <v>0</v>
      </c>
      <c r="E507" s="1" t="s">
        <v>810</v>
      </c>
      <c r="F507" t="s">
        <v>1336</v>
      </c>
      <c r="G507">
        <v>1.6</v>
      </c>
      <c r="H507">
        <v>30</v>
      </c>
      <c r="I507">
        <v>3</v>
      </c>
      <c r="J507" t="s">
        <v>708</v>
      </c>
      <c r="K507" s="1" t="s">
        <v>704</v>
      </c>
    </row>
    <row r="508" spans="1:11" ht="12" customHeight="1" x14ac:dyDescent="0.2">
      <c r="A508">
        <v>0</v>
      </c>
      <c r="B508">
        <v>1</v>
      </c>
      <c r="C508">
        <v>0</v>
      </c>
      <c r="D508">
        <v>0</v>
      </c>
      <c r="E508" s="1" t="s">
        <v>810</v>
      </c>
      <c r="F508" t="s">
        <v>1332</v>
      </c>
      <c r="G508">
        <v>1.5</v>
      </c>
      <c r="H508">
        <v>3.5</v>
      </c>
      <c r="I508">
        <v>2.5</v>
      </c>
      <c r="J508" t="s">
        <v>708</v>
      </c>
      <c r="K508" s="1" t="s">
        <v>704</v>
      </c>
    </row>
    <row r="509" spans="1:11" ht="12" customHeight="1" x14ac:dyDescent="0.2">
      <c r="A509">
        <v>0</v>
      </c>
      <c r="B509">
        <v>1</v>
      </c>
      <c r="C509">
        <v>0</v>
      </c>
      <c r="D509">
        <v>0</v>
      </c>
      <c r="E509" s="1" t="s">
        <v>810</v>
      </c>
      <c r="F509" t="s">
        <v>1321</v>
      </c>
      <c r="G509">
        <v>1</v>
      </c>
      <c r="H509">
        <v>4</v>
      </c>
      <c r="I509">
        <v>2</v>
      </c>
      <c r="J509" t="s">
        <v>708</v>
      </c>
      <c r="K509" s="1" t="s">
        <v>704</v>
      </c>
    </row>
    <row r="510" spans="1:11" ht="12" customHeight="1" x14ac:dyDescent="0.2">
      <c r="A510">
        <v>0</v>
      </c>
      <c r="B510">
        <v>1</v>
      </c>
      <c r="C510">
        <v>1</v>
      </c>
      <c r="D510">
        <v>0</v>
      </c>
      <c r="E510" s="1" t="s">
        <v>810</v>
      </c>
      <c r="F510" t="s">
        <v>657</v>
      </c>
      <c r="G510">
        <v>0.8</v>
      </c>
      <c r="H510">
        <v>15</v>
      </c>
      <c r="I510">
        <v>7</v>
      </c>
      <c r="J510" t="s">
        <v>708</v>
      </c>
      <c r="K510" s="1" t="s">
        <v>704</v>
      </c>
    </row>
    <row r="511" spans="1:11" ht="12" customHeight="1" x14ac:dyDescent="0.2">
      <c r="A511">
        <v>0</v>
      </c>
      <c r="B511">
        <v>1</v>
      </c>
      <c r="C511">
        <v>1</v>
      </c>
      <c r="D511">
        <v>0</v>
      </c>
      <c r="E511" s="1" t="s">
        <v>810</v>
      </c>
      <c r="F511" t="s">
        <v>660</v>
      </c>
      <c r="G511">
        <v>3</v>
      </c>
      <c r="H511">
        <v>42</v>
      </c>
      <c r="I511">
        <v>10</v>
      </c>
      <c r="J511" t="s">
        <v>707</v>
      </c>
      <c r="K511" s="1" t="s">
        <v>704</v>
      </c>
    </row>
    <row r="512" spans="1:11" ht="12" customHeight="1" x14ac:dyDescent="0.2">
      <c r="A512">
        <v>0</v>
      </c>
      <c r="B512">
        <v>1</v>
      </c>
      <c r="C512">
        <v>0</v>
      </c>
      <c r="D512">
        <v>0</v>
      </c>
      <c r="E512" s="1" t="s">
        <v>810</v>
      </c>
      <c r="F512" t="s">
        <v>1317</v>
      </c>
      <c r="G512">
        <v>1</v>
      </c>
      <c r="H512">
        <v>20</v>
      </c>
      <c r="I512">
        <v>9</v>
      </c>
      <c r="J512" t="s">
        <v>707</v>
      </c>
      <c r="K512" s="1" t="s">
        <v>704</v>
      </c>
    </row>
    <row r="513" spans="1:11" ht="12" customHeight="1" x14ac:dyDescent="0.2">
      <c r="A513">
        <v>0</v>
      </c>
      <c r="B513">
        <v>1</v>
      </c>
      <c r="C513">
        <v>0</v>
      </c>
      <c r="D513">
        <v>0</v>
      </c>
      <c r="E513" s="1" t="s">
        <v>810</v>
      </c>
      <c r="F513" t="s">
        <v>1315</v>
      </c>
      <c r="G513">
        <v>0.2</v>
      </c>
      <c r="H513">
        <v>4.5</v>
      </c>
      <c r="I513">
        <v>2</v>
      </c>
      <c r="J513" t="s">
        <v>707</v>
      </c>
      <c r="K513" s="1" t="s">
        <v>704</v>
      </c>
    </row>
    <row r="514" spans="1:11" ht="12" customHeight="1" x14ac:dyDescent="0.2">
      <c r="A514">
        <v>1</v>
      </c>
      <c r="B514">
        <v>1</v>
      </c>
      <c r="C514">
        <v>0</v>
      </c>
      <c r="D514">
        <v>0</v>
      </c>
      <c r="E514" s="1" t="s">
        <v>810</v>
      </c>
      <c r="F514" t="s">
        <v>1312</v>
      </c>
      <c r="G514">
        <v>3.5</v>
      </c>
      <c r="H514">
        <v>82</v>
      </c>
      <c r="I514">
        <v>16</v>
      </c>
      <c r="J514" t="s">
        <v>707</v>
      </c>
      <c r="K514" s="1" t="s">
        <v>704</v>
      </c>
    </row>
    <row r="515" spans="1:11" ht="12" customHeight="1" x14ac:dyDescent="0.2">
      <c r="A515">
        <v>0</v>
      </c>
      <c r="B515">
        <v>1</v>
      </c>
      <c r="C515">
        <v>1</v>
      </c>
      <c r="D515">
        <v>0</v>
      </c>
      <c r="E515" s="1" t="s">
        <v>810</v>
      </c>
      <c r="F515" t="s">
        <v>661</v>
      </c>
      <c r="G515">
        <v>0.6</v>
      </c>
      <c r="H515">
        <v>18</v>
      </c>
      <c r="I515">
        <v>5.5</v>
      </c>
      <c r="J515" t="s">
        <v>708</v>
      </c>
      <c r="K515" s="1" t="s">
        <v>704</v>
      </c>
    </row>
    <row r="516" spans="1:11" ht="12" customHeight="1" x14ac:dyDescent="0.2">
      <c r="A516">
        <v>0</v>
      </c>
      <c r="B516">
        <v>1</v>
      </c>
      <c r="C516">
        <v>0</v>
      </c>
      <c r="D516">
        <v>0</v>
      </c>
      <c r="E516" s="1" t="s">
        <v>811</v>
      </c>
      <c r="F516" t="s">
        <v>532</v>
      </c>
      <c r="G516">
        <v>3</v>
      </c>
      <c r="H516">
        <v>1</v>
      </c>
      <c r="I516">
        <v>0.5</v>
      </c>
      <c r="J516" t="s">
        <v>10</v>
      </c>
      <c r="K516" s="1" t="s">
        <v>704</v>
      </c>
    </row>
    <row r="517" spans="1:11" ht="12" customHeight="1" x14ac:dyDescent="0.2">
      <c r="A517">
        <v>0</v>
      </c>
      <c r="B517">
        <v>1</v>
      </c>
      <c r="C517">
        <v>0</v>
      </c>
      <c r="D517">
        <v>0</v>
      </c>
      <c r="E517" s="1" t="s">
        <v>811</v>
      </c>
      <c r="F517" t="s">
        <v>534</v>
      </c>
      <c r="G517">
        <v>0.5</v>
      </c>
      <c r="H517">
        <v>1</v>
      </c>
      <c r="I517">
        <v>1</v>
      </c>
      <c r="J517" t="s">
        <v>10</v>
      </c>
      <c r="K517" s="1" t="s">
        <v>704</v>
      </c>
    </row>
    <row r="518" spans="1:11" ht="12" customHeight="1" x14ac:dyDescent="0.2">
      <c r="A518">
        <v>0</v>
      </c>
      <c r="B518">
        <v>1</v>
      </c>
      <c r="C518">
        <v>0</v>
      </c>
      <c r="D518">
        <v>0</v>
      </c>
      <c r="E518" s="1" t="s">
        <v>811</v>
      </c>
      <c r="F518" t="s">
        <v>530</v>
      </c>
      <c r="G518">
        <v>5</v>
      </c>
      <c r="H518">
        <v>1</v>
      </c>
      <c r="I518">
        <v>1</v>
      </c>
      <c r="J518" t="s">
        <v>10</v>
      </c>
      <c r="K518" s="1" t="s">
        <v>704</v>
      </c>
    </row>
    <row r="519" spans="1:11" ht="12" customHeight="1" x14ac:dyDescent="0.2">
      <c r="A519">
        <v>0</v>
      </c>
      <c r="B519">
        <v>1</v>
      </c>
      <c r="C519">
        <v>1</v>
      </c>
      <c r="D519">
        <v>0</v>
      </c>
      <c r="E519" s="1" t="s">
        <v>811</v>
      </c>
      <c r="F519" t="s">
        <v>664</v>
      </c>
      <c r="G519">
        <v>0.1</v>
      </c>
      <c r="H519">
        <v>1</v>
      </c>
      <c r="I519">
        <v>1</v>
      </c>
      <c r="J519" t="s">
        <v>10</v>
      </c>
      <c r="K519" s="1" t="s">
        <v>704</v>
      </c>
    </row>
    <row r="520" spans="1:11" ht="12" customHeight="1" x14ac:dyDescent="0.2">
      <c r="A520">
        <v>0</v>
      </c>
      <c r="B520">
        <v>1</v>
      </c>
      <c r="C520">
        <v>0</v>
      </c>
      <c r="D520">
        <v>0</v>
      </c>
      <c r="E520" s="1" t="s">
        <v>811</v>
      </c>
      <c r="F520" t="s">
        <v>529</v>
      </c>
      <c r="G520">
        <v>6</v>
      </c>
      <c r="H520">
        <v>10</v>
      </c>
      <c r="I520">
        <v>1</v>
      </c>
      <c r="J520" t="s">
        <v>708</v>
      </c>
      <c r="K520" s="1" t="s">
        <v>704</v>
      </c>
    </row>
    <row r="521" spans="1:11" ht="12" customHeight="1" x14ac:dyDescent="0.2">
      <c r="A521">
        <v>0</v>
      </c>
      <c r="B521">
        <v>1</v>
      </c>
      <c r="C521">
        <v>1</v>
      </c>
      <c r="D521">
        <v>0</v>
      </c>
      <c r="E521" s="1" t="s">
        <v>811</v>
      </c>
      <c r="F521" t="s">
        <v>666</v>
      </c>
      <c r="G521">
        <v>3.5</v>
      </c>
      <c r="H521">
        <v>1.5</v>
      </c>
      <c r="I521">
        <v>1</v>
      </c>
      <c r="J521" t="s">
        <v>10</v>
      </c>
      <c r="K521" s="1" t="s">
        <v>704</v>
      </c>
    </row>
    <row r="522" spans="1:11" ht="12" customHeight="1" x14ac:dyDescent="0.2">
      <c r="A522">
        <v>0</v>
      </c>
      <c r="B522">
        <v>1</v>
      </c>
      <c r="C522">
        <v>0</v>
      </c>
      <c r="D522">
        <v>0</v>
      </c>
      <c r="E522" s="1" t="s">
        <v>811</v>
      </c>
      <c r="F522" t="s">
        <v>531</v>
      </c>
      <c r="G522">
        <v>1.5</v>
      </c>
      <c r="H522">
        <v>0.5</v>
      </c>
      <c r="I522">
        <v>0.5</v>
      </c>
      <c r="J522" t="s">
        <v>10</v>
      </c>
      <c r="K522" s="1" t="s">
        <v>704</v>
      </c>
    </row>
    <row r="523" spans="1:11" ht="12" customHeight="1" x14ac:dyDescent="0.2">
      <c r="A523">
        <v>0</v>
      </c>
      <c r="B523">
        <v>1</v>
      </c>
      <c r="C523">
        <v>0</v>
      </c>
      <c r="D523">
        <v>0</v>
      </c>
      <c r="E523" s="1" t="s">
        <v>811</v>
      </c>
      <c r="F523" t="s">
        <v>539</v>
      </c>
      <c r="G523">
        <v>6</v>
      </c>
      <c r="H523">
        <v>90</v>
      </c>
      <c r="I523">
        <v>15</v>
      </c>
      <c r="J523" t="s">
        <v>708</v>
      </c>
      <c r="K523" s="1" t="s">
        <v>704</v>
      </c>
    </row>
    <row r="524" spans="1:11" ht="12" customHeight="1" x14ac:dyDescent="0.2">
      <c r="A524">
        <v>0</v>
      </c>
      <c r="B524">
        <v>1</v>
      </c>
      <c r="C524">
        <v>0</v>
      </c>
      <c r="D524">
        <v>0</v>
      </c>
      <c r="E524" s="1" t="s">
        <v>811</v>
      </c>
      <c r="F524" t="s">
        <v>538</v>
      </c>
      <c r="G524">
        <v>7</v>
      </c>
      <c r="H524">
        <v>90</v>
      </c>
      <c r="I524">
        <v>25</v>
      </c>
      <c r="J524" t="s">
        <v>708</v>
      </c>
      <c r="K524" s="1" t="s">
        <v>704</v>
      </c>
    </row>
    <row r="525" spans="1:11" ht="12" customHeight="1" x14ac:dyDescent="0.2">
      <c r="A525">
        <v>0</v>
      </c>
      <c r="B525">
        <v>1</v>
      </c>
      <c r="C525">
        <v>0</v>
      </c>
      <c r="D525">
        <v>0</v>
      </c>
      <c r="E525" s="1" t="s">
        <v>811</v>
      </c>
      <c r="F525" t="s">
        <v>540</v>
      </c>
      <c r="G525">
        <v>4</v>
      </c>
      <c r="H525">
        <v>35</v>
      </c>
      <c r="I525">
        <v>4</v>
      </c>
      <c r="J525" t="s">
        <v>708</v>
      </c>
      <c r="K525" s="1" t="s">
        <v>704</v>
      </c>
    </row>
    <row r="526" spans="1:11" ht="12" customHeight="1" x14ac:dyDescent="0.2">
      <c r="A526">
        <v>0</v>
      </c>
      <c r="B526">
        <v>1</v>
      </c>
      <c r="C526">
        <v>0</v>
      </c>
      <c r="D526">
        <v>0</v>
      </c>
      <c r="E526" s="1" t="s">
        <v>812</v>
      </c>
      <c r="F526" t="s">
        <v>1294</v>
      </c>
      <c r="G526">
        <v>6</v>
      </c>
      <c r="H526">
        <v>85</v>
      </c>
      <c r="I526">
        <v>16</v>
      </c>
      <c r="J526" t="s">
        <v>708</v>
      </c>
      <c r="K526" s="1" t="s">
        <v>704</v>
      </c>
    </row>
    <row r="527" spans="1:11" ht="12" customHeight="1" x14ac:dyDescent="0.2">
      <c r="A527">
        <v>0</v>
      </c>
      <c r="B527">
        <v>1</v>
      </c>
      <c r="C527">
        <v>0</v>
      </c>
      <c r="D527">
        <v>0</v>
      </c>
      <c r="E527" s="1" t="s">
        <v>812</v>
      </c>
      <c r="F527" t="s">
        <v>1298</v>
      </c>
      <c r="G527">
        <v>2</v>
      </c>
      <c r="H527">
        <v>10</v>
      </c>
      <c r="I527">
        <v>5.5</v>
      </c>
      <c r="J527" t="s">
        <v>707</v>
      </c>
      <c r="K527" s="1" t="s">
        <v>704</v>
      </c>
    </row>
    <row r="528" spans="1:11" ht="12" customHeight="1" x14ac:dyDescent="0.2">
      <c r="A528">
        <v>0</v>
      </c>
      <c r="B528">
        <v>1</v>
      </c>
      <c r="C528">
        <v>0</v>
      </c>
      <c r="D528">
        <v>0</v>
      </c>
      <c r="E528" s="1" t="s">
        <v>812</v>
      </c>
      <c r="F528" t="s">
        <v>1296</v>
      </c>
      <c r="G528">
        <v>1.5</v>
      </c>
      <c r="H528">
        <v>35</v>
      </c>
      <c r="I528">
        <v>15</v>
      </c>
      <c r="J528" t="s">
        <v>708</v>
      </c>
      <c r="K528" s="1" t="s">
        <v>704</v>
      </c>
    </row>
    <row r="529" spans="1:11" ht="12" customHeight="1" x14ac:dyDescent="0.2">
      <c r="A529">
        <v>0</v>
      </c>
      <c r="B529">
        <v>1</v>
      </c>
      <c r="C529">
        <v>0</v>
      </c>
      <c r="D529">
        <v>0</v>
      </c>
      <c r="E529" s="1" t="s">
        <v>812</v>
      </c>
      <c r="F529" t="s">
        <v>1302</v>
      </c>
      <c r="G529">
        <v>3</v>
      </c>
      <c r="H529">
        <v>83</v>
      </c>
      <c r="I529">
        <v>5</v>
      </c>
      <c r="J529" t="s">
        <v>708</v>
      </c>
      <c r="K529" s="1" t="s">
        <v>704</v>
      </c>
    </row>
    <row r="530" spans="1:11" ht="12" customHeight="1" x14ac:dyDescent="0.2">
      <c r="A530">
        <v>0</v>
      </c>
      <c r="B530">
        <v>1</v>
      </c>
      <c r="C530">
        <v>0</v>
      </c>
      <c r="D530">
        <v>0</v>
      </c>
      <c r="E530" s="1" t="s">
        <v>812</v>
      </c>
      <c r="F530" t="s">
        <v>1303</v>
      </c>
      <c r="G530">
        <v>0.6</v>
      </c>
      <c r="H530">
        <v>14</v>
      </c>
      <c r="I530">
        <v>2</v>
      </c>
      <c r="J530" t="s">
        <v>708</v>
      </c>
      <c r="K530" s="1" t="s">
        <v>704</v>
      </c>
    </row>
    <row r="531" spans="1:11" ht="12" customHeight="1" x14ac:dyDescent="0.2">
      <c r="A531">
        <v>0</v>
      </c>
      <c r="B531">
        <v>1</v>
      </c>
      <c r="C531">
        <v>0</v>
      </c>
      <c r="D531">
        <v>0</v>
      </c>
      <c r="E531" s="1" t="s">
        <v>812</v>
      </c>
      <c r="F531" t="s">
        <v>1297</v>
      </c>
      <c r="G531">
        <v>0.1</v>
      </c>
      <c r="H531">
        <v>30</v>
      </c>
      <c r="I531">
        <v>9</v>
      </c>
      <c r="J531" t="s">
        <v>708</v>
      </c>
      <c r="K531" s="1" t="s">
        <v>704</v>
      </c>
    </row>
    <row r="532" spans="1:11" ht="12" customHeight="1" x14ac:dyDescent="0.2">
      <c r="A532">
        <v>0</v>
      </c>
      <c r="B532">
        <v>1</v>
      </c>
      <c r="C532">
        <v>0</v>
      </c>
      <c r="D532">
        <v>0</v>
      </c>
      <c r="E532" s="1" t="s">
        <v>812</v>
      </c>
      <c r="F532" t="s">
        <v>1299</v>
      </c>
      <c r="G532">
        <v>1.5</v>
      </c>
      <c r="H532">
        <v>13.5</v>
      </c>
      <c r="I532">
        <v>2</v>
      </c>
      <c r="J532" t="s">
        <v>707</v>
      </c>
      <c r="K532" s="1" t="s">
        <v>704</v>
      </c>
    </row>
    <row r="533" spans="1:11" ht="12" customHeight="1" x14ac:dyDescent="0.2">
      <c r="A533">
        <v>0</v>
      </c>
      <c r="B533">
        <v>1</v>
      </c>
      <c r="C533">
        <v>0</v>
      </c>
      <c r="D533">
        <v>0</v>
      </c>
      <c r="E533" s="1" t="s">
        <v>813</v>
      </c>
      <c r="F533" t="s">
        <v>1411</v>
      </c>
      <c r="G533">
        <v>7</v>
      </c>
      <c r="H533">
        <v>20</v>
      </c>
      <c r="I533">
        <v>14</v>
      </c>
      <c r="J533" t="s">
        <v>708</v>
      </c>
      <c r="K533" s="1" t="s">
        <v>704</v>
      </c>
    </row>
    <row r="534" spans="1:11" ht="12" customHeight="1" x14ac:dyDescent="0.2">
      <c r="A534">
        <v>0</v>
      </c>
      <c r="B534">
        <v>1</v>
      </c>
      <c r="C534">
        <v>0</v>
      </c>
      <c r="D534">
        <v>0</v>
      </c>
      <c r="E534" s="1" t="s">
        <v>813</v>
      </c>
      <c r="F534" t="s">
        <v>1417</v>
      </c>
      <c r="G534">
        <v>1</v>
      </c>
      <c r="H534">
        <v>8</v>
      </c>
      <c r="I534">
        <v>7</v>
      </c>
      <c r="J534" t="s">
        <v>708</v>
      </c>
      <c r="K534" s="1" t="s">
        <v>704</v>
      </c>
    </row>
    <row r="535" spans="1:11" ht="12" customHeight="1" x14ac:dyDescent="0.2">
      <c r="A535">
        <v>0</v>
      </c>
      <c r="B535">
        <v>1</v>
      </c>
      <c r="C535">
        <v>0</v>
      </c>
      <c r="D535">
        <v>0</v>
      </c>
      <c r="E535" s="1" t="s">
        <v>813</v>
      </c>
      <c r="F535" t="s">
        <v>1407</v>
      </c>
      <c r="G535">
        <v>4</v>
      </c>
      <c r="H535">
        <v>55</v>
      </c>
      <c r="I535">
        <v>8</v>
      </c>
      <c r="J535" t="s">
        <v>708</v>
      </c>
      <c r="K535" s="1" t="s">
        <v>704</v>
      </c>
    </row>
    <row r="536" spans="1:11" ht="12" customHeight="1" x14ac:dyDescent="0.2">
      <c r="A536">
        <v>0</v>
      </c>
      <c r="B536">
        <v>1</v>
      </c>
      <c r="C536">
        <v>0</v>
      </c>
      <c r="D536">
        <v>0</v>
      </c>
      <c r="E536" s="1" t="s">
        <v>813</v>
      </c>
      <c r="F536" t="s">
        <v>1416</v>
      </c>
      <c r="G536">
        <v>1.5</v>
      </c>
      <c r="H536">
        <v>15</v>
      </c>
      <c r="I536">
        <v>4</v>
      </c>
      <c r="J536" t="s">
        <v>708</v>
      </c>
      <c r="K536" s="1" t="s">
        <v>704</v>
      </c>
    </row>
    <row r="537" spans="1:11" ht="12" customHeight="1" x14ac:dyDescent="0.2">
      <c r="A537">
        <v>0</v>
      </c>
      <c r="B537">
        <v>1</v>
      </c>
      <c r="C537">
        <v>0</v>
      </c>
      <c r="D537">
        <v>0</v>
      </c>
      <c r="E537" s="1" t="s">
        <v>813</v>
      </c>
      <c r="F537" t="s">
        <v>1418</v>
      </c>
      <c r="G537">
        <v>0.9</v>
      </c>
      <c r="H537">
        <v>5</v>
      </c>
      <c r="I537">
        <v>2</v>
      </c>
      <c r="J537" t="s">
        <v>708</v>
      </c>
      <c r="K537" s="1" t="s">
        <v>704</v>
      </c>
    </row>
    <row r="538" spans="1:11" ht="12" customHeight="1" x14ac:dyDescent="0.2">
      <c r="A538">
        <v>0</v>
      </c>
      <c r="B538">
        <v>1</v>
      </c>
      <c r="C538">
        <v>0</v>
      </c>
      <c r="D538">
        <v>0</v>
      </c>
      <c r="E538" s="1" t="s">
        <v>813</v>
      </c>
      <c r="F538" t="s">
        <v>1408</v>
      </c>
      <c r="G538">
        <v>3</v>
      </c>
      <c r="H538">
        <v>60</v>
      </c>
      <c r="I538">
        <v>18</v>
      </c>
      <c r="J538" t="s">
        <v>708</v>
      </c>
      <c r="K538" s="1" t="s">
        <v>704</v>
      </c>
    </row>
    <row r="539" spans="1:11" ht="12" customHeight="1" x14ac:dyDescent="0.2">
      <c r="A539">
        <v>0</v>
      </c>
      <c r="B539">
        <v>1</v>
      </c>
      <c r="C539">
        <v>0</v>
      </c>
      <c r="D539">
        <v>0</v>
      </c>
      <c r="E539" s="1" t="s">
        <v>813</v>
      </c>
      <c r="F539" t="s">
        <v>1412</v>
      </c>
      <c r="G539">
        <v>8</v>
      </c>
      <c r="H539">
        <v>200</v>
      </c>
      <c r="I539">
        <v>14</v>
      </c>
      <c r="J539" t="s">
        <v>708</v>
      </c>
      <c r="K539" s="1" t="s">
        <v>704</v>
      </c>
    </row>
    <row r="540" spans="1:11" ht="12" customHeight="1" x14ac:dyDescent="0.2">
      <c r="A540">
        <v>0</v>
      </c>
      <c r="B540">
        <v>1</v>
      </c>
      <c r="C540">
        <v>0</v>
      </c>
      <c r="D540">
        <v>0</v>
      </c>
      <c r="E540" s="1" t="s">
        <v>813</v>
      </c>
      <c r="F540" t="s">
        <v>1409</v>
      </c>
      <c r="G540">
        <v>2.5</v>
      </c>
      <c r="H540">
        <v>40</v>
      </c>
      <c r="I540">
        <v>14</v>
      </c>
      <c r="J540" t="s">
        <v>708</v>
      </c>
      <c r="K540" s="1" t="s">
        <v>704</v>
      </c>
    </row>
    <row r="541" spans="1:11" ht="12" customHeight="1" x14ac:dyDescent="0.2">
      <c r="A541">
        <v>0</v>
      </c>
      <c r="B541">
        <v>1</v>
      </c>
      <c r="C541">
        <v>0</v>
      </c>
      <c r="D541">
        <v>0</v>
      </c>
      <c r="E541" s="1" t="s">
        <v>813</v>
      </c>
      <c r="F541" t="s">
        <v>1413</v>
      </c>
      <c r="G541">
        <v>10</v>
      </c>
      <c r="H541">
        <v>90</v>
      </c>
      <c r="I541">
        <v>3</v>
      </c>
      <c r="J541" t="s">
        <v>708</v>
      </c>
      <c r="K541" s="1" t="s">
        <v>704</v>
      </c>
    </row>
    <row r="542" spans="1:11" ht="12" customHeight="1" x14ac:dyDescent="0.2">
      <c r="A542">
        <v>0</v>
      </c>
      <c r="B542">
        <v>1</v>
      </c>
      <c r="C542">
        <v>0</v>
      </c>
      <c r="D542">
        <v>0</v>
      </c>
      <c r="E542" s="1" t="s">
        <v>813</v>
      </c>
      <c r="F542" t="s">
        <v>1410</v>
      </c>
      <c r="G542">
        <v>3</v>
      </c>
      <c r="H542">
        <v>50</v>
      </c>
      <c r="I542">
        <v>3</v>
      </c>
      <c r="J542" t="s">
        <v>708</v>
      </c>
      <c r="K542" s="1" t="s">
        <v>704</v>
      </c>
    </row>
    <row r="543" spans="1:11" ht="12" customHeight="1" x14ac:dyDescent="0.2">
      <c r="A543">
        <v>0</v>
      </c>
      <c r="B543">
        <v>1</v>
      </c>
      <c r="C543">
        <v>0</v>
      </c>
      <c r="D543">
        <v>0</v>
      </c>
      <c r="E543" s="1" t="s">
        <v>813</v>
      </c>
      <c r="F543" t="s">
        <v>1415</v>
      </c>
      <c r="G543">
        <v>3</v>
      </c>
      <c r="H543">
        <v>15</v>
      </c>
      <c r="I543">
        <v>2.5</v>
      </c>
      <c r="J543" t="s">
        <v>708</v>
      </c>
      <c r="K543" s="1" t="s">
        <v>704</v>
      </c>
    </row>
    <row r="544" spans="1:11" ht="12" customHeight="1" x14ac:dyDescent="0.2">
      <c r="A544">
        <v>0</v>
      </c>
      <c r="B544">
        <v>1</v>
      </c>
      <c r="C544">
        <v>0</v>
      </c>
      <c r="D544">
        <v>0</v>
      </c>
      <c r="E544" s="1" t="s">
        <v>813</v>
      </c>
      <c r="F544" t="s">
        <v>1414</v>
      </c>
      <c r="G544">
        <v>3</v>
      </c>
      <c r="H544">
        <v>30</v>
      </c>
      <c r="I544">
        <v>3</v>
      </c>
      <c r="J544" t="s">
        <v>708</v>
      </c>
      <c r="K544" s="1" t="s">
        <v>704</v>
      </c>
    </row>
    <row r="545" spans="1:11" ht="12" customHeight="1" x14ac:dyDescent="0.2">
      <c r="A545">
        <v>0</v>
      </c>
      <c r="B545">
        <v>1</v>
      </c>
      <c r="C545">
        <v>0</v>
      </c>
      <c r="D545">
        <v>0</v>
      </c>
      <c r="E545" s="1" t="s">
        <v>813</v>
      </c>
      <c r="F545" t="s">
        <v>1419</v>
      </c>
      <c r="G545">
        <v>2</v>
      </c>
      <c r="H545">
        <v>40</v>
      </c>
      <c r="I545">
        <v>8</v>
      </c>
      <c r="J545" t="s">
        <v>708</v>
      </c>
      <c r="K545" s="1" t="s">
        <v>704</v>
      </c>
    </row>
    <row r="546" spans="1:11" ht="12" customHeight="1" x14ac:dyDescent="0.2">
      <c r="A546">
        <v>0</v>
      </c>
      <c r="B546">
        <v>1</v>
      </c>
      <c r="C546">
        <v>0</v>
      </c>
      <c r="D546">
        <v>0</v>
      </c>
      <c r="E546" s="1" t="s">
        <v>813</v>
      </c>
      <c r="F546" t="s">
        <v>1423</v>
      </c>
      <c r="G546">
        <v>8</v>
      </c>
      <c r="H546">
        <v>140</v>
      </c>
      <c r="I546">
        <v>10</v>
      </c>
      <c r="J546" t="s">
        <v>708</v>
      </c>
      <c r="K546" s="1" t="s">
        <v>704</v>
      </c>
    </row>
    <row r="547" spans="1:11" ht="12" customHeight="1" x14ac:dyDescent="0.2">
      <c r="A547">
        <v>0</v>
      </c>
      <c r="B547">
        <v>1</v>
      </c>
      <c r="C547">
        <v>1</v>
      </c>
      <c r="D547">
        <v>0</v>
      </c>
      <c r="E547" s="1" t="s">
        <v>813</v>
      </c>
      <c r="F547" t="s">
        <v>672</v>
      </c>
      <c r="G547">
        <v>0.1</v>
      </c>
      <c r="H547">
        <v>30</v>
      </c>
      <c r="I547">
        <v>8</v>
      </c>
      <c r="J547" t="s">
        <v>708</v>
      </c>
      <c r="K547" s="1" t="s">
        <v>704</v>
      </c>
    </row>
    <row r="548" spans="1:11" ht="12" customHeight="1" x14ac:dyDescent="0.2">
      <c r="A548">
        <v>0</v>
      </c>
      <c r="B548">
        <v>1</v>
      </c>
      <c r="C548">
        <v>0</v>
      </c>
      <c r="D548">
        <v>0</v>
      </c>
      <c r="E548" s="1" t="s">
        <v>813</v>
      </c>
      <c r="F548" t="s">
        <v>1421</v>
      </c>
      <c r="G548">
        <v>10</v>
      </c>
      <c r="H548">
        <v>90</v>
      </c>
      <c r="I548">
        <v>14</v>
      </c>
      <c r="J548" t="s">
        <v>708</v>
      </c>
      <c r="K548" s="1" t="s">
        <v>723</v>
      </c>
    </row>
    <row r="549" spans="1:11" ht="12" customHeight="1" x14ac:dyDescent="0.2">
      <c r="A549">
        <v>0</v>
      </c>
      <c r="B549">
        <v>1</v>
      </c>
      <c r="C549">
        <v>0</v>
      </c>
      <c r="D549">
        <v>0</v>
      </c>
      <c r="E549" s="1" t="s">
        <v>813</v>
      </c>
      <c r="F549" t="s">
        <v>1422</v>
      </c>
      <c r="G549">
        <v>2</v>
      </c>
      <c r="H549">
        <v>90</v>
      </c>
      <c r="I549">
        <v>40</v>
      </c>
      <c r="J549" t="s">
        <v>708</v>
      </c>
      <c r="K549" s="1" t="s">
        <v>704</v>
      </c>
    </row>
    <row r="550" spans="1:11" ht="12" customHeight="1" x14ac:dyDescent="0.2">
      <c r="A550">
        <v>0</v>
      </c>
      <c r="B550">
        <v>1</v>
      </c>
      <c r="C550">
        <v>0</v>
      </c>
      <c r="D550">
        <v>0</v>
      </c>
      <c r="E550" s="1" t="s">
        <v>814</v>
      </c>
      <c r="F550" t="s">
        <v>1369</v>
      </c>
      <c r="G550">
        <v>3</v>
      </c>
      <c r="H550">
        <v>15</v>
      </c>
      <c r="I550">
        <v>7</v>
      </c>
      <c r="J550" t="s">
        <v>708</v>
      </c>
      <c r="K550" s="1" t="s">
        <v>704</v>
      </c>
    </row>
    <row r="551" spans="1:11" ht="12" customHeight="1" x14ac:dyDescent="0.2">
      <c r="A551">
        <v>0</v>
      </c>
      <c r="B551">
        <v>1</v>
      </c>
      <c r="C551">
        <v>0</v>
      </c>
      <c r="D551">
        <v>0</v>
      </c>
      <c r="E551" s="1" t="s">
        <v>814</v>
      </c>
      <c r="F551" t="s">
        <v>1367</v>
      </c>
      <c r="G551">
        <v>3</v>
      </c>
      <c r="H551">
        <v>75</v>
      </c>
      <c r="I551">
        <v>20</v>
      </c>
      <c r="J551" t="s">
        <v>708</v>
      </c>
      <c r="K551" s="1" t="s">
        <v>704</v>
      </c>
    </row>
    <row r="552" spans="1:11" ht="12" customHeight="1" x14ac:dyDescent="0.2">
      <c r="A552">
        <v>0</v>
      </c>
      <c r="B552">
        <v>1</v>
      </c>
      <c r="C552">
        <v>0</v>
      </c>
      <c r="D552">
        <v>0</v>
      </c>
      <c r="E552" s="1" t="s">
        <v>814</v>
      </c>
      <c r="F552" t="s">
        <v>1368</v>
      </c>
      <c r="G552">
        <v>0.5</v>
      </c>
      <c r="H552">
        <v>10</v>
      </c>
      <c r="I552">
        <v>4</v>
      </c>
      <c r="J552" t="s">
        <v>708</v>
      </c>
      <c r="K552" s="1" t="s">
        <v>704</v>
      </c>
    </row>
    <row r="553" spans="1:11" ht="12" customHeight="1" x14ac:dyDescent="0.2">
      <c r="A553">
        <v>0</v>
      </c>
      <c r="B553">
        <v>1</v>
      </c>
      <c r="C553">
        <v>0</v>
      </c>
      <c r="D553">
        <v>0</v>
      </c>
      <c r="E553" s="1" t="s">
        <v>814</v>
      </c>
      <c r="F553" t="s">
        <v>1375</v>
      </c>
      <c r="G553">
        <v>2.5</v>
      </c>
      <c r="H553">
        <v>25</v>
      </c>
      <c r="I553">
        <v>5</v>
      </c>
      <c r="J553" t="s">
        <v>708</v>
      </c>
      <c r="K553" s="1" t="s">
        <v>704</v>
      </c>
    </row>
    <row r="554" spans="1:11" ht="12" customHeight="1" x14ac:dyDescent="0.2">
      <c r="A554">
        <v>0</v>
      </c>
      <c r="B554">
        <v>1</v>
      </c>
      <c r="C554">
        <v>0</v>
      </c>
      <c r="D554">
        <v>0</v>
      </c>
      <c r="E554" s="1" t="s">
        <v>814</v>
      </c>
      <c r="F554" t="s">
        <v>1373</v>
      </c>
      <c r="G554">
        <v>0.3</v>
      </c>
      <c r="H554">
        <v>50</v>
      </c>
      <c r="I554">
        <v>10</v>
      </c>
      <c r="J554" t="s">
        <v>708</v>
      </c>
      <c r="K554" s="1" t="s">
        <v>704</v>
      </c>
    </row>
    <row r="555" spans="1:11" ht="12" customHeight="1" x14ac:dyDescent="0.2">
      <c r="A555">
        <v>0</v>
      </c>
      <c r="B555">
        <v>1</v>
      </c>
      <c r="C555">
        <v>0</v>
      </c>
      <c r="D555">
        <v>0</v>
      </c>
      <c r="E555" s="1" t="s">
        <v>814</v>
      </c>
      <c r="F555" t="s">
        <v>1372</v>
      </c>
      <c r="G555">
        <v>2</v>
      </c>
      <c r="H555">
        <v>80</v>
      </c>
      <c r="I555">
        <v>20</v>
      </c>
      <c r="J555" t="s">
        <v>708</v>
      </c>
      <c r="K555" s="1" t="s">
        <v>704</v>
      </c>
    </row>
    <row r="556" spans="1:11" ht="12" customHeight="1" x14ac:dyDescent="0.2">
      <c r="A556">
        <v>0</v>
      </c>
      <c r="B556">
        <v>1</v>
      </c>
      <c r="C556">
        <v>1</v>
      </c>
      <c r="D556">
        <v>0</v>
      </c>
      <c r="E556" s="1" t="s">
        <v>816</v>
      </c>
      <c r="F556" t="s">
        <v>683</v>
      </c>
      <c r="G556">
        <v>1</v>
      </c>
      <c r="H556">
        <v>15</v>
      </c>
      <c r="I556">
        <v>6</v>
      </c>
      <c r="J556" t="s">
        <v>708</v>
      </c>
      <c r="K556" s="1" t="s">
        <v>704</v>
      </c>
    </row>
    <row r="557" spans="1:11" ht="12" customHeight="1" x14ac:dyDescent="0.2">
      <c r="A557">
        <v>0</v>
      </c>
      <c r="B557">
        <v>1</v>
      </c>
      <c r="C557">
        <v>0</v>
      </c>
      <c r="D557">
        <v>0</v>
      </c>
      <c r="E557" s="1" t="s">
        <v>816</v>
      </c>
      <c r="F557" t="s">
        <v>477</v>
      </c>
      <c r="G557">
        <v>0.7</v>
      </c>
      <c r="H557">
        <v>12</v>
      </c>
      <c r="I557">
        <v>3</v>
      </c>
      <c r="J557" t="s">
        <v>708</v>
      </c>
      <c r="K557" s="1" t="s">
        <v>704</v>
      </c>
    </row>
    <row r="558" spans="1:11" ht="12" customHeight="1" x14ac:dyDescent="0.2">
      <c r="A558">
        <v>0</v>
      </c>
      <c r="B558">
        <v>1</v>
      </c>
      <c r="C558">
        <v>1</v>
      </c>
      <c r="D558">
        <v>0</v>
      </c>
      <c r="E558" s="1" t="s">
        <v>816</v>
      </c>
      <c r="F558" t="s">
        <v>684</v>
      </c>
      <c r="G558">
        <v>0.5</v>
      </c>
      <c r="H558">
        <v>16</v>
      </c>
      <c r="I558">
        <v>9</v>
      </c>
      <c r="J558" t="s">
        <v>708</v>
      </c>
      <c r="K558" s="1" t="s">
        <v>704</v>
      </c>
    </row>
    <row r="559" spans="1:11" ht="12" customHeight="1" x14ac:dyDescent="0.2">
      <c r="A559">
        <v>0</v>
      </c>
      <c r="B559">
        <v>1</v>
      </c>
      <c r="C559">
        <v>1</v>
      </c>
      <c r="D559">
        <v>0</v>
      </c>
      <c r="E559" s="1" t="s">
        <v>816</v>
      </c>
      <c r="F559" t="s">
        <v>687</v>
      </c>
      <c r="G559">
        <v>0.4</v>
      </c>
      <c r="H559">
        <v>8</v>
      </c>
      <c r="I559">
        <v>3</v>
      </c>
      <c r="J559" t="s">
        <v>708</v>
      </c>
      <c r="K559" s="1" t="s">
        <v>704</v>
      </c>
    </row>
    <row r="560" spans="1:11" ht="12" customHeight="1" x14ac:dyDescent="0.2">
      <c r="A560">
        <v>0</v>
      </c>
      <c r="B560">
        <v>1</v>
      </c>
      <c r="C560">
        <v>0</v>
      </c>
      <c r="D560">
        <v>0</v>
      </c>
      <c r="E560" s="1" t="s">
        <v>816</v>
      </c>
      <c r="F560" t="s">
        <v>478</v>
      </c>
      <c r="G560">
        <v>2</v>
      </c>
      <c r="H560">
        <v>40</v>
      </c>
      <c r="I560">
        <v>7</v>
      </c>
      <c r="J560" t="s">
        <v>708</v>
      </c>
      <c r="K560" s="1" t="s">
        <v>704</v>
      </c>
    </row>
    <row r="561" spans="1:12" ht="12" customHeight="1" x14ac:dyDescent="0.2">
      <c r="A561">
        <v>0</v>
      </c>
      <c r="B561">
        <v>1</v>
      </c>
      <c r="C561">
        <v>0</v>
      </c>
      <c r="D561">
        <v>0</v>
      </c>
      <c r="E561" s="1" t="s">
        <v>816</v>
      </c>
      <c r="F561" t="s">
        <v>482</v>
      </c>
      <c r="G561">
        <v>1</v>
      </c>
      <c r="H561">
        <v>18</v>
      </c>
      <c r="I561">
        <v>6</v>
      </c>
      <c r="J561" t="s">
        <v>708</v>
      </c>
      <c r="K561" s="1" t="s">
        <v>704</v>
      </c>
    </row>
    <row r="562" spans="1:12" ht="12" customHeight="1" x14ac:dyDescent="0.2">
      <c r="A562">
        <v>1</v>
      </c>
      <c r="B562">
        <v>1</v>
      </c>
      <c r="C562">
        <v>0</v>
      </c>
      <c r="D562">
        <v>0</v>
      </c>
      <c r="E562" s="1" t="s">
        <v>816</v>
      </c>
      <c r="F562" t="s">
        <v>486</v>
      </c>
      <c r="G562">
        <v>1.2</v>
      </c>
      <c r="H562">
        <v>20</v>
      </c>
      <c r="I562">
        <v>5</v>
      </c>
      <c r="J562" t="s">
        <v>708</v>
      </c>
      <c r="K562" s="1" t="s">
        <v>704</v>
      </c>
    </row>
    <row r="563" spans="1:12" ht="12" customHeight="1" x14ac:dyDescent="0.2">
      <c r="A563">
        <v>0</v>
      </c>
      <c r="B563">
        <v>1</v>
      </c>
      <c r="C563">
        <v>1</v>
      </c>
      <c r="D563">
        <v>0</v>
      </c>
      <c r="E563" s="1" t="s">
        <v>816</v>
      </c>
      <c r="F563" t="s">
        <v>690</v>
      </c>
      <c r="G563">
        <v>3</v>
      </c>
      <c r="H563">
        <v>25</v>
      </c>
      <c r="I563">
        <v>4</v>
      </c>
      <c r="J563" t="s">
        <v>708</v>
      </c>
      <c r="K563" s="1" t="s">
        <v>704</v>
      </c>
    </row>
    <row r="564" spans="1:12" ht="12" customHeight="1" x14ac:dyDescent="0.2">
      <c r="A564">
        <v>0</v>
      </c>
      <c r="B564">
        <v>1</v>
      </c>
      <c r="C564">
        <v>1</v>
      </c>
      <c r="D564">
        <v>0</v>
      </c>
      <c r="E564" s="1" t="s">
        <v>816</v>
      </c>
      <c r="F564" t="s">
        <v>691</v>
      </c>
      <c r="G564">
        <v>0.5</v>
      </c>
      <c r="H564">
        <v>8</v>
      </c>
      <c r="I564">
        <v>3</v>
      </c>
      <c r="J564" t="s">
        <v>708</v>
      </c>
      <c r="K564" s="1" t="s">
        <v>704</v>
      </c>
    </row>
    <row r="565" spans="1:12" ht="12" customHeight="1" x14ac:dyDescent="0.2">
      <c r="A565">
        <v>0</v>
      </c>
      <c r="B565">
        <v>1</v>
      </c>
      <c r="C565">
        <v>1</v>
      </c>
      <c r="D565">
        <v>0</v>
      </c>
      <c r="E565" s="1" t="s">
        <v>816</v>
      </c>
      <c r="F565" t="s">
        <v>693</v>
      </c>
      <c r="G565">
        <v>1.5</v>
      </c>
      <c r="H565">
        <v>7</v>
      </c>
      <c r="I565">
        <v>2.5</v>
      </c>
      <c r="J565" t="s">
        <v>708</v>
      </c>
      <c r="K565" s="1" t="s">
        <v>704</v>
      </c>
    </row>
    <row r="566" spans="1:12" ht="12" customHeight="1" x14ac:dyDescent="0.2">
      <c r="A566">
        <v>0</v>
      </c>
      <c r="B566">
        <v>1</v>
      </c>
      <c r="C566">
        <v>0</v>
      </c>
      <c r="D566">
        <v>0</v>
      </c>
      <c r="E566" s="1" t="s">
        <v>816</v>
      </c>
      <c r="F566" t="s">
        <v>485</v>
      </c>
      <c r="G566">
        <v>1.5</v>
      </c>
      <c r="H566">
        <v>20</v>
      </c>
      <c r="I566">
        <v>5</v>
      </c>
      <c r="J566" t="s">
        <v>708</v>
      </c>
      <c r="K566" s="1" t="s">
        <v>704</v>
      </c>
    </row>
    <row r="567" spans="1:12" ht="12" customHeight="1" x14ac:dyDescent="0.2">
      <c r="A567">
        <v>0</v>
      </c>
      <c r="B567">
        <v>1</v>
      </c>
      <c r="C567">
        <v>0</v>
      </c>
      <c r="D567">
        <v>0</v>
      </c>
      <c r="E567" s="1" t="s">
        <v>816</v>
      </c>
      <c r="F567" t="s">
        <v>483</v>
      </c>
      <c r="G567">
        <v>0.3</v>
      </c>
      <c r="H567">
        <v>37</v>
      </c>
      <c r="I567">
        <v>10</v>
      </c>
      <c r="J567" t="s">
        <v>708</v>
      </c>
      <c r="K567" s="1" t="s">
        <v>704</v>
      </c>
    </row>
    <row r="568" spans="1:12" ht="12" customHeight="1" x14ac:dyDescent="0.2">
      <c r="A568">
        <v>0</v>
      </c>
      <c r="B568">
        <v>1</v>
      </c>
      <c r="C568">
        <v>0</v>
      </c>
      <c r="D568">
        <v>0</v>
      </c>
      <c r="E568" s="1" t="s">
        <v>816</v>
      </c>
      <c r="F568" t="s">
        <v>480</v>
      </c>
      <c r="G568">
        <v>0.3</v>
      </c>
      <c r="H568">
        <v>15</v>
      </c>
      <c r="I568">
        <v>4</v>
      </c>
      <c r="J568" t="s">
        <v>708</v>
      </c>
      <c r="K568" s="1" t="s">
        <v>704</v>
      </c>
    </row>
    <row r="569" spans="1:12" ht="12" customHeight="1" x14ac:dyDescent="0.2">
      <c r="A569">
        <v>0</v>
      </c>
      <c r="B569">
        <v>1</v>
      </c>
      <c r="C569">
        <v>1</v>
      </c>
      <c r="D569">
        <v>0</v>
      </c>
      <c r="E569" s="1" t="s">
        <v>817</v>
      </c>
      <c r="F569" t="s">
        <v>694</v>
      </c>
      <c r="G569">
        <v>1</v>
      </c>
      <c r="H569">
        <v>20</v>
      </c>
      <c r="I569">
        <v>15</v>
      </c>
      <c r="J569" t="s">
        <v>708</v>
      </c>
      <c r="K569" s="1" t="s">
        <v>704</v>
      </c>
    </row>
    <row r="570" spans="1:12" ht="12" customHeight="1" x14ac:dyDescent="0.2">
      <c r="A570">
        <v>0</v>
      </c>
      <c r="B570">
        <v>1</v>
      </c>
      <c r="C570">
        <v>0</v>
      </c>
      <c r="D570">
        <v>0</v>
      </c>
      <c r="E570" s="1" t="s">
        <v>817</v>
      </c>
      <c r="F570" t="s">
        <v>612</v>
      </c>
      <c r="G570">
        <v>1</v>
      </c>
      <c r="H570">
        <v>15</v>
      </c>
      <c r="I570">
        <v>8</v>
      </c>
      <c r="J570" t="s">
        <v>708</v>
      </c>
      <c r="K570" s="1" t="s">
        <v>704</v>
      </c>
    </row>
    <row r="571" spans="1:12" ht="12" customHeight="1" x14ac:dyDescent="0.2">
      <c r="A571">
        <v>0</v>
      </c>
      <c r="B571">
        <v>1</v>
      </c>
      <c r="C571">
        <v>1</v>
      </c>
      <c r="D571">
        <v>0</v>
      </c>
      <c r="E571" s="1" t="s">
        <v>818</v>
      </c>
      <c r="F571" t="s">
        <v>1406</v>
      </c>
      <c r="G571">
        <v>0.4</v>
      </c>
      <c r="H571">
        <v>30</v>
      </c>
      <c r="I571">
        <v>1.2</v>
      </c>
      <c r="J571" t="s">
        <v>708</v>
      </c>
      <c r="K571" s="1" t="s">
        <v>704</v>
      </c>
      <c r="L571" t="s">
        <v>709</v>
      </c>
    </row>
    <row r="572" spans="1:12" ht="12" customHeight="1" x14ac:dyDescent="0.2">
      <c r="A572">
        <v>0</v>
      </c>
      <c r="B572">
        <v>1</v>
      </c>
      <c r="C572">
        <v>1</v>
      </c>
      <c r="D572">
        <v>0</v>
      </c>
      <c r="E572" s="1" t="s">
        <v>819</v>
      </c>
      <c r="F572" t="s">
        <v>700</v>
      </c>
      <c r="G572">
        <v>3</v>
      </c>
      <c r="H572">
        <v>40</v>
      </c>
      <c r="I572">
        <v>9</v>
      </c>
      <c r="J572" t="s">
        <v>708</v>
      </c>
      <c r="K572" s="1" t="s">
        <v>704</v>
      </c>
    </row>
    <row r="573" spans="1:12" ht="12" customHeight="1" x14ac:dyDescent="0.2">
      <c r="A573">
        <v>0</v>
      </c>
      <c r="B573">
        <v>1</v>
      </c>
      <c r="C573">
        <v>1</v>
      </c>
      <c r="D573">
        <v>0</v>
      </c>
      <c r="E573" s="1" t="s">
        <v>821</v>
      </c>
      <c r="F573" t="s">
        <v>702</v>
      </c>
      <c r="G573">
        <v>4</v>
      </c>
      <c r="H573">
        <v>1400</v>
      </c>
      <c r="I573">
        <v>3</v>
      </c>
      <c r="J573" t="s">
        <v>708</v>
      </c>
      <c r="K573" s="1" t="s">
        <v>704</v>
      </c>
    </row>
    <row r="574" spans="1:12" ht="12" customHeight="1" x14ac:dyDescent="0.2">
      <c r="A574">
        <v>0</v>
      </c>
      <c r="B574">
        <v>1</v>
      </c>
      <c r="C574">
        <v>0</v>
      </c>
      <c r="D574">
        <v>0</v>
      </c>
      <c r="E574" s="1" t="s">
        <v>822</v>
      </c>
      <c r="F574" t="s">
        <v>1343</v>
      </c>
      <c r="G574">
        <v>2</v>
      </c>
      <c r="H574">
        <v>40</v>
      </c>
      <c r="I574">
        <v>5</v>
      </c>
      <c r="J574" t="s">
        <v>708</v>
      </c>
      <c r="K574" s="1" t="s">
        <v>704</v>
      </c>
    </row>
    <row r="575" spans="1:12" ht="12" customHeight="1" x14ac:dyDescent="0.2">
      <c r="A575">
        <v>0</v>
      </c>
      <c r="B575">
        <v>1</v>
      </c>
      <c r="C575">
        <v>0</v>
      </c>
      <c r="D575">
        <v>1</v>
      </c>
      <c r="E575" s="1" t="s">
        <v>1186</v>
      </c>
      <c r="F575" t="s">
        <v>1438</v>
      </c>
      <c r="G575">
        <v>5</v>
      </c>
      <c r="H575">
        <v>100</v>
      </c>
      <c r="I575">
        <v>30</v>
      </c>
      <c r="J575" t="s">
        <v>707</v>
      </c>
      <c r="K575" s="1" t="s">
        <v>704</v>
      </c>
    </row>
    <row r="576" spans="1:12" ht="12" customHeight="1" x14ac:dyDescent="0.2">
      <c r="A576">
        <v>0</v>
      </c>
      <c r="B576">
        <v>1</v>
      </c>
      <c r="C576">
        <v>1</v>
      </c>
      <c r="D576">
        <v>1</v>
      </c>
      <c r="E576" s="1" t="s">
        <v>1186</v>
      </c>
      <c r="F576" t="s">
        <v>823</v>
      </c>
      <c r="G576">
        <v>1</v>
      </c>
      <c r="H576">
        <v>150</v>
      </c>
      <c r="I576">
        <v>60</v>
      </c>
      <c r="J576" t="s">
        <v>707</v>
      </c>
      <c r="K576" s="1" t="s">
        <v>704</v>
      </c>
    </row>
    <row r="577" spans="1:12" ht="12" customHeight="1" x14ac:dyDescent="0.2">
      <c r="A577">
        <v>0</v>
      </c>
      <c r="B577">
        <v>1</v>
      </c>
      <c r="C577">
        <v>0</v>
      </c>
      <c r="D577">
        <v>1</v>
      </c>
      <c r="E577" s="1" t="s">
        <v>219</v>
      </c>
      <c r="F577" t="s">
        <v>220</v>
      </c>
      <c r="G577">
        <v>0.4</v>
      </c>
      <c r="H577">
        <v>52</v>
      </c>
      <c r="I577">
        <v>30</v>
      </c>
      <c r="J577" t="s">
        <v>708</v>
      </c>
      <c r="K577" s="1" t="s">
        <v>704</v>
      </c>
    </row>
    <row r="578" spans="1:12" ht="12" customHeight="1" x14ac:dyDescent="0.2">
      <c r="A578">
        <v>0</v>
      </c>
      <c r="B578">
        <v>1</v>
      </c>
      <c r="C578">
        <v>0</v>
      </c>
      <c r="D578">
        <v>1</v>
      </c>
      <c r="E578" s="1" t="s">
        <v>208</v>
      </c>
      <c r="F578" t="s">
        <v>209</v>
      </c>
      <c r="G578">
        <v>5</v>
      </c>
      <c r="H578">
        <v>100</v>
      </c>
      <c r="I578">
        <v>40</v>
      </c>
      <c r="J578" t="s">
        <v>708</v>
      </c>
      <c r="K578" s="1" t="s">
        <v>704</v>
      </c>
      <c r="L578" t="s">
        <v>703</v>
      </c>
    </row>
    <row r="579" spans="1:12" ht="12" customHeight="1" x14ac:dyDescent="0.2">
      <c r="A579">
        <v>0</v>
      </c>
      <c r="B579">
        <v>1</v>
      </c>
      <c r="C579">
        <v>0</v>
      </c>
      <c r="D579">
        <v>1</v>
      </c>
      <c r="E579" s="1" t="s">
        <v>1191</v>
      </c>
      <c r="F579" t="s">
        <v>1344</v>
      </c>
      <c r="G579">
        <v>2.5</v>
      </c>
      <c r="H579">
        <v>120</v>
      </c>
      <c r="I579">
        <v>7</v>
      </c>
      <c r="J579" t="s">
        <v>708</v>
      </c>
      <c r="K579" s="1" t="s">
        <v>704</v>
      </c>
    </row>
    <row r="580" spans="1:12" ht="12" customHeight="1" x14ac:dyDescent="0.2">
      <c r="A580">
        <v>0</v>
      </c>
      <c r="B580">
        <v>1</v>
      </c>
      <c r="C580">
        <v>0</v>
      </c>
      <c r="D580">
        <v>1</v>
      </c>
      <c r="E580" s="1" t="s">
        <v>1191</v>
      </c>
      <c r="F580" t="s">
        <v>1347</v>
      </c>
      <c r="G580">
        <v>2</v>
      </c>
      <c r="H580">
        <v>71</v>
      </c>
      <c r="I580">
        <v>2</v>
      </c>
      <c r="J580" t="s">
        <v>708</v>
      </c>
      <c r="K580" s="1" t="s">
        <v>704</v>
      </c>
    </row>
    <row r="581" spans="1:12" ht="12" customHeight="1" x14ac:dyDescent="0.2">
      <c r="A581">
        <v>0</v>
      </c>
      <c r="B581">
        <v>1</v>
      </c>
      <c r="C581">
        <v>0</v>
      </c>
      <c r="D581">
        <v>1</v>
      </c>
      <c r="E581" s="1" t="s">
        <v>1191</v>
      </c>
      <c r="F581" t="s">
        <v>1349</v>
      </c>
      <c r="G581">
        <v>1.8</v>
      </c>
      <c r="H581">
        <v>31</v>
      </c>
      <c r="I581">
        <v>2</v>
      </c>
      <c r="J581" t="s">
        <v>708</v>
      </c>
      <c r="K581" s="1" t="s">
        <v>704</v>
      </c>
    </row>
    <row r="582" spans="1:12" ht="12" customHeight="1" x14ac:dyDescent="0.2">
      <c r="A582">
        <v>0</v>
      </c>
      <c r="B582">
        <v>1</v>
      </c>
      <c r="C582">
        <v>0</v>
      </c>
      <c r="D582">
        <v>1</v>
      </c>
      <c r="E582" s="1" t="s">
        <v>1191</v>
      </c>
      <c r="F582" t="s">
        <v>1348</v>
      </c>
      <c r="G582">
        <v>4.2</v>
      </c>
      <c r="H582">
        <v>133</v>
      </c>
      <c r="I582">
        <v>18</v>
      </c>
      <c r="J582" t="s">
        <v>708</v>
      </c>
      <c r="K582" s="1" t="s">
        <v>704</v>
      </c>
    </row>
    <row r="583" spans="1:12" ht="12" customHeight="1" x14ac:dyDescent="0.2">
      <c r="A583">
        <v>1</v>
      </c>
      <c r="B583">
        <v>1</v>
      </c>
      <c r="C583">
        <v>0</v>
      </c>
      <c r="D583">
        <v>1</v>
      </c>
      <c r="E583" s="1" t="s">
        <v>1191</v>
      </c>
      <c r="F583" t="s">
        <v>1350</v>
      </c>
      <c r="G583">
        <v>1.5</v>
      </c>
      <c r="H583">
        <v>42</v>
      </c>
      <c r="I583">
        <v>3</v>
      </c>
      <c r="J583" t="s">
        <v>708</v>
      </c>
      <c r="K583" s="1" t="s">
        <v>704</v>
      </c>
    </row>
    <row r="584" spans="1:12" ht="12" customHeight="1" x14ac:dyDescent="0.2">
      <c r="A584">
        <v>0</v>
      </c>
      <c r="B584">
        <v>1</v>
      </c>
      <c r="C584">
        <v>0</v>
      </c>
      <c r="D584">
        <v>1</v>
      </c>
      <c r="E584" s="1" t="s">
        <v>1191</v>
      </c>
      <c r="F584" t="s">
        <v>1351</v>
      </c>
      <c r="G584">
        <v>1.5</v>
      </c>
      <c r="H584">
        <v>35</v>
      </c>
      <c r="I584">
        <v>1.5</v>
      </c>
      <c r="J584" t="s">
        <v>708</v>
      </c>
      <c r="K584" s="1" t="s">
        <v>704</v>
      </c>
    </row>
    <row r="585" spans="1:12" ht="12" customHeight="1" x14ac:dyDescent="0.2">
      <c r="A585">
        <v>0</v>
      </c>
      <c r="B585">
        <v>1</v>
      </c>
      <c r="C585">
        <v>0</v>
      </c>
      <c r="D585">
        <v>1</v>
      </c>
      <c r="E585" s="1" t="s">
        <v>1191</v>
      </c>
      <c r="F585" t="s">
        <v>1352</v>
      </c>
      <c r="G585">
        <v>1</v>
      </c>
      <c r="H585">
        <v>40</v>
      </c>
      <c r="I585">
        <v>2</v>
      </c>
      <c r="J585" t="s">
        <v>708</v>
      </c>
      <c r="K585" s="1" t="s">
        <v>704</v>
      </c>
    </row>
    <row r="586" spans="1:12" ht="12" customHeight="1" x14ac:dyDescent="0.2">
      <c r="A586">
        <v>1</v>
      </c>
      <c r="B586">
        <v>1</v>
      </c>
      <c r="C586">
        <v>0</v>
      </c>
      <c r="D586">
        <v>1</v>
      </c>
      <c r="E586" s="1" t="s">
        <v>1191</v>
      </c>
      <c r="F586" t="s">
        <v>1353</v>
      </c>
      <c r="G586">
        <v>24</v>
      </c>
      <c r="H586">
        <v>160</v>
      </c>
      <c r="I586">
        <v>90</v>
      </c>
      <c r="J586" t="s">
        <v>707</v>
      </c>
      <c r="K586" s="1" t="s">
        <v>723</v>
      </c>
    </row>
    <row r="587" spans="1:12" ht="12" customHeight="1" x14ac:dyDescent="0.2">
      <c r="A587">
        <v>1</v>
      </c>
      <c r="B587">
        <v>1</v>
      </c>
      <c r="C587">
        <v>0</v>
      </c>
      <c r="D587">
        <v>1</v>
      </c>
      <c r="E587" s="1" t="s">
        <v>1191</v>
      </c>
      <c r="F587" t="s">
        <v>1354</v>
      </c>
      <c r="G587">
        <v>6</v>
      </c>
      <c r="H587">
        <v>200</v>
      </c>
      <c r="I587">
        <v>170</v>
      </c>
      <c r="J587" t="s">
        <v>707</v>
      </c>
      <c r="K587" s="1" t="s">
        <v>704</v>
      </c>
    </row>
    <row r="588" spans="1:12" ht="12" customHeight="1" x14ac:dyDescent="0.2">
      <c r="A588">
        <v>0</v>
      </c>
      <c r="B588">
        <v>1</v>
      </c>
      <c r="C588">
        <v>1</v>
      </c>
      <c r="D588">
        <v>1</v>
      </c>
      <c r="E588" s="1" t="s">
        <v>1192</v>
      </c>
      <c r="F588" t="s">
        <v>835</v>
      </c>
      <c r="G588">
        <v>8</v>
      </c>
      <c r="H588">
        <v>250</v>
      </c>
      <c r="I588">
        <v>50</v>
      </c>
      <c r="J588" t="s">
        <v>708</v>
      </c>
      <c r="K588" s="1" t="s">
        <v>723</v>
      </c>
    </row>
    <row r="589" spans="1:12" ht="12" customHeight="1" x14ac:dyDescent="0.2">
      <c r="A589">
        <v>0</v>
      </c>
      <c r="B589">
        <v>1</v>
      </c>
      <c r="C589">
        <v>1</v>
      </c>
      <c r="D589">
        <v>1</v>
      </c>
      <c r="E589" s="1" t="s">
        <v>1192</v>
      </c>
      <c r="F589" t="s">
        <v>857</v>
      </c>
      <c r="G589">
        <v>4</v>
      </c>
      <c r="H589">
        <v>50</v>
      </c>
      <c r="I589">
        <v>2.5</v>
      </c>
      <c r="J589" t="s">
        <v>708</v>
      </c>
      <c r="K589" s="1" t="s">
        <v>704</v>
      </c>
    </row>
    <row r="590" spans="1:12" ht="12" customHeight="1" x14ac:dyDescent="0.2">
      <c r="A590">
        <v>0</v>
      </c>
      <c r="B590">
        <v>1</v>
      </c>
      <c r="C590">
        <v>0</v>
      </c>
      <c r="D590">
        <v>1</v>
      </c>
      <c r="E590" s="1" t="s">
        <v>1192</v>
      </c>
      <c r="F590" t="s">
        <v>1451</v>
      </c>
      <c r="G590">
        <v>3</v>
      </c>
      <c r="H590">
        <v>95</v>
      </c>
      <c r="I590">
        <v>5</v>
      </c>
      <c r="J590" t="s">
        <v>708</v>
      </c>
      <c r="K590" s="1" t="s">
        <v>704</v>
      </c>
    </row>
    <row r="591" spans="1:12" ht="12" customHeight="1" x14ac:dyDescent="0.2">
      <c r="A591">
        <v>0</v>
      </c>
      <c r="B591">
        <v>1</v>
      </c>
      <c r="C591">
        <v>1</v>
      </c>
      <c r="D591">
        <v>1</v>
      </c>
      <c r="E591" s="1" t="s">
        <v>1192</v>
      </c>
      <c r="F591" t="s">
        <v>858</v>
      </c>
      <c r="G591">
        <v>8</v>
      </c>
      <c r="H591">
        <v>120</v>
      </c>
      <c r="I591">
        <v>6</v>
      </c>
      <c r="J591" t="s">
        <v>708</v>
      </c>
      <c r="K591" s="1" t="s">
        <v>723</v>
      </c>
    </row>
    <row r="592" spans="1:12" ht="12" customHeight="1" x14ac:dyDescent="0.2">
      <c r="A592">
        <v>0</v>
      </c>
      <c r="B592">
        <v>1</v>
      </c>
      <c r="C592">
        <v>0</v>
      </c>
      <c r="D592">
        <v>1</v>
      </c>
      <c r="E592" s="1" t="s">
        <v>1192</v>
      </c>
      <c r="F592" t="s">
        <v>1455</v>
      </c>
      <c r="G592">
        <v>3</v>
      </c>
      <c r="H592">
        <v>85</v>
      </c>
      <c r="I592">
        <v>2</v>
      </c>
      <c r="J592" t="s">
        <v>708</v>
      </c>
      <c r="K592" s="1" t="s">
        <v>704</v>
      </c>
    </row>
    <row r="593" spans="1:11" ht="12" customHeight="1" x14ac:dyDescent="0.2">
      <c r="A593">
        <v>0</v>
      </c>
      <c r="B593">
        <v>1</v>
      </c>
      <c r="C593">
        <v>0</v>
      </c>
      <c r="D593">
        <v>1</v>
      </c>
      <c r="E593" s="1" t="s">
        <v>1192</v>
      </c>
      <c r="F593" t="s">
        <v>1459</v>
      </c>
      <c r="G593">
        <v>2</v>
      </c>
      <c r="H593">
        <v>130</v>
      </c>
      <c r="I593">
        <v>12</v>
      </c>
      <c r="J593" t="s">
        <v>708</v>
      </c>
      <c r="K593" s="1" t="s">
        <v>704</v>
      </c>
    </row>
    <row r="594" spans="1:11" ht="12" customHeight="1" x14ac:dyDescent="0.2">
      <c r="A594">
        <v>0</v>
      </c>
      <c r="B594">
        <v>1</v>
      </c>
      <c r="C594">
        <v>1</v>
      </c>
      <c r="D594">
        <v>1</v>
      </c>
      <c r="E594" s="1" t="s">
        <v>1192</v>
      </c>
      <c r="F594" t="s">
        <v>864</v>
      </c>
      <c r="G594">
        <v>10</v>
      </c>
      <c r="H594">
        <v>120</v>
      </c>
      <c r="I594">
        <v>70</v>
      </c>
      <c r="J594" t="s">
        <v>708</v>
      </c>
      <c r="K594" s="1" t="s">
        <v>723</v>
      </c>
    </row>
    <row r="595" spans="1:11" ht="12" customHeight="1" x14ac:dyDescent="0.2">
      <c r="A595">
        <v>0</v>
      </c>
      <c r="B595">
        <v>1</v>
      </c>
      <c r="C595">
        <v>0</v>
      </c>
      <c r="D595">
        <v>1</v>
      </c>
      <c r="E595" s="1" t="s">
        <v>1192</v>
      </c>
      <c r="F595" t="s">
        <v>1466</v>
      </c>
      <c r="G595">
        <v>2</v>
      </c>
      <c r="H595">
        <v>30</v>
      </c>
      <c r="I595">
        <v>6</v>
      </c>
      <c r="J595" t="s">
        <v>708</v>
      </c>
      <c r="K595" s="1" t="s">
        <v>704</v>
      </c>
    </row>
    <row r="596" spans="1:11" ht="12" customHeight="1" x14ac:dyDescent="0.2">
      <c r="A596">
        <v>0</v>
      </c>
      <c r="B596">
        <v>1</v>
      </c>
      <c r="C596">
        <v>1</v>
      </c>
      <c r="D596">
        <v>1</v>
      </c>
      <c r="E596" s="1" t="s">
        <v>1192</v>
      </c>
      <c r="F596" t="s">
        <v>869</v>
      </c>
      <c r="G596">
        <v>2</v>
      </c>
      <c r="H596">
        <v>3</v>
      </c>
      <c r="I596">
        <v>1</v>
      </c>
      <c r="J596" t="s">
        <v>708</v>
      </c>
      <c r="K596" s="1" t="s">
        <v>704</v>
      </c>
    </row>
    <row r="597" spans="1:11" ht="12" customHeight="1" x14ac:dyDescent="0.2">
      <c r="A597">
        <v>0</v>
      </c>
      <c r="B597">
        <v>1</v>
      </c>
      <c r="C597">
        <v>1</v>
      </c>
      <c r="D597">
        <v>1</v>
      </c>
      <c r="E597" s="1" t="s">
        <v>1192</v>
      </c>
      <c r="F597" t="s">
        <v>875</v>
      </c>
      <c r="G597">
        <v>4</v>
      </c>
      <c r="H597">
        <v>150</v>
      </c>
      <c r="I597">
        <v>35</v>
      </c>
      <c r="J597" t="s">
        <v>708</v>
      </c>
      <c r="K597" s="1" t="s">
        <v>704</v>
      </c>
    </row>
    <row r="598" spans="1:11" ht="12" customHeight="1" x14ac:dyDescent="0.2">
      <c r="A598">
        <v>0</v>
      </c>
      <c r="B598">
        <v>1</v>
      </c>
      <c r="C598">
        <v>0</v>
      </c>
      <c r="D598">
        <v>1</v>
      </c>
      <c r="E598" s="1" t="s">
        <v>1192</v>
      </c>
      <c r="F598" t="s">
        <v>1461</v>
      </c>
      <c r="G598">
        <v>1.5</v>
      </c>
      <c r="H598">
        <v>130</v>
      </c>
      <c r="I598">
        <v>35</v>
      </c>
      <c r="J598" t="s">
        <v>708</v>
      </c>
      <c r="K598" s="1" t="s">
        <v>704</v>
      </c>
    </row>
    <row r="599" spans="1:11" ht="12" customHeight="1" x14ac:dyDescent="0.2">
      <c r="A599">
        <v>0</v>
      </c>
      <c r="B599">
        <v>1</v>
      </c>
      <c r="C599">
        <v>1</v>
      </c>
      <c r="D599">
        <v>1</v>
      </c>
      <c r="E599" s="1" t="s">
        <v>1192</v>
      </c>
      <c r="F599" t="s">
        <v>879</v>
      </c>
      <c r="G599">
        <v>2</v>
      </c>
      <c r="H599">
        <v>35</v>
      </c>
      <c r="I599">
        <v>10</v>
      </c>
      <c r="J599" t="s">
        <v>708</v>
      </c>
      <c r="K599" s="1" t="s">
        <v>704</v>
      </c>
    </row>
    <row r="600" spans="1:11" ht="12" customHeight="1" x14ac:dyDescent="0.2">
      <c r="A600">
        <v>0</v>
      </c>
      <c r="B600">
        <v>1</v>
      </c>
      <c r="C600">
        <v>0</v>
      </c>
      <c r="D600">
        <v>1</v>
      </c>
      <c r="E600" s="1" t="s">
        <v>1192</v>
      </c>
      <c r="F600" t="s">
        <v>1462</v>
      </c>
      <c r="G600">
        <v>1</v>
      </c>
      <c r="H600">
        <v>80</v>
      </c>
      <c r="I600">
        <v>40</v>
      </c>
      <c r="J600" t="s">
        <v>708</v>
      </c>
      <c r="K600" s="1" t="s">
        <v>704</v>
      </c>
    </row>
    <row r="601" spans="1:11" ht="12" customHeight="1" x14ac:dyDescent="0.2">
      <c r="A601">
        <v>0</v>
      </c>
      <c r="B601">
        <v>1</v>
      </c>
      <c r="C601">
        <v>1</v>
      </c>
      <c r="D601">
        <v>1</v>
      </c>
      <c r="E601" s="1" t="s">
        <v>1192</v>
      </c>
      <c r="F601" t="s">
        <v>882</v>
      </c>
      <c r="G601">
        <v>2</v>
      </c>
      <c r="H601">
        <v>75</v>
      </c>
      <c r="I601">
        <v>18</v>
      </c>
      <c r="J601" t="s">
        <v>708</v>
      </c>
      <c r="K601" s="1" t="s">
        <v>704</v>
      </c>
    </row>
    <row r="602" spans="1:11" ht="12" customHeight="1" x14ac:dyDescent="0.2">
      <c r="A602">
        <v>0</v>
      </c>
      <c r="B602">
        <v>1</v>
      </c>
      <c r="C602">
        <v>0</v>
      </c>
      <c r="D602">
        <v>1</v>
      </c>
      <c r="E602" s="1" t="s">
        <v>1192</v>
      </c>
      <c r="F602" t="s">
        <v>6</v>
      </c>
      <c r="G602">
        <v>2</v>
      </c>
      <c r="H602">
        <v>25</v>
      </c>
      <c r="I602">
        <v>2</v>
      </c>
      <c r="J602" t="s">
        <v>708</v>
      </c>
      <c r="K602" s="1" t="s">
        <v>704</v>
      </c>
    </row>
    <row r="603" spans="1:11" ht="12" customHeight="1" x14ac:dyDescent="0.2">
      <c r="A603">
        <v>0</v>
      </c>
      <c r="B603">
        <v>1</v>
      </c>
      <c r="C603">
        <v>0</v>
      </c>
      <c r="D603">
        <v>1</v>
      </c>
      <c r="E603" s="1" t="s">
        <v>1192</v>
      </c>
      <c r="F603" t="s">
        <v>3</v>
      </c>
      <c r="G603">
        <v>1.5</v>
      </c>
      <c r="H603">
        <v>5</v>
      </c>
      <c r="I603">
        <v>0.5</v>
      </c>
      <c r="J603" t="s">
        <v>708</v>
      </c>
      <c r="K603" s="1" t="s">
        <v>704</v>
      </c>
    </row>
    <row r="604" spans="1:11" ht="12" customHeight="1" x14ac:dyDescent="0.2">
      <c r="A604">
        <v>0</v>
      </c>
      <c r="B604">
        <v>1</v>
      </c>
      <c r="C604">
        <v>0</v>
      </c>
      <c r="D604">
        <v>1</v>
      </c>
      <c r="E604" s="1" t="s">
        <v>1192</v>
      </c>
      <c r="F604" t="s">
        <v>1464</v>
      </c>
      <c r="G604">
        <v>2</v>
      </c>
      <c r="H604">
        <v>70</v>
      </c>
      <c r="I604">
        <v>45</v>
      </c>
      <c r="J604" t="s">
        <v>708</v>
      </c>
      <c r="K604" s="1" t="s">
        <v>704</v>
      </c>
    </row>
    <row r="605" spans="1:11" ht="12" customHeight="1" x14ac:dyDescent="0.2">
      <c r="A605">
        <v>0</v>
      </c>
      <c r="B605">
        <v>1</v>
      </c>
      <c r="C605">
        <v>0</v>
      </c>
      <c r="D605">
        <v>1</v>
      </c>
      <c r="E605" s="1" t="s">
        <v>1192</v>
      </c>
      <c r="F605" t="s">
        <v>1468</v>
      </c>
      <c r="G605">
        <v>2.5</v>
      </c>
      <c r="H605">
        <v>8</v>
      </c>
      <c r="I605">
        <v>2</v>
      </c>
      <c r="J605" t="s">
        <v>708</v>
      </c>
      <c r="K605" s="1" t="s">
        <v>704</v>
      </c>
    </row>
    <row r="606" spans="1:11" ht="12" customHeight="1" x14ac:dyDescent="0.2">
      <c r="A606">
        <v>0</v>
      </c>
      <c r="B606">
        <v>1</v>
      </c>
      <c r="C606">
        <v>1</v>
      </c>
      <c r="D606">
        <v>1</v>
      </c>
      <c r="E606" s="1" t="s">
        <v>1192</v>
      </c>
      <c r="F606" t="s">
        <v>884</v>
      </c>
      <c r="G606">
        <v>3</v>
      </c>
      <c r="H606">
        <v>110</v>
      </c>
      <c r="I606">
        <v>40</v>
      </c>
      <c r="J606" t="s">
        <v>708</v>
      </c>
      <c r="K606" s="1" t="s">
        <v>704</v>
      </c>
    </row>
    <row r="607" spans="1:11" ht="12" customHeight="1" x14ac:dyDescent="0.2">
      <c r="A607">
        <v>0</v>
      </c>
      <c r="B607">
        <v>1</v>
      </c>
      <c r="C607">
        <v>0</v>
      </c>
      <c r="D607">
        <v>1</v>
      </c>
      <c r="E607" s="1" t="s">
        <v>1192</v>
      </c>
      <c r="F607" t="s">
        <v>1440</v>
      </c>
      <c r="G607">
        <v>2</v>
      </c>
      <c r="H607">
        <v>4</v>
      </c>
      <c r="I607">
        <v>1</v>
      </c>
      <c r="J607" t="s">
        <v>708</v>
      </c>
      <c r="K607" s="1" t="s">
        <v>704</v>
      </c>
    </row>
    <row r="608" spans="1:11" ht="12" customHeight="1" x14ac:dyDescent="0.2">
      <c r="A608">
        <v>0</v>
      </c>
      <c r="B608">
        <v>1</v>
      </c>
      <c r="C608">
        <v>1</v>
      </c>
      <c r="D608">
        <v>1</v>
      </c>
      <c r="E608" s="1" t="s">
        <v>1192</v>
      </c>
      <c r="F608" t="s">
        <v>838</v>
      </c>
      <c r="G608">
        <v>3</v>
      </c>
      <c r="H608">
        <v>80</v>
      </c>
      <c r="I608">
        <v>8.5</v>
      </c>
      <c r="J608" t="s">
        <v>708</v>
      </c>
      <c r="K608" s="1" t="s">
        <v>704</v>
      </c>
    </row>
    <row r="609" spans="1:11" ht="12" customHeight="1" x14ac:dyDescent="0.2">
      <c r="A609">
        <v>0</v>
      </c>
      <c r="B609">
        <v>1</v>
      </c>
      <c r="C609">
        <v>0</v>
      </c>
      <c r="D609">
        <v>1</v>
      </c>
      <c r="E609" s="1" t="s">
        <v>1192</v>
      </c>
      <c r="F609" t="s">
        <v>1444</v>
      </c>
      <c r="G609">
        <v>2.5</v>
      </c>
      <c r="H609">
        <v>28</v>
      </c>
      <c r="I609">
        <v>2.5</v>
      </c>
      <c r="J609" t="s">
        <v>708</v>
      </c>
      <c r="K609" s="1" t="s">
        <v>704</v>
      </c>
    </row>
    <row r="610" spans="1:11" ht="12" customHeight="1" x14ac:dyDescent="0.2">
      <c r="A610">
        <v>0</v>
      </c>
      <c r="B610">
        <v>1</v>
      </c>
      <c r="C610">
        <v>0</v>
      </c>
      <c r="D610">
        <v>1</v>
      </c>
      <c r="E610" s="1" t="s">
        <v>1192</v>
      </c>
      <c r="F610" t="s">
        <v>1447</v>
      </c>
      <c r="G610">
        <v>2</v>
      </c>
      <c r="H610">
        <v>35</v>
      </c>
      <c r="I610">
        <v>9.5</v>
      </c>
      <c r="J610" t="s">
        <v>708</v>
      </c>
      <c r="K610" s="1" t="s">
        <v>704</v>
      </c>
    </row>
    <row r="611" spans="1:11" ht="12" customHeight="1" x14ac:dyDescent="0.2">
      <c r="A611">
        <v>0</v>
      </c>
      <c r="B611">
        <v>1</v>
      </c>
      <c r="C611">
        <v>1</v>
      </c>
      <c r="D611">
        <v>1</v>
      </c>
      <c r="E611" s="1" t="s">
        <v>1192</v>
      </c>
      <c r="F611" t="s">
        <v>842</v>
      </c>
      <c r="G611">
        <v>2.5</v>
      </c>
      <c r="H611">
        <v>65</v>
      </c>
      <c r="I611">
        <v>5</v>
      </c>
      <c r="J611" t="s">
        <v>708</v>
      </c>
      <c r="K611" s="1" t="s">
        <v>704</v>
      </c>
    </row>
    <row r="612" spans="1:11" ht="12" customHeight="1" x14ac:dyDescent="0.2">
      <c r="A612">
        <v>0</v>
      </c>
      <c r="B612">
        <v>1</v>
      </c>
      <c r="C612">
        <v>0</v>
      </c>
      <c r="D612">
        <v>1</v>
      </c>
      <c r="E612" s="1" t="s">
        <v>1192</v>
      </c>
      <c r="F612" t="s">
        <v>1449</v>
      </c>
      <c r="G612">
        <v>2.5</v>
      </c>
      <c r="H612">
        <v>28</v>
      </c>
      <c r="I612">
        <v>2</v>
      </c>
      <c r="J612" t="s">
        <v>708</v>
      </c>
      <c r="K612" s="1" t="s">
        <v>704</v>
      </c>
    </row>
    <row r="613" spans="1:11" ht="12" customHeight="1" x14ac:dyDescent="0.2">
      <c r="A613">
        <v>0</v>
      </c>
      <c r="B613">
        <v>1</v>
      </c>
      <c r="C613">
        <v>0</v>
      </c>
      <c r="D613">
        <v>1</v>
      </c>
      <c r="E613" s="1" t="s">
        <v>1192</v>
      </c>
      <c r="F613" t="s">
        <v>1443</v>
      </c>
      <c r="G613">
        <v>2</v>
      </c>
      <c r="H613">
        <v>120</v>
      </c>
      <c r="I613">
        <v>30</v>
      </c>
      <c r="J613" t="s">
        <v>708</v>
      </c>
      <c r="K613" s="1" t="s">
        <v>704</v>
      </c>
    </row>
    <row r="614" spans="1:11" ht="12" customHeight="1" x14ac:dyDescent="0.2">
      <c r="A614">
        <v>0</v>
      </c>
      <c r="B614">
        <v>1</v>
      </c>
      <c r="C614">
        <v>1</v>
      </c>
      <c r="D614">
        <v>1</v>
      </c>
      <c r="E614" s="1" t="s">
        <v>1192</v>
      </c>
      <c r="F614" t="s">
        <v>855</v>
      </c>
      <c r="G614">
        <v>3</v>
      </c>
      <c r="H614">
        <v>50</v>
      </c>
      <c r="I614">
        <v>3</v>
      </c>
      <c r="J614" t="s">
        <v>708</v>
      </c>
      <c r="K614" s="1" t="s">
        <v>704</v>
      </c>
    </row>
    <row r="615" spans="1:11" ht="12" customHeight="1" x14ac:dyDescent="0.2">
      <c r="A615">
        <v>0</v>
      </c>
      <c r="B615">
        <v>1</v>
      </c>
      <c r="C615">
        <v>1</v>
      </c>
      <c r="D615">
        <v>1</v>
      </c>
      <c r="E615" s="1" t="s">
        <v>1193</v>
      </c>
      <c r="F615" t="s">
        <v>885</v>
      </c>
      <c r="G615">
        <v>30</v>
      </c>
      <c r="H615">
        <v>60</v>
      </c>
      <c r="I615">
        <v>25</v>
      </c>
      <c r="J615" t="s">
        <v>708</v>
      </c>
      <c r="K615" s="1" t="s">
        <v>723</v>
      </c>
    </row>
    <row r="616" spans="1:11" ht="12" customHeight="1" x14ac:dyDescent="0.2">
      <c r="A616">
        <v>0</v>
      </c>
      <c r="B616">
        <v>1</v>
      </c>
      <c r="C616">
        <v>0</v>
      </c>
      <c r="D616">
        <v>1</v>
      </c>
      <c r="E616" s="1" t="s">
        <v>1196</v>
      </c>
      <c r="F616" t="s">
        <v>162</v>
      </c>
      <c r="G616">
        <v>0.15</v>
      </c>
      <c r="H616">
        <v>40</v>
      </c>
      <c r="I616">
        <v>3</v>
      </c>
      <c r="J616" t="s">
        <v>708</v>
      </c>
      <c r="K616" s="1" t="s">
        <v>704</v>
      </c>
    </row>
    <row r="617" spans="1:11" ht="12" customHeight="1" x14ac:dyDescent="0.2">
      <c r="A617">
        <v>0</v>
      </c>
      <c r="B617">
        <v>1</v>
      </c>
      <c r="C617">
        <v>1</v>
      </c>
      <c r="D617">
        <v>1</v>
      </c>
      <c r="E617" s="1" t="s">
        <v>1197</v>
      </c>
      <c r="F617" t="s">
        <v>889</v>
      </c>
      <c r="G617">
        <v>15</v>
      </c>
      <c r="H617">
        <v>0.5</v>
      </c>
      <c r="I617">
        <v>0.5</v>
      </c>
      <c r="J617" t="s">
        <v>10</v>
      </c>
      <c r="K617" s="1" t="s">
        <v>723</v>
      </c>
    </row>
    <row r="618" spans="1:11" ht="12" customHeight="1" x14ac:dyDescent="0.2">
      <c r="A618">
        <v>0</v>
      </c>
      <c r="B618">
        <v>1</v>
      </c>
      <c r="C618">
        <v>1</v>
      </c>
      <c r="D618">
        <v>1</v>
      </c>
      <c r="E618" s="1" t="s">
        <v>1197</v>
      </c>
      <c r="F618" t="s">
        <v>892</v>
      </c>
      <c r="G618">
        <v>10</v>
      </c>
      <c r="H618">
        <v>1.5</v>
      </c>
      <c r="I618">
        <v>1</v>
      </c>
      <c r="J618" t="s">
        <v>10</v>
      </c>
      <c r="K618" s="1" t="s">
        <v>723</v>
      </c>
    </row>
    <row r="619" spans="1:11" ht="12" customHeight="1" x14ac:dyDescent="0.2">
      <c r="A619">
        <v>0</v>
      </c>
      <c r="B619">
        <v>1</v>
      </c>
      <c r="C619">
        <v>1</v>
      </c>
      <c r="D619">
        <v>1</v>
      </c>
      <c r="E619" s="1" t="s">
        <v>90</v>
      </c>
      <c r="F619" t="s">
        <v>919</v>
      </c>
      <c r="G619">
        <v>2</v>
      </c>
      <c r="H619">
        <v>14</v>
      </c>
      <c r="I619">
        <v>4</v>
      </c>
      <c r="J619" t="s">
        <v>707</v>
      </c>
      <c r="K619" s="1" t="s">
        <v>704</v>
      </c>
    </row>
    <row r="620" spans="1:11" ht="12" customHeight="1" x14ac:dyDescent="0.2">
      <c r="A620">
        <v>0</v>
      </c>
      <c r="B620">
        <v>1</v>
      </c>
      <c r="C620">
        <v>0</v>
      </c>
      <c r="D620">
        <v>1</v>
      </c>
      <c r="E620" s="1" t="s">
        <v>90</v>
      </c>
      <c r="F620" t="s">
        <v>206</v>
      </c>
      <c r="G620">
        <v>20</v>
      </c>
      <c r="H620">
        <v>60</v>
      </c>
      <c r="I620">
        <v>20</v>
      </c>
      <c r="J620" t="s">
        <v>707</v>
      </c>
      <c r="K620" s="1" t="s">
        <v>723</v>
      </c>
    </row>
    <row r="621" spans="1:11" ht="12" customHeight="1" x14ac:dyDescent="0.2">
      <c r="A621">
        <v>0</v>
      </c>
      <c r="B621">
        <v>1</v>
      </c>
      <c r="C621">
        <v>1</v>
      </c>
      <c r="D621">
        <v>1</v>
      </c>
      <c r="E621" t="s">
        <v>717</v>
      </c>
      <c r="F621" t="s">
        <v>719</v>
      </c>
      <c r="G621">
        <v>4</v>
      </c>
      <c r="H621">
        <v>1</v>
      </c>
      <c r="I621">
        <v>1</v>
      </c>
      <c r="J621" t="s">
        <v>10</v>
      </c>
      <c r="K621" s="1" t="s">
        <v>723</v>
      </c>
    </row>
    <row r="622" spans="1:11" ht="12" customHeight="1" x14ac:dyDescent="0.2">
      <c r="A622">
        <v>0</v>
      </c>
      <c r="B622">
        <v>1</v>
      </c>
      <c r="C622">
        <v>1</v>
      </c>
      <c r="D622">
        <v>1</v>
      </c>
      <c r="E622" t="s">
        <v>717</v>
      </c>
      <c r="F622" t="s">
        <v>718</v>
      </c>
      <c r="G622">
        <v>14</v>
      </c>
      <c r="H622">
        <v>1</v>
      </c>
      <c r="I622">
        <v>1</v>
      </c>
      <c r="J622" t="s">
        <v>10</v>
      </c>
      <c r="K622" s="1" t="s">
        <v>723</v>
      </c>
    </row>
    <row r="623" spans="1:11" ht="12" customHeight="1" x14ac:dyDescent="0.2">
      <c r="A623">
        <v>0</v>
      </c>
      <c r="B623">
        <v>1</v>
      </c>
      <c r="C623">
        <v>1</v>
      </c>
      <c r="D623">
        <v>1</v>
      </c>
      <c r="E623" s="1" t="s">
        <v>91</v>
      </c>
      <c r="F623" t="s">
        <v>933</v>
      </c>
      <c r="G623">
        <v>0.7</v>
      </c>
      <c r="H623">
        <v>25</v>
      </c>
      <c r="I623">
        <v>10</v>
      </c>
      <c r="J623" t="s">
        <v>708</v>
      </c>
      <c r="K623" s="1" t="s">
        <v>704</v>
      </c>
    </row>
    <row r="624" spans="1:11" ht="12" customHeight="1" x14ac:dyDescent="0.2">
      <c r="A624">
        <v>0</v>
      </c>
      <c r="B624">
        <v>1</v>
      </c>
      <c r="C624">
        <v>1</v>
      </c>
      <c r="D624">
        <v>1</v>
      </c>
      <c r="E624" s="1" t="s">
        <v>91</v>
      </c>
      <c r="F624" t="s">
        <v>928</v>
      </c>
      <c r="G624">
        <v>1.2</v>
      </c>
      <c r="H624">
        <v>22.8</v>
      </c>
      <c r="I624">
        <v>3.6</v>
      </c>
      <c r="J624" t="s">
        <v>708</v>
      </c>
      <c r="K624" s="1" t="s">
        <v>704</v>
      </c>
    </row>
    <row r="625" spans="1:11" ht="12" customHeight="1" x14ac:dyDescent="0.2">
      <c r="A625">
        <v>0</v>
      </c>
      <c r="B625">
        <v>1</v>
      </c>
      <c r="C625">
        <v>0</v>
      </c>
      <c r="D625">
        <v>1</v>
      </c>
      <c r="E625" s="1" t="s">
        <v>92</v>
      </c>
      <c r="F625" t="s">
        <v>140</v>
      </c>
      <c r="G625">
        <v>16</v>
      </c>
      <c r="H625">
        <v>70</v>
      </c>
      <c r="I625">
        <v>30</v>
      </c>
      <c r="J625" t="s">
        <v>708</v>
      </c>
      <c r="K625" s="1" t="s">
        <v>723</v>
      </c>
    </row>
    <row r="626" spans="1:11" ht="12" customHeight="1" x14ac:dyDescent="0.2">
      <c r="A626">
        <v>0</v>
      </c>
      <c r="B626">
        <v>1</v>
      </c>
      <c r="C626">
        <v>1</v>
      </c>
      <c r="D626">
        <v>1</v>
      </c>
      <c r="E626" s="1" t="s">
        <v>92</v>
      </c>
      <c r="F626" t="s">
        <v>935</v>
      </c>
      <c r="G626">
        <v>10</v>
      </c>
      <c r="H626">
        <v>130</v>
      </c>
      <c r="I626">
        <v>40</v>
      </c>
      <c r="J626" t="s">
        <v>708</v>
      </c>
      <c r="K626" s="1" t="s">
        <v>723</v>
      </c>
    </row>
    <row r="627" spans="1:11" ht="12" customHeight="1" x14ac:dyDescent="0.2">
      <c r="A627">
        <v>0</v>
      </c>
      <c r="B627">
        <v>1</v>
      </c>
      <c r="C627">
        <v>0</v>
      </c>
      <c r="D627">
        <v>1</v>
      </c>
      <c r="E627" s="1" t="s">
        <v>93</v>
      </c>
      <c r="F627" t="s">
        <v>189</v>
      </c>
      <c r="G627">
        <v>3</v>
      </c>
      <c r="H627">
        <v>8</v>
      </c>
      <c r="I627">
        <v>4</v>
      </c>
      <c r="J627" t="s">
        <v>708</v>
      </c>
      <c r="K627" s="1" t="s">
        <v>704</v>
      </c>
    </row>
    <row r="628" spans="1:11" ht="12" customHeight="1" x14ac:dyDescent="0.2">
      <c r="A628">
        <v>0</v>
      </c>
      <c r="B628">
        <v>1</v>
      </c>
      <c r="C628">
        <v>0</v>
      </c>
      <c r="D628">
        <v>1</v>
      </c>
      <c r="E628" s="1" t="s">
        <v>93</v>
      </c>
      <c r="F628" t="s">
        <v>177</v>
      </c>
      <c r="G628">
        <v>1.3</v>
      </c>
      <c r="H628">
        <v>14</v>
      </c>
      <c r="I628">
        <v>3.5</v>
      </c>
      <c r="J628" t="s">
        <v>708</v>
      </c>
      <c r="K628" s="1" t="s">
        <v>704</v>
      </c>
    </row>
    <row r="629" spans="1:11" ht="12" customHeight="1" x14ac:dyDescent="0.2">
      <c r="A629">
        <v>0</v>
      </c>
      <c r="B629">
        <v>1</v>
      </c>
      <c r="C629">
        <v>0</v>
      </c>
      <c r="D629">
        <v>1</v>
      </c>
      <c r="E629" s="1" t="s">
        <v>93</v>
      </c>
      <c r="F629" t="s">
        <v>178</v>
      </c>
      <c r="G629">
        <v>0.15</v>
      </c>
      <c r="H629">
        <v>16</v>
      </c>
      <c r="I629">
        <v>8</v>
      </c>
      <c r="J629" t="s">
        <v>708</v>
      </c>
      <c r="K629" s="1" t="s">
        <v>704</v>
      </c>
    </row>
    <row r="630" spans="1:11" ht="12" customHeight="1" x14ac:dyDescent="0.2">
      <c r="A630">
        <v>0</v>
      </c>
      <c r="B630">
        <v>1</v>
      </c>
      <c r="C630">
        <v>1</v>
      </c>
      <c r="D630">
        <v>1</v>
      </c>
      <c r="E630" s="1" t="s">
        <v>93</v>
      </c>
      <c r="F630" t="s">
        <v>951</v>
      </c>
      <c r="G630">
        <v>0.3</v>
      </c>
      <c r="H630">
        <v>14</v>
      </c>
      <c r="I630">
        <v>3.3</v>
      </c>
      <c r="J630" t="s">
        <v>708</v>
      </c>
      <c r="K630" s="1" t="s">
        <v>704</v>
      </c>
    </row>
    <row r="631" spans="1:11" ht="12" customHeight="1" x14ac:dyDescent="0.2">
      <c r="A631">
        <v>0</v>
      </c>
      <c r="B631">
        <v>1</v>
      </c>
      <c r="C631">
        <v>0</v>
      </c>
      <c r="D631">
        <v>1</v>
      </c>
      <c r="E631" s="1" t="s">
        <v>93</v>
      </c>
      <c r="F631" t="s">
        <v>173</v>
      </c>
      <c r="G631">
        <v>1</v>
      </c>
      <c r="H631">
        <v>11</v>
      </c>
      <c r="I631">
        <v>4.5</v>
      </c>
      <c r="J631" t="s">
        <v>708</v>
      </c>
      <c r="K631" s="1" t="s">
        <v>704</v>
      </c>
    </row>
    <row r="632" spans="1:11" ht="12" customHeight="1" x14ac:dyDescent="0.2">
      <c r="A632">
        <v>0</v>
      </c>
      <c r="B632">
        <v>1</v>
      </c>
      <c r="C632">
        <v>1</v>
      </c>
      <c r="D632">
        <v>1</v>
      </c>
      <c r="E632" s="1" t="s">
        <v>93</v>
      </c>
      <c r="F632" t="s">
        <v>969</v>
      </c>
      <c r="G632">
        <v>1.2</v>
      </c>
      <c r="H632">
        <v>15</v>
      </c>
      <c r="I632">
        <v>3</v>
      </c>
      <c r="J632" t="s">
        <v>708</v>
      </c>
      <c r="K632" s="1" t="s">
        <v>704</v>
      </c>
    </row>
    <row r="633" spans="1:11" ht="12" customHeight="1" x14ac:dyDescent="0.2">
      <c r="A633">
        <v>0</v>
      </c>
      <c r="B633">
        <v>1</v>
      </c>
      <c r="C633">
        <v>1</v>
      </c>
      <c r="D633">
        <v>1</v>
      </c>
      <c r="E633" s="1" t="s">
        <v>93</v>
      </c>
      <c r="F633" t="s">
        <v>977</v>
      </c>
      <c r="G633">
        <v>1.6</v>
      </c>
      <c r="H633">
        <v>13</v>
      </c>
      <c r="I633">
        <v>3</v>
      </c>
      <c r="J633" t="s">
        <v>708</v>
      </c>
      <c r="K633" s="1" t="s">
        <v>704</v>
      </c>
    </row>
    <row r="634" spans="1:11" ht="12" customHeight="1" x14ac:dyDescent="0.2">
      <c r="A634">
        <v>0</v>
      </c>
      <c r="B634">
        <v>1</v>
      </c>
      <c r="C634">
        <v>0</v>
      </c>
      <c r="D634">
        <v>1</v>
      </c>
      <c r="E634" s="1" t="s">
        <v>93</v>
      </c>
      <c r="F634" t="s">
        <v>199</v>
      </c>
      <c r="G634">
        <v>1.6</v>
      </c>
      <c r="H634">
        <v>90</v>
      </c>
      <c r="I634">
        <v>25</v>
      </c>
      <c r="J634" t="s">
        <v>708</v>
      </c>
      <c r="K634" s="1" t="s">
        <v>704</v>
      </c>
    </row>
    <row r="635" spans="1:11" ht="12" customHeight="1" x14ac:dyDescent="0.2">
      <c r="A635">
        <v>0</v>
      </c>
      <c r="B635">
        <v>1</v>
      </c>
      <c r="C635">
        <v>1</v>
      </c>
      <c r="D635">
        <v>1</v>
      </c>
      <c r="E635" s="1" t="s">
        <v>93</v>
      </c>
      <c r="F635" t="s">
        <v>936</v>
      </c>
      <c r="G635">
        <v>2</v>
      </c>
      <c r="H635">
        <v>80</v>
      </c>
      <c r="I635">
        <v>15</v>
      </c>
      <c r="J635" t="s">
        <v>708</v>
      </c>
      <c r="K635" s="1" t="s">
        <v>704</v>
      </c>
    </row>
    <row r="636" spans="1:11" ht="12" customHeight="1" x14ac:dyDescent="0.2">
      <c r="A636">
        <v>0</v>
      </c>
      <c r="B636">
        <v>1</v>
      </c>
      <c r="C636">
        <v>1</v>
      </c>
      <c r="D636">
        <v>1</v>
      </c>
      <c r="E636" s="1" t="s">
        <v>93</v>
      </c>
      <c r="F636" t="s">
        <v>1028</v>
      </c>
      <c r="G636">
        <v>5</v>
      </c>
      <c r="H636">
        <v>16</v>
      </c>
      <c r="I636">
        <v>1.7</v>
      </c>
      <c r="J636" t="s">
        <v>708</v>
      </c>
      <c r="K636" s="1" t="s">
        <v>704</v>
      </c>
    </row>
    <row r="637" spans="1:11" ht="12" customHeight="1" x14ac:dyDescent="0.2">
      <c r="A637">
        <v>0</v>
      </c>
      <c r="B637">
        <v>1</v>
      </c>
      <c r="C637">
        <v>1</v>
      </c>
      <c r="D637">
        <v>1</v>
      </c>
      <c r="E637" s="1" t="s">
        <v>93</v>
      </c>
      <c r="F637" t="s">
        <v>989</v>
      </c>
      <c r="G637">
        <v>2</v>
      </c>
      <c r="H637">
        <v>85</v>
      </c>
      <c r="I637">
        <v>10</v>
      </c>
      <c r="J637" t="s">
        <v>708</v>
      </c>
      <c r="K637" s="1" t="s">
        <v>704</v>
      </c>
    </row>
    <row r="638" spans="1:11" ht="12" customHeight="1" x14ac:dyDescent="0.2">
      <c r="A638">
        <v>0</v>
      </c>
      <c r="B638">
        <v>1</v>
      </c>
      <c r="C638">
        <v>1</v>
      </c>
      <c r="D638">
        <v>1</v>
      </c>
      <c r="E638" s="1" t="s">
        <v>93</v>
      </c>
      <c r="F638" t="s">
        <v>992</v>
      </c>
      <c r="G638">
        <v>0.6</v>
      </c>
      <c r="H638">
        <v>12</v>
      </c>
      <c r="I638">
        <v>2.7</v>
      </c>
      <c r="J638" t="s">
        <v>708</v>
      </c>
      <c r="K638" s="1" t="s">
        <v>704</v>
      </c>
    </row>
    <row r="639" spans="1:11" ht="12" customHeight="1" x14ac:dyDescent="0.2">
      <c r="A639">
        <v>0</v>
      </c>
      <c r="B639">
        <v>1</v>
      </c>
      <c r="C639">
        <v>1</v>
      </c>
      <c r="D639">
        <v>1</v>
      </c>
      <c r="E639" s="1" t="s">
        <v>93</v>
      </c>
      <c r="F639" t="s">
        <v>993</v>
      </c>
      <c r="G639">
        <v>2</v>
      </c>
      <c r="H639">
        <v>15</v>
      </c>
      <c r="I639">
        <v>2.5</v>
      </c>
      <c r="J639" t="s">
        <v>708</v>
      </c>
      <c r="K639" s="1" t="s">
        <v>704</v>
      </c>
    </row>
    <row r="640" spans="1:11" ht="12" customHeight="1" x14ac:dyDescent="0.2">
      <c r="A640">
        <v>0</v>
      </c>
      <c r="B640">
        <v>1</v>
      </c>
      <c r="C640">
        <v>1</v>
      </c>
      <c r="D640">
        <v>1</v>
      </c>
      <c r="E640" s="1" t="s">
        <v>93</v>
      </c>
      <c r="F640" t="s">
        <v>990</v>
      </c>
      <c r="G640">
        <v>1</v>
      </c>
      <c r="H640">
        <v>22</v>
      </c>
      <c r="I640">
        <v>4</v>
      </c>
      <c r="J640" t="s">
        <v>708</v>
      </c>
      <c r="K640" s="1" t="s">
        <v>704</v>
      </c>
    </row>
    <row r="641" spans="1:11" ht="12" customHeight="1" x14ac:dyDescent="0.2">
      <c r="A641">
        <v>0</v>
      </c>
      <c r="B641">
        <v>1</v>
      </c>
      <c r="C641">
        <v>0</v>
      </c>
      <c r="D641">
        <v>1</v>
      </c>
      <c r="E641" s="1" t="s">
        <v>93</v>
      </c>
      <c r="F641" t="s">
        <v>195</v>
      </c>
      <c r="G641">
        <v>1.5</v>
      </c>
      <c r="H641">
        <v>17</v>
      </c>
      <c r="I641">
        <v>3</v>
      </c>
      <c r="J641" t="s">
        <v>708</v>
      </c>
      <c r="K641" s="1" t="s">
        <v>704</v>
      </c>
    </row>
    <row r="642" spans="1:11" ht="12" customHeight="1" x14ac:dyDescent="0.2">
      <c r="A642">
        <v>0</v>
      </c>
      <c r="B642">
        <v>1</v>
      </c>
      <c r="C642">
        <v>0</v>
      </c>
      <c r="D642">
        <v>1</v>
      </c>
      <c r="E642" s="1" t="s">
        <v>93</v>
      </c>
      <c r="F642" t="s">
        <v>197</v>
      </c>
      <c r="G642">
        <v>0.3</v>
      </c>
      <c r="H642">
        <v>8</v>
      </c>
      <c r="I642">
        <v>2.5</v>
      </c>
      <c r="J642" t="s">
        <v>708</v>
      </c>
      <c r="K642" s="1" t="s">
        <v>704</v>
      </c>
    </row>
    <row r="643" spans="1:11" ht="12" customHeight="1" x14ac:dyDescent="0.2">
      <c r="A643">
        <v>0</v>
      </c>
      <c r="B643">
        <v>1</v>
      </c>
      <c r="C643">
        <v>0</v>
      </c>
      <c r="D643">
        <v>1</v>
      </c>
      <c r="E643" s="1" t="s">
        <v>93</v>
      </c>
      <c r="F643" t="s">
        <v>188</v>
      </c>
      <c r="G643">
        <v>2</v>
      </c>
      <c r="H643">
        <v>25</v>
      </c>
      <c r="I643">
        <v>6.5</v>
      </c>
      <c r="J643" t="s">
        <v>708</v>
      </c>
      <c r="K643" s="1" t="s">
        <v>704</v>
      </c>
    </row>
    <row r="644" spans="1:11" ht="12" customHeight="1" x14ac:dyDescent="0.2">
      <c r="A644">
        <v>0</v>
      </c>
      <c r="B644">
        <v>1</v>
      </c>
      <c r="C644">
        <v>0</v>
      </c>
      <c r="D644">
        <v>1</v>
      </c>
      <c r="E644" s="1" t="s">
        <v>93</v>
      </c>
      <c r="F644" t="s">
        <v>196</v>
      </c>
      <c r="G644">
        <v>1</v>
      </c>
      <c r="H644">
        <v>12</v>
      </c>
      <c r="I644">
        <v>2.5</v>
      </c>
      <c r="J644" t="s">
        <v>708</v>
      </c>
      <c r="K644" s="1" t="s">
        <v>704</v>
      </c>
    </row>
    <row r="645" spans="1:11" ht="12" customHeight="1" x14ac:dyDescent="0.2">
      <c r="A645">
        <v>0</v>
      </c>
      <c r="B645">
        <v>1</v>
      </c>
      <c r="C645">
        <v>1</v>
      </c>
      <c r="D645">
        <v>1</v>
      </c>
      <c r="E645" s="1" t="s">
        <v>93</v>
      </c>
      <c r="F645" t="s">
        <v>991</v>
      </c>
      <c r="G645">
        <v>2</v>
      </c>
      <c r="H645">
        <v>50</v>
      </c>
      <c r="I645">
        <v>8</v>
      </c>
      <c r="J645" t="s">
        <v>708</v>
      </c>
      <c r="K645" s="1" t="s">
        <v>704</v>
      </c>
    </row>
    <row r="646" spans="1:11" ht="12" customHeight="1" x14ac:dyDescent="0.2">
      <c r="A646">
        <v>0</v>
      </c>
      <c r="B646">
        <v>1</v>
      </c>
      <c r="C646">
        <v>0</v>
      </c>
      <c r="D646">
        <v>1</v>
      </c>
      <c r="E646" s="1" t="s">
        <v>93</v>
      </c>
      <c r="F646" t="s">
        <v>184</v>
      </c>
      <c r="G646">
        <v>1</v>
      </c>
      <c r="H646">
        <v>6</v>
      </c>
      <c r="I646">
        <v>1</v>
      </c>
      <c r="J646" t="s">
        <v>708</v>
      </c>
      <c r="K646" s="1" t="s">
        <v>704</v>
      </c>
    </row>
    <row r="647" spans="1:11" ht="12" customHeight="1" x14ac:dyDescent="0.2">
      <c r="A647">
        <v>0</v>
      </c>
      <c r="B647">
        <v>1</v>
      </c>
      <c r="C647">
        <v>0</v>
      </c>
      <c r="D647">
        <v>1</v>
      </c>
      <c r="E647" s="1" t="s">
        <v>93</v>
      </c>
      <c r="F647" t="s">
        <v>187</v>
      </c>
      <c r="G647">
        <v>2</v>
      </c>
      <c r="H647">
        <v>45</v>
      </c>
      <c r="I647">
        <v>8</v>
      </c>
      <c r="J647" t="s">
        <v>708</v>
      </c>
      <c r="K647" s="1" t="s">
        <v>704</v>
      </c>
    </row>
    <row r="648" spans="1:11" ht="12" customHeight="1" x14ac:dyDescent="0.2">
      <c r="A648">
        <v>0</v>
      </c>
      <c r="B648">
        <v>1</v>
      </c>
      <c r="C648">
        <v>1</v>
      </c>
      <c r="D648">
        <v>1</v>
      </c>
      <c r="E648" s="1" t="s">
        <v>93</v>
      </c>
      <c r="F648" t="s">
        <v>1029</v>
      </c>
      <c r="G648">
        <v>5</v>
      </c>
      <c r="H648">
        <v>35</v>
      </c>
      <c r="I648">
        <v>7</v>
      </c>
      <c r="J648" t="s">
        <v>708</v>
      </c>
      <c r="K648" s="1" t="s">
        <v>704</v>
      </c>
    </row>
    <row r="649" spans="1:11" ht="12" customHeight="1" x14ac:dyDescent="0.2">
      <c r="A649">
        <v>1</v>
      </c>
      <c r="B649">
        <v>1</v>
      </c>
      <c r="C649">
        <v>0</v>
      </c>
      <c r="D649">
        <v>1</v>
      </c>
      <c r="E649" s="1" t="s">
        <v>93</v>
      </c>
      <c r="F649" t="s">
        <v>198</v>
      </c>
      <c r="G649">
        <v>2</v>
      </c>
      <c r="H649">
        <v>18</v>
      </c>
      <c r="I649">
        <v>3.2</v>
      </c>
      <c r="J649" t="s">
        <v>708</v>
      </c>
      <c r="K649" s="1" t="s">
        <v>704</v>
      </c>
    </row>
    <row r="650" spans="1:11" ht="12" customHeight="1" x14ac:dyDescent="0.2">
      <c r="A650">
        <v>0</v>
      </c>
      <c r="B650">
        <v>1</v>
      </c>
      <c r="C650">
        <v>0</v>
      </c>
      <c r="D650">
        <v>1</v>
      </c>
      <c r="E650" s="1" t="s">
        <v>93</v>
      </c>
      <c r="F650" t="s">
        <v>174</v>
      </c>
      <c r="G650">
        <v>0.6</v>
      </c>
      <c r="H650">
        <v>25</v>
      </c>
      <c r="I650">
        <v>4.2</v>
      </c>
      <c r="J650" t="s">
        <v>708</v>
      </c>
      <c r="K650" s="1" t="s">
        <v>704</v>
      </c>
    </row>
    <row r="651" spans="1:11" ht="12" customHeight="1" x14ac:dyDescent="0.2">
      <c r="A651">
        <v>0</v>
      </c>
      <c r="B651">
        <v>1</v>
      </c>
      <c r="C651">
        <v>1</v>
      </c>
      <c r="D651">
        <v>1</v>
      </c>
      <c r="E651" s="1" t="s">
        <v>93</v>
      </c>
      <c r="F651" t="s">
        <v>999</v>
      </c>
      <c r="G651">
        <v>8</v>
      </c>
      <c r="H651">
        <v>23</v>
      </c>
      <c r="I651">
        <v>6</v>
      </c>
      <c r="J651" t="s">
        <v>708</v>
      </c>
      <c r="K651" s="1" t="s">
        <v>723</v>
      </c>
    </row>
    <row r="652" spans="1:11" ht="12" customHeight="1" x14ac:dyDescent="0.2">
      <c r="A652">
        <v>0</v>
      </c>
      <c r="B652">
        <v>1</v>
      </c>
      <c r="C652">
        <v>1</v>
      </c>
      <c r="D652">
        <v>1</v>
      </c>
      <c r="E652" s="1" t="s">
        <v>93</v>
      </c>
      <c r="F652" t="s">
        <v>1001</v>
      </c>
      <c r="G652">
        <v>7</v>
      </c>
      <c r="H652">
        <v>26</v>
      </c>
      <c r="I652">
        <v>6.5</v>
      </c>
      <c r="J652" t="s">
        <v>708</v>
      </c>
      <c r="K652" s="1" t="s">
        <v>723</v>
      </c>
    </row>
    <row r="653" spans="1:11" ht="12" customHeight="1" x14ac:dyDescent="0.2">
      <c r="A653">
        <v>0</v>
      </c>
      <c r="B653">
        <v>1</v>
      </c>
      <c r="C653">
        <v>1</v>
      </c>
      <c r="D653">
        <v>1</v>
      </c>
      <c r="E653" s="1" t="s">
        <v>93</v>
      </c>
      <c r="F653" t="s">
        <v>1002</v>
      </c>
      <c r="G653">
        <v>2</v>
      </c>
      <c r="H653">
        <v>12</v>
      </c>
      <c r="I653">
        <v>2</v>
      </c>
      <c r="J653" t="s">
        <v>708</v>
      </c>
      <c r="K653" s="1" t="s">
        <v>704</v>
      </c>
    </row>
    <row r="654" spans="1:11" ht="12" customHeight="1" x14ac:dyDescent="0.2">
      <c r="A654">
        <v>0</v>
      </c>
      <c r="B654">
        <v>1</v>
      </c>
      <c r="C654">
        <v>1</v>
      </c>
      <c r="D654">
        <v>1</v>
      </c>
      <c r="E654" s="1" t="s">
        <v>93</v>
      </c>
      <c r="F654" t="s">
        <v>1003</v>
      </c>
      <c r="G654">
        <v>2</v>
      </c>
      <c r="H654">
        <v>16</v>
      </c>
      <c r="I654">
        <v>3</v>
      </c>
      <c r="J654" t="s">
        <v>708</v>
      </c>
      <c r="K654" s="1" t="s">
        <v>704</v>
      </c>
    </row>
    <row r="655" spans="1:11" ht="12" customHeight="1" x14ac:dyDescent="0.2">
      <c r="A655">
        <v>0</v>
      </c>
      <c r="B655">
        <v>1</v>
      </c>
      <c r="C655">
        <v>1</v>
      </c>
      <c r="D655">
        <v>1</v>
      </c>
      <c r="E655" s="1" t="s">
        <v>93</v>
      </c>
      <c r="F655" t="s">
        <v>1004</v>
      </c>
      <c r="G655">
        <v>1.5</v>
      </c>
      <c r="H655">
        <v>15</v>
      </c>
      <c r="I655">
        <v>4</v>
      </c>
      <c r="J655" t="s">
        <v>708</v>
      </c>
      <c r="K655" s="1" t="s">
        <v>704</v>
      </c>
    </row>
    <row r="656" spans="1:11" ht="12" customHeight="1" x14ac:dyDescent="0.2">
      <c r="A656">
        <v>0</v>
      </c>
      <c r="B656">
        <v>1</v>
      </c>
      <c r="C656">
        <v>1</v>
      </c>
      <c r="D656">
        <v>1</v>
      </c>
      <c r="E656" s="1" t="s">
        <v>93</v>
      </c>
      <c r="F656" t="s">
        <v>1031</v>
      </c>
      <c r="G656">
        <v>2</v>
      </c>
      <c r="H656">
        <v>20</v>
      </c>
      <c r="I656">
        <v>6</v>
      </c>
      <c r="J656" t="s">
        <v>708</v>
      </c>
      <c r="K656" s="1" t="s">
        <v>704</v>
      </c>
    </row>
    <row r="657" spans="1:12" ht="12" customHeight="1" x14ac:dyDescent="0.2">
      <c r="A657">
        <v>0</v>
      </c>
      <c r="B657">
        <v>1</v>
      </c>
      <c r="C657">
        <v>1</v>
      </c>
      <c r="D657">
        <v>1</v>
      </c>
      <c r="E657" s="1" t="s">
        <v>94</v>
      </c>
      <c r="F657" t="s">
        <v>1032</v>
      </c>
      <c r="G657">
        <v>6</v>
      </c>
      <c r="H657">
        <v>170</v>
      </c>
      <c r="I657">
        <v>40</v>
      </c>
      <c r="J657" t="s">
        <v>708</v>
      </c>
      <c r="K657" s="1" t="s">
        <v>704</v>
      </c>
    </row>
    <row r="658" spans="1:12" ht="12" customHeight="1" x14ac:dyDescent="0.2">
      <c r="A658">
        <v>0</v>
      </c>
      <c r="B658">
        <v>1</v>
      </c>
      <c r="C658">
        <v>0</v>
      </c>
      <c r="D658">
        <v>1</v>
      </c>
      <c r="E658" s="1" t="s">
        <v>95</v>
      </c>
      <c r="F658" t="s">
        <v>566</v>
      </c>
      <c r="G658">
        <v>2</v>
      </c>
      <c r="H658">
        <v>170</v>
      </c>
      <c r="I658">
        <v>130</v>
      </c>
      <c r="J658" t="s">
        <v>708</v>
      </c>
      <c r="K658" s="1" t="s">
        <v>704</v>
      </c>
    </row>
    <row r="659" spans="1:12" ht="12" customHeight="1" x14ac:dyDescent="0.2">
      <c r="A659">
        <v>0</v>
      </c>
      <c r="B659">
        <v>1</v>
      </c>
      <c r="C659">
        <v>1</v>
      </c>
      <c r="D659">
        <v>1</v>
      </c>
      <c r="E659" s="1" t="s">
        <v>95</v>
      </c>
      <c r="F659" t="s">
        <v>1033</v>
      </c>
      <c r="G659">
        <v>0.9</v>
      </c>
      <c r="H659">
        <v>10</v>
      </c>
      <c r="I659">
        <v>1.5</v>
      </c>
      <c r="J659" t="s">
        <v>10</v>
      </c>
      <c r="K659" s="1" t="s">
        <v>704</v>
      </c>
      <c r="L659" t="s">
        <v>710</v>
      </c>
    </row>
    <row r="660" spans="1:12" ht="12" customHeight="1" x14ac:dyDescent="0.2">
      <c r="A660">
        <v>0</v>
      </c>
      <c r="B660">
        <v>1</v>
      </c>
      <c r="C660">
        <v>0</v>
      </c>
      <c r="D660">
        <v>1</v>
      </c>
      <c r="E660" s="1" t="s">
        <v>95</v>
      </c>
      <c r="F660" t="s">
        <v>559</v>
      </c>
      <c r="G660">
        <v>2</v>
      </c>
      <c r="H660">
        <v>20</v>
      </c>
      <c r="I660">
        <v>1</v>
      </c>
      <c r="J660" t="s">
        <v>708</v>
      </c>
      <c r="K660" s="1" t="s">
        <v>704</v>
      </c>
    </row>
    <row r="661" spans="1:12" ht="12" customHeight="1" x14ac:dyDescent="0.2">
      <c r="A661">
        <v>0</v>
      </c>
      <c r="B661">
        <v>1</v>
      </c>
      <c r="C661">
        <v>0</v>
      </c>
      <c r="D661">
        <v>1</v>
      </c>
      <c r="E661" s="1" t="s">
        <v>95</v>
      </c>
      <c r="F661" t="s">
        <v>557</v>
      </c>
      <c r="G661">
        <v>4</v>
      </c>
      <c r="H661">
        <v>70</v>
      </c>
      <c r="I661">
        <v>8</v>
      </c>
      <c r="J661" t="s">
        <v>708</v>
      </c>
      <c r="K661" s="1" t="s">
        <v>704</v>
      </c>
    </row>
    <row r="662" spans="1:12" ht="12" customHeight="1" x14ac:dyDescent="0.2">
      <c r="A662">
        <v>0</v>
      </c>
      <c r="B662">
        <v>1</v>
      </c>
      <c r="C662">
        <v>0</v>
      </c>
      <c r="D662">
        <v>1</v>
      </c>
      <c r="E662" s="1" t="s">
        <v>95</v>
      </c>
      <c r="F662" t="s">
        <v>561</v>
      </c>
      <c r="G662">
        <v>6</v>
      </c>
      <c r="H662">
        <v>80</v>
      </c>
      <c r="I662">
        <v>20</v>
      </c>
      <c r="J662" t="s">
        <v>708</v>
      </c>
      <c r="K662" s="1" t="s">
        <v>723</v>
      </c>
    </row>
    <row r="663" spans="1:12" ht="12" customHeight="1" x14ac:dyDescent="0.2">
      <c r="A663">
        <v>0</v>
      </c>
      <c r="B663">
        <v>1</v>
      </c>
      <c r="C663">
        <v>1</v>
      </c>
      <c r="D663">
        <v>1</v>
      </c>
      <c r="E663" s="1" t="s">
        <v>95</v>
      </c>
      <c r="F663" t="s">
        <v>1035</v>
      </c>
      <c r="G663">
        <v>2.5</v>
      </c>
      <c r="H663">
        <v>40</v>
      </c>
      <c r="I663">
        <v>4</v>
      </c>
      <c r="J663" t="s">
        <v>708</v>
      </c>
      <c r="K663" s="1" t="s">
        <v>704</v>
      </c>
    </row>
    <row r="664" spans="1:12" ht="12" customHeight="1" x14ac:dyDescent="0.2">
      <c r="A664">
        <v>0</v>
      </c>
      <c r="B664">
        <v>1</v>
      </c>
      <c r="C664">
        <v>1</v>
      </c>
      <c r="D664">
        <v>1</v>
      </c>
      <c r="E664" s="1" t="s">
        <v>95</v>
      </c>
      <c r="F664" t="s">
        <v>1036</v>
      </c>
      <c r="G664">
        <v>4</v>
      </c>
      <c r="H664">
        <v>80</v>
      </c>
      <c r="I664">
        <v>20</v>
      </c>
      <c r="J664" t="s">
        <v>708</v>
      </c>
      <c r="K664" s="1" t="s">
        <v>723</v>
      </c>
    </row>
    <row r="665" spans="1:12" ht="12" customHeight="1" x14ac:dyDescent="0.2">
      <c r="A665">
        <v>0</v>
      </c>
      <c r="B665">
        <v>1</v>
      </c>
      <c r="C665">
        <v>1</v>
      </c>
      <c r="D665">
        <v>1</v>
      </c>
      <c r="E665" s="1" t="s">
        <v>95</v>
      </c>
      <c r="F665" t="s">
        <v>1037</v>
      </c>
      <c r="G665">
        <v>3</v>
      </c>
      <c r="H665">
        <v>40</v>
      </c>
      <c r="I665">
        <v>3</v>
      </c>
      <c r="J665" t="s">
        <v>708</v>
      </c>
      <c r="K665" s="1" t="s">
        <v>704</v>
      </c>
    </row>
    <row r="666" spans="1:12" ht="12" customHeight="1" x14ac:dyDescent="0.2">
      <c r="A666">
        <v>0</v>
      </c>
      <c r="B666">
        <v>1</v>
      </c>
      <c r="C666">
        <v>0</v>
      </c>
      <c r="D666">
        <v>1</v>
      </c>
      <c r="E666" s="1" t="s">
        <v>119</v>
      </c>
      <c r="F666" t="s">
        <v>120</v>
      </c>
      <c r="G666">
        <v>6</v>
      </c>
      <c r="H666">
        <v>155</v>
      </c>
      <c r="I666">
        <v>58</v>
      </c>
      <c r="J666" t="s">
        <v>708</v>
      </c>
      <c r="K666" s="1" t="s">
        <v>723</v>
      </c>
    </row>
    <row r="667" spans="1:12" ht="12" customHeight="1" x14ac:dyDescent="0.2">
      <c r="A667">
        <v>0</v>
      </c>
      <c r="B667">
        <v>1</v>
      </c>
      <c r="C667">
        <v>0</v>
      </c>
      <c r="D667">
        <v>1</v>
      </c>
      <c r="E667" s="1" t="s">
        <v>96</v>
      </c>
      <c r="F667" t="s">
        <v>259</v>
      </c>
      <c r="G667">
        <v>0.5</v>
      </c>
      <c r="H667">
        <v>12</v>
      </c>
      <c r="I667">
        <v>1</v>
      </c>
      <c r="J667" t="s">
        <v>708</v>
      </c>
      <c r="K667" s="1" t="s">
        <v>704</v>
      </c>
    </row>
    <row r="668" spans="1:12" ht="12" customHeight="1" x14ac:dyDescent="0.2">
      <c r="A668">
        <v>0</v>
      </c>
      <c r="B668">
        <v>1</v>
      </c>
      <c r="C668">
        <v>0</v>
      </c>
      <c r="D668">
        <v>1</v>
      </c>
      <c r="E668" s="1" t="s">
        <v>96</v>
      </c>
      <c r="F668" t="s">
        <v>293</v>
      </c>
      <c r="G668">
        <v>4</v>
      </c>
      <c r="H668">
        <v>80</v>
      </c>
      <c r="I668">
        <v>17</v>
      </c>
      <c r="J668" t="s">
        <v>708</v>
      </c>
      <c r="K668" s="1" t="s">
        <v>704</v>
      </c>
    </row>
    <row r="669" spans="1:12" ht="12" customHeight="1" x14ac:dyDescent="0.2">
      <c r="A669">
        <v>0</v>
      </c>
      <c r="B669">
        <v>1</v>
      </c>
      <c r="C669">
        <v>0</v>
      </c>
      <c r="D669">
        <v>1</v>
      </c>
      <c r="E669" s="1" t="s">
        <v>96</v>
      </c>
      <c r="F669" t="s">
        <v>268</v>
      </c>
      <c r="G669">
        <v>2</v>
      </c>
      <c r="H669">
        <v>30</v>
      </c>
      <c r="I669">
        <v>4</v>
      </c>
      <c r="J669" t="s">
        <v>708</v>
      </c>
      <c r="K669" s="1" t="s">
        <v>704</v>
      </c>
    </row>
    <row r="670" spans="1:12" ht="12" customHeight="1" x14ac:dyDescent="0.2">
      <c r="A670">
        <v>0</v>
      </c>
      <c r="B670">
        <v>1</v>
      </c>
      <c r="C670">
        <v>0</v>
      </c>
      <c r="D670">
        <v>1</v>
      </c>
      <c r="E670" s="1" t="s">
        <v>96</v>
      </c>
      <c r="F670" t="s">
        <v>232</v>
      </c>
      <c r="G670">
        <v>16</v>
      </c>
      <c r="H670">
        <v>80</v>
      </c>
      <c r="I670">
        <v>18</v>
      </c>
      <c r="J670" t="s">
        <v>708</v>
      </c>
      <c r="K670" s="1" t="s">
        <v>723</v>
      </c>
    </row>
    <row r="671" spans="1:12" ht="12" customHeight="1" x14ac:dyDescent="0.2">
      <c r="A671">
        <v>0</v>
      </c>
      <c r="B671">
        <v>1</v>
      </c>
      <c r="C671">
        <v>0</v>
      </c>
      <c r="D671">
        <v>1</v>
      </c>
      <c r="E671" s="1" t="s">
        <v>96</v>
      </c>
      <c r="F671" t="s">
        <v>291</v>
      </c>
      <c r="G671">
        <v>4</v>
      </c>
      <c r="H671">
        <v>60</v>
      </c>
      <c r="I671">
        <v>2</v>
      </c>
      <c r="J671" t="s">
        <v>708</v>
      </c>
      <c r="K671" s="1" t="s">
        <v>704</v>
      </c>
    </row>
    <row r="672" spans="1:12" ht="12" customHeight="1" x14ac:dyDescent="0.2">
      <c r="A672">
        <v>0</v>
      </c>
      <c r="B672">
        <v>1</v>
      </c>
      <c r="C672">
        <v>0</v>
      </c>
      <c r="D672">
        <v>1</v>
      </c>
      <c r="E672" s="1" t="s">
        <v>96</v>
      </c>
      <c r="F672" t="s">
        <v>294</v>
      </c>
      <c r="G672">
        <v>2</v>
      </c>
      <c r="H672">
        <v>30</v>
      </c>
      <c r="I672">
        <v>6</v>
      </c>
      <c r="J672" t="s">
        <v>708</v>
      </c>
      <c r="K672" s="1" t="s">
        <v>704</v>
      </c>
    </row>
    <row r="673" spans="1:11" ht="12" customHeight="1" x14ac:dyDescent="0.2">
      <c r="A673">
        <v>0</v>
      </c>
      <c r="B673">
        <v>1</v>
      </c>
      <c r="C673">
        <v>0</v>
      </c>
      <c r="D673">
        <v>1</v>
      </c>
      <c r="E673" s="1" t="s">
        <v>96</v>
      </c>
      <c r="F673" t="s">
        <v>279</v>
      </c>
      <c r="G673">
        <v>15</v>
      </c>
      <c r="H673">
        <v>80</v>
      </c>
      <c r="I673">
        <v>30</v>
      </c>
      <c r="J673" t="s">
        <v>708</v>
      </c>
      <c r="K673" s="1" t="s">
        <v>723</v>
      </c>
    </row>
    <row r="674" spans="1:11" ht="12" customHeight="1" x14ac:dyDescent="0.2">
      <c r="A674">
        <v>0</v>
      </c>
      <c r="B674">
        <v>1</v>
      </c>
      <c r="C674">
        <v>0</v>
      </c>
      <c r="D674">
        <v>1</v>
      </c>
      <c r="E674" s="1" t="s">
        <v>96</v>
      </c>
      <c r="F674" t="s">
        <v>242</v>
      </c>
      <c r="G674">
        <v>10</v>
      </c>
      <c r="H674">
        <v>100</v>
      </c>
      <c r="I674">
        <v>3.5</v>
      </c>
      <c r="J674" t="s">
        <v>708</v>
      </c>
      <c r="K674" s="1" t="s">
        <v>704</v>
      </c>
    </row>
    <row r="675" spans="1:11" ht="12" customHeight="1" x14ac:dyDescent="0.2">
      <c r="A675">
        <v>0</v>
      </c>
      <c r="B675">
        <v>1</v>
      </c>
      <c r="C675">
        <v>0</v>
      </c>
      <c r="D675">
        <v>1</v>
      </c>
      <c r="E675" s="1" t="s">
        <v>96</v>
      </c>
      <c r="F675" t="s">
        <v>226</v>
      </c>
      <c r="G675">
        <v>15</v>
      </c>
      <c r="H675">
        <v>180</v>
      </c>
      <c r="I675">
        <v>35</v>
      </c>
      <c r="J675" t="s">
        <v>708</v>
      </c>
      <c r="K675" s="1" t="s">
        <v>723</v>
      </c>
    </row>
    <row r="676" spans="1:11" ht="12" customHeight="1" x14ac:dyDescent="0.2">
      <c r="A676">
        <v>0</v>
      </c>
      <c r="B676">
        <v>1</v>
      </c>
      <c r="C676">
        <v>0</v>
      </c>
      <c r="D676">
        <v>1</v>
      </c>
      <c r="E676" s="1" t="s">
        <v>96</v>
      </c>
      <c r="F676" t="s">
        <v>235</v>
      </c>
      <c r="G676">
        <v>4</v>
      </c>
      <c r="H676">
        <v>110</v>
      </c>
      <c r="I676">
        <v>8</v>
      </c>
      <c r="J676" t="s">
        <v>708</v>
      </c>
      <c r="K676" s="1" t="s">
        <v>704</v>
      </c>
    </row>
    <row r="677" spans="1:11" ht="12" customHeight="1" x14ac:dyDescent="0.2">
      <c r="A677">
        <v>0</v>
      </c>
      <c r="B677">
        <v>1</v>
      </c>
      <c r="C677">
        <v>1</v>
      </c>
      <c r="D677">
        <v>1</v>
      </c>
      <c r="E677" s="1" t="s">
        <v>96</v>
      </c>
      <c r="F677" t="s">
        <v>1041</v>
      </c>
      <c r="G677">
        <v>30</v>
      </c>
      <c r="H677">
        <v>5</v>
      </c>
      <c r="I677">
        <v>0.5</v>
      </c>
      <c r="J677" t="s">
        <v>707</v>
      </c>
      <c r="K677" s="1" t="s">
        <v>723</v>
      </c>
    </row>
    <row r="678" spans="1:11" ht="12" customHeight="1" x14ac:dyDescent="0.2">
      <c r="A678">
        <v>0</v>
      </c>
      <c r="B678">
        <v>1</v>
      </c>
      <c r="C678">
        <v>0</v>
      </c>
      <c r="D678">
        <v>1</v>
      </c>
      <c r="E678" s="1" t="s">
        <v>96</v>
      </c>
      <c r="F678" t="s">
        <v>300</v>
      </c>
      <c r="G678">
        <v>7</v>
      </c>
      <c r="H678">
        <v>10</v>
      </c>
      <c r="I678">
        <v>1</v>
      </c>
      <c r="J678" t="s">
        <v>707</v>
      </c>
      <c r="K678" s="1" t="s">
        <v>704</v>
      </c>
    </row>
    <row r="679" spans="1:11" ht="12" customHeight="1" x14ac:dyDescent="0.2">
      <c r="A679">
        <v>0</v>
      </c>
      <c r="B679">
        <v>1</v>
      </c>
      <c r="C679">
        <v>0</v>
      </c>
      <c r="D679">
        <v>1</v>
      </c>
      <c r="E679" s="1" t="s">
        <v>96</v>
      </c>
      <c r="F679" t="s">
        <v>286</v>
      </c>
      <c r="G679">
        <v>7</v>
      </c>
      <c r="H679">
        <v>160</v>
      </c>
      <c r="I679">
        <v>15</v>
      </c>
      <c r="J679" t="s">
        <v>708</v>
      </c>
      <c r="K679" s="1" t="s">
        <v>704</v>
      </c>
    </row>
    <row r="680" spans="1:11" ht="12" customHeight="1" x14ac:dyDescent="0.2">
      <c r="A680">
        <v>0</v>
      </c>
      <c r="B680">
        <v>1</v>
      </c>
      <c r="C680">
        <v>0</v>
      </c>
      <c r="D680">
        <v>1</v>
      </c>
      <c r="E680" s="1" t="s">
        <v>96</v>
      </c>
      <c r="F680" t="s">
        <v>277</v>
      </c>
      <c r="G680">
        <v>12</v>
      </c>
      <c r="H680">
        <v>220</v>
      </c>
      <c r="I680">
        <v>40</v>
      </c>
      <c r="J680" t="s">
        <v>708</v>
      </c>
      <c r="K680" s="1" t="s">
        <v>723</v>
      </c>
    </row>
    <row r="681" spans="1:11" ht="12" customHeight="1" x14ac:dyDescent="0.2">
      <c r="A681">
        <v>0</v>
      </c>
      <c r="B681">
        <v>1</v>
      </c>
      <c r="C681">
        <v>0</v>
      </c>
      <c r="D681">
        <v>1</v>
      </c>
      <c r="E681" s="1" t="s">
        <v>96</v>
      </c>
      <c r="F681" t="s">
        <v>267</v>
      </c>
      <c r="G681">
        <v>1.5</v>
      </c>
      <c r="H681">
        <v>20</v>
      </c>
      <c r="I681">
        <v>2.5</v>
      </c>
      <c r="J681" t="s">
        <v>708</v>
      </c>
      <c r="K681" s="1" t="s">
        <v>704</v>
      </c>
    </row>
    <row r="682" spans="1:11" ht="12" customHeight="1" x14ac:dyDescent="0.2">
      <c r="A682">
        <v>0</v>
      </c>
      <c r="B682">
        <v>1</v>
      </c>
      <c r="C682">
        <v>0</v>
      </c>
      <c r="D682">
        <v>1</v>
      </c>
      <c r="E682" s="1" t="s">
        <v>96</v>
      </c>
      <c r="F682" t="s">
        <v>224</v>
      </c>
      <c r="G682">
        <v>8</v>
      </c>
      <c r="H682">
        <v>190</v>
      </c>
      <c r="I682">
        <v>10</v>
      </c>
      <c r="J682" t="s">
        <v>708</v>
      </c>
      <c r="K682" s="1" t="s">
        <v>704</v>
      </c>
    </row>
    <row r="683" spans="1:11" ht="12" customHeight="1" x14ac:dyDescent="0.2">
      <c r="A683">
        <v>0</v>
      </c>
      <c r="B683">
        <v>1</v>
      </c>
      <c r="C683">
        <v>0</v>
      </c>
      <c r="D683">
        <v>1</v>
      </c>
      <c r="E683" s="1" t="s">
        <v>96</v>
      </c>
      <c r="F683" t="s">
        <v>234</v>
      </c>
      <c r="G683">
        <v>25</v>
      </c>
      <c r="H683">
        <v>160</v>
      </c>
      <c r="I683">
        <v>50</v>
      </c>
      <c r="J683" t="s">
        <v>708</v>
      </c>
      <c r="K683" s="1" t="s">
        <v>723</v>
      </c>
    </row>
    <row r="684" spans="1:11" ht="12" customHeight="1" x14ac:dyDescent="0.2">
      <c r="A684">
        <v>0</v>
      </c>
      <c r="B684">
        <v>1</v>
      </c>
      <c r="C684">
        <v>1</v>
      </c>
      <c r="D684">
        <v>1</v>
      </c>
      <c r="E684" s="1" t="s">
        <v>96</v>
      </c>
      <c r="F684" t="s">
        <v>1042</v>
      </c>
      <c r="G684">
        <v>3</v>
      </c>
      <c r="H684">
        <v>40</v>
      </c>
      <c r="I684">
        <v>3</v>
      </c>
      <c r="J684" t="s">
        <v>708</v>
      </c>
      <c r="K684" s="1" t="s">
        <v>704</v>
      </c>
    </row>
    <row r="685" spans="1:11" ht="12" customHeight="1" x14ac:dyDescent="0.2">
      <c r="A685">
        <v>0</v>
      </c>
      <c r="B685">
        <v>1</v>
      </c>
      <c r="C685">
        <v>0</v>
      </c>
      <c r="D685">
        <v>1</v>
      </c>
      <c r="E685" s="1" t="s">
        <v>96</v>
      </c>
      <c r="F685" t="s">
        <v>247</v>
      </c>
      <c r="G685">
        <v>9</v>
      </c>
      <c r="H685">
        <v>25</v>
      </c>
      <c r="I685">
        <v>8</v>
      </c>
      <c r="J685" t="s">
        <v>708</v>
      </c>
      <c r="K685" s="1" t="s">
        <v>704</v>
      </c>
    </row>
    <row r="686" spans="1:11" ht="12" customHeight="1" x14ac:dyDescent="0.2">
      <c r="A686">
        <v>0</v>
      </c>
      <c r="B686">
        <v>1</v>
      </c>
      <c r="C686">
        <v>1</v>
      </c>
      <c r="D686">
        <v>1</v>
      </c>
      <c r="E686" s="1" t="s">
        <v>96</v>
      </c>
      <c r="F686" t="s">
        <v>1044</v>
      </c>
      <c r="G686">
        <v>15</v>
      </c>
      <c r="H686">
        <v>200</v>
      </c>
      <c r="I686">
        <v>25</v>
      </c>
      <c r="J686" t="s">
        <v>708</v>
      </c>
      <c r="K686" s="1" t="s">
        <v>723</v>
      </c>
    </row>
    <row r="687" spans="1:11" ht="12" customHeight="1" x14ac:dyDescent="0.2">
      <c r="A687">
        <v>0</v>
      </c>
      <c r="B687">
        <v>1</v>
      </c>
      <c r="C687">
        <v>0</v>
      </c>
      <c r="D687">
        <v>1</v>
      </c>
      <c r="E687" s="1" t="s">
        <v>96</v>
      </c>
      <c r="F687" t="s">
        <v>299</v>
      </c>
      <c r="G687">
        <v>12</v>
      </c>
      <c r="H687">
        <v>4.5</v>
      </c>
      <c r="I687">
        <v>0.8</v>
      </c>
      <c r="J687" t="s">
        <v>707</v>
      </c>
      <c r="K687" s="1" t="s">
        <v>723</v>
      </c>
    </row>
    <row r="688" spans="1:11" ht="12" customHeight="1" x14ac:dyDescent="0.2">
      <c r="A688">
        <v>0</v>
      </c>
      <c r="B688">
        <v>1</v>
      </c>
      <c r="C688">
        <v>0</v>
      </c>
      <c r="D688">
        <v>1</v>
      </c>
      <c r="E688" s="1" t="s">
        <v>96</v>
      </c>
      <c r="F688" t="s">
        <v>288</v>
      </c>
      <c r="G688">
        <v>10</v>
      </c>
      <c r="H688">
        <v>100</v>
      </c>
      <c r="I688">
        <v>10</v>
      </c>
      <c r="J688" t="s">
        <v>708</v>
      </c>
      <c r="K688" s="1" t="s">
        <v>723</v>
      </c>
    </row>
    <row r="689" spans="1:11" ht="12" customHeight="1" x14ac:dyDescent="0.2">
      <c r="A689">
        <v>0</v>
      </c>
      <c r="B689">
        <v>1</v>
      </c>
      <c r="C689">
        <v>0</v>
      </c>
      <c r="D689">
        <v>1</v>
      </c>
      <c r="E689" s="1" t="s">
        <v>96</v>
      </c>
      <c r="F689" t="s">
        <v>296</v>
      </c>
      <c r="G689">
        <v>2.5</v>
      </c>
      <c r="H689">
        <v>50</v>
      </c>
      <c r="I689">
        <v>6</v>
      </c>
      <c r="J689" t="s">
        <v>708</v>
      </c>
      <c r="K689" s="1" t="s">
        <v>704</v>
      </c>
    </row>
    <row r="690" spans="1:11" ht="12" customHeight="1" x14ac:dyDescent="0.2">
      <c r="A690">
        <v>0</v>
      </c>
      <c r="B690">
        <v>1</v>
      </c>
      <c r="C690">
        <v>0</v>
      </c>
      <c r="D690">
        <v>1</v>
      </c>
      <c r="E690" s="1" t="s">
        <v>96</v>
      </c>
      <c r="F690" t="s">
        <v>244</v>
      </c>
      <c r="G690">
        <v>2</v>
      </c>
      <c r="H690">
        <v>65</v>
      </c>
      <c r="I690">
        <v>10</v>
      </c>
      <c r="J690" t="s">
        <v>708</v>
      </c>
      <c r="K690" s="1" t="s">
        <v>704</v>
      </c>
    </row>
    <row r="691" spans="1:11" ht="12" customHeight="1" x14ac:dyDescent="0.2">
      <c r="A691">
        <v>0</v>
      </c>
      <c r="B691">
        <v>1</v>
      </c>
      <c r="C691">
        <v>0</v>
      </c>
      <c r="D691">
        <v>1</v>
      </c>
      <c r="E691" s="1" t="s">
        <v>96</v>
      </c>
      <c r="F691" t="s">
        <v>257</v>
      </c>
      <c r="G691">
        <v>4</v>
      </c>
      <c r="H691">
        <v>120</v>
      </c>
      <c r="I691">
        <v>15</v>
      </c>
      <c r="J691" t="s">
        <v>708</v>
      </c>
      <c r="K691" s="1" t="s">
        <v>704</v>
      </c>
    </row>
    <row r="692" spans="1:11" ht="12" customHeight="1" x14ac:dyDescent="0.2">
      <c r="A692">
        <v>0</v>
      </c>
      <c r="B692">
        <v>1</v>
      </c>
      <c r="C692">
        <v>0</v>
      </c>
      <c r="D692">
        <v>1</v>
      </c>
      <c r="E692" s="1" t="s">
        <v>96</v>
      </c>
      <c r="F692" t="s">
        <v>225</v>
      </c>
      <c r="G692">
        <v>12</v>
      </c>
      <c r="H692">
        <v>180</v>
      </c>
      <c r="I692">
        <v>22</v>
      </c>
      <c r="J692" t="s">
        <v>708</v>
      </c>
      <c r="K692" s="1" t="s">
        <v>723</v>
      </c>
    </row>
    <row r="693" spans="1:11" ht="12" customHeight="1" x14ac:dyDescent="0.2">
      <c r="A693">
        <v>0</v>
      </c>
      <c r="B693">
        <v>1</v>
      </c>
      <c r="C693">
        <v>1</v>
      </c>
      <c r="D693">
        <v>1</v>
      </c>
      <c r="E693" s="1" t="s">
        <v>96</v>
      </c>
      <c r="F693" t="s">
        <v>1045</v>
      </c>
      <c r="G693">
        <v>15</v>
      </c>
      <c r="H693">
        <v>5</v>
      </c>
      <c r="I693">
        <v>0.8</v>
      </c>
      <c r="J693" t="s">
        <v>707</v>
      </c>
      <c r="K693" s="1" t="s">
        <v>723</v>
      </c>
    </row>
    <row r="694" spans="1:11" ht="12" customHeight="1" x14ac:dyDescent="0.2">
      <c r="A694">
        <v>0</v>
      </c>
      <c r="B694">
        <v>1</v>
      </c>
      <c r="C694">
        <v>1</v>
      </c>
      <c r="D694">
        <v>1</v>
      </c>
      <c r="E694" s="1" t="s">
        <v>96</v>
      </c>
      <c r="F694" t="s">
        <v>1046</v>
      </c>
      <c r="G694">
        <v>45</v>
      </c>
      <c r="H694">
        <v>160</v>
      </c>
      <c r="I694">
        <v>25</v>
      </c>
      <c r="J694" t="s">
        <v>708</v>
      </c>
      <c r="K694" s="1" t="s">
        <v>723</v>
      </c>
    </row>
    <row r="695" spans="1:11" ht="12" customHeight="1" x14ac:dyDescent="0.2">
      <c r="A695">
        <v>0</v>
      </c>
      <c r="B695">
        <v>1</v>
      </c>
      <c r="C695">
        <v>0</v>
      </c>
      <c r="D695">
        <v>1</v>
      </c>
      <c r="E695" s="1" t="s">
        <v>96</v>
      </c>
      <c r="F695" t="s">
        <v>303</v>
      </c>
      <c r="G695">
        <v>30</v>
      </c>
      <c r="H695">
        <v>8</v>
      </c>
      <c r="I695">
        <v>1</v>
      </c>
      <c r="J695" t="s">
        <v>707</v>
      </c>
      <c r="K695" s="1" t="s">
        <v>723</v>
      </c>
    </row>
    <row r="696" spans="1:11" ht="12" customHeight="1" x14ac:dyDescent="0.2">
      <c r="A696">
        <v>0</v>
      </c>
      <c r="B696">
        <v>1</v>
      </c>
      <c r="C696">
        <v>0</v>
      </c>
      <c r="D696">
        <v>1</v>
      </c>
      <c r="E696" s="1" t="s">
        <v>96</v>
      </c>
      <c r="F696" t="s">
        <v>243</v>
      </c>
      <c r="G696">
        <v>4</v>
      </c>
      <c r="H696">
        <v>40</v>
      </c>
      <c r="I696">
        <v>7</v>
      </c>
      <c r="J696" t="s">
        <v>708</v>
      </c>
      <c r="K696" s="1" t="s">
        <v>704</v>
      </c>
    </row>
    <row r="697" spans="1:11" ht="12" customHeight="1" x14ac:dyDescent="0.2">
      <c r="A697">
        <v>0</v>
      </c>
      <c r="B697">
        <v>1</v>
      </c>
      <c r="C697">
        <v>1</v>
      </c>
      <c r="D697">
        <v>1</v>
      </c>
      <c r="E697" s="1" t="s">
        <v>96</v>
      </c>
      <c r="F697" t="s">
        <v>1047</v>
      </c>
      <c r="G697">
        <v>8</v>
      </c>
      <c r="H697">
        <v>200</v>
      </c>
      <c r="I697">
        <v>6</v>
      </c>
      <c r="J697" t="s">
        <v>708</v>
      </c>
      <c r="K697" s="1" t="s">
        <v>723</v>
      </c>
    </row>
    <row r="698" spans="1:11" ht="12" customHeight="1" x14ac:dyDescent="0.2">
      <c r="A698">
        <v>0</v>
      </c>
      <c r="B698">
        <v>1</v>
      </c>
      <c r="C698">
        <v>1</v>
      </c>
      <c r="D698">
        <v>1</v>
      </c>
      <c r="E698" s="1" t="s">
        <v>96</v>
      </c>
      <c r="F698" t="s">
        <v>1048</v>
      </c>
      <c r="G698">
        <v>3</v>
      </c>
      <c r="H698">
        <v>130</v>
      </c>
      <c r="I698">
        <v>30</v>
      </c>
      <c r="J698" t="s">
        <v>708</v>
      </c>
      <c r="K698" s="1" t="s">
        <v>704</v>
      </c>
    </row>
    <row r="699" spans="1:11" ht="12" customHeight="1" x14ac:dyDescent="0.2">
      <c r="A699">
        <v>0</v>
      </c>
      <c r="B699">
        <v>1</v>
      </c>
      <c r="C699">
        <v>0</v>
      </c>
      <c r="D699">
        <v>1</v>
      </c>
      <c r="E699" s="1" t="s">
        <v>96</v>
      </c>
      <c r="F699" t="s">
        <v>301</v>
      </c>
      <c r="G699">
        <v>6</v>
      </c>
      <c r="H699">
        <v>2.5</v>
      </c>
      <c r="I699">
        <v>1</v>
      </c>
      <c r="J699" t="s">
        <v>707</v>
      </c>
      <c r="K699" s="1" t="s">
        <v>723</v>
      </c>
    </row>
    <row r="700" spans="1:11" ht="12" customHeight="1" x14ac:dyDescent="0.2">
      <c r="A700">
        <v>0</v>
      </c>
      <c r="B700">
        <v>1</v>
      </c>
      <c r="C700">
        <v>0</v>
      </c>
      <c r="D700">
        <v>1</v>
      </c>
      <c r="E700" s="1" t="s">
        <v>96</v>
      </c>
      <c r="F700" t="s">
        <v>278</v>
      </c>
      <c r="G700">
        <v>15</v>
      </c>
      <c r="H700">
        <v>170</v>
      </c>
      <c r="I700">
        <v>50</v>
      </c>
      <c r="J700" t="s">
        <v>708</v>
      </c>
      <c r="K700" s="1" t="s">
        <v>723</v>
      </c>
    </row>
    <row r="701" spans="1:11" ht="12" customHeight="1" x14ac:dyDescent="0.2">
      <c r="A701">
        <v>0</v>
      </c>
      <c r="B701">
        <v>1</v>
      </c>
      <c r="C701">
        <v>0</v>
      </c>
      <c r="D701">
        <v>1</v>
      </c>
      <c r="E701" s="1" t="s">
        <v>96</v>
      </c>
      <c r="F701" t="s">
        <v>223</v>
      </c>
      <c r="G701">
        <v>15</v>
      </c>
      <c r="H701">
        <v>250</v>
      </c>
      <c r="I701">
        <v>23</v>
      </c>
      <c r="J701" t="s">
        <v>708</v>
      </c>
      <c r="K701" s="1" t="s">
        <v>723</v>
      </c>
    </row>
    <row r="702" spans="1:11" ht="12" customHeight="1" x14ac:dyDescent="0.2">
      <c r="A702">
        <v>0</v>
      </c>
      <c r="B702">
        <v>1</v>
      </c>
      <c r="C702">
        <v>0</v>
      </c>
      <c r="D702">
        <v>1</v>
      </c>
      <c r="E702" s="1" t="s">
        <v>96</v>
      </c>
      <c r="F702" t="s">
        <v>230</v>
      </c>
      <c r="G702">
        <v>10</v>
      </c>
      <c r="H702">
        <v>40</v>
      </c>
      <c r="I702">
        <v>4</v>
      </c>
      <c r="J702" t="s">
        <v>708</v>
      </c>
      <c r="K702" s="1" t="s">
        <v>723</v>
      </c>
    </row>
    <row r="703" spans="1:11" ht="12" customHeight="1" x14ac:dyDescent="0.2">
      <c r="A703">
        <v>0</v>
      </c>
      <c r="B703">
        <v>1</v>
      </c>
      <c r="C703">
        <v>0</v>
      </c>
      <c r="D703">
        <v>1</v>
      </c>
      <c r="E703" s="1" t="s">
        <v>96</v>
      </c>
      <c r="F703" t="s">
        <v>273</v>
      </c>
      <c r="G703">
        <v>4</v>
      </c>
      <c r="H703">
        <v>30</v>
      </c>
      <c r="I703">
        <v>7</v>
      </c>
      <c r="J703" t="s">
        <v>708</v>
      </c>
      <c r="K703" s="1" t="s">
        <v>704</v>
      </c>
    </row>
    <row r="704" spans="1:11" ht="12" customHeight="1" x14ac:dyDescent="0.2">
      <c r="A704">
        <v>0</v>
      </c>
      <c r="B704">
        <v>1</v>
      </c>
      <c r="C704">
        <v>1</v>
      </c>
      <c r="D704">
        <v>1</v>
      </c>
      <c r="E704" s="1" t="s">
        <v>96</v>
      </c>
      <c r="F704" t="s">
        <v>1049</v>
      </c>
      <c r="G704">
        <v>6</v>
      </c>
      <c r="H704">
        <v>25</v>
      </c>
      <c r="I704">
        <v>16</v>
      </c>
      <c r="J704" t="s">
        <v>708</v>
      </c>
      <c r="K704" s="1" t="s">
        <v>704</v>
      </c>
    </row>
    <row r="705" spans="1:11" ht="12" customHeight="1" x14ac:dyDescent="0.2">
      <c r="A705">
        <v>0</v>
      </c>
      <c r="B705">
        <v>1</v>
      </c>
      <c r="C705">
        <v>0</v>
      </c>
      <c r="D705">
        <v>1</v>
      </c>
      <c r="E705" s="1" t="s">
        <v>96</v>
      </c>
      <c r="F705" t="s">
        <v>297</v>
      </c>
      <c r="G705">
        <v>8</v>
      </c>
      <c r="H705">
        <v>12</v>
      </c>
      <c r="I705">
        <v>14</v>
      </c>
      <c r="J705" t="s">
        <v>708</v>
      </c>
      <c r="K705" s="1" t="s">
        <v>704</v>
      </c>
    </row>
    <row r="706" spans="1:11" ht="12" customHeight="1" x14ac:dyDescent="0.2">
      <c r="A706">
        <v>0</v>
      </c>
      <c r="B706">
        <v>1</v>
      </c>
      <c r="C706">
        <v>0</v>
      </c>
      <c r="D706">
        <v>1</v>
      </c>
      <c r="E706" s="1" t="s">
        <v>96</v>
      </c>
      <c r="F706" t="s">
        <v>275</v>
      </c>
      <c r="G706">
        <v>8</v>
      </c>
      <c r="H706">
        <v>150</v>
      </c>
      <c r="I706">
        <v>35</v>
      </c>
      <c r="J706" t="s">
        <v>708</v>
      </c>
      <c r="K706" s="1" t="s">
        <v>704</v>
      </c>
    </row>
    <row r="707" spans="1:11" ht="12" customHeight="1" x14ac:dyDescent="0.2">
      <c r="A707">
        <v>0</v>
      </c>
      <c r="B707">
        <v>1</v>
      </c>
      <c r="C707">
        <v>0</v>
      </c>
      <c r="D707">
        <v>1</v>
      </c>
      <c r="E707" s="1" t="s">
        <v>96</v>
      </c>
      <c r="F707" t="s">
        <v>1050</v>
      </c>
      <c r="G707">
        <v>10</v>
      </c>
      <c r="H707">
        <v>220</v>
      </c>
      <c r="I707">
        <v>15</v>
      </c>
      <c r="J707" t="s">
        <v>708</v>
      </c>
      <c r="K707" s="1" t="s">
        <v>723</v>
      </c>
    </row>
    <row r="708" spans="1:11" ht="12" customHeight="1" x14ac:dyDescent="0.2">
      <c r="A708">
        <v>0</v>
      </c>
      <c r="B708">
        <v>1</v>
      </c>
      <c r="C708">
        <v>1</v>
      </c>
      <c r="D708">
        <v>1</v>
      </c>
      <c r="E708" s="1" t="s">
        <v>96</v>
      </c>
      <c r="F708" t="s">
        <v>1051</v>
      </c>
      <c r="G708">
        <v>10</v>
      </c>
      <c r="H708">
        <v>35</v>
      </c>
      <c r="I708">
        <v>2</v>
      </c>
      <c r="J708" t="s">
        <v>708</v>
      </c>
      <c r="K708" s="1" t="s">
        <v>723</v>
      </c>
    </row>
    <row r="709" spans="1:11" ht="12" customHeight="1" x14ac:dyDescent="0.2">
      <c r="A709">
        <v>0</v>
      </c>
      <c r="B709">
        <v>1</v>
      </c>
      <c r="C709">
        <v>0</v>
      </c>
      <c r="D709">
        <v>1</v>
      </c>
      <c r="E709" s="1" t="s">
        <v>96</v>
      </c>
      <c r="F709" t="s">
        <v>287</v>
      </c>
      <c r="G709">
        <v>5</v>
      </c>
      <c r="H709">
        <v>200</v>
      </c>
      <c r="I709">
        <v>25</v>
      </c>
      <c r="J709" t="s">
        <v>708</v>
      </c>
      <c r="K709" s="1" t="s">
        <v>704</v>
      </c>
    </row>
    <row r="710" spans="1:11" ht="12" customHeight="1" x14ac:dyDescent="0.2">
      <c r="A710">
        <v>0</v>
      </c>
      <c r="B710">
        <v>1</v>
      </c>
      <c r="C710">
        <v>0</v>
      </c>
      <c r="D710">
        <v>1</v>
      </c>
      <c r="E710" s="1" t="s">
        <v>96</v>
      </c>
      <c r="F710" t="s">
        <v>302</v>
      </c>
      <c r="G710">
        <v>30</v>
      </c>
      <c r="H710">
        <v>8</v>
      </c>
      <c r="I710">
        <v>1</v>
      </c>
      <c r="J710" t="s">
        <v>707</v>
      </c>
      <c r="K710" s="1" t="s">
        <v>723</v>
      </c>
    </row>
    <row r="711" spans="1:11" ht="12" customHeight="1" x14ac:dyDescent="0.2">
      <c r="A711">
        <v>0</v>
      </c>
      <c r="B711">
        <v>1</v>
      </c>
      <c r="C711">
        <v>1</v>
      </c>
      <c r="D711">
        <v>1</v>
      </c>
      <c r="E711" s="1" t="s">
        <v>96</v>
      </c>
      <c r="F711" t="s">
        <v>1054</v>
      </c>
      <c r="G711">
        <v>5</v>
      </c>
      <c r="H711">
        <v>140</v>
      </c>
      <c r="I711">
        <v>10</v>
      </c>
      <c r="J711" t="s">
        <v>708</v>
      </c>
      <c r="K711" s="1" t="s">
        <v>704</v>
      </c>
    </row>
    <row r="712" spans="1:11" ht="12" customHeight="1" x14ac:dyDescent="0.2">
      <c r="A712">
        <v>0</v>
      </c>
      <c r="B712">
        <v>1</v>
      </c>
      <c r="C712">
        <v>0</v>
      </c>
      <c r="D712">
        <v>1</v>
      </c>
      <c r="E712" s="1" t="s">
        <v>96</v>
      </c>
      <c r="F712" t="s">
        <v>241</v>
      </c>
      <c r="G712">
        <v>12</v>
      </c>
      <c r="H712">
        <v>90</v>
      </c>
      <c r="I712">
        <v>11</v>
      </c>
      <c r="J712" t="s">
        <v>708</v>
      </c>
      <c r="K712" s="1" t="s">
        <v>723</v>
      </c>
    </row>
    <row r="713" spans="1:11" ht="12" customHeight="1" x14ac:dyDescent="0.2">
      <c r="A713">
        <v>0</v>
      </c>
      <c r="B713">
        <v>1</v>
      </c>
      <c r="C713">
        <v>0</v>
      </c>
      <c r="D713">
        <v>1</v>
      </c>
      <c r="E713" s="1" t="s">
        <v>96</v>
      </c>
      <c r="F713" t="s">
        <v>231</v>
      </c>
      <c r="G713">
        <v>4</v>
      </c>
      <c r="H713">
        <v>110</v>
      </c>
      <c r="I713">
        <v>12</v>
      </c>
      <c r="J713" t="s">
        <v>708</v>
      </c>
      <c r="K713" s="1" t="s">
        <v>704</v>
      </c>
    </row>
    <row r="714" spans="1:11" ht="12" customHeight="1" x14ac:dyDescent="0.2">
      <c r="A714">
        <v>0</v>
      </c>
      <c r="B714">
        <v>1</v>
      </c>
      <c r="C714">
        <v>1</v>
      </c>
      <c r="D714">
        <v>1</v>
      </c>
      <c r="E714" s="1" t="s">
        <v>96</v>
      </c>
      <c r="F714" t="s">
        <v>1057</v>
      </c>
      <c r="G714">
        <v>6</v>
      </c>
      <c r="H714">
        <v>14</v>
      </c>
      <c r="I714">
        <v>4</v>
      </c>
      <c r="J714" t="s">
        <v>707</v>
      </c>
      <c r="K714" s="1" t="s">
        <v>704</v>
      </c>
    </row>
    <row r="715" spans="1:11" ht="12" customHeight="1" x14ac:dyDescent="0.2">
      <c r="A715">
        <v>0</v>
      </c>
      <c r="B715">
        <v>1</v>
      </c>
      <c r="C715">
        <v>1</v>
      </c>
      <c r="D715">
        <v>1</v>
      </c>
      <c r="E715" s="1" t="s">
        <v>96</v>
      </c>
      <c r="F715" t="s">
        <v>1038</v>
      </c>
      <c r="G715">
        <v>10</v>
      </c>
      <c r="H715">
        <v>150</v>
      </c>
      <c r="I715">
        <v>30</v>
      </c>
      <c r="J715" t="s">
        <v>708</v>
      </c>
      <c r="K715" s="1" t="s">
        <v>723</v>
      </c>
    </row>
    <row r="716" spans="1:11" ht="12" customHeight="1" x14ac:dyDescent="0.2">
      <c r="A716">
        <v>0</v>
      </c>
      <c r="B716">
        <v>1</v>
      </c>
      <c r="C716">
        <v>1</v>
      </c>
      <c r="D716">
        <v>1</v>
      </c>
      <c r="E716" s="1" t="s">
        <v>96</v>
      </c>
      <c r="F716" t="s">
        <v>1039</v>
      </c>
      <c r="G716">
        <v>10</v>
      </c>
      <c r="H716">
        <v>25</v>
      </c>
      <c r="I716">
        <v>5</v>
      </c>
      <c r="J716" t="s">
        <v>708</v>
      </c>
      <c r="K716" s="1" t="s">
        <v>723</v>
      </c>
    </row>
    <row r="717" spans="1:11" ht="12" customHeight="1" x14ac:dyDescent="0.2">
      <c r="A717">
        <v>0</v>
      </c>
      <c r="B717">
        <v>1</v>
      </c>
      <c r="C717">
        <v>0</v>
      </c>
      <c r="D717">
        <v>1</v>
      </c>
      <c r="E717" s="1" t="s">
        <v>96</v>
      </c>
      <c r="F717" t="s">
        <v>290</v>
      </c>
      <c r="G717">
        <v>2</v>
      </c>
      <c r="H717">
        <v>90</v>
      </c>
      <c r="I717">
        <v>3</v>
      </c>
      <c r="J717" t="s">
        <v>708</v>
      </c>
      <c r="K717" s="1" t="s">
        <v>704</v>
      </c>
    </row>
    <row r="718" spans="1:11" ht="12" customHeight="1" x14ac:dyDescent="0.2">
      <c r="A718">
        <v>0</v>
      </c>
      <c r="B718">
        <v>1</v>
      </c>
      <c r="C718">
        <v>0</v>
      </c>
      <c r="D718">
        <v>1</v>
      </c>
      <c r="E718" s="1" t="s">
        <v>96</v>
      </c>
      <c r="F718" t="s">
        <v>372</v>
      </c>
      <c r="G718">
        <v>1</v>
      </c>
      <c r="H718">
        <v>8</v>
      </c>
      <c r="I718">
        <v>2</v>
      </c>
      <c r="J718" t="s">
        <v>708</v>
      </c>
      <c r="K718" s="1" t="s">
        <v>704</v>
      </c>
    </row>
    <row r="719" spans="1:11" ht="12" customHeight="1" x14ac:dyDescent="0.2">
      <c r="A719">
        <v>0</v>
      </c>
      <c r="B719">
        <v>1</v>
      </c>
      <c r="C719">
        <v>1</v>
      </c>
      <c r="D719">
        <v>1</v>
      </c>
      <c r="E719" s="1" t="s">
        <v>96</v>
      </c>
      <c r="F719" t="s">
        <v>1074</v>
      </c>
      <c r="G719">
        <v>2</v>
      </c>
      <c r="H719">
        <v>20</v>
      </c>
      <c r="I719">
        <v>4</v>
      </c>
      <c r="J719" t="s">
        <v>708</v>
      </c>
      <c r="K719" s="1" t="s">
        <v>704</v>
      </c>
    </row>
    <row r="720" spans="1:11" ht="12" customHeight="1" x14ac:dyDescent="0.2">
      <c r="A720">
        <v>0</v>
      </c>
      <c r="B720">
        <v>1</v>
      </c>
      <c r="C720">
        <v>0</v>
      </c>
      <c r="D720">
        <v>1</v>
      </c>
      <c r="E720" s="1" t="s">
        <v>96</v>
      </c>
      <c r="F720" t="s">
        <v>398</v>
      </c>
      <c r="G720">
        <v>0.5</v>
      </c>
      <c r="H720">
        <v>5</v>
      </c>
      <c r="I720">
        <v>3.5</v>
      </c>
      <c r="J720" t="s">
        <v>708</v>
      </c>
      <c r="K720" s="1" t="s">
        <v>704</v>
      </c>
    </row>
    <row r="721" spans="1:11" ht="12" customHeight="1" x14ac:dyDescent="0.2">
      <c r="A721">
        <v>0</v>
      </c>
      <c r="B721">
        <v>1</v>
      </c>
      <c r="C721">
        <v>1</v>
      </c>
      <c r="D721">
        <v>1</v>
      </c>
      <c r="E721" s="1" t="s">
        <v>96</v>
      </c>
      <c r="F721" t="s">
        <v>1097</v>
      </c>
      <c r="G721">
        <v>1.5</v>
      </c>
      <c r="H721">
        <v>20</v>
      </c>
      <c r="I721">
        <v>5</v>
      </c>
      <c r="J721" t="s">
        <v>708</v>
      </c>
      <c r="K721" s="1" t="s">
        <v>704</v>
      </c>
    </row>
    <row r="722" spans="1:11" ht="12" customHeight="1" x14ac:dyDescent="0.2">
      <c r="A722">
        <v>0</v>
      </c>
      <c r="B722">
        <v>1</v>
      </c>
      <c r="C722">
        <v>1</v>
      </c>
      <c r="D722">
        <v>1</v>
      </c>
      <c r="E722" s="1" t="s">
        <v>96</v>
      </c>
      <c r="F722" t="s">
        <v>1098</v>
      </c>
      <c r="G722">
        <v>1.3</v>
      </c>
      <c r="H722">
        <v>6</v>
      </c>
      <c r="I722">
        <v>7</v>
      </c>
      <c r="J722" t="s">
        <v>708</v>
      </c>
      <c r="K722" s="1" t="s">
        <v>704</v>
      </c>
    </row>
    <row r="723" spans="1:11" ht="12" customHeight="1" x14ac:dyDescent="0.2">
      <c r="A723">
        <v>0</v>
      </c>
      <c r="B723">
        <v>1</v>
      </c>
      <c r="C723">
        <v>1</v>
      </c>
      <c r="D723">
        <v>1</v>
      </c>
      <c r="E723" s="1" t="s">
        <v>96</v>
      </c>
      <c r="F723" t="s">
        <v>1099</v>
      </c>
      <c r="G723">
        <v>1.5</v>
      </c>
      <c r="H723">
        <v>6</v>
      </c>
      <c r="I723">
        <v>6</v>
      </c>
      <c r="J723" t="s">
        <v>708</v>
      </c>
      <c r="K723" s="1" t="s">
        <v>704</v>
      </c>
    </row>
    <row r="724" spans="1:11" ht="12" customHeight="1" x14ac:dyDescent="0.2">
      <c r="A724">
        <v>0</v>
      </c>
      <c r="B724">
        <v>1</v>
      </c>
      <c r="C724">
        <v>0</v>
      </c>
      <c r="D724">
        <v>1</v>
      </c>
      <c r="E724" s="1" t="s">
        <v>96</v>
      </c>
      <c r="F724" t="s">
        <v>399</v>
      </c>
      <c r="G724">
        <v>2.5</v>
      </c>
      <c r="H724">
        <v>28</v>
      </c>
      <c r="I724">
        <v>3</v>
      </c>
      <c r="J724" t="s">
        <v>708</v>
      </c>
      <c r="K724" s="1" t="s">
        <v>704</v>
      </c>
    </row>
    <row r="725" spans="1:11" ht="12" customHeight="1" x14ac:dyDescent="0.2">
      <c r="A725">
        <v>0</v>
      </c>
      <c r="B725">
        <v>1</v>
      </c>
      <c r="C725">
        <v>0</v>
      </c>
      <c r="D725">
        <v>1</v>
      </c>
      <c r="E725" s="1" t="s">
        <v>96</v>
      </c>
      <c r="F725" t="s">
        <v>329</v>
      </c>
      <c r="G725">
        <v>1</v>
      </c>
      <c r="H725">
        <v>5</v>
      </c>
      <c r="I725">
        <v>1</v>
      </c>
      <c r="J725" t="s">
        <v>708</v>
      </c>
      <c r="K725" s="1" t="s">
        <v>704</v>
      </c>
    </row>
    <row r="726" spans="1:11" ht="12" customHeight="1" x14ac:dyDescent="0.2">
      <c r="A726">
        <v>0</v>
      </c>
      <c r="B726">
        <v>1</v>
      </c>
      <c r="C726">
        <v>0</v>
      </c>
      <c r="D726">
        <v>1</v>
      </c>
      <c r="E726" s="1" t="s">
        <v>96</v>
      </c>
      <c r="F726" t="s">
        <v>326</v>
      </c>
      <c r="G726">
        <v>2</v>
      </c>
      <c r="H726">
        <v>30</v>
      </c>
      <c r="I726">
        <v>20</v>
      </c>
      <c r="J726" t="s">
        <v>708</v>
      </c>
      <c r="K726" s="1" t="s">
        <v>704</v>
      </c>
    </row>
    <row r="727" spans="1:11" ht="12" customHeight="1" x14ac:dyDescent="0.2">
      <c r="A727">
        <v>0</v>
      </c>
      <c r="B727">
        <v>1</v>
      </c>
      <c r="C727">
        <v>0</v>
      </c>
      <c r="D727">
        <v>1</v>
      </c>
      <c r="E727" s="1" t="s">
        <v>96</v>
      </c>
      <c r="F727" t="s">
        <v>330</v>
      </c>
      <c r="G727">
        <v>2</v>
      </c>
      <c r="H727">
        <v>30</v>
      </c>
      <c r="I727">
        <v>1.25</v>
      </c>
      <c r="J727" t="s">
        <v>708</v>
      </c>
      <c r="K727" s="1" t="s">
        <v>704</v>
      </c>
    </row>
    <row r="728" spans="1:11" ht="12" customHeight="1" x14ac:dyDescent="0.2">
      <c r="A728">
        <v>0</v>
      </c>
      <c r="B728">
        <v>1</v>
      </c>
      <c r="C728">
        <v>1</v>
      </c>
      <c r="D728">
        <v>1</v>
      </c>
      <c r="E728" s="1" t="s">
        <v>96</v>
      </c>
      <c r="F728" t="s">
        <v>1071</v>
      </c>
      <c r="G728">
        <v>5</v>
      </c>
      <c r="H728">
        <v>150</v>
      </c>
      <c r="I728">
        <v>70</v>
      </c>
      <c r="J728" t="s">
        <v>708</v>
      </c>
      <c r="K728" s="1" t="s">
        <v>704</v>
      </c>
    </row>
    <row r="729" spans="1:11" ht="12" customHeight="1" x14ac:dyDescent="0.2">
      <c r="A729">
        <v>0</v>
      </c>
      <c r="B729">
        <v>1</v>
      </c>
      <c r="C729">
        <v>0</v>
      </c>
      <c r="D729">
        <v>1</v>
      </c>
      <c r="E729" s="1" t="s">
        <v>96</v>
      </c>
      <c r="F729" t="s">
        <v>325</v>
      </c>
      <c r="G729">
        <v>10</v>
      </c>
      <c r="H729">
        <v>160</v>
      </c>
      <c r="I729">
        <v>30</v>
      </c>
      <c r="J729" t="s">
        <v>708</v>
      </c>
      <c r="K729" s="1" t="s">
        <v>723</v>
      </c>
    </row>
    <row r="730" spans="1:11" ht="12" customHeight="1" x14ac:dyDescent="0.2">
      <c r="A730">
        <v>0</v>
      </c>
      <c r="B730">
        <v>1</v>
      </c>
      <c r="C730">
        <v>0</v>
      </c>
      <c r="D730">
        <v>1</v>
      </c>
      <c r="E730" s="1" t="s">
        <v>96</v>
      </c>
      <c r="F730" t="s">
        <v>327</v>
      </c>
      <c r="G730">
        <v>2</v>
      </c>
      <c r="H730">
        <v>200</v>
      </c>
      <c r="I730">
        <v>30</v>
      </c>
      <c r="J730" t="s">
        <v>708</v>
      </c>
      <c r="K730" s="1" t="s">
        <v>704</v>
      </c>
    </row>
    <row r="731" spans="1:11" ht="12" customHeight="1" x14ac:dyDescent="0.2">
      <c r="A731">
        <v>0</v>
      </c>
      <c r="B731">
        <v>1</v>
      </c>
      <c r="C731">
        <v>1</v>
      </c>
      <c r="D731">
        <v>1</v>
      </c>
      <c r="E731" s="1" t="s">
        <v>96</v>
      </c>
      <c r="F731" t="s">
        <v>1072</v>
      </c>
      <c r="G731">
        <v>2</v>
      </c>
      <c r="H731">
        <v>35</v>
      </c>
      <c r="I731">
        <v>6</v>
      </c>
      <c r="J731" t="s">
        <v>708</v>
      </c>
      <c r="K731" s="1" t="s">
        <v>704</v>
      </c>
    </row>
    <row r="732" spans="1:11" ht="12" customHeight="1" x14ac:dyDescent="0.2">
      <c r="A732">
        <v>0</v>
      </c>
      <c r="B732">
        <v>1</v>
      </c>
      <c r="C732">
        <v>1</v>
      </c>
      <c r="D732">
        <v>1</v>
      </c>
      <c r="E732" s="1" t="s">
        <v>96</v>
      </c>
      <c r="F732" t="s">
        <v>1073</v>
      </c>
      <c r="G732">
        <v>2</v>
      </c>
      <c r="H732">
        <v>15</v>
      </c>
      <c r="I732">
        <v>3</v>
      </c>
      <c r="J732" t="s">
        <v>708</v>
      </c>
      <c r="K732" s="1" t="s">
        <v>704</v>
      </c>
    </row>
    <row r="733" spans="1:11" ht="12" customHeight="1" x14ac:dyDescent="0.2">
      <c r="A733">
        <v>0</v>
      </c>
      <c r="B733">
        <v>1</v>
      </c>
      <c r="C733">
        <v>0</v>
      </c>
      <c r="D733">
        <v>1</v>
      </c>
      <c r="E733" s="1" t="s">
        <v>96</v>
      </c>
      <c r="F733" t="s">
        <v>322</v>
      </c>
      <c r="G733">
        <v>2.5</v>
      </c>
      <c r="H733">
        <v>220</v>
      </c>
      <c r="I733">
        <v>10</v>
      </c>
      <c r="J733" t="s">
        <v>708</v>
      </c>
      <c r="K733" s="1" t="s">
        <v>704</v>
      </c>
    </row>
    <row r="734" spans="1:11" ht="12" customHeight="1" x14ac:dyDescent="0.2">
      <c r="A734">
        <v>0</v>
      </c>
      <c r="B734">
        <v>1</v>
      </c>
      <c r="C734">
        <v>0</v>
      </c>
      <c r="D734">
        <v>1</v>
      </c>
      <c r="E734" s="1" t="s">
        <v>96</v>
      </c>
      <c r="F734" t="s">
        <v>374</v>
      </c>
      <c r="G734">
        <v>2</v>
      </c>
      <c r="H734">
        <v>18</v>
      </c>
      <c r="I734">
        <v>0.9</v>
      </c>
      <c r="J734" t="s">
        <v>708</v>
      </c>
      <c r="K734" s="1" t="s">
        <v>704</v>
      </c>
    </row>
    <row r="735" spans="1:11" ht="12" customHeight="1" x14ac:dyDescent="0.2">
      <c r="A735">
        <v>0</v>
      </c>
      <c r="B735">
        <v>1</v>
      </c>
      <c r="C735">
        <v>0</v>
      </c>
      <c r="D735">
        <v>1</v>
      </c>
      <c r="E735" s="1" t="s">
        <v>96</v>
      </c>
      <c r="F735" t="s">
        <v>378</v>
      </c>
      <c r="G735">
        <v>1.5</v>
      </c>
      <c r="H735">
        <v>8</v>
      </c>
      <c r="I735">
        <v>0.5</v>
      </c>
      <c r="J735" t="s">
        <v>708</v>
      </c>
      <c r="K735" s="1" t="s">
        <v>704</v>
      </c>
    </row>
    <row r="736" spans="1:11" ht="12" customHeight="1" x14ac:dyDescent="0.2">
      <c r="A736">
        <v>0</v>
      </c>
      <c r="B736">
        <v>1</v>
      </c>
      <c r="C736">
        <v>0</v>
      </c>
      <c r="D736">
        <v>1</v>
      </c>
      <c r="E736" s="1" t="s">
        <v>96</v>
      </c>
      <c r="F736" t="s">
        <v>379</v>
      </c>
      <c r="G736">
        <v>1.5</v>
      </c>
      <c r="H736">
        <v>10</v>
      </c>
      <c r="I736">
        <v>0.5</v>
      </c>
      <c r="J736" t="s">
        <v>708</v>
      </c>
      <c r="K736" s="1" t="s">
        <v>704</v>
      </c>
    </row>
    <row r="737" spans="1:11" ht="12" customHeight="1" x14ac:dyDescent="0.2">
      <c r="A737">
        <v>0</v>
      </c>
      <c r="B737">
        <v>1</v>
      </c>
      <c r="C737">
        <v>1</v>
      </c>
      <c r="D737">
        <v>1</v>
      </c>
      <c r="E737" s="1" t="s">
        <v>96</v>
      </c>
      <c r="F737" t="s">
        <v>1093</v>
      </c>
      <c r="G737">
        <v>1</v>
      </c>
      <c r="H737">
        <v>20</v>
      </c>
      <c r="I737">
        <v>0.8</v>
      </c>
      <c r="J737" t="s">
        <v>708</v>
      </c>
      <c r="K737" s="1" t="s">
        <v>704</v>
      </c>
    </row>
    <row r="738" spans="1:11" ht="12" customHeight="1" x14ac:dyDescent="0.2">
      <c r="A738">
        <v>0</v>
      </c>
      <c r="B738">
        <v>1</v>
      </c>
      <c r="C738">
        <v>0</v>
      </c>
      <c r="D738">
        <v>1</v>
      </c>
      <c r="E738" s="1" t="s">
        <v>96</v>
      </c>
      <c r="F738" t="s">
        <v>318</v>
      </c>
      <c r="G738">
        <v>0.4</v>
      </c>
      <c r="H738">
        <v>15</v>
      </c>
      <c r="I738">
        <v>1</v>
      </c>
      <c r="J738" t="s">
        <v>707</v>
      </c>
      <c r="K738" s="1" t="s">
        <v>704</v>
      </c>
    </row>
    <row r="739" spans="1:11" ht="12" customHeight="1" x14ac:dyDescent="0.2">
      <c r="A739">
        <v>0</v>
      </c>
      <c r="B739">
        <v>1</v>
      </c>
      <c r="C739">
        <v>0</v>
      </c>
      <c r="D739">
        <v>1</v>
      </c>
      <c r="E739" s="1" t="s">
        <v>96</v>
      </c>
      <c r="F739" t="s">
        <v>320</v>
      </c>
      <c r="G739">
        <v>0.2</v>
      </c>
      <c r="H739">
        <v>10</v>
      </c>
      <c r="I739">
        <v>1</v>
      </c>
      <c r="J739" t="s">
        <v>707</v>
      </c>
      <c r="K739" s="1" t="s">
        <v>704</v>
      </c>
    </row>
    <row r="740" spans="1:11" ht="12" customHeight="1" x14ac:dyDescent="0.2">
      <c r="A740">
        <v>0</v>
      </c>
      <c r="B740">
        <v>1</v>
      </c>
      <c r="C740">
        <v>0</v>
      </c>
      <c r="D740">
        <v>1</v>
      </c>
      <c r="E740" s="1" t="s">
        <v>96</v>
      </c>
      <c r="F740" t="s">
        <v>319</v>
      </c>
      <c r="G740">
        <v>3</v>
      </c>
      <c r="H740">
        <v>50</v>
      </c>
      <c r="I740">
        <v>6</v>
      </c>
      <c r="J740" t="s">
        <v>707</v>
      </c>
      <c r="K740" s="1" t="s">
        <v>704</v>
      </c>
    </row>
    <row r="741" spans="1:11" ht="12" customHeight="1" x14ac:dyDescent="0.2">
      <c r="A741">
        <v>0</v>
      </c>
      <c r="B741">
        <v>1</v>
      </c>
      <c r="C741">
        <v>1</v>
      </c>
      <c r="D741">
        <v>1</v>
      </c>
      <c r="E741" s="1" t="s">
        <v>96</v>
      </c>
      <c r="F741" t="s">
        <v>1102</v>
      </c>
      <c r="G741">
        <v>4</v>
      </c>
      <c r="H741">
        <v>35</v>
      </c>
      <c r="I741">
        <v>29</v>
      </c>
      <c r="J741" t="s">
        <v>707</v>
      </c>
      <c r="K741" s="1" t="s">
        <v>704</v>
      </c>
    </row>
    <row r="742" spans="1:11" ht="12" customHeight="1" x14ac:dyDescent="0.2">
      <c r="A742">
        <v>0</v>
      </c>
      <c r="B742">
        <v>1</v>
      </c>
      <c r="C742">
        <v>1</v>
      </c>
      <c r="D742">
        <v>1</v>
      </c>
      <c r="E742" s="1" t="s">
        <v>96</v>
      </c>
      <c r="F742" t="s">
        <v>1059</v>
      </c>
      <c r="G742">
        <v>5</v>
      </c>
      <c r="H742">
        <v>40</v>
      </c>
      <c r="I742">
        <v>20</v>
      </c>
      <c r="J742" t="s">
        <v>708</v>
      </c>
      <c r="K742" s="1" t="s">
        <v>723</v>
      </c>
    </row>
    <row r="743" spans="1:11" ht="12" customHeight="1" x14ac:dyDescent="0.2">
      <c r="A743">
        <v>0</v>
      </c>
      <c r="B743">
        <v>1</v>
      </c>
      <c r="C743">
        <v>1</v>
      </c>
      <c r="D743">
        <v>1</v>
      </c>
      <c r="E743" s="1" t="s">
        <v>96</v>
      </c>
      <c r="F743" t="s">
        <v>1061</v>
      </c>
      <c r="G743">
        <v>1</v>
      </c>
      <c r="H743">
        <v>25</v>
      </c>
      <c r="I743">
        <v>10</v>
      </c>
      <c r="J743" t="s">
        <v>708</v>
      </c>
      <c r="K743" s="1" t="s">
        <v>11</v>
      </c>
    </row>
    <row r="744" spans="1:11" ht="12" customHeight="1" x14ac:dyDescent="0.2">
      <c r="A744">
        <v>0</v>
      </c>
      <c r="B744">
        <v>1</v>
      </c>
      <c r="C744">
        <v>0</v>
      </c>
      <c r="D744">
        <v>1</v>
      </c>
      <c r="E744" s="1" t="s">
        <v>96</v>
      </c>
      <c r="F744" t="s">
        <v>394</v>
      </c>
      <c r="G744">
        <v>3</v>
      </c>
      <c r="H744">
        <v>88</v>
      </c>
      <c r="I744">
        <v>11</v>
      </c>
      <c r="J744" t="s">
        <v>708</v>
      </c>
      <c r="K744" s="1" t="s">
        <v>704</v>
      </c>
    </row>
    <row r="745" spans="1:11" ht="12" customHeight="1" x14ac:dyDescent="0.2">
      <c r="A745">
        <v>0</v>
      </c>
      <c r="B745">
        <v>1</v>
      </c>
      <c r="C745">
        <v>1</v>
      </c>
      <c r="D745">
        <v>1</v>
      </c>
      <c r="E745" s="1" t="s">
        <v>96</v>
      </c>
      <c r="F745" t="s">
        <v>1103</v>
      </c>
      <c r="G745">
        <v>2.5</v>
      </c>
      <c r="H745">
        <v>40</v>
      </c>
      <c r="I745">
        <v>9</v>
      </c>
      <c r="J745" t="s">
        <v>707</v>
      </c>
      <c r="K745" s="1" t="s">
        <v>704</v>
      </c>
    </row>
    <row r="746" spans="1:11" ht="12" customHeight="1" x14ac:dyDescent="0.2">
      <c r="A746">
        <v>0</v>
      </c>
      <c r="B746">
        <v>1</v>
      </c>
      <c r="C746">
        <v>0</v>
      </c>
      <c r="D746">
        <v>1</v>
      </c>
      <c r="E746" s="1" t="s">
        <v>96</v>
      </c>
      <c r="F746" t="s">
        <v>316</v>
      </c>
      <c r="G746">
        <v>0.5</v>
      </c>
      <c r="H746">
        <v>15</v>
      </c>
      <c r="I746">
        <v>1</v>
      </c>
      <c r="J746" t="s">
        <v>708</v>
      </c>
      <c r="K746" s="1" t="s">
        <v>704</v>
      </c>
    </row>
    <row r="747" spans="1:11" ht="12" customHeight="1" x14ac:dyDescent="0.2">
      <c r="A747">
        <v>0</v>
      </c>
      <c r="B747">
        <v>1</v>
      </c>
      <c r="C747">
        <v>1</v>
      </c>
      <c r="D747">
        <v>1</v>
      </c>
      <c r="E747" s="1" t="s">
        <v>96</v>
      </c>
      <c r="F747" t="s">
        <v>1063</v>
      </c>
      <c r="G747">
        <v>6</v>
      </c>
      <c r="H747">
        <v>70</v>
      </c>
      <c r="I747">
        <v>10</v>
      </c>
      <c r="J747" t="s">
        <v>708</v>
      </c>
      <c r="K747" s="1" t="s">
        <v>704</v>
      </c>
    </row>
    <row r="748" spans="1:11" ht="12" customHeight="1" x14ac:dyDescent="0.2">
      <c r="A748">
        <v>0</v>
      </c>
      <c r="B748">
        <v>1</v>
      </c>
      <c r="C748">
        <v>1</v>
      </c>
      <c r="D748">
        <v>1</v>
      </c>
      <c r="E748" s="1" t="s">
        <v>96</v>
      </c>
      <c r="F748" t="s">
        <v>1064</v>
      </c>
      <c r="G748">
        <v>2</v>
      </c>
      <c r="H748">
        <v>30</v>
      </c>
      <c r="I748">
        <v>10</v>
      </c>
      <c r="J748" t="s">
        <v>708</v>
      </c>
      <c r="K748" s="1" t="s">
        <v>704</v>
      </c>
    </row>
    <row r="749" spans="1:11" ht="12" customHeight="1" x14ac:dyDescent="0.2">
      <c r="A749">
        <v>0</v>
      </c>
      <c r="B749">
        <v>1</v>
      </c>
      <c r="C749">
        <v>0</v>
      </c>
      <c r="D749">
        <v>1</v>
      </c>
      <c r="E749" s="1" t="s">
        <v>96</v>
      </c>
      <c r="F749" t="s">
        <v>313</v>
      </c>
      <c r="G749">
        <v>1.3</v>
      </c>
      <c r="H749">
        <v>50</v>
      </c>
      <c r="I749">
        <v>14</v>
      </c>
      <c r="J749" t="s">
        <v>708</v>
      </c>
      <c r="K749" s="1" t="s">
        <v>704</v>
      </c>
    </row>
    <row r="750" spans="1:11" ht="12" customHeight="1" x14ac:dyDescent="0.2">
      <c r="A750">
        <v>0</v>
      </c>
      <c r="B750">
        <v>1</v>
      </c>
      <c r="C750">
        <v>0</v>
      </c>
      <c r="D750">
        <v>1</v>
      </c>
      <c r="E750" s="1" t="s">
        <v>96</v>
      </c>
      <c r="F750" t="s">
        <v>314</v>
      </c>
      <c r="G750">
        <v>3</v>
      </c>
      <c r="H750">
        <v>100</v>
      </c>
      <c r="I750">
        <v>30</v>
      </c>
      <c r="J750" t="s">
        <v>708</v>
      </c>
      <c r="K750" s="1" t="s">
        <v>704</v>
      </c>
    </row>
    <row r="751" spans="1:11" ht="12" customHeight="1" x14ac:dyDescent="0.2">
      <c r="A751">
        <v>0</v>
      </c>
      <c r="B751">
        <v>1</v>
      </c>
      <c r="C751">
        <v>0</v>
      </c>
      <c r="D751">
        <v>1</v>
      </c>
      <c r="E751" s="1" t="s">
        <v>96</v>
      </c>
      <c r="F751" t="s">
        <v>315</v>
      </c>
      <c r="G751">
        <v>0.3</v>
      </c>
      <c r="H751">
        <v>25</v>
      </c>
      <c r="I751">
        <v>18</v>
      </c>
      <c r="J751" t="s">
        <v>708</v>
      </c>
      <c r="K751" s="1" t="s">
        <v>704</v>
      </c>
    </row>
    <row r="752" spans="1:11" ht="12" customHeight="1" x14ac:dyDescent="0.2">
      <c r="A752">
        <v>0</v>
      </c>
      <c r="B752">
        <v>1</v>
      </c>
      <c r="C752">
        <v>0</v>
      </c>
      <c r="D752">
        <v>1</v>
      </c>
      <c r="E752" s="1" t="s">
        <v>96</v>
      </c>
      <c r="F752" t="s">
        <v>351</v>
      </c>
      <c r="G752">
        <v>3</v>
      </c>
      <c r="H752">
        <v>15</v>
      </c>
      <c r="I752">
        <v>2</v>
      </c>
      <c r="J752" t="s">
        <v>708</v>
      </c>
      <c r="K752" s="1" t="s">
        <v>704</v>
      </c>
    </row>
    <row r="753" spans="1:11" ht="12" customHeight="1" x14ac:dyDescent="0.2">
      <c r="A753">
        <v>0</v>
      </c>
      <c r="B753">
        <v>1</v>
      </c>
      <c r="C753">
        <v>0</v>
      </c>
      <c r="D753">
        <v>1</v>
      </c>
      <c r="E753" s="1" t="s">
        <v>96</v>
      </c>
      <c r="F753" t="s">
        <v>339</v>
      </c>
      <c r="G753">
        <v>3.5</v>
      </c>
      <c r="H753">
        <v>25</v>
      </c>
      <c r="I753">
        <v>3</v>
      </c>
      <c r="J753" t="s">
        <v>708</v>
      </c>
      <c r="K753" s="1" t="s">
        <v>704</v>
      </c>
    </row>
    <row r="754" spans="1:11" ht="12" customHeight="1" x14ac:dyDescent="0.2">
      <c r="A754">
        <v>0</v>
      </c>
      <c r="B754">
        <v>1</v>
      </c>
      <c r="C754">
        <v>0</v>
      </c>
      <c r="D754">
        <v>1</v>
      </c>
      <c r="E754" s="1" t="s">
        <v>96</v>
      </c>
      <c r="F754" t="s">
        <v>343</v>
      </c>
      <c r="G754">
        <v>0.1</v>
      </c>
      <c r="H754">
        <v>12</v>
      </c>
      <c r="I754">
        <v>5</v>
      </c>
      <c r="J754" t="s">
        <v>708</v>
      </c>
      <c r="K754" s="1" t="s">
        <v>704</v>
      </c>
    </row>
    <row r="755" spans="1:11" ht="12" customHeight="1" x14ac:dyDescent="0.2">
      <c r="A755">
        <v>0</v>
      </c>
      <c r="B755">
        <v>1</v>
      </c>
      <c r="C755">
        <v>0</v>
      </c>
      <c r="D755">
        <v>1</v>
      </c>
      <c r="E755" s="1" t="s">
        <v>96</v>
      </c>
      <c r="F755" t="s">
        <v>346</v>
      </c>
      <c r="G755">
        <v>2</v>
      </c>
      <c r="H755">
        <v>20</v>
      </c>
      <c r="I755">
        <v>20</v>
      </c>
      <c r="J755" t="s">
        <v>708</v>
      </c>
      <c r="K755" s="1" t="s">
        <v>704</v>
      </c>
    </row>
    <row r="756" spans="1:11" ht="12" customHeight="1" x14ac:dyDescent="0.2">
      <c r="A756">
        <v>0</v>
      </c>
      <c r="B756">
        <v>1</v>
      </c>
      <c r="C756">
        <v>0</v>
      </c>
      <c r="D756">
        <v>1</v>
      </c>
      <c r="E756" s="1" t="s">
        <v>96</v>
      </c>
      <c r="F756" t="s">
        <v>364</v>
      </c>
      <c r="G756">
        <v>1.5</v>
      </c>
      <c r="H756">
        <v>10</v>
      </c>
      <c r="I756">
        <v>1</v>
      </c>
      <c r="J756" t="s">
        <v>708</v>
      </c>
      <c r="K756" s="1" t="s">
        <v>704</v>
      </c>
    </row>
    <row r="757" spans="1:11" ht="12" customHeight="1" x14ac:dyDescent="0.2">
      <c r="A757">
        <v>0</v>
      </c>
      <c r="B757">
        <v>1</v>
      </c>
      <c r="C757">
        <v>1</v>
      </c>
      <c r="D757">
        <v>1</v>
      </c>
      <c r="E757" s="1" t="s">
        <v>96</v>
      </c>
      <c r="F757" t="s">
        <v>1076</v>
      </c>
      <c r="G757">
        <v>3</v>
      </c>
      <c r="H757">
        <v>30</v>
      </c>
      <c r="I757">
        <v>20</v>
      </c>
      <c r="J757" t="s">
        <v>708</v>
      </c>
      <c r="K757" s="1" t="s">
        <v>704</v>
      </c>
    </row>
    <row r="758" spans="1:11" ht="12" customHeight="1" x14ac:dyDescent="0.2">
      <c r="A758">
        <v>0</v>
      </c>
      <c r="B758">
        <v>1</v>
      </c>
      <c r="C758">
        <v>0</v>
      </c>
      <c r="D758">
        <v>1</v>
      </c>
      <c r="E758" s="1" t="s">
        <v>96</v>
      </c>
      <c r="F758" t="s">
        <v>358</v>
      </c>
      <c r="G758">
        <v>3</v>
      </c>
      <c r="H758">
        <v>26</v>
      </c>
      <c r="I758">
        <v>3</v>
      </c>
      <c r="J758" t="s">
        <v>708</v>
      </c>
      <c r="K758" s="1" t="s">
        <v>704</v>
      </c>
    </row>
    <row r="759" spans="1:11" ht="12" customHeight="1" x14ac:dyDescent="0.2">
      <c r="A759">
        <v>0</v>
      </c>
      <c r="B759">
        <v>1</v>
      </c>
      <c r="C759">
        <v>0</v>
      </c>
      <c r="D759">
        <v>1</v>
      </c>
      <c r="E759" s="1" t="s">
        <v>96</v>
      </c>
      <c r="F759" t="s">
        <v>370</v>
      </c>
      <c r="G759">
        <v>1.5</v>
      </c>
      <c r="H759">
        <v>25</v>
      </c>
      <c r="I759">
        <v>3</v>
      </c>
      <c r="J759" t="s">
        <v>708</v>
      </c>
      <c r="K759" s="1" t="s">
        <v>704</v>
      </c>
    </row>
    <row r="760" spans="1:11" ht="12" customHeight="1" x14ac:dyDescent="0.2">
      <c r="A760">
        <v>0</v>
      </c>
      <c r="B760">
        <v>1</v>
      </c>
      <c r="C760">
        <v>0</v>
      </c>
      <c r="D760">
        <v>1</v>
      </c>
      <c r="E760" s="1" t="s">
        <v>96</v>
      </c>
      <c r="F760" t="s">
        <v>371</v>
      </c>
      <c r="G760">
        <v>1</v>
      </c>
      <c r="H760">
        <v>8</v>
      </c>
      <c r="I760">
        <v>3</v>
      </c>
      <c r="J760" t="s">
        <v>708</v>
      </c>
      <c r="K760" s="1" t="s">
        <v>704</v>
      </c>
    </row>
    <row r="761" spans="1:11" ht="12" customHeight="1" x14ac:dyDescent="0.2">
      <c r="A761">
        <v>0</v>
      </c>
      <c r="B761">
        <v>1</v>
      </c>
      <c r="C761">
        <v>1</v>
      </c>
      <c r="D761">
        <v>1</v>
      </c>
      <c r="E761" s="1" t="s">
        <v>96</v>
      </c>
      <c r="F761" t="s">
        <v>1082</v>
      </c>
      <c r="G761">
        <v>1.5</v>
      </c>
      <c r="H761">
        <v>10</v>
      </c>
      <c r="I761">
        <v>1.5</v>
      </c>
      <c r="J761" t="s">
        <v>708</v>
      </c>
      <c r="K761" s="1" t="s">
        <v>704</v>
      </c>
    </row>
    <row r="762" spans="1:11" ht="12" customHeight="1" x14ac:dyDescent="0.2">
      <c r="A762">
        <v>0</v>
      </c>
      <c r="B762">
        <v>1</v>
      </c>
      <c r="C762">
        <v>0</v>
      </c>
      <c r="D762">
        <v>1</v>
      </c>
      <c r="E762" s="1" t="s">
        <v>96</v>
      </c>
      <c r="F762" t="s">
        <v>347</v>
      </c>
      <c r="G762">
        <v>1</v>
      </c>
      <c r="H762">
        <v>16</v>
      </c>
      <c r="I762">
        <v>2</v>
      </c>
      <c r="J762" t="s">
        <v>708</v>
      </c>
      <c r="K762" s="1" t="s">
        <v>704</v>
      </c>
    </row>
    <row r="763" spans="1:11" ht="12" customHeight="1" x14ac:dyDescent="0.2">
      <c r="A763">
        <v>0</v>
      </c>
      <c r="B763">
        <v>1</v>
      </c>
      <c r="C763">
        <v>0</v>
      </c>
      <c r="D763">
        <v>1</v>
      </c>
      <c r="E763" s="1" t="s">
        <v>96</v>
      </c>
      <c r="F763" t="s">
        <v>367</v>
      </c>
      <c r="G763">
        <v>0.5</v>
      </c>
      <c r="H763">
        <v>9</v>
      </c>
      <c r="I763">
        <v>3</v>
      </c>
      <c r="J763" t="s">
        <v>708</v>
      </c>
      <c r="K763" s="1" t="s">
        <v>704</v>
      </c>
    </row>
    <row r="764" spans="1:11" ht="12" customHeight="1" x14ac:dyDescent="0.2">
      <c r="A764">
        <v>0</v>
      </c>
      <c r="B764">
        <v>1</v>
      </c>
      <c r="C764">
        <v>0</v>
      </c>
      <c r="D764">
        <v>1</v>
      </c>
      <c r="E764" s="1" t="s">
        <v>96</v>
      </c>
      <c r="F764" t="s">
        <v>365</v>
      </c>
      <c r="G764">
        <v>0.6</v>
      </c>
      <c r="H764">
        <v>12</v>
      </c>
      <c r="I764">
        <v>1</v>
      </c>
      <c r="J764" t="s">
        <v>708</v>
      </c>
      <c r="K764" s="1" t="s">
        <v>704</v>
      </c>
    </row>
    <row r="765" spans="1:11" ht="12" customHeight="1" x14ac:dyDescent="0.2">
      <c r="A765">
        <v>0</v>
      </c>
      <c r="B765">
        <v>1</v>
      </c>
      <c r="C765">
        <v>0</v>
      </c>
      <c r="D765">
        <v>1</v>
      </c>
      <c r="E765" s="1" t="s">
        <v>96</v>
      </c>
      <c r="F765" t="s">
        <v>342</v>
      </c>
      <c r="G765">
        <v>0.4</v>
      </c>
      <c r="H765">
        <v>14</v>
      </c>
      <c r="I765">
        <v>4</v>
      </c>
      <c r="J765" t="s">
        <v>708</v>
      </c>
      <c r="K765" s="1" t="s">
        <v>704</v>
      </c>
    </row>
    <row r="766" spans="1:11" ht="12" customHeight="1" x14ac:dyDescent="0.2">
      <c r="A766">
        <v>0</v>
      </c>
      <c r="B766">
        <v>1</v>
      </c>
      <c r="C766">
        <v>0</v>
      </c>
      <c r="D766">
        <v>1</v>
      </c>
      <c r="E766" s="1" t="s">
        <v>96</v>
      </c>
      <c r="F766" t="s">
        <v>355</v>
      </c>
      <c r="G766">
        <v>1.5</v>
      </c>
      <c r="H766">
        <v>15</v>
      </c>
      <c r="I766">
        <v>2</v>
      </c>
      <c r="J766" t="s">
        <v>708</v>
      </c>
      <c r="K766" s="1" t="s">
        <v>704</v>
      </c>
    </row>
    <row r="767" spans="1:11" ht="12" customHeight="1" x14ac:dyDescent="0.2">
      <c r="A767">
        <v>0</v>
      </c>
      <c r="B767">
        <v>1</v>
      </c>
      <c r="C767">
        <v>0</v>
      </c>
      <c r="D767">
        <v>1</v>
      </c>
      <c r="E767" s="1" t="s">
        <v>96</v>
      </c>
      <c r="F767" t="s">
        <v>344</v>
      </c>
      <c r="G767">
        <v>0.3</v>
      </c>
      <c r="H767">
        <v>17</v>
      </c>
      <c r="I767">
        <v>3</v>
      </c>
      <c r="J767" t="s">
        <v>708</v>
      </c>
      <c r="K767" s="1" t="s">
        <v>704</v>
      </c>
    </row>
    <row r="768" spans="1:11" ht="12" customHeight="1" x14ac:dyDescent="0.2">
      <c r="A768">
        <v>1</v>
      </c>
      <c r="B768">
        <v>1</v>
      </c>
      <c r="C768">
        <v>0</v>
      </c>
      <c r="D768">
        <v>1</v>
      </c>
      <c r="E768" s="1" t="s">
        <v>96</v>
      </c>
      <c r="F768" t="s">
        <v>361</v>
      </c>
      <c r="G768">
        <v>1.5</v>
      </c>
      <c r="H768">
        <v>3.5</v>
      </c>
      <c r="I768">
        <v>3.5</v>
      </c>
      <c r="J768" t="s">
        <v>708</v>
      </c>
      <c r="K768" s="1" t="s">
        <v>704</v>
      </c>
    </row>
    <row r="769" spans="1:12" ht="12" customHeight="1" x14ac:dyDescent="0.2">
      <c r="A769">
        <v>0</v>
      </c>
      <c r="B769">
        <v>1</v>
      </c>
      <c r="C769">
        <v>0</v>
      </c>
      <c r="D769">
        <v>1</v>
      </c>
      <c r="E769" s="1" t="s">
        <v>96</v>
      </c>
      <c r="F769" t="s">
        <v>336</v>
      </c>
      <c r="G769">
        <v>1.5</v>
      </c>
      <c r="H769">
        <v>20</v>
      </c>
      <c r="I769">
        <v>6</v>
      </c>
      <c r="J769" t="s">
        <v>708</v>
      </c>
      <c r="K769" s="1" t="s">
        <v>704</v>
      </c>
    </row>
    <row r="770" spans="1:12" ht="12" customHeight="1" x14ac:dyDescent="0.2">
      <c r="A770">
        <v>0</v>
      </c>
      <c r="B770">
        <v>1</v>
      </c>
      <c r="C770">
        <v>0</v>
      </c>
      <c r="D770">
        <v>1</v>
      </c>
      <c r="E770" s="1" t="s">
        <v>96</v>
      </c>
      <c r="F770" t="s">
        <v>341</v>
      </c>
      <c r="G770">
        <v>1</v>
      </c>
      <c r="H770">
        <v>20</v>
      </c>
      <c r="I770">
        <v>6</v>
      </c>
      <c r="J770" t="s">
        <v>708</v>
      </c>
      <c r="K770" s="1" t="s">
        <v>704</v>
      </c>
    </row>
    <row r="771" spans="1:12" ht="12" customHeight="1" x14ac:dyDescent="0.2">
      <c r="A771">
        <v>0</v>
      </c>
      <c r="B771">
        <v>1</v>
      </c>
      <c r="C771">
        <v>0</v>
      </c>
      <c r="D771">
        <v>1</v>
      </c>
      <c r="E771" s="1" t="s">
        <v>96</v>
      </c>
      <c r="F771" t="s">
        <v>362</v>
      </c>
      <c r="G771">
        <v>1.5</v>
      </c>
      <c r="H771">
        <v>10</v>
      </c>
      <c r="I771">
        <v>1</v>
      </c>
      <c r="J771" t="s">
        <v>708</v>
      </c>
      <c r="K771" s="1" t="s">
        <v>704</v>
      </c>
    </row>
    <row r="772" spans="1:12" ht="12" customHeight="1" x14ac:dyDescent="0.2">
      <c r="A772">
        <v>0</v>
      </c>
      <c r="B772">
        <v>1</v>
      </c>
      <c r="C772">
        <v>0</v>
      </c>
      <c r="D772">
        <v>1</v>
      </c>
      <c r="E772" s="1" t="s">
        <v>96</v>
      </c>
      <c r="F772" t="s">
        <v>337</v>
      </c>
      <c r="G772">
        <v>1</v>
      </c>
      <c r="H772">
        <v>11</v>
      </c>
      <c r="I772">
        <v>10</v>
      </c>
      <c r="J772" t="s">
        <v>708</v>
      </c>
      <c r="K772" s="1" t="s">
        <v>704</v>
      </c>
    </row>
    <row r="773" spans="1:12" ht="12" customHeight="1" x14ac:dyDescent="0.2">
      <c r="A773">
        <v>0</v>
      </c>
      <c r="B773">
        <v>1</v>
      </c>
      <c r="C773">
        <v>0</v>
      </c>
      <c r="D773">
        <v>1</v>
      </c>
      <c r="E773" s="1" t="s">
        <v>96</v>
      </c>
      <c r="F773" t="s">
        <v>338</v>
      </c>
      <c r="G773">
        <v>3</v>
      </c>
      <c r="H773">
        <v>16</v>
      </c>
      <c r="I773">
        <v>13</v>
      </c>
      <c r="J773" t="s">
        <v>708</v>
      </c>
      <c r="K773" s="1" t="s">
        <v>704</v>
      </c>
    </row>
    <row r="774" spans="1:12" ht="12" customHeight="1" x14ac:dyDescent="0.2">
      <c r="A774">
        <v>0</v>
      </c>
      <c r="B774">
        <v>1</v>
      </c>
      <c r="C774">
        <v>1</v>
      </c>
      <c r="D774">
        <v>1</v>
      </c>
      <c r="E774" s="1" t="s">
        <v>96</v>
      </c>
      <c r="F774" t="s">
        <v>1083</v>
      </c>
      <c r="G774">
        <v>0.2</v>
      </c>
      <c r="H774">
        <v>25</v>
      </c>
      <c r="I774">
        <v>3</v>
      </c>
      <c r="J774" t="s">
        <v>708</v>
      </c>
      <c r="K774" s="1" t="s">
        <v>704</v>
      </c>
    </row>
    <row r="775" spans="1:12" ht="12" customHeight="1" x14ac:dyDescent="0.2">
      <c r="A775">
        <v>0</v>
      </c>
      <c r="B775">
        <v>1</v>
      </c>
      <c r="C775">
        <v>0</v>
      </c>
      <c r="D775">
        <v>1</v>
      </c>
      <c r="E775" s="1" t="s">
        <v>96</v>
      </c>
      <c r="F775" t="s">
        <v>360</v>
      </c>
      <c r="G775">
        <v>2</v>
      </c>
      <c r="H775">
        <v>6</v>
      </c>
      <c r="I775">
        <v>3</v>
      </c>
      <c r="J775" t="s">
        <v>708</v>
      </c>
      <c r="K775" s="1" t="s">
        <v>704</v>
      </c>
    </row>
    <row r="776" spans="1:12" ht="12" customHeight="1" x14ac:dyDescent="0.2">
      <c r="A776">
        <v>1</v>
      </c>
      <c r="B776">
        <v>1</v>
      </c>
      <c r="C776">
        <v>0</v>
      </c>
      <c r="D776">
        <v>1</v>
      </c>
      <c r="E776" s="1" t="s">
        <v>96</v>
      </c>
      <c r="F776" t="s">
        <v>321</v>
      </c>
      <c r="G776">
        <v>1</v>
      </c>
      <c r="H776">
        <v>3</v>
      </c>
      <c r="I776">
        <v>0.2</v>
      </c>
      <c r="J776" t="s">
        <v>10</v>
      </c>
      <c r="K776" s="1" t="s">
        <v>704</v>
      </c>
      <c r="L776" t="s">
        <v>710</v>
      </c>
    </row>
    <row r="777" spans="1:12" ht="12" customHeight="1" x14ac:dyDescent="0.2">
      <c r="A777">
        <v>0</v>
      </c>
      <c r="B777">
        <v>1</v>
      </c>
      <c r="C777">
        <v>1</v>
      </c>
      <c r="D777">
        <v>1</v>
      </c>
      <c r="E777" s="1" t="s">
        <v>98</v>
      </c>
      <c r="F777" t="s">
        <v>1108</v>
      </c>
      <c r="G777">
        <v>2</v>
      </c>
      <c r="H777">
        <v>60</v>
      </c>
      <c r="I777">
        <v>35</v>
      </c>
      <c r="J777" t="s">
        <v>708</v>
      </c>
      <c r="K777" s="1" t="s">
        <v>704</v>
      </c>
    </row>
    <row r="778" spans="1:12" ht="12" customHeight="1" x14ac:dyDescent="0.2">
      <c r="A778">
        <v>0</v>
      </c>
      <c r="B778">
        <v>1</v>
      </c>
      <c r="C778">
        <v>0</v>
      </c>
      <c r="D778">
        <v>1</v>
      </c>
      <c r="E778" s="1" t="s">
        <v>100</v>
      </c>
      <c r="F778" t="s">
        <v>475</v>
      </c>
      <c r="G778">
        <v>1.5</v>
      </c>
      <c r="H778">
        <v>100</v>
      </c>
      <c r="I778">
        <v>25</v>
      </c>
      <c r="J778" t="s">
        <v>708</v>
      </c>
      <c r="K778" s="1" t="s">
        <v>704</v>
      </c>
    </row>
    <row r="779" spans="1:12" ht="12" customHeight="1" x14ac:dyDescent="0.2">
      <c r="A779">
        <v>0</v>
      </c>
      <c r="B779">
        <v>1</v>
      </c>
      <c r="C779">
        <v>0</v>
      </c>
      <c r="D779">
        <v>1</v>
      </c>
      <c r="E779" s="1" t="s">
        <v>100</v>
      </c>
      <c r="F779" t="s">
        <v>476</v>
      </c>
      <c r="G779">
        <v>2</v>
      </c>
      <c r="H779">
        <v>50</v>
      </c>
      <c r="I779">
        <v>16</v>
      </c>
      <c r="J779" t="s">
        <v>708</v>
      </c>
      <c r="K779" s="1" t="s">
        <v>704</v>
      </c>
    </row>
    <row r="780" spans="1:12" ht="12" customHeight="1" x14ac:dyDescent="0.2">
      <c r="A780">
        <v>0</v>
      </c>
      <c r="B780">
        <v>1</v>
      </c>
      <c r="C780">
        <v>0</v>
      </c>
      <c r="D780">
        <v>1</v>
      </c>
      <c r="E780" s="1" t="s">
        <v>101</v>
      </c>
      <c r="F780" t="s">
        <v>1381</v>
      </c>
      <c r="G780">
        <v>0.7</v>
      </c>
      <c r="H780">
        <v>65</v>
      </c>
      <c r="I780">
        <v>40</v>
      </c>
      <c r="J780" t="s">
        <v>708</v>
      </c>
      <c r="K780" s="1" t="s">
        <v>704</v>
      </c>
    </row>
    <row r="781" spans="1:12" ht="12" customHeight="1" x14ac:dyDescent="0.2">
      <c r="A781">
        <v>0</v>
      </c>
      <c r="B781">
        <v>1</v>
      </c>
      <c r="C781">
        <v>1</v>
      </c>
      <c r="D781">
        <v>1</v>
      </c>
      <c r="E781" s="1" t="s">
        <v>101</v>
      </c>
      <c r="F781" t="s">
        <v>1111</v>
      </c>
      <c r="G781">
        <v>1</v>
      </c>
      <c r="H781">
        <v>8</v>
      </c>
      <c r="I781">
        <v>4.5</v>
      </c>
      <c r="J781" t="s">
        <v>708</v>
      </c>
      <c r="K781" s="1" t="s">
        <v>704</v>
      </c>
    </row>
    <row r="782" spans="1:12" ht="12" customHeight="1" x14ac:dyDescent="0.2">
      <c r="A782">
        <v>0</v>
      </c>
      <c r="B782">
        <v>1</v>
      </c>
      <c r="C782">
        <v>0</v>
      </c>
      <c r="D782">
        <v>1</v>
      </c>
      <c r="E782" s="1" t="s">
        <v>101</v>
      </c>
      <c r="F782" t="s">
        <v>1389</v>
      </c>
      <c r="G782">
        <v>2</v>
      </c>
      <c r="H782">
        <v>7</v>
      </c>
      <c r="I782">
        <v>3.5</v>
      </c>
      <c r="J782" t="s">
        <v>708</v>
      </c>
      <c r="K782" s="1" t="s">
        <v>704</v>
      </c>
    </row>
    <row r="783" spans="1:12" ht="12" customHeight="1" x14ac:dyDescent="0.2">
      <c r="A783">
        <v>0</v>
      </c>
      <c r="B783">
        <v>1</v>
      </c>
      <c r="C783">
        <v>0</v>
      </c>
      <c r="D783">
        <v>1</v>
      </c>
      <c r="E783" s="1" t="s">
        <v>101</v>
      </c>
      <c r="F783" t="s">
        <v>1390</v>
      </c>
      <c r="G783">
        <v>1</v>
      </c>
      <c r="H783">
        <v>10</v>
      </c>
      <c r="I783">
        <v>3</v>
      </c>
      <c r="J783" t="s">
        <v>708</v>
      </c>
      <c r="K783" s="1" t="s">
        <v>704</v>
      </c>
    </row>
    <row r="784" spans="1:12" ht="12" customHeight="1" x14ac:dyDescent="0.2">
      <c r="A784">
        <v>1</v>
      </c>
      <c r="B784">
        <v>1</v>
      </c>
      <c r="C784">
        <v>0</v>
      </c>
      <c r="D784">
        <v>1</v>
      </c>
      <c r="E784" s="1" t="s">
        <v>101</v>
      </c>
      <c r="F784" t="s">
        <v>1396</v>
      </c>
      <c r="G784">
        <v>2</v>
      </c>
      <c r="H784">
        <v>15</v>
      </c>
      <c r="I784">
        <v>2</v>
      </c>
      <c r="J784" t="s">
        <v>708</v>
      </c>
      <c r="K784" s="1" t="s">
        <v>704</v>
      </c>
    </row>
    <row r="785" spans="1:11" ht="12" customHeight="1" x14ac:dyDescent="0.2">
      <c r="A785">
        <v>0</v>
      </c>
      <c r="B785">
        <v>1</v>
      </c>
      <c r="C785">
        <v>0</v>
      </c>
      <c r="D785">
        <v>1</v>
      </c>
      <c r="E785" s="1" t="s">
        <v>101</v>
      </c>
      <c r="F785" t="s">
        <v>1391</v>
      </c>
      <c r="G785">
        <v>2</v>
      </c>
      <c r="H785">
        <v>30</v>
      </c>
      <c r="I785">
        <v>6</v>
      </c>
      <c r="J785" t="s">
        <v>708</v>
      </c>
      <c r="K785" s="1" t="s">
        <v>704</v>
      </c>
    </row>
    <row r="786" spans="1:11" ht="12" customHeight="1" x14ac:dyDescent="0.2">
      <c r="A786">
        <v>0</v>
      </c>
      <c r="B786">
        <v>1</v>
      </c>
      <c r="C786">
        <v>0</v>
      </c>
      <c r="D786">
        <v>1</v>
      </c>
      <c r="E786" s="1" t="s">
        <v>101</v>
      </c>
      <c r="F786" t="s">
        <v>1393</v>
      </c>
      <c r="G786">
        <v>2.5</v>
      </c>
      <c r="H786">
        <v>18</v>
      </c>
      <c r="I786">
        <v>13</v>
      </c>
      <c r="J786" t="s">
        <v>708</v>
      </c>
      <c r="K786" s="1" t="s">
        <v>704</v>
      </c>
    </row>
    <row r="787" spans="1:11" ht="12" customHeight="1" x14ac:dyDescent="0.2">
      <c r="A787">
        <v>0</v>
      </c>
      <c r="B787">
        <v>1</v>
      </c>
      <c r="C787">
        <v>0</v>
      </c>
      <c r="D787">
        <v>1</v>
      </c>
      <c r="E787" s="1" t="s">
        <v>101</v>
      </c>
      <c r="F787" t="s">
        <v>1394</v>
      </c>
      <c r="G787">
        <v>2.5</v>
      </c>
      <c r="H787">
        <v>30</v>
      </c>
      <c r="I787">
        <v>12</v>
      </c>
      <c r="J787" t="s">
        <v>708</v>
      </c>
      <c r="K787" s="1" t="s">
        <v>704</v>
      </c>
    </row>
    <row r="788" spans="1:11" ht="12" customHeight="1" x14ac:dyDescent="0.2">
      <c r="A788">
        <v>0</v>
      </c>
      <c r="B788">
        <v>1</v>
      </c>
      <c r="C788">
        <v>1</v>
      </c>
      <c r="D788">
        <v>1</v>
      </c>
      <c r="E788" s="1" t="s">
        <v>101</v>
      </c>
      <c r="F788" t="s">
        <v>1112</v>
      </c>
      <c r="G788">
        <v>8</v>
      </c>
      <c r="H788">
        <v>120</v>
      </c>
      <c r="I788">
        <v>32</v>
      </c>
      <c r="J788" t="s">
        <v>708</v>
      </c>
      <c r="K788" s="1" t="s">
        <v>723</v>
      </c>
    </row>
    <row r="789" spans="1:11" ht="12" customHeight="1" x14ac:dyDescent="0.2">
      <c r="A789">
        <v>0</v>
      </c>
      <c r="B789">
        <v>1</v>
      </c>
      <c r="C789">
        <v>0</v>
      </c>
      <c r="D789">
        <v>1</v>
      </c>
      <c r="E789" s="1" t="s">
        <v>101</v>
      </c>
      <c r="F789" t="s">
        <v>1395</v>
      </c>
      <c r="G789">
        <v>5</v>
      </c>
      <c r="H789">
        <v>50</v>
      </c>
      <c r="I789">
        <v>25</v>
      </c>
      <c r="J789" t="s">
        <v>708</v>
      </c>
      <c r="K789" s="1" t="s">
        <v>704</v>
      </c>
    </row>
    <row r="790" spans="1:11" ht="12" customHeight="1" x14ac:dyDescent="0.2">
      <c r="A790">
        <v>0</v>
      </c>
      <c r="B790">
        <v>1</v>
      </c>
      <c r="C790">
        <v>0</v>
      </c>
      <c r="D790">
        <v>1</v>
      </c>
      <c r="E790" s="1" t="s">
        <v>101</v>
      </c>
      <c r="F790" t="s">
        <v>1402</v>
      </c>
      <c r="G790">
        <v>2</v>
      </c>
      <c r="H790">
        <v>50</v>
      </c>
      <c r="I790">
        <v>13</v>
      </c>
      <c r="J790" t="s">
        <v>708</v>
      </c>
      <c r="K790" s="1" t="s">
        <v>704</v>
      </c>
    </row>
    <row r="791" spans="1:11" ht="12" customHeight="1" x14ac:dyDescent="0.2">
      <c r="A791">
        <v>0</v>
      </c>
      <c r="B791">
        <v>1</v>
      </c>
      <c r="C791">
        <v>1</v>
      </c>
      <c r="D791">
        <v>1</v>
      </c>
      <c r="E791" s="1" t="s">
        <v>101</v>
      </c>
      <c r="F791" t="s">
        <v>1113</v>
      </c>
      <c r="G791">
        <v>3</v>
      </c>
      <c r="H791">
        <v>20</v>
      </c>
      <c r="I791">
        <v>15</v>
      </c>
      <c r="J791" t="s">
        <v>708</v>
      </c>
      <c r="K791" s="1" t="s">
        <v>704</v>
      </c>
    </row>
    <row r="792" spans="1:11" ht="12" customHeight="1" x14ac:dyDescent="0.2">
      <c r="A792">
        <v>0</v>
      </c>
      <c r="B792">
        <v>1</v>
      </c>
      <c r="C792">
        <v>0</v>
      </c>
      <c r="D792">
        <v>1</v>
      </c>
      <c r="E792" s="1" t="s">
        <v>101</v>
      </c>
      <c r="F792" t="s">
        <v>1398</v>
      </c>
      <c r="G792">
        <v>2</v>
      </c>
      <c r="H792">
        <v>9</v>
      </c>
      <c r="I792">
        <v>1</v>
      </c>
      <c r="J792" t="s">
        <v>708</v>
      </c>
      <c r="K792" s="1" t="s">
        <v>704</v>
      </c>
    </row>
    <row r="793" spans="1:11" ht="12" customHeight="1" x14ac:dyDescent="0.2">
      <c r="A793">
        <v>0</v>
      </c>
      <c r="B793">
        <v>1</v>
      </c>
      <c r="C793">
        <v>0</v>
      </c>
      <c r="D793">
        <v>1</v>
      </c>
      <c r="E793" s="1" t="s">
        <v>101</v>
      </c>
      <c r="F793" t="s">
        <v>1403</v>
      </c>
      <c r="G793">
        <v>2</v>
      </c>
      <c r="H793">
        <v>26</v>
      </c>
      <c r="I793">
        <v>15</v>
      </c>
      <c r="J793" t="s">
        <v>708</v>
      </c>
      <c r="K793" s="1" t="s">
        <v>704</v>
      </c>
    </row>
    <row r="794" spans="1:11" ht="12" customHeight="1" x14ac:dyDescent="0.2">
      <c r="A794">
        <v>0</v>
      </c>
      <c r="B794">
        <v>1</v>
      </c>
      <c r="C794">
        <v>0</v>
      </c>
      <c r="D794">
        <v>1</v>
      </c>
      <c r="E794" s="1" t="s">
        <v>101</v>
      </c>
      <c r="F794" t="s">
        <v>1382</v>
      </c>
      <c r="G794">
        <v>1.5</v>
      </c>
      <c r="H794">
        <v>20</v>
      </c>
      <c r="I794">
        <v>1.6</v>
      </c>
      <c r="J794" t="s">
        <v>708</v>
      </c>
      <c r="K794" s="1" t="s">
        <v>704</v>
      </c>
    </row>
    <row r="795" spans="1:11" ht="12" customHeight="1" x14ac:dyDescent="0.2">
      <c r="A795">
        <v>0</v>
      </c>
      <c r="B795">
        <v>1</v>
      </c>
      <c r="C795">
        <v>1</v>
      </c>
      <c r="D795">
        <v>1</v>
      </c>
      <c r="E795" s="1" t="s">
        <v>101</v>
      </c>
      <c r="F795" t="s">
        <v>1116</v>
      </c>
      <c r="G795">
        <v>0.6</v>
      </c>
      <c r="H795">
        <v>5.2</v>
      </c>
      <c r="I795">
        <v>1.7</v>
      </c>
      <c r="J795" t="s">
        <v>708</v>
      </c>
      <c r="K795" s="1" t="s">
        <v>704</v>
      </c>
    </row>
    <row r="796" spans="1:11" ht="12" customHeight="1" x14ac:dyDescent="0.2">
      <c r="A796">
        <v>0</v>
      </c>
      <c r="B796">
        <v>1</v>
      </c>
      <c r="C796">
        <v>0</v>
      </c>
      <c r="D796">
        <v>1</v>
      </c>
      <c r="E796" s="1" t="s">
        <v>103</v>
      </c>
      <c r="F796" t="s">
        <v>141</v>
      </c>
      <c r="G796">
        <v>20</v>
      </c>
      <c r="H796">
        <v>120</v>
      </c>
      <c r="I796">
        <v>8</v>
      </c>
      <c r="J796" t="s">
        <v>708</v>
      </c>
      <c r="K796" s="1" t="s">
        <v>723</v>
      </c>
    </row>
    <row r="797" spans="1:11" ht="12" customHeight="1" x14ac:dyDescent="0.2">
      <c r="A797">
        <v>0</v>
      </c>
      <c r="B797">
        <v>1</v>
      </c>
      <c r="C797">
        <v>0</v>
      </c>
      <c r="D797">
        <v>1</v>
      </c>
      <c r="E797" s="1" t="s">
        <v>103</v>
      </c>
      <c r="F797" t="s">
        <v>142</v>
      </c>
      <c r="G797">
        <v>8</v>
      </c>
      <c r="H797">
        <v>310</v>
      </c>
      <c r="I797">
        <v>260</v>
      </c>
      <c r="J797" t="s">
        <v>708</v>
      </c>
      <c r="K797" s="1" t="s">
        <v>723</v>
      </c>
    </row>
    <row r="798" spans="1:11" ht="12" customHeight="1" x14ac:dyDescent="0.2">
      <c r="A798">
        <v>0</v>
      </c>
      <c r="B798">
        <v>1</v>
      </c>
      <c r="C798">
        <v>1</v>
      </c>
      <c r="D798">
        <v>1</v>
      </c>
      <c r="E798" s="1" t="s">
        <v>103</v>
      </c>
      <c r="F798" t="s">
        <v>1119</v>
      </c>
      <c r="G798">
        <v>5</v>
      </c>
      <c r="H798">
        <v>100</v>
      </c>
      <c r="I798">
        <v>30</v>
      </c>
      <c r="J798" t="s">
        <v>708</v>
      </c>
      <c r="K798" s="1" t="s">
        <v>704</v>
      </c>
    </row>
    <row r="799" spans="1:11" ht="12" customHeight="1" x14ac:dyDescent="0.2">
      <c r="A799">
        <v>0</v>
      </c>
      <c r="B799">
        <v>1</v>
      </c>
      <c r="C799">
        <v>0</v>
      </c>
      <c r="D799">
        <v>1</v>
      </c>
      <c r="E799" s="1" t="s">
        <v>103</v>
      </c>
      <c r="F799" t="s">
        <v>150</v>
      </c>
      <c r="G799">
        <v>3</v>
      </c>
      <c r="H799">
        <v>120</v>
      </c>
      <c r="I799">
        <v>80</v>
      </c>
      <c r="J799" t="s">
        <v>708</v>
      </c>
      <c r="K799" s="1" t="s">
        <v>704</v>
      </c>
    </row>
    <row r="800" spans="1:11" ht="12" customHeight="1" x14ac:dyDescent="0.2">
      <c r="A800">
        <v>0</v>
      </c>
      <c r="B800">
        <v>1</v>
      </c>
      <c r="C800">
        <v>1</v>
      </c>
      <c r="D800">
        <v>1</v>
      </c>
      <c r="E800" s="1" t="s">
        <v>103</v>
      </c>
      <c r="F800" t="s">
        <v>1121</v>
      </c>
      <c r="G800">
        <v>1.5</v>
      </c>
      <c r="H800">
        <v>80</v>
      </c>
      <c r="I800">
        <v>12</v>
      </c>
      <c r="J800" t="s">
        <v>708</v>
      </c>
      <c r="K800" s="1" t="s">
        <v>704</v>
      </c>
    </row>
    <row r="801" spans="1:13" ht="12" customHeight="1" x14ac:dyDescent="0.2">
      <c r="A801">
        <v>0</v>
      </c>
      <c r="B801">
        <v>1</v>
      </c>
      <c r="C801">
        <v>1</v>
      </c>
      <c r="D801">
        <v>1</v>
      </c>
      <c r="E801" s="1" t="s">
        <v>103</v>
      </c>
      <c r="F801" t="s">
        <v>1123</v>
      </c>
      <c r="G801">
        <v>3</v>
      </c>
      <c r="H801">
        <v>130</v>
      </c>
      <c r="I801">
        <v>70</v>
      </c>
      <c r="J801" t="s">
        <v>708</v>
      </c>
      <c r="K801" s="1" t="s">
        <v>704</v>
      </c>
    </row>
    <row r="802" spans="1:13" ht="12" customHeight="1" x14ac:dyDescent="0.2">
      <c r="A802">
        <v>0</v>
      </c>
      <c r="B802">
        <v>1</v>
      </c>
      <c r="C802">
        <v>0</v>
      </c>
      <c r="D802">
        <v>1</v>
      </c>
      <c r="E802" s="1" t="s">
        <v>103</v>
      </c>
      <c r="F802" t="s">
        <v>147</v>
      </c>
      <c r="G802">
        <v>3</v>
      </c>
      <c r="H802">
        <v>50</v>
      </c>
      <c r="I802">
        <v>15</v>
      </c>
      <c r="J802" t="s">
        <v>708</v>
      </c>
      <c r="K802" s="1" t="s">
        <v>704</v>
      </c>
    </row>
    <row r="803" spans="1:13" ht="12" customHeight="1" x14ac:dyDescent="0.2">
      <c r="A803">
        <v>0</v>
      </c>
      <c r="B803">
        <v>1</v>
      </c>
      <c r="C803">
        <v>0</v>
      </c>
      <c r="D803">
        <v>1</v>
      </c>
      <c r="E803" s="1" t="s">
        <v>103</v>
      </c>
      <c r="F803" t="s">
        <v>149</v>
      </c>
      <c r="G803">
        <v>1</v>
      </c>
      <c r="H803">
        <v>40</v>
      </c>
      <c r="I803">
        <v>13</v>
      </c>
      <c r="J803" t="s">
        <v>708</v>
      </c>
      <c r="K803" s="1" t="s">
        <v>704</v>
      </c>
    </row>
    <row r="804" spans="1:13" ht="12" customHeight="1" x14ac:dyDescent="0.2">
      <c r="A804">
        <v>0</v>
      </c>
      <c r="B804">
        <v>1</v>
      </c>
      <c r="C804">
        <v>1</v>
      </c>
      <c r="D804">
        <v>1</v>
      </c>
      <c r="E804" s="1" t="s">
        <v>104</v>
      </c>
      <c r="F804" t="s">
        <v>1125</v>
      </c>
      <c r="G804">
        <v>7</v>
      </c>
      <c r="H804">
        <v>105</v>
      </c>
      <c r="I804">
        <v>55</v>
      </c>
      <c r="J804" t="s">
        <v>708</v>
      </c>
      <c r="K804" s="1" t="s">
        <v>723</v>
      </c>
    </row>
    <row r="805" spans="1:13" ht="12" customHeight="1" x14ac:dyDescent="0.2">
      <c r="A805">
        <v>0</v>
      </c>
      <c r="B805">
        <v>1</v>
      </c>
      <c r="C805">
        <v>0</v>
      </c>
      <c r="D805">
        <v>1</v>
      </c>
      <c r="E805" s="1" t="s">
        <v>204</v>
      </c>
      <c r="F805" t="s">
        <v>205</v>
      </c>
      <c r="G805">
        <v>15</v>
      </c>
      <c r="H805">
        <v>100</v>
      </c>
      <c r="I805">
        <v>45</v>
      </c>
      <c r="J805" t="s">
        <v>708</v>
      </c>
      <c r="K805" s="1" t="s">
        <v>723</v>
      </c>
    </row>
    <row r="806" spans="1:13" ht="12" customHeight="1" x14ac:dyDescent="0.2">
      <c r="A806">
        <v>0</v>
      </c>
      <c r="B806">
        <v>1</v>
      </c>
      <c r="C806">
        <v>0</v>
      </c>
      <c r="D806">
        <v>1</v>
      </c>
      <c r="E806" s="1" t="s">
        <v>105</v>
      </c>
      <c r="F806" t="s">
        <v>487</v>
      </c>
      <c r="G806">
        <v>20</v>
      </c>
      <c r="H806">
        <v>140</v>
      </c>
      <c r="I806">
        <v>60</v>
      </c>
      <c r="J806" t="s">
        <v>708</v>
      </c>
      <c r="K806" s="1" t="s">
        <v>723</v>
      </c>
    </row>
    <row r="807" spans="1:13" ht="12" customHeight="1" x14ac:dyDescent="0.2">
      <c r="A807">
        <v>0</v>
      </c>
      <c r="B807">
        <v>1</v>
      </c>
      <c r="C807">
        <v>0</v>
      </c>
      <c r="D807">
        <v>1</v>
      </c>
      <c r="E807" s="1" t="s">
        <v>105</v>
      </c>
      <c r="F807" t="s">
        <v>1214</v>
      </c>
      <c r="G807">
        <v>3</v>
      </c>
      <c r="H807">
        <v>7</v>
      </c>
      <c r="I807">
        <v>5</v>
      </c>
      <c r="J807" t="s">
        <v>708</v>
      </c>
      <c r="K807" s="1" t="s">
        <v>704</v>
      </c>
    </row>
    <row r="808" spans="1:13" ht="12" customHeight="1" x14ac:dyDescent="0.2">
      <c r="A808">
        <v>0</v>
      </c>
      <c r="B808">
        <v>1</v>
      </c>
      <c r="C808">
        <v>0</v>
      </c>
      <c r="D808">
        <v>1</v>
      </c>
      <c r="E808" s="1" t="s">
        <v>105</v>
      </c>
      <c r="F808" t="s">
        <v>1213</v>
      </c>
      <c r="G808">
        <v>4</v>
      </c>
      <c r="H808">
        <v>30</v>
      </c>
      <c r="I808">
        <v>6.5</v>
      </c>
      <c r="J808" t="s">
        <v>708</v>
      </c>
      <c r="K808" s="1" t="s">
        <v>704</v>
      </c>
    </row>
    <row r="809" spans="1:13" ht="12" customHeight="1" x14ac:dyDescent="0.2">
      <c r="A809">
        <v>0</v>
      </c>
      <c r="B809">
        <v>1</v>
      </c>
      <c r="C809">
        <v>1</v>
      </c>
      <c r="D809">
        <v>1</v>
      </c>
      <c r="E809" s="1" t="s">
        <v>105</v>
      </c>
      <c r="F809" t="s">
        <v>1140</v>
      </c>
      <c r="G809">
        <v>8</v>
      </c>
      <c r="H809">
        <v>70</v>
      </c>
      <c r="I809">
        <v>15</v>
      </c>
      <c r="J809" t="s">
        <v>708</v>
      </c>
      <c r="K809" s="1" t="s">
        <v>723</v>
      </c>
    </row>
    <row r="810" spans="1:13" ht="12" customHeight="1" x14ac:dyDescent="0.2">
      <c r="A810">
        <v>0</v>
      </c>
      <c r="B810">
        <v>1</v>
      </c>
      <c r="C810">
        <v>0</v>
      </c>
      <c r="D810">
        <v>1</v>
      </c>
      <c r="E810" s="1" t="s">
        <v>105</v>
      </c>
      <c r="F810" t="s">
        <v>1204</v>
      </c>
      <c r="G810">
        <v>3</v>
      </c>
      <c r="H810">
        <v>50</v>
      </c>
      <c r="I810">
        <v>5</v>
      </c>
      <c r="J810" t="s">
        <v>708</v>
      </c>
      <c r="K810" s="1" t="s">
        <v>704</v>
      </c>
    </row>
    <row r="811" spans="1:13" ht="12" customHeight="1" x14ac:dyDescent="0.2">
      <c r="A811">
        <v>0</v>
      </c>
      <c r="B811">
        <v>1</v>
      </c>
      <c r="C811">
        <v>0</v>
      </c>
      <c r="D811">
        <v>1</v>
      </c>
      <c r="E811" s="1" t="s">
        <v>105</v>
      </c>
      <c r="F811" t="s">
        <v>1198</v>
      </c>
      <c r="G811">
        <v>1</v>
      </c>
      <c r="H811">
        <v>40</v>
      </c>
      <c r="I811">
        <v>3</v>
      </c>
      <c r="J811" t="s">
        <v>708</v>
      </c>
      <c r="K811" s="1" t="s">
        <v>704</v>
      </c>
    </row>
    <row r="812" spans="1:13" ht="12" customHeight="1" x14ac:dyDescent="0.2">
      <c r="A812">
        <v>0</v>
      </c>
      <c r="B812">
        <v>1</v>
      </c>
      <c r="C812">
        <v>1</v>
      </c>
      <c r="D812">
        <v>1</v>
      </c>
      <c r="E812" s="1" t="s">
        <v>105</v>
      </c>
      <c r="F812" t="s">
        <v>1127</v>
      </c>
      <c r="G812">
        <v>3</v>
      </c>
      <c r="H812">
        <v>7</v>
      </c>
      <c r="I812">
        <v>0.5</v>
      </c>
      <c r="J812" t="s">
        <v>708</v>
      </c>
      <c r="K812" s="1" t="s">
        <v>704</v>
      </c>
    </row>
    <row r="813" spans="1:13" ht="12" customHeight="1" x14ac:dyDescent="0.2">
      <c r="A813">
        <v>0</v>
      </c>
      <c r="B813">
        <v>1</v>
      </c>
      <c r="C813">
        <v>0</v>
      </c>
      <c r="D813">
        <v>1</v>
      </c>
      <c r="E813" s="1" t="s">
        <v>105</v>
      </c>
      <c r="F813" t="s">
        <v>511</v>
      </c>
      <c r="G813">
        <v>40</v>
      </c>
      <c r="H813">
        <v>115</v>
      </c>
      <c r="I813">
        <v>30</v>
      </c>
      <c r="J813" t="s">
        <v>708</v>
      </c>
      <c r="K813" s="1" t="s">
        <v>723</v>
      </c>
      <c r="M813" t="s">
        <v>31</v>
      </c>
    </row>
    <row r="814" spans="1:13" ht="12" customHeight="1" x14ac:dyDescent="0.2">
      <c r="A814">
        <v>0</v>
      </c>
      <c r="B814">
        <v>1</v>
      </c>
      <c r="C814">
        <v>0</v>
      </c>
      <c r="D814">
        <v>1</v>
      </c>
      <c r="E814" s="1" t="s">
        <v>105</v>
      </c>
      <c r="F814" t="s">
        <v>44</v>
      </c>
      <c r="G814">
        <v>18</v>
      </c>
      <c r="H814">
        <v>130</v>
      </c>
      <c r="I814">
        <v>20</v>
      </c>
      <c r="J814" t="s">
        <v>708</v>
      </c>
      <c r="K814" s="1" t="s">
        <v>723</v>
      </c>
      <c r="M814" t="s">
        <v>31</v>
      </c>
    </row>
    <row r="815" spans="1:13" ht="12" customHeight="1" x14ac:dyDescent="0.2">
      <c r="A815">
        <v>0</v>
      </c>
      <c r="B815">
        <v>1</v>
      </c>
      <c r="C815">
        <v>0</v>
      </c>
      <c r="D815">
        <v>1</v>
      </c>
      <c r="E815" s="1" t="s">
        <v>105</v>
      </c>
      <c r="F815" t="s">
        <v>71</v>
      </c>
      <c r="G815">
        <v>25</v>
      </c>
      <c r="H815">
        <v>160</v>
      </c>
      <c r="I815">
        <v>30</v>
      </c>
      <c r="J815" t="s">
        <v>708</v>
      </c>
      <c r="K815" s="1" t="s">
        <v>723</v>
      </c>
      <c r="M815" t="s">
        <v>31</v>
      </c>
    </row>
    <row r="816" spans="1:13" ht="12" customHeight="1" x14ac:dyDescent="0.2">
      <c r="A816">
        <v>1</v>
      </c>
      <c r="B816">
        <v>1</v>
      </c>
      <c r="C816">
        <v>0</v>
      </c>
      <c r="D816">
        <v>1</v>
      </c>
      <c r="E816" s="1" t="s">
        <v>105</v>
      </c>
      <c r="F816" t="s">
        <v>53</v>
      </c>
      <c r="G816">
        <v>30</v>
      </c>
      <c r="H816">
        <v>200</v>
      </c>
      <c r="I816">
        <v>28</v>
      </c>
      <c r="J816" t="s">
        <v>708</v>
      </c>
      <c r="K816" s="1" t="s">
        <v>723</v>
      </c>
      <c r="M816" t="s">
        <v>31</v>
      </c>
    </row>
    <row r="817" spans="1:13" ht="12" customHeight="1" x14ac:dyDescent="0.2">
      <c r="A817">
        <v>0</v>
      </c>
      <c r="B817">
        <v>1</v>
      </c>
      <c r="C817">
        <v>0</v>
      </c>
      <c r="D817">
        <v>1</v>
      </c>
      <c r="E817" s="1" t="s">
        <v>105</v>
      </c>
      <c r="F817" t="s">
        <v>56</v>
      </c>
      <c r="G817">
        <v>40</v>
      </c>
      <c r="H817">
        <v>200</v>
      </c>
      <c r="I817">
        <v>25</v>
      </c>
      <c r="J817" t="s">
        <v>708</v>
      </c>
      <c r="K817" s="1" t="s">
        <v>723</v>
      </c>
      <c r="M817" t="s">
        <v>31</v>
      </c>
    </row>
    <row r="818" spans="1:13" ht="12" customHeight="1" x14ac:dyDescent="0.2">
      <c r="A818">
        <v>0</v>
      </c>
      <c r="B818">
        <v>1</v>
      </c>
      <c r="C818">
        <v>0</v>
      </c>
      <c r="D818">
        <v>1</v>
      </c>
      <c r="E818" s="1" t="s">
        <v>105</v>
      </c>
      <c r="F818" t="s">
        <v>45</v>
      </c>
      <c r="G818">
        <v>18</v>
      </c>
      <c r="H818">
        <v>150</v>
      </c>
      <c r="I818">
        <v>20</v>
      </c>
      <c r="J818" t="s">
        <v>708</v>
      </c>
      <c r="K818" s="1" t="s">
        <v>723</v>
      </c>
      <c r="M818" t="s">
        <v>31</v>
      </c>
    </row>
    <row r="819" spans="1:13" ht="12" customHeight="1" x14ac:dyDescent="0.2">
      <c r="A819">
        <v>0</v>
      </c>
      <c r="B819">
        <v>1</v>
      </c>
      <c r="C819">
        <v>0</v>
      </c>
      <c r="D819">
        <v>1</v>
      </c>
      <c r="E819" s="1" t="s">
        <v>105</v>
      </c>
      <c r="F819" t="s">
        <v>79</v>
      </c>
      <c r="G819">
        <v>20</v>
      </c>
      <c r="H819">
        <v>100</v>
      </c>
      <c r="I819">
        <v>75</v>
      </c>
      <c r="J819" t="s">
        <v>708</v>
      </c>
      <c r="K819" s="1" t="s">
        <v>723</v>
      </c>
    </row>
    <row r="820" spans="1:13" ht="12" customHeight="1" x14ac:dyDescent="0.2">
      <c r="A820">
        <v>0</v>
      </c>
      <c r="B820">
        <v>1</v>
      </c>
      <c r="C820">
        <v>0</v>
      </c>
      <c r="D820">
        <v>1</v>
      </c>
      <c r="E820" s="1" t="s">
        <v>105</v>
      </c>
      <c r="F820" t="s">
        <v>513</v>
      </c>
      <c r="G820">
        <v>40</v>
      </c>
      <c r="H820">
        <v>130</v>
      </c>
      <c r="I820">
        <v>30</v>
      </c>
      <c r="J820" t="s">
        <v>708</v>
      </c>
      <c r="K820" s="1" t="s">
        <v>723</v>
      </c>
      <c r="M820" t="s">
        <v>31</v>
      </c>
    </row>
    <row r="821" spans="1:13" ht="12" customHeight="1" x14ac:dyDescent="0.2">
      <c r="A821">
        <v>0</v>
      </c>
      <c r="B821">
        <v>1</v>
      </c>
      <c r="C821">
        <v>0</v>
      </c>
      <c r="D821">
        <v>1</v>
      </c>
      <c r="E821" s="1" t="s">
        <v>105</v>
      </c>
      <c r="F821" t="s">
        <v>37</v>
      </c>
      <c r="G821">
        <v>20</v>
      </c>
      <c r="H821">
        <v>160</v>
      </c>
      <c r="I821">
        <v>20</v>
      </c>
      <c r="J821" t="s">
        <v>708</v>
      </c>
      <c r="K821" s="1" t="s">
        <v>723</v>
      </c>
      <c r="M821" t="s">
        <v>31</v>
      </c>
    </row>
    <row r="822" spans="1:13" ht="12" customHeight="1" x14ac:dyDescent="0.2">
      <c r="A822">
        <v>0</v>
      </c>
      <c r="B822">
        <v>1</v>
      </c>
      <c r="C822">
        <v>0</v>
      </c>
      <c r="D822">
        <v>1</v>
      </c>
      <c r="E822" s="1" t="s">
        <v>105</v>
      </c>
      <c r="F822" t="s">
        <v>76</v>
      </c>
      <c r="G822">
        <v>60</v>
      </c>
      <c r="H822">
        <v>200</v>
      </c>
      <c r="I822">
        <v>20</v>
      </c>
      <c r="J822" t="s">
        <v>708</v>
      </c>
      <c r="K822" s="1" t="s">
        <v>723</v>
      </c>
      <c r="M822" t="s">
        <v>31</v>
      </c>
    </row>
    <row r="823" spans="1:13" ht="12" customHeight="1" x14ac:dyDescent="0.2">
      <c r="A823">
        <v>0</v>
      </c>
      <c r="B823">
        <v>1</v>
      </c>
      <c r="C823">
        <v>0</v>
      </c>
      <c r="D823">
        <v>1</v>
      </c>
      <c r="E823" s="1" t="s">
        <v>105</v>
      </c>
      <c r="F823" t="s">
        <v>25</v>
      </c>
      <c r="G823">
        <v>40</v>
      </c>
      <c r="H823">
        <v>150</v>
      </c>
      <c r="I823">
        <v>85</v>
      </c>
      <c r="J823" t="s">
        <v>708</v>
      </c>
      <c r="K823" s="1" t="s">
        <v>723</v>
      </c>
      <c r="M823" t="s">
        <v>31</v>
      </c>
    </row>
    <row r="824" spans="1:13" ht="12" customHeight="1" x14ac:dyDescent="0.2">
      <c r="A824">
        <v>0</v>
      </c>
      <c r="B824">
        <v>1</v>
      </c>
      <c r="C824">
        <v>0</v>
      </c>
      <c r="D824">
        <v>1</v>
      </c>
      <c r="E824" s="1" t="s">
        <v>105</v>
      </c>
      <c r="F824" t="s">
        <v>57</v>
      </c>
      <c r="G824">
        <v>25</v>
      </c>
      <c r="H824">
        <v>200</v>
      </c>
      <c r="I824">
        <v>25</v>
      </c>
      <c r="J824" t="s">
        <v>708</v>
      </c>
      <c r="K824" s="1" t="s">
        <v>723</v>
      </c>
      <c r="M824" t="s">
        <v>31</v>
      </c>
    </row>
    <row r="825" spans="1:13" ht="12" customHeight="1" x14ac:dyDescent="0.2">
      <c r="A825">
        <v>0</v>
      </c>
      <c r="B825">
        <v>1</v>
      </c>
      <c r="C825">
        <v>1</v>
      </c>
      <c r="D825">
        <v>1</v>
      </c>
      <c r="E825" s="1" t="s">
        <v>105</v>
      </c>
      <c r="F825" t="s">
        <v>1162</v>
      </c>
      <c r="G825">
        <v>40</v>
      </c>
      <c r="H825">
        <v>150</v>
      </c>
      <c r="I825">
        <v>25</v>
      </c>
      <c r="J825" t="s">
        <v>708</v>
      </c>
      <c r="K825" s="1" t="s">
        <v>723</v>
      </c>
      <c r="M825" t="s">
        <v>31</v>
      </c>
    </row>
    <row r="826" spans="1:13" ht="12" customHeight="1" x14ac:dyDescent="0.2">
      <c r="A826">
        <v>1</v>
      </c>
      <c r="B826">
        <v>1</v>
      </c>
      <c r="C826">
        <v>0</v>
      </c>
      <c r="D826">
        <v>1</v>
      </c>
      <c r="E826" s="1" t="s">
        <v>105</v>
      </c>
      <c r="F826" t="s">
        <v>43</v>
      </c>
      <c r="G826">
        <v>25</v>
      </c>
      <c r="H826">
        <v>150</v>
      </c>
      <c r="I826">
        <v>20</v>
      </c>
      <c r="J826" t="s">
        <v>708</v>
      </c>
      <c r="K826" s="1" t="s">
        <v>723</v>
      </c>
      <c r="M826" t="s">
        <v>31</v>
      </c>
    </row>
    <row r="827" spans="1:13" ht="12" customHeight="1" x14ac:dyDescent="0.2">
      <c r="A827">
        <v>0</v>
      </c>
      <c r="B827">
        <v>1</v>
      </c>
      <c r="C827">
        <v>0</v>
      </c>
      <c r="D827">
        <v>1</v>
      </c>
      <c r="E827" s="1" t="s">
        <v>105</v>
      </c>
      <c r="F827" t="s">
        <v>38</v>
      </c>
      <c r="G827">
        <v>40</v>
      </c>
      <c r="H827">
        <v>200</v>
      </c>
      <c r="I827">
        <v>20</v>
      </c>
      <c r="J827" t="s">
        <v>708</v>
      </c>
      <c r="K827" s="1" t="s">
        <v>723</v>
      </c>
      <c r="M827" t="s">
        <v>31</v>
      </c>
    </row>
    <row r="828" spans="1:13" ht="12" customHeight="1" x14ac:dyDescent="0.2">
      <c r="A828">
        <v>0</v>
      </c>
      <c r="B828">
        <v>1</v>
      </c>
      <c r="C828">
        <v>0</v>
      </c>
      <c r="D828">
        <v>1</v>
      </c>
      <c r="E828" s="1" t="s">
        <v>105</v>
      </c>
      <c r="F828" t="s">
        <v>42</v>
      </c>
      <c r="G828">
        <v>20</v>
      </c>
      <c r="H828">
        <v>150</v>
      </c>
      <c r="I828">
        <v>60</v>
      </c>
      <c r="J828" t="s">
        <v>708</v>
      </c>
      <c r="K828" s="1" t="s">
        <v>723</v>
      </c>
      <c r="M828" t="s">
        <v>31</v>
      </c>
    </row>
    <row r="829" spans="1:13" ht="12" customHeight="1" x14ac:dyDescent="0.2">
      <c r="A829">
        <v>0</v>
      </c>
      <c r="B829">
        <v>1</v>
      </c>
      <c r="C829">
        <v>0</v>
      </c>
      <c r="D829">
        <v>1</v>
      </c>
      <c r="E829" s="1" t="s">
        <v>105</v>
      </c>
      <c r="F829" t="s">
        <v>55</v>
      </c>
      <c r="G829">
        <v>20</v>
      </c>
      <c r="H829">
        <v>180</v>
      </c>
      <c r="I829">
        <v>20</v>
      </c>
      <c r="J829" t="s">
        <v>708</v>
      </c>
      <c r="K829" s="1" t="s">
        <v>723</v>
      </c>
      <c r="M829" t="s">
        <v>31</v>
      </c>
    </row>
    <row r="830" spans="1:13" ht="12" customHeight="1" x14ac:dyDescent="0.2">
      <c r="A830">
        <v>0</v>
      </c>
      <c r="B830">
        <v>1</v>
      </c>
      <c r="C830">
        <v>0</v>
      </c>
      <c r="D830">
        <v>1</v>
      </c>
      <c r="E830" s="1" t="s">
        <v>105</v>
      </c>
      <c r="F830" t="s">
        <v>65</v>
      </c>
      <c r="G830">
        <v>30</v>
      </c>
      <c r="H830">
        <v>250</v>
      </c>
      <c r="I830">
        <v>30</v>
      </c>
      <c r="J830" t="s">
        <v>708</v>
      </c>
      <c r="K830" s="1" t="s">
        <v>723</v>
      </c>
      <c r="M830" t="s">
        <v>31</v>
      </c>
    </row>
    <row r="831" spans="1:13" ht="12" customHeight="1" x14ac:dyDescent="0.2">
      <c r="A831">
        <v>0</v>
      </c>
      <c r="B831">
        <v>1</v>
      </c>
      <c r="C831">
        <v>0</v>
      </c>
      <c r="D831">
        <v>1</v>
      </c>
      <c r="E831" s="1" t="s">
        <v>105</v>
      </c>
      <c r="F831" t="s">
        <v>52</v>
      </c>
      <c r="G831">
        <v>15</v>
      </c>
      <c r="H831">
        <v>135</v>
      </c>
      <c r="I831">
        <v>35</v>
      </c>
      <c r="J831" t="s">
        <v>708</v>
      </c>
      <c r="K831" s="1" t="s">
        <v>723</v>
      </c>
      <c r="M831" t="s">
        <v>31</v>
      </c>
    </row>
    <row r="832" spans="1:13" ht="12" customHeight="1" x14ac:dyDescent="0.2">
      <c r="A832">
        <v>0</v>
      </c>
      <c r="B832">
        <v>1</v>
      </c>
      <c r="C832">
        <v>0</v>
      </c>
      <c r="D832">
        <v>1</v>
      </c>
      <c r="E832" s="1" t="s">
        <v>105</v>
      </c>
      <c r="F832" t="s">
        <v>525</v>
      </c>
      <c r="G832">
        <v>25</v>
      </c>
      <c r="H832">
        <v>140</v>
      </c>
      <c r="I832">
        <v>25</v>
      </c>
      <c r="J832" t="s">
        <v>708</v>
      </c>
      <c r="K832" s="1" t="s">
        <v>723</v>
      </c>
      <c r="M832" t="s">
        <v>31</v>
      </c>
    </row>
    <row r="833" spans="1:13" ht="12" customHeight="1" x14ac:dyDescent="0.2">
      <c r="A833">
        <v>0</v>
      </c>
      <c r="B833">
        <v>1</v>
      </c>
      <c r="C833">
        <v>0</v>
      </c>
      <c r="D833">
        <v>1</v>
      </c>
      <c r="E833" s="1" t="s">
        <v>105</v>
      </c>
      <c r="F833" t="s">
        <v>54</v>
      </c>
      <c r="G833">
        <v>10</v>
      </c>
      <c r="H833">
        <v>160</v>
      </c>
      <c r="I833">
        <v>30</v>
      </c>
      <c r="J833" t="s">
        <v>708</v>
      </c>
      <c r="K833" s="1" t="s">
        <v>723</v>
      </c>
      <c r="M833" t="s">
        <v>31</v>
      </c>
    </row>
    <row r="834" spans="1:13" ht="12" customHeight="1" x14ac:dyDescent="0.2">
      <c r="A834">
        <v>0</v>
      </c>
      <c r="B834">
        <v>1</v>
      </c>
      <c r="C834">
        <v>0</v>
      </c>
      <c r="D834">
        <v>1</v>
      </c>
      <c r="E834" s="1" t="s">
        <v>105</v>
      </c>
      <c r="F834" t="s">
        <v>521</v>
      </c>
      <c r="G834">
        <v>30</v>
      </c>
      <c r="H834">
        <v>120</v>
      </c>
      <c r="I834">
        <v>20</v>
      </c>
      <c r="J834" t="s">
        <v>708</v>
      </c>
      <c r="K834" s="1" t="s">
        <v>723</v>
      </c>
      <c r="M834" t="s">
        <v>31</v>
      </c>
    </row>
    <row r="835" spans="1:13" ht="12" customHeight="1" x14ac:dyDescent="0.2">
      <c r="A835">
        <v>0</v>
      </c>
      <c r="B835">
        <v>1</v>
      </c>
      <c r="C835">
        <v>0</v>
      </c>
      <c r="D835">
        <v>1</v>
      </c>
      <c r="E835" s="1" t="s">
        <v>105</v>
      </c>
      <c r="F835" t="s">
        <v>61</v>
      </c>
      <c r="G835">
        <v>35</v>
      </c>
      <c r="H835">
        <v>300</v>
      </c>
      <c r="I835">
        <v>40</v>
      </c>
      <c r="J835" t="s">
        <v>708</v>
      </c>
      <c r="K835" s="1" t="s">
        <v>723</v>
      </c>
      <c r="M835" t="s">
        <v>31</v>
      </c>
    </row>
    <row r="836" spans="1:13" ht="12" customHeight="1" x14ac:dyDescent="0.2">
      <c r="A836">
        <v>0</v>
      </c>
      <c r="B836">
        <v>1</v>
      </c>
      <c r="C836">
        <v>1</v>
      </c>
      <c r="D836">
        <v>1</v>
      </c>
      <c r="E836" s="1" t="s">
        <v>105</v>
      </c>
      <c r="F836" t="s">
        <v>1164</v>
      </c>
      <c r="G836">
        <v>60</v>
      </c>
      <c r="H836">
        <v>210</v>
      </c>
      <c r="I836">
        <v>25</v>
      </c>
      <c r="J836" t="s">
        <v>708</v>
      </c>
      <c r="K836" s="1" t="s">
        <v>723</v>
      </c>
      <c r="M836" t="s">
        <v>31</v>
      </c>
    </row>
    <row r="837" spans="1:13" ht="12" customHeight="1" x14ac:dyDescent="0.2">
      <c r="A837">
        <v>0</v>
      </c>
      <c r="B837">
        <v>1</v>
      </c>
      <c r="C837">
        <v>1</v>
      </c>
      <c r="D837">
        <v>1</v>
      </c>
      <c r="E837" s="1" t="s">
        <v>105</v>
      </c>
      <c r="F837" t="s">
        <v>1151</v>
      </c>
      <c r="G837">
        <v>50</v>
      </c>
      <c r="H837">
        <v>180</v>
      </c>
      <c r="I837">
        <v>30</v>
      </c>
      <c r="J837" t="s">
        <v>708</v>
      </c>
      <c r="K837" s="1" t="s">
        <v>723</v>
      </c>
      <c r="M837" t="s">
        <v>31</v>
      </c>
    </row>
    <row r="838" spans="1:13" ht="12" customHeight="1" x14ac:dyDescent="0.2">
      <c r="A838">
        <v>0</v>
      </c>
      <c r="B838">
        <v>1</v>
      </c>
      <c r="C838">
        <v>0</v>
      </c>
      <c r="D838">
        <v>1</v>
      </c>
      <c r="E838" s="1" t="s">
        <v>105</v>
      </c>
      <c r="F838" t="s">
        <v>60</v>
      </c>
      <c r="G838">
        <v>70</v>
      </c>
      <c r="H838">
        <v>240</v>
      </c>
      <c r="I838">
        <v>25</v>
      </c>
      <c r="J838" t="s">
        <v>708</v>
      </c>
      <c r="K838" s="1" t="s">
        <v>723</v>
      </c>
      <c r="M838" t="s">
        <v>31</v>
      </c>
    </row>
    <row r="839" spans="1:13" ht="12" customHeight="1" x14ac:dyDescent="0.2">
      <c r="A839">
        <v>0</v>
      </c>
      <c r="B839">
        <v>1</v>
      </c>
      <c r="C839">
        <v>0</v>
      </c>
      <c r="D839">
        <v>1</v>
      </c>
      <c r="E839" s="1" t="s">
        <v>105</v>
      </c>
      <c r="F839" t="s">
        <v>523</v>
      </c>
      <c r="G839">
        <v>20</v>
      </c>
      <c r="H839">
        <v>150</v>
      </c>
      <c r="I839">
        <v>30</v>
      </c>
      <c r="J839" t="s">
        <v>708</v>
      </c>
      <c r="K839" s="1" t="s">
        <v>723</v>
      </c>
      <c r="M839" t="s">
        <v>31</v>
      </c>
    </row>
    <row r="840" spans="1:13" ht="12" customHeight="1" x14ac:dyDescent="0.2">
      <c r="A840">
        <v>0</v>
      </c>
      <c r="B840">
        <v>1</v>
      </c>
      <c r="C840">
        <v>0</v>
      </c>
      <c r="D840">
        <v>1</v>
      </c>
      <c r="E840" s="1" t="s">
        <v>105</v>
      </c>
      <c r="F840" t="s">
        <v>520</v>
      </c>
      <c r="G840">
        <v>40</v>
      </c>
      <c r="H840">
        <v>150</v>
      </c>
      <c r="I840">
        <v>15</v>
      </c>
      <c r="J840" t="s">
        <v>708</v>
      </c>
      <c r="K840" s="1" t="s">
        <v>723</v>
      </c>
      <c r="M840" t="s">
        <v>31</v>
      </c>
    </row>
    <row r="841" spans="1:13" ht="12" customHeight="1" x14ac:dyDescent="0.2">
      <c r="A841">
        <v>0</v>
      </c>
      <c r="B841">
        <v>1</v>
      </c>
      <c r="C841">
        <v>0</v>
      </c>
      <c r="D841">
        <v>1</v>
      </c>
      <c r="E841" s="1" t="s">
        <v>105</v>
      </c>
      <c r="F841" t="s">
        <v>516</v>
      </c>
      <c r="G841">
        <v>60</v>
      </c>
      <c r="H841">
        <v>140</v>
      </c>
      <c r="I841">
        <v>30</v>
      </c>
      <c r="J841" t="s">
        <v>708</v>
      </c>
      <c r="K841" s="1" t="s">
        <v>723</v>
      </c>
      <c r="M841" t="s">
        <v>31</v>
      </c>
    </row>
    <row r="842" spans="1:13" ht="12" customHeight="1" x14ac:dyDescent="0.2">
      <c r="A842">
        <v>0</v>
      </c>
      <c r="B842">
        <v>1</v>
      </c>
      <c r="C842">
        <v>0</v>
      </c>
      <c r="D842">
        <v>1</v>
      </c>
      <c r="E842" s="1" t="s">
        <v>105</v>
      </c>
      <c r="F842" t="s">
        <v>524</v>
      </c>
      <c r="G842">
        <v>40</v>
      </c>
      <c r="H842">
        <v>160</v>
      </c>
      <c r="I842">
        <v>25</v>
      </c>
      <c r="J842" t="s">
        <v>708</v>
      </c>
      <c r="K842" s="1" t="s">
        <v>723</v>
      </c>
      <c r="M842" t="s">
        <v>31</v>
      </c>
    </row>
    <row r="843" spans="1:13" ht="12" customHeight="1" x14ac:dyDescent="0.2">
      <c r="A843">
        <v>0</v>
      </c>
      <c r="B843">
        <v>1</v>
      </c>
      <c r="C843">
        <v>0</v>
      </c>
      <c r="D843">
        <v>1</v>
      </c>
      <c r="E843" s="1" t="s">
        <v>105</v>
      </c>
      <c r="F843" t="s">
        <v>46</v>
      </c>
      <c r="G843">
        <v>20</v>
      </c>
      <c r="H843">
        <v>180</v>
      </c>
      <c r="I843">
        <v>18</v>
      </c>
      <c r="J843" t="s">
        <v>708</v>
      </c>
      <c r="K843" s="1" t="s">
        <v>723</v>
      </c>
      <c r="M843" t="s">
        <v>31</v>
      </c>
    </row>
    <row r="844" spans="1:13" ht="12" customHeight="1" x14ac:dyDescent="0.2">
      <c r="A844">
        <v>0</v>
      </c>
      <c r="B844">
        <v>1</v>
      </c>
      <c r="C844">
        <v>0</v>
      </c>
      <c r="D844">
        <v>1</v>
      </c>
      <c r="E844" s="1" t="s">
        <v>105</v>
      </c>
      <c r="F844" t="s">
        <v>510</v>
      </c>
      <c r="G844">
        <v>40</v>
      </c>
      <c r="H844">
        <v>120</v>
      </c>
      <c r="I844">
        <v>25</v>
      </c>
      <c r="J844" t="s">
        <v>708</v>
      </c>
      <c r="K844" s="1" t="s">
        <v>723</v>
      </c>
      <c r="M844" t="s">
        <v>31</v>
      </c>
    </row>
    <row r="845" spans="1:13" ht="12" customHeight="1" x14ac:dyDescent="0.2">
      <c r="A845">
        <v>0</v>
      </c>
      <c r="B845">
        <v>1</v>
      </c>
      <c r="C845">
        <v>1</v>
      </c>
      <c r="D845">
        <v>1</v>
      </c>
      <c r="E845" s="1" t="s">
        <v>105</v>
      </c>
      <c r="F845" t="s">
        <v>1165</v>
      </c>
      <c r="G845">
        <v>70</v>
      </c>
      <c r="H845">
        <v>300</v>
      </c>
      <c r="I845">
        <v>30</v>
      </c>
      <c r="J845" t="s">
        <v>708</v>
      </c>
      <c r="K845" s="1" t="s">
        <v>723</v>
      </c>
      <c r="M845" t="s">
        <v>31</v>
      </c>
    </row>
    <row r="846" spans="1:13" ht="12" customHeight="1" x14ac:dyDescent="0.2">
      <c r="A846">
        <v>0</v>
      </c>
      <c r="B846">
        <v>1</v>
      </c>
      <c r="C846">
        <v>0</v>
      </c>
      <c r="D846">
        <v>1</v>
      </c>
      <c r="E846" s="1" t="s">
        <v>105</v>
      </c>
      <c r="F846" t="s">
        <v>63</v>
      </c>
      <c r="G846">
        <v>15</v>
      </c>
      <c r="H846">
        <v>200</v>
      </c>
      <c r="I846">
        <v>30</v>
      </c>
      <c r="J846" t="s">
        <v>708</v>
      </c>
      <c r="K846" s="1" t="s">
        <v>723</v>
      </c>
      <c r="M846" t="s">
        <v>31</v>
      </c>
    </row>
    <row r="847" spans="1:13" ht="12" customHeight="1" x14ac:dyDescent="0.2">
      <c r="A847">
        <v>0</v>
      </c>
      <c r="B847">
        <v>1</v>
      </c>
      <c r="C847">
        <v>0</v>
      </c>
      <c r="D847">
        <v>1</v>
      </c>
      <c r="E847" s="1" t="s">
        <v>105</v>
      </c>
      <c r="F847" t="s">
        <v>47</v>
      </c>
      <c r="G847">
        <v>20</v>
      </c>
      <c r="H847">
        <v>180</v>
      </c>
      <c r="I847">
        <v>20</v>
      </c>
      <c r="J847" t="s">
        <v>708</v>
      </c>
      <c r="K847" s="1" t="s">
        <v>723</v>
      </c>
      <c r="M847" t="s">
        <v>31</v>
      </c>
    </row>
    <row r="848" spans="1:13" ht="12" customHeight="1" x14ac:dyDescent="0.2">
      <c r="A848">
        <v>0</v>
      </c>
      <c r="B848">
        <v>1</v>
      </c>
      <c r="C848">
        <v>0</v>
      </c>
      <c r="D848">
        <v>1</v>
      </c>
      <c r="E848" s="1" t="s">
        <v>105</v>
      </c>
      <c r="F848" t="s">
        <v>85</v>
      </c>
      <c r="G848">
        <v>25</v>
      </c>
      <c r="H848">
        <v>200</v>
      </c>
      <c r="I848">
        <v>35</v>
      </c>
      <c r="J848" t="s">
        <v>708</v>
      </c>
      <c r="K848" s="1" t="s">
        <v>723</v>
      </c>
      <c r="M848" t="s">
        <v>31</v>
      </c>
    </row>
    <row r="849" spans="1:13" ht="12" customHeight="1" x14ac:dyDescent="0.2">
      <c r="A849">
        <v>0</v>
      </c>
      <c r="B849">
        <v>1</v>
      </c>
      <c r="C849">
        <v>0</v>
      </c>
      <c r="D849">
        <v>1</v>
      </c>
      <c r="E849" s="1" t="s">
        <v>105</v>
      </c>
      <c r="F849" t="s">
        <v>87</v>
      </c>
      <c r="G849">
        <v>30</v>
      </c>
      <c r="H849">
        <v>160</v>
      </c>
      <c r="I849">
        <v>35</v>
      </c>
      <c r="J849" t="s">
        <v>708</v>
      </c>
      <c r="K849" s="1" t="s">
        <v>723</v>
      </c>
      <c r="M849" t="s">
        <v>31</v>
      </c>
    </row>
    <row r="850" spans="1:13" ht="12" customHeight="1" x14ac:dyDescent="0.2">
      <c r="A850">
        <v>0</v>
      </c>
      <c r="B850">
        <v>1</v>
      </c>
      <c r="C850">
        <v>0</v>
      </c>
      <c r="D850">
        <v>1</v>
      </c>
      <c r="E850" s="1" t="s">
        <v>105</v>
      </c>
      <c r="F850" t="s">
        <v>88</v>
      </c>
      <c r="G850">
        <v>35</v>
      </c>
      <c r="H850">
        <v>140</v>
      </c>
      <c r="I850">
        <v>25</v>
      </c>
      <c r="J850" t="s">
        <v>708</v>
      </c>
      <c r="K850" s="1" t="s">
        <v>723</v>
      </c>
      <c r="M850" t="s">
        <v>31</v>
      </c>
    </row>
    <row r="851" spans="1:13" ht="12" customHeight="1" x14ac:dyDescent="0.2">
      <c r="A851">
        <v>0</v>
      </c>
      <c r="B851">
        <v>1</v>
      </c>
      <c r="C851">
        <v>0</v>
      </c>
      <c r="D851">
        <v>1</v>
      </c>
      <c r="E851" s="1" t="s">
        <v>105</v>
      </c>
      <c r="F851" t="s">
        <v>24</v>
      </c>
      <c r="G851">
        <v>60</v>
      </c>
      <c r="H851">
        <v>230</v>
      </c>
      <c r="I851">
        <v>105</v>
      </c>
      <c r="J851" t="s">
        <v>708</v>
      </c>
      <c r="K851" s="1" t="s">
        <v>723</v>
      </c>
      <c r="M851" t="s">
        <v>31</v>
      </c>
    </row>
    <row r="852" spans="1:13" ht="12" customHeight="1" x14ac:dyDescent="0.2">
      <c r="A852">
        <v>0</v>
      </c>
      <c r="B852">
        <v>1</v>
      </c>
      <c r="C852">
        <v>0</v>
      </c>
      <c r="D852">
        <v>1</v>
      </c>
      <c r="E852" s="1" t="s">
        <v>105</v>
      </c>
      <c r="F852" t="s">
        <v>48</v>
      </c>
      <c r="G852">
        <v>25</v>
      </c>
      <c r="H852">
        <v>150</v>
      </c>
      <c r="I852">
        <v>15</v>
      </c>
      <c r="J852" t="s">
        <v>708</v>
      </c>
      <c r="K852" s="1" t="s">
        <v>723</v>
      </c>
      <c r="M852" t="s">
        <v>31</v>
      </c>
    </row>
    <row r="853" spans="1:13" ht="12" customHeight="1" x14ac:dyDescent="0.2">
      <c r="A853">
        <v>0</v>
      </c>
      <c r="B853">
        <v>1</v>
      </c>
      <c r="C853">
        <v>0</v>
      </c>
      <c r="D853">
        <v>1</v>
      </c>
      <c r="E853" s="1" t="s">
        <v>105</v>
      </c>
      <c r="F853" t="s">
        <v>84</v>
      </c>
      <c r="G853">
        <v>30</v>
      </c>
      <c r="H853">
        <v>140</v>
      </c>
      <c r="I853">
        <v>15</v>
      </c>
      <c r="J853" t="s">
        <v>708</v>
      </c>
      <c r="K853" s="1" t="s">
        <v>723</v>
      </c>
      <c r="M853" t="s">
        <v>31</v>
      </c>
    </row>
    <row r="854" spans="1:13" ht="12" customHeight="1" x14ac:dyDescent="0.2">
      <c r="A854">
        <v>0</v>
      </c>
      <c r="B854">
        <v>1</v>
      </c>
      <c r="C854">
        <v>0</v>
      </c>
      <c r="D854">
        <v>1</v>
      </c>
      <c r="E854" s="1" t="s">
        <v>105</v>
      </c>
      <c r="F854" t="s">
        <v>86</v>
      </c>
      <c r="G854">
        <v>40</v>
      </c>
      <c r="H854">
        <v>130</v>
      </c>
      <c r="I854">
        <v>20</v>
      </c>
      <c r="J854" t="s">
        <v>708</v>
      </c>
      <c r="K854" s="1" t="s">
        <v>723</v>
      </c>
      <c r="M854" t="s">
        <v>31</v>
      </c>
    </row>
    <row r="855" spans="1:13" ht="12" customHeight="1" x14ac:dyDescent="0.2">
      <c r="A855">
        <v>0</v>
      </c>
      <c r="B855">
        <v>1</v>
      </c>
      <c r="C855">
        <v>0</v>
      </c>
      <c r="D855">
        <v>1</v>
      </c>
      <c r="E855" s="1" t="s">
        <v>105</v>
      </c>
      <c r="F855" t="s">
        <v>59</v>
      </c>
      <c r="G855">
        <v>70</v>
      </c>
      <c r="H855">
        <v>240</v>
      </c>
      <c r="I855">
        <v>25</v>
      </c>
      <c r="J855" t="s">
        <v>708</v>
      </c>
      <c r="K855" s="1" t="s">
        <v>723</v>
      </c>
      <c r="M855" t="s">
        <v>31</v>
      </c>
    </row>
    <row r="856" spans="1:13" ht="12" customHeight="1" x14ac:dyDescent="0.2">
      <c r="A856">
        <v>0</v>
      </c>
      <c r="B856">
        <v>1</v>
      </c>
      <c r="C856">
        <v>0</v>
      </c>
      <c r="D856">
        <v>1</v>
      </c>
      <c r="E856" s="1" t="s">
        <v>105</v>
      </c>
      <c r="F856" t="s">
        <v>62</v>
      </c>
      <c r="G856">
        <v>15</v>
      </c>
      <c r="H856">
        <v>250</v>
      </c>
      <c r="I856">
        <v>30</v>
      </c>
      <c r="J856" t="s">
        <v>708</v>
      </c>
      <c r="K856" s="1" t="s">
        <v>723</v>
      </c>
      <c r="M856" t="s">
        <v>31</v>
      </c>
    </row>
    <row r="857" spans="1:13" ht="12" customHeight="1" x14ac:dyDescent="0.2">
      <c r="A857">
        <v>0</v>
      </c>
      <c r="B857">
        <v>1</v>
      </c>
      <c r="C857">
        <v>1</v>
      </c>
      <c r="D857">
        <v>1</v>
      </c>
      <c r="E857" s="1" t="s">
        <v>105</v>
      </c>
      <c r="F857" t="s">
        <v>1150</v>
      </c>
      <c r="G857">
        <v>90</v>
      </c>
      <c r="H857">
        <v>130</v>
      </c>
      <c r="I857">
        <v>35</v>
      </c>
      <c r="J857" t="s">
        <v>708</v>
      </c>
      <c r="K857" s="1" t="s">
        <v>723</v>
      </c>
      <c r="M857" t="s">
        <v>31</v>
      </c>
    </row>
    <row r="858" spans="1:13" ht="12" customHeight="1" x14ac:dyDescent="0.2">
      <c r="A858">
        <v>0</v>
      </c>
      <c r="B858">
        <v>1</v>
      </c>
      <c r="C858">
        <v>1</v>
      </c>
      <c r="D858">
        <v>1</v>
      </c>
      <c r="E858" s="1" t="s">
        <v>105</v>
      </c>
      <c r="F858" t="s">
        <v>1169</v>
      </c>
      <c r="G858">
        <v>20</v>
      </c>
      <c r="H858">
        <v>170</v>
      </c>
      <c r="I858">
        <v>35</v>
      </c>
      <c r="J858" t="s">
        <v>708</v>
      </c>
      <c r="K858" s="1" t="s">
        <v>723</v>
      </c>
      <c r="M858" t="s">
        <v>31</v>
      </c>
    </row>
    <row r="859" spans="1:13" ht="12" customHeight="1" x14ac:dyDescent="0.2">
      <c r="A859">
        <v>0</v>
      </c>
      <c r="B859">
        <v>1</v>
      </c>
      <c r="C859">
        <v>1</v>
      </c>
      <c r="D859">
        <v>1</v>
      </c>
      <c r="E859" s="1" t="s">
        <v>105</v>
      </c>
      <c r="F859" t="s">
        <v>1153</v>
      </c>
      <c r="G859">
        <v>30</v>
      </c>
      <c r="H859">
        <v>160</v>
      </c>
      <c r="I859">
        <v>30</v>
      </c>
      <c r="J859" t="s">
        <v>708</v>
      </c>
      <c r="K859" s="1" t="s">
        <v>723</v>
      </c>
      <c r="M859" t="s">
        <v>31</v>
      </c>
    </row>
    <row r="860" spans="1:13" ht="12" customHeight="1" x14ac:dyDescent="0.2">
      <c r="A860">
        <v>0</v>
      </c>
      <c r="B860">
        <v>1</v>
      </c>
      <c r="C860">
        <v>0</v>
      </c>
      <c r="D860">
        <v>1</v>
      </c>
      <c r="E860" s="1" t="s">
        <v>105</v>
      </c>
      <c r="F860" t="s">
        <v>80</v>
      </c>
      <c r="G860">
        <v>20</v>
      </c>
      <c r="H860">
        <v>65</v>
      </c>
      <c r="I860">
        <v>80</v>
      </c>
      <c r="J860" t="s">
        <v>708</v>
      </c>
      <c r="K860" s="1" t="s">
        <v>723</v>
      </c>
    </row>
    <row r="861" spans="1:13" ht="12" customHeight="1" x14ac:dyDescent="0.2">
      <c r="A861">
        <v>0</v>
      </c>
      <c r="B861">
        <v>1</v>
      </c>
      <c r="C861">
        <v>0</v>
      </c>
      <c r="D861">
        <v>1</v>
      </c>
      <c r="E861" s="1" t="s">
        <v>105</v>
      </c>
      <c r="F861" t="s">
        <v>73</v>
      </c>
      <c r="G861">
        <v>8</v>
      </c>
      <c r="H861">
        <v>100</v>
      </c>
      <c r="I861">
        <v>15</v>
      </c>
      <c r="J861" t="s">
        <v>708</v>
      </c>
      <c r="K861" s="1" t="s">
        <v>723</v>
      </c>
      <c r="M861" t="s">
        <v>31</v>
      </c>
    </row>
    <row r="862" spans="1:13" ht="12" customHeight="1" x14ac:dyDescent="0.2">
      <c r="A862">
        <v>0</v>
      </c>
      <c r="B862">
        <v>1</v>
      </c>
      <c r="C862">
        <v>1</v>
      </c>
      <c r="D862">
        <v>1</v>
      </c>
      <c r="E862" s="1" t="s">
        <v>105</v>
      </c>
      <c r="F862" t="s">
        <v>1155</v>
      </c>
      <c r="G862">
        <v>40</v>
      </c>
      <c r="H862">
        <v>120</v>
      </c>
      <c r="I862">
        <v>15</v>
      </c>
      <c r="J862" t="s">
        <v>708</v>
      </c>
      <c r="K862" s="1" t="s">
        <v>723</v>
      </c>
      <c r="M862" t="s">
        <v>31</v>
      </c>
    </row>
    <row r="863" spans="1:13" ht="12" customHeight="1" x14ac:dyDescent="0.2">
      <c r="A863">
        <v>0</v>
      </c>
      <c r="B863">
        <v>1</v>
      </c>
      <c r="C863">
        <v>1</v>
      </c>
      <c r="D863">
        <v>1</v>
      </c>
      <c r="E863" s="1" t="s">
        <v>105</v>
      </c>
      <c r="F863" t="s">
        <v>1156</v>
      </c>
      <c r="G863">
        <v>90</v>
      </c>
      <c r="H863">
        <v>140</v>
      </c>
      <c r="I863">
        <v>30</v>
      </c>
      <c r="J863" t="s">
        <v>708</v>
      </c>
      <c r="K863" s="1" t="s">
        <v>723</v>
      </c>
      <c r="M863" t="s">
        <v>31</v>
      </c>
    </row>
    <row r="864" spans="1:13" ht="12" customHeight="1" x14ac:dyDescent="0.2">
      <c r="A864">
        <v>0</v>
      </c>
      <c r="B864">
        <v>1</v>
      </c>
      <c r="C864">
        <v>1</v>
      </c>
      <c r="D864">
        <v>1</v>
      </c>
      <c r="E864" s="1" t="s">
        <v>105</v>
      </c>
      <c r="F864" t="s">
        <v>1172</v>
      </c>
      <c r="G864">
        <v>35</v>
      </c>
      <c r="H864">
        <v>150</v>
      </c>
      <c r="I864">
        <v>24</v>
      </c>
      <c r="J864" t="s">
        <v>708</v>
      </c>
      <c r="K864" s="1" t="s">
        <v>723</v>
      </c>
      <c r="M864" t="s">
        <v>31</v>
      </c>
    </row>
    <row r="865" spans="1:13" ht="12" customHeight="1" x14ac:dyDescent="0.2">
      <c r="A865">
        <v>0</v>
      </c>
      <c r="B865">
        <v>1</v>
      </c>
      <c r="C865">
        <v>0</v>
      </c>
      <c r="D865">
        <v>1</v>
      </c>
      <c r="E865" s="1" t="s">
        <v>105</v>
      </c>
      <c r="F865" t="s">
        <v>51</v>
      </c>
      <c r="G865">
        <v>8</v>
      </c>
      <c r="H865">
        <v>150</v>
      </c>
      <c r="I865">
        <v>20</v>
      </c>
      <c r="J865" t="s">
        <v>708</v>
      </c>
      <c r="K865" s="1" t="s">
        <v>723</v>
      </c>
      <c r="L865" t="s">
        <v>28</v>
      </c>
      <c r="M865" t="s">
        <v>31</v>
      </c>
    </row>
    <row r="866" spans="1:13" ht="12" customHeight="1" x14ac:dyDescent="0.2">
      <c r="A866">
        <v>0</v>
      </c>
      <c r="B866">
        <v>1</v>
      </c>
      <c r="C866">
        <v>1</v>
      </c>
      <c r="D866">
        <v>1</v>
      </c>
      <c r="E866" s="1" t="s">
        <v>105</v>
      </c>
      <c r="F866" t="s">
        <v>1158</v>
      </c>
      <c r="G866">
        <v>45</v>
      </c>
      <c r="H866">
        <v>150</v>
      </c>
      <c r="I866">
        <v>28</v>
      </c>
      <c r="J866" t="s">
        <v>708</v>
      </c>
      <c r="K866" s="1" t="s">
        <v>723</v>
      </c>
      <c r="M866" t="s">
        <v>31</v>
      </c>
    </row>
    <row r="867" spans="1:13" ht="12" customHeight="1" x14ac:dyDescent="0.2">
      <c r="A867">
        <v>0</v>
      </c>
      <c r="B867">
        <v>1</v>
      </c>
      <c r="C867">
        <v>0</v>
      </c>
      <c r="D867">
        <v>1</v>
      </c>
      <c r="E867" s="1" t="s">
        <v>105</v>
      </c>
      <c r="F867" t="s">
        <v>58</v>
      </c>
      <c r="G867">
        <v>45</v>
      </c>
      <c r="H867">
        <v>200</v>
      </c>
      <c r="I867">
        <v>15</v>
      </c>
      <c r="J867" t="s">
        <v>708</v>
      </c>
      <c r="K867" s="1" t="s">
        <v>723</v>
      </c>
      <c r="M867" t="s">
        <v>31</v>
      </c>
    </row>
    <row r="868" spans="1:13" ht="12" customHeight="1" x14ac:dyDescent="0.2">
      <c r="A868">
        <v>1</v>
      </c>
      <c r="B868">
        <v>1</v>
      </c>
      <c r="C868">
        <v>0</v>
      </c>
      <c r="D868">
        <v>1</v>
      </c>
      <c r="E868" s="1" t="s">
        <v>105</v>
      </c>
      <c r="F868" t="s">
        <v>40</v>
      </c>
      <c r="G868">
        <v>40</v>
      </c>
      <c r="H868">
        <v>150</v>
      </c>
      <c r="I868">
        <v>25</v>
      </c>
      <c r="J868" t="s">
        <v>708</v>
      </c>
      <c r="K868" s="1" t="s">
        <v>723</v>
      </c>
      <c r="M868" t="s">
        <v>31</v>
      </c>
    </row>
    <row r="869" spans="1:13" ht="12" customHeight="1" x14ac:dyDescent="0.2">
      <c r="A869">
        <v>0</v>
      </c>
      <c r="B869">
        <v>1</v>
      </c>
      <c r="C869">
        <v>0</v>
      </c>
      <c r="D869">
        <v>1</v>
      </c>
      <c r="E869" s="1" t="s">
        <v>105</v>
      </c>
      <c r="F869" t="s">
        <v>39</v>
      </c>
      <c r="G869">
        <v>20</v>
      </c>
      <c r="H869">
        <v>170</v>
      </c>
      <c r="I869">
        <v>30</v>
      </c>
      <c r="J869" t="s">
        <v>708</v>
      </c>
      <c r="K869" s="1" t="s">
        <v>723</v>
      </c>
      <c r="M869" t="s">
        <v>31</v>
      </c>
    </row>
    <row r="870" spans="1:13" ht="12" customHeight="1" x14ac:dyDescent="0.2">
      <c r="A870">
        <v>0</v>
      </c>
      <c r="B870">
        <v>1</v>
      </c>
      <c r="C870">
        <v>0</v>
      </c>
      <c r="D870">
        <v>1</v>
      </c>
      <c r="E870" s="1" t="s">
        <v>105</v>
      </c>
      <c r="F870" t="s">
        <v>83</v>
      </c>
      <c r="G870">
        <v>35</v>
      </c>
      <c r="H870">
        <v>220</v>
      </c>
      <c r="I870">
        <v>20</v>
      </c>
      <c r="J870" t="s">
        <v>708</v>
      </c>
      <c r="K870" s="1" t="s">
        <v>723</v>
      </c>
      <c r="M870" t="s">
        <v>31</v>
      </c>
    </row>
    <row r="871" spans="1:13" ht="12" customHeight="1" x14ac:dyDescent="0.2">
      <c r="A871">
        <v>0</v>
      </c>
      <c r="B871">
        <v>1</v>
      </c>
      <c r="C871">
        <v>1</v>
      </c>
      <c r="D871">
        <v>1</v>
      </c>
      <c r="E871" s="1" t="s">
        <v>105</v>
      </c>
      <c r="F871" t="s">
        <v>1176</v>
      </c>
      <c r="G871">
        <v>70</v>
      </c>
      <c r="H871">
        <v>200</v>
      </c>
      <c r="I871">
        <v>20</v>
      </c>
      <c r="J871" t="s">
        <v>708</v>
      </c>
      <c r="K871" s="1" t="s">
        <v>723</v>
      </c>
      <c r="M871" t="s">
        <v>31</v>
      </c>
    </row>
    <row r="872" spans="1:13" ht="12" customHeight="1" x14ac:dyDescent="0.2">
      <c r="A872">
        <v>0</v>
      </c>
      <c r="B872">
        <v>1</v>
      </c>
      <c r="C872">
        <v>0</v>
      </c>
      <c r="D872">
        <v>1</v>
      </c>
      <c r="E872" s="1" t="s">
        <v>105</v>
      </c>
      <c r="F872" t="s">
        <v>522</v>
      </c>
      <c r="G872">
        <v>15</v>
      </c>
      <c r="H872">
        <v>170</v>
      </c>
      <c r="I872">
        <v>25</v>
      </c>
      <c r="J872" t="s">
        <v>708</v>
      </c>
      <c r="K872" s="1" t="s">
        <v>723</v>
      </c>
      <c r="M872" t="s">
        <v>31</v>
      </c>
    </row>
    <row r="873" spans="1:13" ht="12" customHeight="1" x14ac:dyDescent="0.2">
      <c r="A873">
        <v>0</v>
      </c>
      <c r="B873">
        <v>1</v>
      </c>
      <c r="C873">
        <v>0</v>
      </c>
      <c r="D873">
        <v>1</v>
      </c>
      <c r="E873" s="1" t="s">
        <v>105</v>
      </c>
      <c r="F873" t="s">
        <v>41</v>
      </c>
      <c r="G873">
        <v>15</v>
      </c>
      <c r="H873">
        <v>100</v>
      </c>
      <c r="I873">
        <v>30</v>
      </c>
      <c r="J873" t="s">
        <v>708</v>
      </c>
      <c r="K873" s="1" t="s">
        <v>723</v>
      </c>
      <c r="M873" t="s">
        <v>31</v>
      </c>
    </row>
    <row r="874" spans="1:13" ht="12" customHeight="1" x14ac:dyDescent="0.2">
      <c r="A874">
        <v>0</v>
      </c>
      <c r="B874">
        <v>1</v>
      </c>
      <c r="C874">
        <v>1</v>
      </c>
      <c r="D874">
        <v>1</v>
      </c>
      <c r="E874" s="1" t="s">
        <v>105</v>
      </c>
      <c r="F874" t="s">
        <v>1130</v>
      </c>
      <c r="G874">
        <v>0.6</v>
      </c>
      <c r="H874">
        <v>14</v>
      </c>
      <c r="I874">
        <v>1</v>
      </c>
      <c r="J874" t="s">
        <v>708</v>
      </c>
      <c r="K874" s="1" t="s">
        <v>11</v>
      </c>
    </row>
    <row r="875" spans="1:13" ht="12" customHeight="1" x14ac:dyDescent="0.2">
      <c r="A875">
        <v>0</v>
      </c>
      <c r="B875">
        <v>1</v>
      </c>
      <c r="C875">
        <v>0</v>
      </c>
      <c r="D875">
        <v>1</v>
      </c>
      <c r="E875" s="1" t="s">
        <v>105</v>
      </c>
      <c r="F875" t="s">
        <v>507</v>
      </c>
      <c r="G875">
        <v>5</v>
      </c>
      <c r="H875">
        <v>25</v>
      </c>
      <c r="I875">
        <v>4.5</v>
      </c>
      <c r="J875" t="s">
        <v>708</v>
      </c>
      <c r="K875" s="1" t="s">
        <v>704</v>
      </c>
    </row>
    <row r="876" spans="1:13" ht="12" customHeight="1" x14ac:dyDescent="0.2">
      <c r="A876">
        <v>0</v>
      </c>
      <c r="B876">
        <v>1</v>
      </c>
      <c r="C876">
        <v>0</v>
      </c>
      <c r="D876">
        <v>1</v>
      </c>
      <c r="E876" s="1" t="s">
        <v>105</v>
      </c>
      <c r="F876" t="s">
        <v>506</v>
      </c>
      <c r="G876">
        <v>1.5</v>
      </c>
      <c r="H876">
        <v>4</v>
      </c>
      <c r="I876">
        <v>1</v>
      </c>
      <c r="J876" t="s">
        <v>708</v>
      </c>
      <c r="K876" s="1" t="s">
        <v>704</v>
      </c>
    </row>
    <row r="877" spans="1:13" ht="12" customHeight="1" x14ac:dyDescent="0.2">
      <c r="A877">
        <v>0</v>
      </c>
      <c r="B877">
        <v>1</v>
      </c>
      <c r="C877">
        <v>0</v>
      </c>
      <c r="D877">
        <v>1</v>
      </c>
      <c r="E877" s="1" t="s">
        <v>105</v>
      </c>
      <c r="F877" t="s">
        <v>508</v>
      </c>
      <c r="G877">
        <v>3</v>
      </c>
      <c r="H877">
        <v>25</v>
      </c>
      <c r="I877">
        <v>2</v>
      </c>
      <c r="J877" t="s">
        <v>708</v>
      </c>
      <c r="K877" s="1" t="s">
        <v>704</v>
      </c>
    </row>
    <row r="878" spans="1:13" ht="12" customHeight="1" x14ac:dyDescent="0.2">
      <c r="A878">
        <v>0</v>
      </c>
      <c r="B878">
        <v>1</v>
      </c>
      <c r="C878">
        <v>0</v>
      </c>
      <c r="D878">
        <v>1</v>
      </c>
      <c r="E878" s="1" t="s">
        <v>105</v>
      </c>
      <c r="F878" t="s">
        <v>496</v>
      </c>
      <c r="G878">
        <v>1.5</v>
      </c>
      <c r="H878">
        <v>35</v>
      </c>
      <c r="I878">
        <v>7</v>
      </c>
      <c r="J878" t="s">
        <v>708</v>
      </c>
      <c r="K878" s="1" t="s">
        <v>704</v>
      </c>
    </row>
    <row r="879" spans="1:13" ht="12" customHeight="1" x14ac:dyDescent="0.2">
      <c r="A879">
        <v>0</v>
      </c>
      <c r="B879">
        <v>1</v>
      </c>
      <c r="C879">
        <v>0</v>
      </c>
      <c r="D879">
        <v>1</v>
      </c>
      <c r="E879" s="1" t="s">
        <v>105</v>
      </c>
      <c r="F879" t="s">
        <v>501</v>
      </c>
      <c r="G879">
        <v>10</v>
      </c>
      <c r="H879">
        <v>35</v>
      </c>
      <c r="I879">
        <v>8</v>
      </c>
      <c r="J879" t="s">
        <v>708</v>
      </c>
      <c r="K879" s="1" t="s">
        <v>723</v>
      </c>
    </row>
    <row r="880" spans="1:13" ht="12" customHeight="1" x14ac:dyDescent="0.2">
      <c r="A880">
        <v>0</v>
      </c>
      <c r="B880">
        <v>1</v>
      </c>
      <c r="C880">
        <v>1</v>
      </c>
      <c r="D880">
        <v>1</v>
      </c>
      <c r="E880" s="1" t="s">
        <v>105</v>
      </c>
      <c r="F880" t="s">
        <v>1135</v>
      </c>
      <c r="G880">
        <v>5</v>
      </c>
      <c r="H880">
        <v>30</v>
      </c>
      <c r="I880">
        <v>10</v>
      </c>
      <c r="J880" t="s">
        <v>708</v>
      </c>
      <c r="K880" s="1" t="s">
        <v>704</v>
      </c>
    </row>
    <row r="881" spans="1:11" ht="12" customHeight="1" x14ac:dyDescent="0.2">
      <c r="A881">
        <v>0</v>
      </c>
      <c r="B881">
        <v>1</v>
      </c>
      <c r="C881">
        <v>1</v>
      </c>
      <c r="D881">
        <v>1</v>
      </c>
      <c r="E881" s="1" t="s">
        <v>105</v>
      </c>
      <c r="F881" t="s">
        <v>1136</v>
      </c>
      <c r="G881">
        <v>18</v>
      </c>
      <c r="H881">
        <v>20</v>
      </c>
      <c r="I881">
        <v>4</v>
      </c>
      <c r="J881" t="s">
        <v>708</v>
      </c>
      <c r="K881" s="1" t="s">
        <v>723</v>
      </c>
    </row>
    <row r="882" spans="1:11" ht="12" customHeight="1" x14ac:dyDescent="0.2">
      <c r="A882">
        <v>0</v>
      </c>
      <c r="B882">
        <v>1</v>
      </c>
      <c r="C882">
        <v>0</v>
      </c>
      <c r="D882">
        <v>1</v>
      </c>
      <c r="E882" s="1" t="s">
        <v>105</v>
      </c>
      <c r="F882" t="s">
        <v>497</v>
      </c>
      <c r="G882">
        <v>2</v>
      </c>
      <c r="H882">
        <v>10</v>
      </c>
      <c r="I882">
        <v>4</v>
      </c>
      <c r="J882" t="s">
        <v>708</v>
      </c>
      <c r="K882" s="1" t="s">
        <v>704</v>
      </c>
    </row>
    <row r="883" spans="1:11" ht="12" customHeight="1" x14ac:dyDescent="0.2">
      <c r="A883">
        <v>0</v>
      </c>
      <c r="B883">
        <v>1</v>
      </c>
      <c r="C883">
        <v>0</v>
      </c>
      <c r="D883">
        <v>1</v>
      </c>
      <c r="E883" s="1" t="s">
        <v>105</v>
      </c>
      <c r="F883" t="s">
        <v>498</v>
      </c>
      <c r="G883">
        <v>3</v>
      </c>
      <c r="H883">
        <v>17</v>
      </c>
      <c r="I883">
        <v>7</v>
      </c>
      <c r="J883" t="s">
        <v>708</v>
      </c>
      <c r="K883" s="1" t="s">
        <v>704</v>
      </c>
    </row>
    <row r="884" spans="1:11" ht="12" customHeight="1" x14ac:dyDescent="0.2">
      <c r="A884">
        <v>0</v>
      </c>
      <c r="B884">
        <v>1</v>
      </c>
      <c r="C884">
        <v>1</v>
      </c>
      <c r="D884">
        <v>1</v>
      </c>
      <c r="E884" s="1" t="s">
        <v>105</v>
      </c>
      <c r="F884" t="s">
        <v>1177</v>
      </c>
      <c r="G884">
        <v>5</v>
      </c>
      <c r="H884">
        <v>22</v>
      </c>
      <c r="I884">
        <v>7</v>
      </c>
      <c r="J884" t="s">
        <v>708</v>
      </c>
      <c r="K884" s="1" t="s">
        <v>704</v>
      </c>
    </row>
    <row r="885" spans="1:11" ht="12" customHeight="1" x14ac:dyDescent="0.2">
      <c r="A885">
        <v>0</v>
      </c>
      <c r="B885">
        <v>1</v>
      </c>
      <c r="C885">
        <v>1</v>
      </c>
      <c r="D885">
        <v>1</v>
      </c>
      <c r="E885" s="1" t="s">
        <v>105</v>
      </c>
      <c r="F885" t="s">
        <v>1142</v>
      </c>
      <c r="G885">
        <v>6</v>
      </c>
      <c r="H885">
        <v>25</v>
      </c>
      <c r="I885">
        <v>1</v>
      </c>
      <c r="J885" t="s">
        <v>708</v>
      </c>
      <c r="K885" s="1" t="s">
        <v>723</v>
      </c>
    </row>
    <row r="886" spans="1:11" ht="12" customHeight="1" x14ac:dyDescent="0.2">
      <c r="A886">
        <v>0</v>
      </c>
      <c r="B886">
        <v>1</v>
      </c>
      <c r="C886">
        <v>1</v>
      </c>
      <c r="D886">
        <v>1</v>
      </c>
      <c r="E886" s="1" t="s">
        <v>105</v>
      </c>
      <c r="F886" t="s">
        <v>1143</v>
      </c>
      <c r="G886">
        <v>7</v>
      </c>
      <c r="H886">
        <v>19</v>
      </c>
      <c r="I886">
        <v>1</v>
      </c>
      <c r="J886" t="s">
        <v>708</v>
      </c>
      <c r="K886" s="1" t="s">
        <v>723</v>
      </c>
    </row>
    <row r="887" spans="1:11" ht="12" customHeight="1" x14ac:dyDescent="0.2">
      <c r="A887">
        <v>0</v>
      </c>
      <c r="B887">
        <v>1</v>
      </c>
      <c r="C887">
        <v>1</v>
      </c>
      <c r="D887">
        <v>1</v>
      </c>
      <c r="E887" s="1" t="s">
        <v>105</v>
      </c>
      <c r="F887" t="s">
        <v>1144</v>
      </c>
      <c r="G887">
        <v>3</v>
      </c>
      <c r="H887">
        <v>6</v>
      </c>
      <c r="I887">
        <v>4</v>
      </c>
      <c r="J887" t="s">
        <v>708</v>
      </c>
      <c r="K887" s="1" t="s">
        <v>704</v>
      </c>
    </row>
    <row r="888" spans="1:11" ht="12" customHeight="1" x14ac:dyDescent="0.2">
      <c r="A888">
        <v>0</v>
      </c>
      <c r="B888">
        <v>1</v>
      </c>
      <c r="C888">
        <v>1</v>
      </c>
      <c r="D888">
        <v>1</v>
      </c>
      <c r="E888" s="1" t="s">
        <v>105</v>
      </c>
      <c r="F888" t="s">
        <v>1146</v>
      </c>
      <c r="G888">
        <v>6</v>
      </c>
      <c r="H888">
        <v>12</v>
      </c>
      <c r="I888">
        <v>3</v>
      </c>
      <c r="J888" t="s">
        <v>708</v>
      </c>
      <c r="K888" s="1" t="s">
        <v>704</v>
      </c>
    </row>
    <row r="889" spans="1:11" ht="12" customHeight="1" x14ac:dyDescent="0.2">
      <c r="A889">
        <v>0</v>
      </c>
      <c r="B889">
        <v>1</v>
      </c>
      <c r="C889">
        <v>1</v>
      </c>
      <c r="D889">
        <v>1</v>
      </c>
      <c r="E889" s="1" t="s">
        <v>105</v>
      </c>
      <c r="F889" t="s">
        <v>1147</v>
      </c>
      <c r="G889">
        <v>15</v>
      </c>
      <c r="H889">
        <v>12</v>
      </c>
      <c r="I889">
        <v>7</v>
      </c>
      <c r="J889" t="s">
        <v>708</v>
      </c>
      <c r="K889" s="1" t="s">
        <v>723</v>
      </c>
    </row>
    <row r="890" spans="1:11" ht="12" customHeight="1" x14ac:dyDescent="0.2">
      <c r="A890">
        <v>0</v>
      </c>
      <c r="B890">
        <v>1</v>
      </c>
      <c r="C890">
        <v>1</v>
      </c>
      <c r="D890">
        <v>1</v>
      </c>
      <c r="E890" s="1" t="s">
        <v>105</v>
      </c>
      <c r="F890" t="s">
        <v>1131</v>
      </c>
      <c r="G890">
        <v>1</v>
      </c>
      <c r="H890">
        <v>6</v>
      </c>
      <c r="I890">
        <v>2.5</v>
      </c>
      <c r="J890" t="s">
        <v>708</v>
      </c>
      <c r="K890" s="1" t="s">
        <v>704</v>
      </c>
    </row>
    <row r="891" spans="1:11" ht="12" customHeight="1" x14ac:dyDescent="0.2">
      <c r="A891">
        <v>0</v>
      </c>
      <c r="B891">
        <v>1</v>
      </c>
      <c r="C891">
        <v>0</v>
      </c>
      <c r="D891">
        <v>1</v>
      </c>
      <c r="E891" s="1" t="s">
        <v>105</v>
      </c>
      <c r="F891" t="s">
        <v>488</v>
      </c>
      <c r="G891">
        <v>30</v>
      </c>
      <c r="H891">
        <v>120</v>
      </c>
      <c r="I891">
        <v>30</v>
      </c>
      <c r="J891" t="s">
        <v>708</v>
      </c>
      <c r="K891" s="1" t="s">
        <v>723</v>
      </c>
    </row>
    <row r="892" spans="1:11" ht="12" customHeight="1" x14ac:dyDescent="0.2">
      <c r="A892">
        <v>0</v>
      </c>
      <c r="B892">
        <v>1</v>
      </c>
      <c r="C892">
        <v>1</v>
      </c>
      <c r="D892">
        <v>1</v>
      </c>
      <c r="E892" s="1" t="s">
        <v>106</v>
      </c>
      <c r="F892" t="s">
        <v>1178</v>
      </c>
      <c r="G892">
        <v>30</v>
      </c>
      <c r="H892">
        <v>25</v>
      </c>
      <c r="I892">
        <v>18</v>
      </c>
      <c r="J892" t="s">
        <v>708</v>
      </c>
      <c r="K892" s="1" t="s">
        <v>723</v>
      </c>
    </row>
    <row r="893" spans="1:11" ht="12" customHeight="1" x14ac:dyDescent="0.2">
      <c r="A893">
        <v>0</v>
      </c>
      <c r="B893">
        <v>1</v>
      </c>
      <c r="C893">
        <v>1</v>
      </c>
      <c r="D893">
        <v>1</v>
      </c>
      <c r="E893" s="1" t="s">
        <v>107</v>
      </c>
      <c r="F893" t="s">
        <v>1180</v>
      </c>
      <c r="G893">
        <v>12</v>
      </c>
      <c r="H893">
        <v>85</v>
      </c>
      <c r="I893">
        <v>25</v>
      </c>
      <c r="J893" t="s">
        <v>708</v>
      </c>
      <c r="K893" s="1" t="s">
        <v>723</v>
      </c>
    </row>
    <row r="894" spans="1:11" ht="12" customHeight="1" x14ac:dyDescent="0.2">
      <c r="A894">
        <v>0</v>
      </c>
      <c r="B894">
        <v>1</v>
      </c>
      <c r="C894">
        <v>0</v>
      </c>
      <c r="D894">
        <v>1</v>
      </c>
      <c r="E894" s="1" t="s">
        <v>107</v>
      </c>
      <c r="F894" t="s">
        <v>1405</v>
      </c>
      <c r="G894">
        <v>9</v>
      </c>
      <c r="H894">
        <v>160</v>
      </c>
      <c r="I894">
        <v>50</v>
      </c>
      <c r="J894" t="s">
        <v>708</v>
      </c>
      <c r="K894" s="1" t="s">
        <v>723</v>
      </c>
    </row>
    <row r="895" spans="1:11" ht="12" customHeight="1" x14ac:dyDescent="0.2">
      <c r="A895">
        <v>0</v>
      </c>
      <c r="B895">
        <v>1</v>
      </c>
      <c r="C895">
        <v>1</v>
      </c>
      <c r="D895">
        <v>1</v>
      </c>
      <c r="E895" s="1" t="s">
        <v>108</v>
      </c>
      <c r="F895" t="s">
        <v>1229</v>
      </c>
      <c r="G895">
        <v>2.5</v>
      </c>
      <c r="H895">
        <v>33</v>
      </c>
      <c r="I895">
        <v>20</v>
      </c>
      <c r="J895" t="s">
        <v>708</v>
      </c>
      <c r="K895" s="1" t="s">
        <v>704</v>
      </c>
    </row>
    <row r="896" spans="1:11" ht="12" customHeight="1" x14ac:dyDescent="0.2">
      <c r="A896">
        <v>0</v>
      </c>
      <c r="B896">
        <v>1</v>
      </c>
      <c r="C896">
        <v>0</v>
      </c>
      <c r="D896">
        <v>1</v>
      </c>
      <c r="E896" s="1" t="s">
        <v>108</v>
      </c>
      <c r="F896" t="s">
        <v>563</v>
      </c>
      <c r="G896">
        <v>0.5</v>
      </c>
      <c r="H896">
        <v>11</v>
      </c>
      <c r="I896">
        <v>6.6</v>
      </c>
      <c r="J896" t="s">
        <v>708</v>
      </c>
      <c r="K896" s="1" t="s">
        <v>704</v>
      </c>
    </row>
    <row r="897" spans="1:12" ht="12" customHeight="1" x14ac:dyDescent="0.2">
      <c r="A897">
        <v>0</v>
      </c>
      <c r="B897">
        <v>1</v>
      </c>
      <c r="C897">
        <v>1</v>
      </c>
      <c r="D897">
        <v>1</v>
      </c>
      <c r="E897" s="1" t="s">
        <v>109</v>
      </c>
      <c r="F897" t="s">
        <v>1231</v>
      </c>
      <c r="G897">
        <v>2</v>
      </c>
      <c r="H897">
        <v>20</v>
      </c>
      <c r="I897">
        <v>4</v>
      </c>
      <c r="J897" t="s">
        <v>707</v>
      </c>
      <c r="K897" s="1" t="s">
        <v>704</v>
      </c>
    </row>
    <row r="898" spans="1:12" ht="12" customHeight="1" x14ac:dyDescent="0.2">
      <c r="A898">
        <v>0</v>
      </c>
      <c r="B898">
        <v>1</v>
      </c>
      <c r="C898">
        <v>1</v>
      </c>
      <c r="D898">
        <v>1</v>
      </c>
      <c r="E898" s="1" t="s">
        <v>110</v>
      </c>
      <c r="F898" t="s">
        <v>1239</v>
      </c>
      <c r="G898">
        <v>8</v>
      </c>
      <c r="H898">
        <v>35</v>
      </c>
      <c r="I898">
        <v>10</v>
      </c>
      <c r="J898" t="s">
        <v>708</v>
      </c>
      <c r="K898" s="1" t="s">
        <v>704</v>
      </c>
    </row>
    <row r="899" spans="1:12" ht="12" customHeight="1" x14ac:dyDescent="0.2">
      <c r="A899">
        <v>0</v>
      </c>
      <c r="B899">
        <v>1</v>
      </c>
      <c r="C899">
        <v>1</v>
      </c>
      <c r="D899">
        <v>1</v>
      </c>
      <c r="E899" s="1" t="s">
        <v>110</v>
      </c>
      <c r="F899" t="s">
        <v>1240</v>
      </c>
      <c r="G899">
        <v>15</v>
      </c>
      <c r="H899">
        <v>90</v>
      </c>
      <c r="I899">
        <v>18</v>
      </c>
      <c r="J899" t="s">
        <v>708</v>
      </c>
      <c r="K899" s="1" t="s">
        <v>723</v>
      </c>
    </row>
    <row r="900" spans="1:12" ht="12" customHeight="1" x14ac:dyDescent="0.2">
      <c r="A900">
        <v>0</v>
      </c>
      <c r="B900">
        <v>1</v>
      </c>
      <c r="C900">
        <v>0</v>
      </c>
      <c r="D900">
        <v>1</v>
      </c>
      <c r="E900" s="1" t="s">
        <v>110</v>
      </c>
      <c r="F900" t="s">
        <v>215</v>
      </c>
      <c r="G900">
        <v>3</v>
      </c>
      <c r="H900">
        <v>120</v>
      </c>
      <c r="I900">
        <v>60</v>
      </c>
      <c r="J900" t="s">
        <v>708</v>
      </c>
      <c r="K900" s="1" t="s">
        <v>704</v>
      </c>
    </row>
    <row r="901" spans="1:12" ht="12" customHeight="1" x14ac:dyDescent="0.2">
      <c r="A901">
        <v>0</v>
      </c>
      <c r="B901">
        <v>1</v>
      </c>
      <c r="C901">
        <v>0</v>
      </c>
      <c r="D901">
        <v>1</v>
      </c>
      <c r="E901" s="1" t="s">
        <v>110</v>
      </c>
      <c r="F901" t="s">
        <v>216</v>
      </c>
      <c r="G901">
        <v>15</v>
      </c>
      <c r="H901">
        <v>170</v>
      </c>
      <c r="I901">
        <v>50</v>
      </c>
      <c r="J901" t="s">
        <v>708</v>
      </c>
      <c r="K901" s="1" t="s">
        <v>723</v>
      </c>
    </row>
    <row r="902" spans="1:12" ht="12" customHeight="1" x14ac:dyDescent="0.2">
      <c r="A902">
        <v>0</v>
      </c>
      <c r="B902">
        <v>1</v>
      </c>
      <c r="C902">
        <v>1</v>
      </c>
      <c r="D902">
        <v>1</v>
      </c>
      <c r="E902" s="1" t="s">
        <v>711</v>
      </c>
      <c r="F902" t="s">
        <v>712</v>
      </c>
      <c r="G902">
        <v>8</v>
      </c>
      <c r="H902">
        <v>15</v>
      </c>
      <c r="I902">
        <v>3</v>
      </c>
      <c r="J902" t="s">
        <v>708</v>
      </c>
      <c r="K902" s="1" t="s">
        <v>704</v>
      </c>
    </row>
    <row r="903" spans="1:12" ht="12" customHeight="1" x14ac:dyDescent="0.2">
      <c r="A903">
        <v>0</v>
      </c>
      <c r="B903">
        <v>1</v>
      </c>
      <c r="C903">
        <v>0</v>
      </c>
      <c r="D903">
        <v>1</v>
      </c>
      <c r="E903" s="1" t="s">
        <v>805</v>
      </c>
      <c r="F903" t="s">
        <v>472</v>
      </c>
      <c r="G903">
        <v>25</v>
      </c>
      <c r="H903">
        <v>100</v>
      </c>
      <c r="I903">
        <v>35</v>
      </c>
      <c r="J903" t="s">
        <v>708</v>
      </c>
      <c r="K903" s="1" t="s">
        <v>723</v>
      </c>
    </row>
    <row r="904" spans="1:12" ht="12" customHeight="1" x14ac:dyDescent="0.2">
      <c r="A904">
        <v>0</v>
      </c>
      <c r="B904">
        <v>1</v>
      </c>
      <c r="C904">
        <v>1</v>
      </c>
      <c r="D904">
        <v>1</v>
      </c>
      <c r="E904" s="1" t="s">
        <v>805</v>
      </c>
      <c r="F904" t="s">
        <v>1252</v>
      </c>
      <c r="G904">
        <v>9</v>
      </c>
      <c r="H904">
        <v>80</v>
      </c>
      <c r="I904">
        <v>15</v>
      </c>
      <c r="J904" t="s">
        <v>708</v>
      </c>
      <c r="K904" s="1" t="s">
        <v>723</v>
      </c>
    </row>
    <row r="905" spans="1:12" ht="12" customHeight="1" x14ac:dyDescent="0.2">
      <c r="A905">
        <v>0</v>
      </c>
      <c r="B905">
        <v>1</v>
      </c>
      <c r="C905">
        <v>0</v>
      </c>
      <c r="D905">
        <v>1</v>
      </c>
      <c r="E905" s="1" t="s">
        <v>805</v>
      </c>
      <c r="F905" t="s">
        <v>471</v>
      </c>
      <c r="G905">
        <v>13</v>
      </c>
      <c r="H905">
        <v>120</v>
      </c>
      <c r="I905">
        <v>40</v>
      </c>
      <c r="J905" t="s">
        <v>708</v>
      </c>
      <c r="K905" s="1" t="s">
        <v>723</v>
      </c>
    </row>
    <row r="906" spans="1:12" ht="12" customHeight="1" x14ac:dyDescent="0.2">
      <c r="A906">
        <v>0</v>
      </c>
      <c r="B906">
        <v>1</v>
      </c>
      <c r="C906">
        <v>1</v>
      </c>
      <c r="D906">
        <v>1</v>
      </c>
      <c r="E906" s="1" t="s">
        <v>805</v>
      </c>
      <c r="F906" t="s">
        <v>1253</v>
      </c>
      <c r="G906">
        <v>16</v>
      </c>
      <c r="H906">
        <v>160</v>
      </c>
      <c r="I906">
        <v>30</v>
      </c>
      <c r="J906" t="s">
        <v>708</v>
      </c>
      <c r="K906" s="1" t="s">
        <v>723</v>
      </c>
    </row>
    <row r="907" spans="1:12" ht="12" customHeight="1" x14ac:dyDescent="0.2">
      <c r="A907">
        <v>0</v>
      </c>
      <c r="B907">
        <v>1</v>
      </c>
      <c r="C907">
        <v>0</v>
      </c>
      <c r="D907">
        <v>1</v>
      </c>
      <c r="E907" s="1" t="s">
        <v>805</v>
      </c>
      <c r="F907" t="s">
        <v>470</v>
      </c>
      <c r="G907">
        <v>5</v>
      </c>
      <c r="H907">
        <v>70</v>
      </c>
      <c r="I907">
        <v>5</v>
      </c>
      <c r="J907" t="s">
        <v>708</v>
      </c>
      <c r="K907" s="1" t="s">
        <v>704</v>
      </c>
    </row>
    <row r="908" spans="1:12" ht="12" customHeight="1" x14ac:dyDescent="0.2">
      <c r="A908">
        <v>0</v>
      </c>
      <c r="B908">
        <v>1</v>
      </c>
      <c r="C908">
        <v>0</v>
      </c>
      <c r="D908">
        <v>1</v>
      </c>
      <c r="E908" s="1" t="s">
        <v>805</v>
      </c>
      <c r="F908" t="s">
        <v>440</v>
      </c>
      <c r="G908">
        <v>2</v>
      </c>
      <c r="H908">
        <v>30</v>
      </c>
      <c r="I908">
        <v>10</v>
      </c>
      <c r="J908" t="s">
        <v>708</v>
      </c>
      <c r="K908" s="1" t="s">
        <v>704</v>
      </c>
    </row>
    <row r="909" spans="1:12" ht="12" customHeight="1" x14ac:dyDescent="0.2">
      <c r="A909">
        <v>0</v>
      </c>
      <c r="B909">
        <v>1</v>
      </c>
      <c r="C909">
        <v>1</v>
      </c>
      <c r="D909">
        <v>1</v>
      </c>
      <c r="E909" s="1" t="s">
        <v>805</v>
      </c>
      <c r="F909" t="s">
        <v>1257</v>
      </c>
      <c r="G909">
        <v>2</v>
      </c>
      <c r="H909">
        <v>40</v>
      </c>
      <c r="I909">
        <v>4</v>
      </c>
      <c r="J909" t="s">
        <v>708</v>
      </c>
      <c r="K909" s="1" t="s">
        <v>704</v>
      </c>
    </row>
    <row r="910" spans="1:12" ht="12" customHeight="1" x14ac:dyDescent="0.2">
      <c r="A910">
        <v>1</v>
      </c>
      <c r="B910">
        <v>1</v>
      </c>
      <c r="C910">
        <v>0</v>
      </c>
      <c r="D910">
        <v>1</v>
      </c>
      <c r="E910" s="1" t="s">
        <v>805</v>
      </c>
      <c r="F910" t="s">
        <v>446</v>
      </c>
      <c r="G910">
        <v>8</v>
      </c>
      <c r="H910">
        <v>40</v>
      </c>
      <c r="I910">
        <v>20</v>
      </c>
      <c r="J910" t="s">
        <v>708</v>
      </c>
      <c r="K910" s="1" t="s">
        <v>723</v>
      </c>
      <c r="L910" t="s">
        <v>709</v>
      </c>
    </row>
    <row r="911" spans="1:12" ht="12" customHeight="1" x14ac:dyDescent="0.2">
      <c r="A911">
        <v>1</v>
      </c>
      <c r="B911">
        <v>1</v>
      </c>
      <c r="C911">
        <v>0</v>
      </c>
      <c r="D911">
        <v>1</v>
      </c>
      <c r="E911" s="1" t="s">
        <v>805</v>
      </c>
      <c r="F911" t="s">
        <v>444</v>
      </c>
      <c r="G911">
        <v>1.8</v>
      </c>
      <c r="H911">
        <v>44</v>
      </c>
      <c r="I911">
        <v>18</v>
      </c>
      <c r="J911" t="s">
        <v>708</v>
      </c>
      <c r="K911" s="1" t="s">
        <v>704</v>
      </c>
    </row>
    <row r="912" spans="1:12" ht="12" customHeight="1" x14ac:dyDescent="0.2">
      <c r="A912">
        <v>0</v>
      </c>
      <c r="B912">
        <v>1</v>
      </c>
      <c r="C912">
        <v>0</v>
      </c>
      <c r="D912">
        <v>1</v>
      </c>
      <c r="E912" s="1" t="s">
        <v>805</v>
      </c>
      <c r="F912" t="s">
        <v>429</v>
      </c>
      <c r="G912">
        <v>2</v>
      </c>
      <c r="H912">
        <v>150</v>
      </c>
      <c r="I912">
        <v>40</v>
      </c>
      <c r="J912" t="s">
        <v>708</v>
      </c>
      <c r="K912" s="1" t="s">
        <v>704</v>
      </c>
    </row>
    <row r="913" spans="1:12" ht="12" customHeight="1" x14ac:dyDescent="0.2">
      <c r="A913">
        <v>1</v>
      </c>
      <c r="B913">
        <v>1</v>
      </c>
      <c r="C913">
        <v>0</v>
      </c>
      <c r="D913">
        <v>1</v>
      </c>
      <c r="E913" s="1" t="s">
        <v>805</v>
      </c>
      <c r="F913" t="s">
        <v>457</v>
      </c>
      <c r="G913">
        <v>1.2</v>
      </c>
      <c r="H913">
        <v>30</v>
      </c>
      <c r="I913">
        <v>20</v>
      </c>
      <c r="J913" t="s">
        <v>708</v>
      </c>
      <c r="K913" s="1" t="s">
        <v>704</v>
      </c>
    </row>
    <row r="914" spans="1:12" ht="12" customHeight="1" x14ac:dyDescent="0.2">
      <c r="A914">
        <v>0</v>
      </c>
      <c r="B914">
        <v>1</v>
      </c>
      <c r="C914">
        <v>0</v>
      </c>
      <c r="D914">
        <v>1</v>
      </c>
      <c r="E914" s="1" t="s">
        <v>805</v>
      </c>
      <c r="F914" t="s">
        <v>442</v>
      </c>
      <c r="G914">
        <v>2</v>
      </c>
      <c r="H914">
        <v>80</v>
      </c>
      <c r="I914">
        <v>15</v>
      </c>
      <c r="J914" t="s">
        <v>708</v>
      </c>
      <c r="K914" s="1" t="s">
        <v>704</v>
      </c>
    </row>
    <row r="915" spans="1:12" ht="12" customHeight="1" x14ac:dyDescent="0.2">
      <c r="A915">
        <v>1</v>
      </c>
      <c r="B915">
        <v>1</v>
      </c>
      <c r="C915">
        <v>0</v>
      </c>
      <c r="D915">
        <v>1</v>
      </c>
      <c r="E915" s="1" t="s">
        <v>805</v>
      </c>
      <c r="F915" t="s">
        <v>456</v>
      </c>
      <c r="G915">
        <v>1</v>
      </c>
      <c r="H915">
        <v>20</v>
      </c>
      <c r="I915">
        <v>15</v>
      </c>
      <c r="J915" t="s">
        <v>708</v>
      </c>
      <c r="K915" s="1" t="s">
        <v>704</v>
      </c>
      <c r="L915" t="s">
        <v>709</v>
      </c>
    </row>
    <row r="916" spans="1:12" ht="12" customHeight="1" x14ac:dyDescent="0.2">
      <c r="A916">
        <v>1</v>
      </c>
      <c r="B916">
        <v>1</v>
      </c>
      <c r="C916">
        <v>0</v>
      </c>
      <c r="D916">
        <v>1</v>
      </c>
      <c r="E916" s="1" t="s">
        <v>805</v>
      </c>
      <c r="F916" t="s">
        <v>460</v>
      </c>
      <c r="G916">
        <v>1.2</v>
      </c>
      <c r="H916">
        <v>15</v>
      </c>
      <c r="I916">
        <v>10</v>
      </c>
      <c r="J916" t="s">
        <v>708</v>
      </c>
      <c r="K916" s="1" t="s">
        <v>704</v>
      </c>
    </row>
    <row r="917" spans="1:12" ht="12" customHeight="1" x14ac:dyDescent="0.2">
      <c r="A917">
        <v>0</v>
      </c>
      <c r="B917">
        <v>1</v>
      </c>
      <c r="C917">
        <v>0</v>
      </c>
      <c r="D917">
        <v>1</v>
      </c>
      <c r="E917" s="1" t="s">
        <v>805</v>
      </c>
      <c r="F917" t="s">
        <v>438</v>
      </c>
      <c r="G917">
        <v>3</v>
      </c>
      <c r="H917">
        <v>35</v>
      </c>
      <c r="I917">
        <v>6</v>
      </c>
      <c r="J917" t="s">
        <v>708</v>
      </c>
      <c r="K917" s="1" t="s">
        <v>704</v>
      </c>
    </row>
    <row r="918" spans="1:12" ht="12" customHeight="1" x14ac:dyDescent="0.2">
      <c r="A918">
        <v>1</v>
      </c>
      <c r="B918">
        <v>1</v>
      </c>
      <c r="C918">
        <v>0</v>
      </c>
      <c r="D918">
        <v>1</v>
      </c>
      <c r="E918" s="1" t="s">
        <v>805</v>
      </c>
      <c r="F918" t="s">
        <v>455</v>
      </c>
      <c r="G918">
        <v>1</v>
      </c>
      <c r="H918">
        <v>25</v>
      </c>
      <c r="I918">
        <v>7</v>
      </c>
      <c r="J918" t="s">
        <v>708</v>
      </c>
      <c r="K918" s="1" t="s">
        <v>704</v>
      </c>
      <c r="L918" t="s">
        <v>709</v>
      </c>
    </row>
    <row r="919" spans="1:12" ht="12" customHeight="1" x14ac:dyDescent="0.2">
      <c r="A919">
        <v>1</v>
      </c>
      <c r="B919">
        <v>1</v>
      </c>
      <c r="C919">
        <v>0</v>
      </c>
      <c r="D919">
        <v>1</v>
      </c>
      <c r="E919" s="1" t="s">
        <v>805</v>
      </c>
      <c r="F919" t="s">
        <v>454</v>
      </c>
      <c r="G919">
        <v>1.5</v>
      </c>
      <c r="H919">
        <v>70</v>
      </c>
      <c r="I919">
        <v>55</v>
      </c>
      <c r="J919" t="s">
        <v>708</v>
      </c>
      <c r="K919" s="1" t="s">
        <v>704</v>
      </c>
    </row>
    <row r="920" spans="1:12" ht="12" customHeight="1" x14ac:dyDescent="0.2">
      <c r="A920">
        <v>0</v>
      </c>
      <c r="B920">
        <v>1</v>
      </c>
      <c r="C920">
        <v>0</v>
      </c>
      <c r="D920">
        <v>1</v>
      </c>
      <c r="E920" s="1" t="s">
        <v>805</v>
      </c>
      <c r="F920" t="s">
        <v>435</v>
      </c>
      <c r="G920">
        <v>2.6</v>
      </c>
      <c r="H920">
        <v>55</v>
      </c>
      <c r="I920">
        <v>2</v>
      </c>
      <c r="J920" t="s">
        <v>708</v>
      </c>
      <c r="K920" s="1" t="s">
        <v>704</v>
      </c>
    </row>
    <row r="921" spans="1:12" ht="12" customHeight="1" x14ac:dyDescent="0.2">
      <c r="A921">
        <v>1</v>
      </c>
      <c r="B921">
        <v>1</v>
      </c>
      <c r="C921">
        <v>0</v>
      </c>
      <c r="D921">
        <v>1</v>
      </c>
      <c r="E921" s="1" t="s">
        <v>805</v>
      </c>
      <c r="F921" t="s">
        <v>453</v>
      </c>
      <c r="G921">
        <v>0.25</v>
      </c>
      <c r="H921">
        <v>30</v>
      </c>
      <c r="I921">
        <v>10</v>
      </c>
      <c r="J921" t="s">
        <v>708</v>
      </c>
      <c r="K921" s="1" t="s">
        <v>704</v>
      </c>
      <c r="L921" t="s">
        <v>709</v>
      </c>
    </row>
    <row r="922" spans="1:12" ht="12" customHeight="1" x14ac:dyDescent="0.2">
      <c r="A922">
        <v>1</v>
      </c>
      <c r="B922">
        <v>1</v>
      </c>
      <c r="C922">
        <v>0</v>
      </c>
      <c r="D922">
        <v>1</v>
      </c>
      <c r="E922" s="1" t="s">
        <v>805</v>
      </c>
      <c r="F922" t="s">
        <v>448</v>
      </c>
      <c r="G922">
        <v>1.5</v>
      </c>
      <c r="H922">
        <v>12</v>
      </c>
      <c r="I922">
        <v>3</v>
      </c>
      <c r="J922" t="s">
        <v>708</v>
      </c>
      <c r="K922" s="1" t="s">
        <v>704</v>
      </c>
      <c r="L922" t="s">
        <v>709</v>
      </c>
    </row>
    <row r="923" spans="1:12" ht="12" customHeight="1" x14ac:dyDescent="0.2">
      <c r="A923">
        <v>0</v>
      </c>
      <c r="B923">
        <v>1</v>
      </c>
      <c r="C923">
        <v>0</v>
      </c>
      <c r="D923">
        <v>1</v>
      </c>
      <c r="E923" s="1" t="s">
        <v>805</v>
      </c>
      <c r="F923" t="s">
        <v>441</v>
      </c>
      <c r="G923">
        <v>1.8</v>
      </c>
      <c r="H923">
        <v>75</v>
      </c>
      <c r="I923">
        <v>6</v>
      </c>
      <c r="J923" t="s">
        <v>708</v>
      </c>
      <c r="K923" s="1" t="s">
        <v>704</v>
      </c>
    </row>
    <row r="924" spans="1:12" ht="12" customHeight="1" x14ac:dyDescent="0.2">
      <c r="A924">
        <v>1</v>
      </c>
      <c r="B924">
        <v>1</v>
      </c>
      <c r="C924">
        <v>0</v>
      </c>
      <c r="D924">
        <v>1</v>
      </c>
      <c r="E924" s="1" t="s">
        <v>805</v>
      </c>
      <c r="F924" t="s">
        <v>449</v>
      </c>
      <c r="G924">
        <v>1.5</v>
      </c>
      <c r="H924">
        <v>28</v>
      </c>
      <c r="I924">
        <v>10</v>
      </c>
      <c r="J924" t="s">
        <v>708</v>
      </c>
      <c r="K924" s="1" t="s">
        <v>704</v>
      </c>
      <c r="L924" t="s">
        <v>709</v>
      </c>
    </row>
    <row r="925" spans="1:12" ht="12" customHeight="1" x14ac:dyDescent="0.2">
      <c r="A925">
        <v>0</v>
      </c>
      <c r="B925">
        <v>1</v>
      </c>
      <c r="C925">
        <v>0</v>
      </c>
      <c r="D925">
        <v>1</v>
      </c>
      <c r="E925" s="1" t="s">
        <v>805</v>
      </c>
      <c r="F925" t="s">
        <v>461</v>
      </c>
      <c r="G925">
        <v>0.2</v>
      </c>
      <c r="H925">
        <v>115</v>
      </c>
      <c r="I925">
        <v>40</v>
      </c>
      <c r="J925" t="s">
        <v>708</v>
      </c>
      <c r="K925" s="1" t="s">
        <v>704</v>
      </c>
    </row>
    <row r="926" spans="1:12" ht="12" customHeight="1" x14ac:dyDescent="0.2">
      <c r="A926">
        <v>0</v>
      </c>
      <c r="B926">
        <v>1</v>
      </c>
      <c r="C926">
        <v>0</v>
      </c>
      <c r="D926">
        <v>1</v>
      </c>
      <c r="E926" s="1" t="s">
        <v>805</v>
      </c>
      <c r="F926" t="s">
        <v>437</v>
      </c>
      <c r="G926">
        <v>2</v>
      </c>
      <c r="H926">
        <v>38</v>
      </c>
      <c r="I926">
        <v>3</v>
      </c>
      <c r="J926" t="s">
        <v>708</v>
      </c>
      <c r="K926" s="1" t="s">
        <v>704</v>
      </c>
    </row>
    <row r="927" spans="1:12" ht="12" customHeight="1" x14ac:dyDescent="0.2">
      <c r="A927">
        <v>1</v>
      </c>
      <c r="B927">
        <v>1</v>
      </c>
      <c r="C927">
        <v>0</v>
      </c>
      <c r="D927">
        <v>1</v>
      </c>
      <c r="E927" s="1" t="s">
        <v>805</v>
      </c>
      <c r="F927" t="s">
        <v>459</v>
      </c>
      <c r="G927">
        <v>2</v>
      </c>
      <c r="H927">
        <v>22</v>
      </c>
      <c r="I927">
        <v>13</v>
      </c>
      <c r="J927" t="s">
        <v>708</v>
      </c>
      <c r="K927" s="1" t="s">
        <v>704</v>
      </c>
    </row>
    <row r="928" spans="1:12" ht="12" customHeight="1" x14ac:dyDescent="0.2">
      <c r="A928">
        <v>0</v>
      </c>
      <c r="B928">
        <v>1</v>
      </c>
      <c r="C928">
        <v>0</v>
      </c>
      <c r="D928">
        <v>1</v>
      </c>
      <c r="E928" s="1" t="s">
        <v>805</v>
      </c>
      <c r="F928" t="s">
        <v>430</v>
      </c>
      <c r="G928">
        <v>2</v>
      </c>
      <c r="H928">
        <v>140</v>
      </c>
      <c r="I928">
        <v>45</v>
      </c>
      <c r="J928" t="s">
        <v>708</v>
      </c>
      <c r="K928" s="1" t="s">
        <v>704</v>
      </c>
    </row>
    <row r="929" spans="1:12" ht="12" customHeight="1" x14ac:dyDescent="0.2">
      <c r="A929">
        <v>1</v>
      </c>
      <c r="B929">
        <v>1</v>
      </c>
      <c r="C929">
        <v>0</v>
      </c>
      <c r="D929">
        <v>1</v>
      </c>
      <c r="E929" s="1" t="s">
        <v>805</v>
      </c>
      <c r="F929" t="s">
        <v>447</v>
      </c>
      <c r="G929">
        <v>4.5</v>
      </c>
      <c r="H929">
        <v>25</v>
      </c>
      <c r="I929">
        <v>17</v>
      </c>
      <c r="J929" t="s">
        <v>708</v>
      </c>
      <c r="K929" s="1" t="s">
        <v>704</v>
      </c>
      <c r="L929" t="s">
        <v>709</v>
      </c>
    </row>
    <row r="930" spans="1:12" ht="12" customHeight="1" x14ac:dyDescent="0.2">
      <c r="A930">
        <v>0</v>
      </c>
      <c r="B930">
        <v>1</v>
      </c>
      <c r="C930">
        <v>0</v>
      </c>
      <c r="D930">
        <v>1</v>
      </c>
      <c r="E930" s="1" t="s">
        <v>805</v>
      </c>
      <c r="F930" t="s">
        <v>467</v>
      </c>
      <c r="G930">
        <v>4.5</v>
      </c>
      <c r="H930">
        <v>130</v>
      </c>
      <c r="I930">
        <v>30</v>
      </c>
      <c r="J930" t="s">
        <v>708</v>
      </c>
      <c r="K930" s="1" t="s">
        <v>704</v>
      </c>
    </row>
    <row r="931" spans="1:12" ht="12" customHeight="1" x14ac:dyDescent="0.2">
      <c r="A931">
        <v>0</v>
      </c>
      <c r="B931">
        <v>1</v>
      </c>
      <c r="C931">
        <v>1</v>
      </c>
      <c r="D931">
        <v>1</v>
      </c>
      <c r="E931" s="1" t="s">
        <v>805</v>
      </c>
      <c r="F931" t="s">
        <v>1258</v>
      </c>
      <c r="G931">
        <v>3</v>
      </c>
      <c r="H931">
        <v>45</v>
      </c>
      <c r="I931">
        <v>1</v>
      </c>
      <c r="J931" t="s">
        <v>708</v>
      </c>
      <c r="K931" s="1" t="s">
        <v>704</v>
      </c>
    </row>
    <row r="932" spans="1:12" ht="12" customHeight="1" x14ac:dyDescent="0.2">
      <c r="A932">
        <v>0</v>
      </c>
      <c r="B932">
        <v>1</v>
      </c>
      <c r="C932">
        <v>0</v>
      </c>
      <c r="D932">
        <v>1</v>
      </c>
      <c r="E932" s="1" t="s">
        <v>805</v>
      </c>
      <c r="F932" t="s">
        <v>466</v>
      </c>
      <c r="G932">
        <v>5</v>
      </c>
      <c r="H932">
        <v>185</v>
      </c>
      <c r="I932">
        <v>20</v>
      </c>
      <c r="J932" t="s">
        <v>708</v>
      </c>
      <c r="K932" s="1" t="s">
        <v>704</v>
      </c>
    </row>
    <row r="933" spans="1:12" ht="12" customHeight="1" x14ac:dyDescent="0.2">
      <c r="A933">
        <v>0</v>
      </c>
      <c r="B933">
        <v>1</v>
      </c>
      <c r="C933">
        <v>1</v>
      </c>
      <c r="D933">
        <v>1</v>
      </c>
      <c r="E933" s="1" t="s">
        <v>805</v>
      </c>
      <c r="F933" t="s">
        <v>1260</v>
      </c>
      <c r="G933">
        <v>6</v>
      </c>
      <c r="H933">
        <v>150</v>
      </c>
      <c r="I933">
        <v>1</v>
      </c>
      <c r="J933" t="s">
        <v>708</v>
      </c>
      <c r="K933" s="1" t="s">
        <v>723</v>
      </c>
    </row>
    <row r="934" spans="1:12" ht="12" customHeight="1" x14ac:dyDescent="0.2">
      <c r="A934">
        <v>0</v>
      </c>
      <c r="B934">
        <v>1</v>
      </c>
      <c r="C934">
        <v>1</v>
      </c>
      <c r="D934">
        <v>1</v>
      </c>
      <c r="E934" s="1" t="s">
        <v>805</v>
      </c>
      <c r="F934" t="s">
        <v>1263</v>
      </c>
      <c r="G934">
        <v>4</v>
      </c>
      <c r="H934">
        <v>40</v>
      </c>
      <c r="I934">
        <v>1</v>
      </c>
      <c r="J934" t="s">
        <v>708</v>
      </c>
      <c r="K934" s="1" t="s">
        <v>704</v>
      </c>
    </row>
    <row r="935" spans="1:12" ht="12" customHeight="1" x14ac:dyDescent="0.2">
      <c r="A935">
        <v>0</v>
      </c>
      <c r="B935">
        <v>1</v>
      </c>
      <c r="C935">
        <v>0</v>
      </c>
      <c r="D935">
        <v>1</v>
      </c>
      <c r="E935" s="1" t="s">
        <v>805</v>
      </c>
      <c r="F935" t="s">
        <v>468</v>
      </c>
      <c r="G935">
        <v>4</v>
      </c>
      <c r="H935">
        <v>140</v>
      </c>
      <c r="I935">
        <v>12</v>
      </c>
      <c r="J935" t="s">
        <v>708</v>
      </c>
      <c r="K935" s="1" t="s">
        <v>704</v>
      </c>
    </row>
    <row r="936" spans="1:12" ht="12" customHeight="1" x14ac:dyDescent="0.2">
      <c r="A936">
        <v>0</v>
      </c>
      <c r="B936">
        <v>1</v>
      </c>
      <c r="C936">
        <v>1</v>
      </c>
      <c r="D936">
        <v>1</v>
      </c>
      <c r="E936" s="1" t="s">
        <v>805</v>
      </c>
      <c r="F936" t="s">
        <v>1264</v>
      </c>
      <c r="G936">
        <v>3</v>
      </c>
      <c r="H936">
        <v>40</v>
      </c>
      <c r="I936">
        <v>1</v>
      </c>
      <c r="J936" t="s">
        <v>708</v>
      </c>
      <c r="K936" s="1" t="s">
        <v>704</v>
      </c>
    </row>
    <row r="937" spans="1:12" ht="12" customHeight="1" x14ac:dyDescent="0.2">
      <c r="A937">
        <v>0</v>
      </c>
      <c r="B937">
        <v>1</v>
      </c>
      <c r="C937">
        <v>1</v>
      </c>
      <c r="D937">
        <v>1</v>
      </c>
      <c r="E937" s="1" t="s">
        <v>805</v>
      </c>
      <c r="F937" t="s">
        <v>1265</v>
      </c>
      <c r="G937">
        <v>1.5</v>
      </c>
      <c r="H937">
        <v>100</v>
      </c>
      <c r="I937">
        <v>3</v>
      </c>
      <c r="J937" t="s">
        <v>708</v>
      </c>
      <c r="K937" s="1" t="s">
        <v>704</v>
      </c>
    </row>
    <row r="938" spans="1:12" ht="12" customHeight="1" x14ac:dyDescent="0.2">
      <c r="A938">
        <v>0</v>
      </c>
      <c r="B938">
        <v>1</v>
      </c>
      <c r="C938">
        <v>0</v>
      </c>
      <c r="D938">
        <v>1</v>
      </c>
      <c r="E938" s="1" t="s">
        <v>805</v>
      </c>
      <c r="F938" t="s">
        <v>416</v>
      </c>
      <c r="G938">
        <v>1</v>
      </c>
      <c r="H938">
        <v>20</v>
      </c>
      <c r="I938">
        <v>3</v>
      </c>
      <c r="J938" t="s">
        <v>707</v>
      </c>
      <c r="K938" s="1" t="s">
        <v>704</v>
      </c>
      <c r="L938" t="s">
        <v>405</v>
      </c>
    </row>
    <row r="939" spans="1:12" ht="12" customHeight="1" x14ac:dyDescent="0.2">
      <c r="A939">
        <v>0</v>
      </c>
      <c r="B939">
        <v>1</v>
      </c>
      <c r="C939">
        <v>0</v>
      </c>
      <c r="D939">
        <v>1</v>
      </c>
      <c r="E939" s="1" t="s">
        <v>805</v>
      </c>
      <c r="F939" t="s">
        <v>424</v>
      </c>
      <c r="G939">
        <v>8</v>
      </c>
      <c r="H939">
        <v>120</v>
      </c>
      <c r="I939">
        <v>35</v>
      </c>
      <c r="J939" t="s">
        <v>708</v>
      </c>
      <c r="K939" s="1" t="s">
        <v>723</v>
      </c>
      <c r="L939" t="s">
        <v>405</v>
      </c>
    </row>
    <row r="940" spans="1:12" ht="12" customHeight="1" x14ac:dyDescent="0.2">
      <c r="A940">
        <v>0</v>
      </c>
      <c r="B940">
        <v>1</v>
      </c>
      <c r="C940">
        <v>0</v>
      </c>
      <c r="D940">
        <v>1</v>
      </c>
      <c r="E940" s="1" t="s">
        <v>805</v>
      </c>
      <c r="F940" t="s">
        <v>422</v>
      </c>
      <c r="G940">
        <v>1.5</v>
      </c>
      <c r="H940">
        <v>200</v>
      </c>
      <c r="I940">
        <v>5</v>
      </c>
      <c r="J940" t="s">
        <v>708</v>
      </c>
      <c r="K940" s="1" t="s">
        <v>704</v>
      </c>
    </row>
    <row r="941" spans="1:12" ht="12" customHeight="1" x14ac:dyDescent="0.2">
      <c r="A941">
        <v>1</v>
      </c>
      <c r="B941">
        <v>1</v>
      </c>
      <c r="C941">
        <v>0</v>
      </c>
      <c r="D941">
        <v>1</v>
      </c>
      <c r="E941" s="1" t="s">
        <v>805</v>
      </c>
      <c r="F941" t="s">
        <v>406</v>
      </c>
      <c r="G941">
        <v>10</v>
      </c>
      <c r="H941">
        <v>100</v>
      </c>
      <c r="I941">
        <v>16</v>
      </c>
      <c r="J941" t="s">
        <v>708</v>
      </c>
      <c r="K941" s="1" t="s">
        <v>723</v>
      </c>
    </row>
    <row r="942" spans="1:12" ht="12" customHeight="1" x14ac:dyDescent="0.2">
      <c r="A942">
        <v>0</v>
      </c>
      <c r="B942">
        <v>1</v>
      </c>
      <c r="C942">
        <v>0</v>
      </c>
      <c r="D942">
        <v>1</v>
      </c>
      <c r="E942" s="1" t="s">
        <v>805</v>
      </c>
      <c r="F942" t="s">
        <v>413</v>
      </c>
      <c r="G942">
        <v>2</v>
      </c>
      <c r="H942">
        <v>8</v>
      </c>
      <c r="I942">
        <v>3</v>
      </c>
      <c r="J942" t="s">
        <v>708</v>
      </c>
      <c r="K942" s="1" t="s">
        <v>704</v>
      </c>
    </row>
    <row r="943" spans="1:12" ht="12" customHeight="1" x14ac:dyDescent="0.2">
      <c r="A943">
        <v>0</v>
      </c>
      <c r="B943">
        <v>1</v>
      </c>
      <c r="C943">
        <v>0</v>
      </c>
      <c r="D943">
        <v>1</v>
      </c>
      <c r="E943" s="1" t="s">
        <v>805</v>
      </c>
      <c r="F943" t="s">
        <v>415</v>
      </c>
      <c r="G943">
        <v>0.3</v>
      </c>
      <c r="H943">
        <v>25</v>
      </c>
      <c r="I943">
        <v>2</v>
      </c>
      <c r="J943" t="s">
        <v>708</v>
      </c>
      <c r="K943" s="1" t="s">
        <v>704</v>
      </c>
    </row>
    <row r="944" spans="1:12" ht="12" customHeight="1" x14ac:dyDescent="0.2">
      <c r="A944">
        <v>0</v>
      </c>
      <c r="B944">
        <v>1</v>
      </c>
      <c r="C944">
        <v>0</v>
      </c>
      <c r="D944">
        <v>1</v>
      </c>
      <c r="E944" s="1" t="s">
        <v>805</v>
      </c>
      <c r="F944" t="s">
        <v>411</v>
      </c>
      <c r="G944">
        <v>1.5</v>
      </c>
      <c r="H944">
        <v>120</v>
      </c>
      <c r="I944">
        <v>30</v>
      </c>
      <c r="J944" t="s">
        <v>708</v>
      </c>
      <c r="K944" s="1" t="s">
        <v>704</v>
      </c>
    </row>
    <row r="945" spans="1:11" ht="12" customHeight="1" x14ac:dyDescent="0.2">
      <c r="A945">
        <v>0</v>
      </c>
      <c r="B945">
        <v>1</v>
      </c>
      <c r="C945">
        <v>1</v>
      </c>
      <c r="D945">
        <v>1</v>
      </c>
      <c r="E945" s="1" t="s">
        <v>805</v>
      </c>
      <c r="F945" t="s">
        <v>1275</v>
      </c>
      <c r="G945">
        <v>2</v>
      </c>
      <c r="H945">
        <v>30</v>
      </c>
      <c r="I945">
        <v>1.5</v>
      </c>
      <c r="J945" t="s">
        <v>708</v>
      </c>
      <c r="K945" s="1" t="s">
        <v>704</v>
      </c>
    </row>
    <row r="946" spans="1:11" ht="12" customHeight="1" x14ac:dyDescent="0.2">
      <c r="A946">
        <v>0</v>
      </c>
      <c r="B946">
        <v>1</v>
      </c>
      <c r="C946">
        <v>0</v>
      </c>
      <c r="D946">
        <v>1</v>
      </c>
      <c r="E946" s="1" t="s">
        <v>805</v>
      </c>
      <c r="F946" t="s">
        <v>410</v>
      </c>
      <c r="G946">
        <v>7</v>
      </c>
      <c r="H946">
        <v>120</v>
      </c>
      <c r="I946">
        <v>30</v>
      </c>
      <c r="J946" t="s">
        <v>708</v>
      </c>
      <c r="K946" s="1" t="s">
        <v>704</v>
      </c>
    </row>
    <row r="947" spans="1:11" ht="12" customHeight="1" x14ac:dyDescent="0.2">
      <c r="A947">
        <v>0</v>
      </c>
      <c r="B947">
        <v>1</v>
      </c>
      <c r="C947">
        <v>0</v>
      </c>
      <c r="D947">
        <v>1</v>
      </c>
      <c r="E947" s="1" t="s">
        <v>805</v>
      </c>
      <c r="F947" t="s">
        <v>409</v>
      </c>
      <c r="G947">
        <v>5</v>
      </c>
      <c r="H947">
        <v>80</v>
      </c>
      <c r="I947">
        <v>18</v>
      </c>
      <c r="J947" t="s">
        <v>708</v>
      </c>
      <c r="K947" s="1" t="s">
        <v>704</v>
      </c>
    </row>
    <row r="948" spans="1:11" ht="12" customHeight="1" x14ac:dyDescent="0.2">
      <c r="A948">
        <v>0</v>
      </c>
      <c r="B948">
        <v>1</v>
      </c>
      <c r="C948">
        <v>0</v>
      </c>
      <c r="D948">
        <v>1</v>
      </c>
      <c r="E948" s="1" t="s">
        <v>805</v>
      </c>
      <c r="F948" t="s">
        <v>425</v>
      </c>
      <c r="G948">
        <v>12</v>
      </c>
      <c r="H948">
        <v>300</v>
      </c>
      <c r="I948">
        <v>60</v>
      </c>
      <c r="J948" t="s">
        <v>708</v>
      </c>
      <c r="K948" s="1" t="s">
        <v>723</v>
      </c>
    </row>
    <row r="949" spans="1:11" ht="12" customHeight="1" x14ac:dyDescent="0.2">
      <c r="A949">
        <v>0</v>
      </c>
      <c r="B949">
        <v>1</v>
      </c>
      <c r="C949">
        <v>1</v>
      </c>
      <c r="D949">
        <v>1</v>
      </c>
      <c r="E949" s="1" t="s">
        <v>807</v>
      </c>
      <c r="F949" t="s">
        <v>1283</v>
      </c>
      <c r="G949">
        <v>1</v>
      </c>
      <c r="H949">
        <v>5</v>
      </c>
      <c r="I949">
        <v>2</v>
      </c>
      <c r="J949" t="s">
        <v>708</v>
      </c>
      <c r="K949" s="1" t="s">
        <v>704</v>
      </c>
    </row>
    <row r="950" spans="1:11" ht="12" customHeight="1" x14ac:dyDescent="0.2">
      <c r="A950">
        <v>0</v>
      </c>
      <c r="B950">
        <v>1</v>
      </c>
      <c r="C950">
        <v>0</v>
      </c>
      <c r="D950">
        <v>1</v>
      </c>
      <c r="E950" s="1" t="s">
        <v>807</v>
      </c>
      <c r="F950" t="s">
        <v>583</v>
      </c>
      <c r="G950">
        <v>3</v>
      </c>
      <c r="H950">
        <v>45</v>
      </c>
      <c r="I950">
        <v>15</v>
      </c>
      <c r="J950" t="s">
        <v>708</v>
      </c>
      <c r="K950" s="1" t="s">
        <v>704</v>
      </c>
    </row>
    <row r="951" spans="1:11" ht="12" customHeight="1" x14ac:dyDescent="0.2">
      <c r="A951">
        <v>0</v>
      </c>
      <c r="B951">
        <v>1</v>
      </c>
      <c r="C951">
        <v>0</v>
      </c>
      <c r="D951">
        <v>1</v>
      </c>
      <c r="E951" s="1" t="s">
        <v>807</v>
      </c>
      <c r="F951" t="s">
        <v>572</v>
      </c>
      <c r="G951">
        <v>2</v>
      </c>
      <c r="H951">
        <v>15</v>
      </c>
      <c r="I951">
        <v>2.5</v>
      </c>
      <c r="J951" t="s">
        <v>708</v>
      </c>
      <c r="K951" s="1" t="s">
        <v>704</v>
      </c>
    </row>
    <row r="952" spans="1:11" ht="12" customHeight="1" x14ac:dyDescent="0.2">
      <c r="A952">
        <v>0</v>
      </c>
      <c r="B952">
        <v>1</v>
      </c>
      <c r="C952">
        <v>1</v>
      </c>
      <c r="D952">
        <v>1</v>
      </c>
      <c r="E952" s="1" t="s">
        <v>807</v>
      </c>
      <c r="F952" t="s">
        <v>625</v>
      </c>
      <c r="G952">
        <v>15</v>
      </c>
      <c r="H952">
        <v>110</v>
      </c>
      <c r="I952">
        <v>30</v>
      </c>
      <c r="J952" t="s">
        <v>708</v>
      </c>
      <c r="K952" s="1" t="s">
        <v>723</v>
      </c>
    </row>
    <row r="953" spans="1:11" ht="12" customHeight="1" x14ac:dyDescent="0.2">
      <c r="A953">
        <v>0</v>
      </c>
      <c r="B953">
        <v>1</v>
      </c>
      <c r="C953">
        <v>1</v>
      </c>
      <c r="D953">
        <v>1</v>
      </c>
      <c r="E953" s="1" t="s">
        <v>807</v>
      </c>
      <c r="F953" t="s">
        <v>1286</v>
      </c>
      <c r="G953">
        <v>15</v>
      </c>
      <c r="H953">
        <v>120</v>
      </c>
      <c r="I953">
        <v>60</v>
      </c>
      <c r="J953" t="s">
        <v>708</v>
      </c>
      <c r="K953" s="1" t="s">
        <v>723</v>
      </c>
    </row>
    <row r="954" spans="1:11" ht="12" customHeight="1" x14ac:dyDescent="0.2">
      <c r="A954">
        <v>0</v>
      </c>
      <c r="B954">
        <v>1</v>
      </c>
      <c r="C954">
        <v>0</v>
      </c>
      <c r="D954">
        <v>1</v>
      </c>
      <c r="E954" s="1" t="s">
        <v>807</v>
      </c>
      <c r="F954" t="s">
        <v>590</v>
      </c>
      <c r="G954">
        <v>2</v>
      </c>
      <c r="H954">
        <v>50</v>
      </c>
      <c r="I954">
        <v>20</v>
      </c>
      <c r="J954" t="s">
        <v>708</v>
      </c>
      <c r="K954" s="1" t="s">
        <v>704</v>
      </c>
    </row>
    <row r="955" spans="1:11" ht="12" customHeight="1" x14ac:dyDescent="0.2">
      <c r="A955">
        <v>0</v>
      </c>
      <c r="B955">
        <v>1</v>
      </c>
      <c r="C955">
        <v>0</v>
      </c>
      <c r="D955">
        <v>1</v>
      </c>
      <c r="E955" s="1" t="s">
        <v>807</v>
      </c>
      <c r="F955" t="s">
        <v>582</v>
      </c>
      <c r="G955">
        <v>4</v>
      </c>
      <c r="H955">
        <v>35</v>
      </c>
      <c r="I955">
        <v>15</v>
      </c>
      <c r="J955" t="s">
        <v>708</v>
      </c>
      <c r="K955" s="1" t="s">
        <v>704</v>
      </c>
    </row>
    <row r="956" spans="1:11" ht="12" customHeight="1" x14ac:dyDescent="0.2">
      <c r="A956">
        <v>0</v>
      </c>
      <c r="B956">
        <v>1</v>
      </c>
      <c r="C956">
        <v>0</v>
      </c>
      <c r="D956">
        <v>1</v>
      </c>
      <c r="E956" s="1" t="s">
        <v>807</v>
      </c>
      <c r="F956" t="s">
        <v>578</v>
      </c>
      <c r="G956">
        <v>4</v>
      </c>
      <c r="H956">
        <v>40</v>
      </c>
      <c r="I956">
        <v>15</v>
      </c>
      <c r="J956" t="s">
        <v>708</v>
      </c>
      <c r="K956" s="1" t="s">
        <v>704</v>
      </c>
    </row>
    <row r="957" spans="1:11" ht="12" customHeight="1" x14ac:dyDescent="0.2">
      <c r="A957">
        <v>0</v>
      </c>
      <c r="B957">
        <v>1</v>
      </c>
      <c r="C957">
        <v>0</v>
      </c>
      <c r="D957">
        <v>1</v>
      </c>
      <c r="E957" s="1" t="s">
        <v>807</v>
      </c>
      <c r="F957" t="s">
        <v>594</v>
      </c>
      <c r="G957">
        <v>4</v>
      </c>
      <c r="H957">
        <v>50</v>
      </c>
      <c r="I957">
        <v>35</v>
      </c>
      <c r="J957" t="s">
        <v>708</v>
      </c>
      <c r="K957" s="1" t="s">
        <v>704</v>
      </c>
    </row>
    <row r="958" spans="1:11" ht="12" customHeight="1" x14ac:dyDescent="0.2">
      <c r="A958">
        <v>0</v>
      </c>
      <c r="B958">
        <v>1</v>
      </c>
      <c r="C958">
        <v>0</v>
      </c>
      <c r="D958">
        <v>1</v>
      </c>
      <c r="E958" s="1" t="s">
        <v>807</v>
      </c>
      <c r="F958" t="s">
        <v>581</v>
      </c>
      <c r="G958">
        <v>3</v>
      </c>
      <c r="H958">
        <v>50</v>
      </c>
      <c r="I958">
        <v>30</v>
      </c>
      <c r="J958" t="s">
        <v>708</v>
      </c>
      <c r="K958" s="1" t="s">
        <v>704</v>
      </c>
    </row>
    <row r="959" spans="1:11" ht="12" customHeight="1" x14ac:dyDescent="0.2">
      <c r="A959">
        <v>0</v>
      </c>
      <c r="B959">
        <v>1</v>
      </c>
      <c r="C959">
        <v>0</v>
      </c>
      <c r="D959">
        <v>1</v>
      </c>
      <c r="E959" s="1" t="s">
        <v>807</v>
      </c>
      <c r="F959" t="s">
        <v>586</v>
      </c>
      <c r="G959">
        <v>5</v>
      </c>
      <c r="H959">
        <v>95</v>
      </c>
      <c r="I959">
        <v>40</v>
      </c>
      <c r="J959" t="s">
        <v>708</v>
      </c>
      <c r="K959" s="1" t="s">
        <v>704</v>
      </c>
    </row>
    <row r="960" spans="1:11" ht="12" customHeight="1" x14ac:dyDescent="0.2">
      <c r="A960">
        <v>0</v>
      </c>
      <c r="B960">
        <v>1</v>
      </c>
      <c r="C960">
        <v>0</v>
      </c>
      <c r="D960">
        <v>1</v>
      </c>
      <c r="E960" s="1" t="s">
        <v>807</v>
      </c>
      <c r="F960" t="s">
        <v>588</v>
      </c>
      <c r="G960">
        <v>4</v>
      </c>
      <c r="H960">
        <v>90</v>
      </c>
      <c r="I960">
        <v>40</v>
      </c>
      <c r="J960" t="s">
        <v>708</v>
      </c>
      <c r="K960" s="1" t="s">
        <v>704</v>
      </c>
    </row>
    <row r="961" spans="1:11" ht="12" customHeight="1" x14ac:dyDescent="0.2">
      <c r="A961">
        <v>0</v>
      </c>
      <c r="B961">
        <v>1</v>
      </c>
      <c r="C961">
        <v>0</v>
      </c>
      <c r="D961">
        <v>1</v>
      </c>
      <c r="E961" s="1" t="s">
        <v>807</v>
      </c>
      <c r="F961" t="s">
        <v>573</v>
      </c>
      <c r="G961">
        <v>2</v>
      </c>
      <c r="H961">
        <v>45</v>
      </c>
      <c r="I961">
        <v>10</v>
      </c>
      <c r="J961" t="s">
        <v>708</v>
      </c>
      <c r="K961" s="1" t="s">
        <v>704</v>
      </c>
    </row>
    <row r="962" spans="1:11" ht="12" customHeight="1" x14ac:dyDescent="0.2">
      <c r="A962">
        <v>0</v>
      </c>
      <c r="B962">
        <v>1</v>
      </c>
      <c r="C962">
        <v>0</v>
      </c>
      <c r="D962">
        <v>1</v>
      </c>
      <c r="E962" s="1" t="s">
        <v>807</v>
      </c>
      <c r="F962" t="s">
        <v>589</v>
      </c>
      <c r="G962">
        <v>3</v>
      </c>
      <c r="H962">
        <v>130</v>
      </c>
      <c r="I962">
        <v>50</v>
      </c>
      <c r="J962" t="s">
        <v>708</v>
      </c>
      <c r="K962" s="1" t="s">
        <v>704</v>
      </c>
    </row>
    <row r="963" spans="1:11" ht="12" customHeight="1" x14ac:dyDescent="0.2">
      <c r="A963">
        <v>0</v>
      </c>
      <c r="B963">
        <v>1</v>
      </c>
      <c r="C963">
        <v>0</v>
      </c>
      <c r="D963">
        <v>1</v>
      </c>
      <c r="E963" s="1" t="s">
        <v>807</v>
      </c>
      <c r="F963" t="s">
        <v>585</v>
      </c>
      <c r="G963">
        <v>2</v>
      </c>
      <c r="H963">
        <v>25</v>
      </c>
      <c r="I963">
        <v>4</v>
      </c>
      <c r="J963" t="s">
        <v>708</v>
      </c>
      <c r="K963" s="1" t="s">
        <v>704</v>
      </c>
    </row>
    <row r="964" spans="1:11" ht="12" customHeight="1" x14ac:dyDescent="0.2">
      <c r="A964">
        <v>1</v>
      </c>
      <c r="B964">
        <v>1</v>
      </c>
      <c r="C964">
        <v>0</v>
      </c>
      <c r="D964">
        <v>1</v>
      </c>
      <c r="E964" s="1" t="s">
        <v>807</v>
      </c>
      <c r="F964" t="s">
        <v>575</v>
      </c>
      <c r="G964">
        <v>2.5</v>
      </c>
      <c r="H964">
        <v>60</v>
      </c>
      <c r="I964">
        <v>15</v>
      </c>
      <c r="J964" t="s">
        <v>708</v>
      </c>
      <c r="K964" s="1" t="s">
        <v>704</v>
      </c>
    </row>
    <row r="965" spans="1:11" ht="12" customHeight="1" x14ac:dyDescent="0.2">
      <c r="A965">
        <v>0</v>
      </c>
      <c r="B965">
        <v>1</v>
      </c>
      <c r="C965">
        <v>1</v>
      </c>
      <c r="D965">
        <v>1</v>
      </c>
      <c r="E965" s="1" t="s">
        <v>807</v>
      </c>
      <c r="F965" t="s">
        <v>1290</v>
      </c>
      <c r="G965">
        <v>2</v>
      </c>
      <c r="H965">
        <v>70</v>
      </c>
      <c r="I965">
        <v>25</v>
      </c>
      <c r="J965" t="s">
        <v>708</v>
      </c>
      <c r="K965" s="1" t="s">
        <v>704</v>
      </c>
    </row>
    <row r="966" spans="1:11" ht="12" customHeight="1" x14ac:dyDescent="0.2">
      <c r="A966">
        <v>0</v>
      </c>
      <c r="B966">
        <v>1</v>
      </c>
      <c r="C966">
        <v>0</v>
      </c>
      <c r="D966">
        <v>1</v>
      </c>
      <c r="E966" s="1" t="s">
        <v>807</v>
      </c>
      <c r="F966" t="s">
        <v>579</v>
      </c>
      <c r="G966">
        <v>3</v>
      </c>
      <c r="H966">
        <v>20</v>
      </c>
      <c r="I966">
        <v>8</v>
      </c>
      <c r="J966" t="s">
        <v>708</v>
      </c>
      <c r="K966" s="1" t="s">
        <v>704</v>
      </c>
    </row>
    <row r="967" spans="1:11" ht="12" customHeight="1" x14ac:dyDescent="0.2">
      <c r="A967">
        <v>0</v>
      </c>
      <c r="B967">
        <v>1</v>
      </c>
      <c r="C967">
        <v>1</v>
      </c>
      <c r="D967">
        <v>1</v>
      </c>
      <c r="E967" s="1" t="s">
        <v>807</v>
      </c>
      <c r="F967" t="s">
        <v>627</v>
      </c>
      <c r="G967">
        <v>2.5</v>
      </c>
      <c r="H967">
        <v>15</v>
      </c>
      <c r="I967">
        <v>6</v>
      </c>
      <c r="J967" t="s">
        <v>708</v>
      </c>
      <c r="K967" s="1" t="s">
        <v>704</v>
      </c>
    </row>
    <row r="968" spans="1:11" ht="12" customHeight="1" x14ac:dyDescent="0.2">
      <c r="A968">
        <v>0</v>
      </c>
      <c r="B968">
        <v>1</v>
      </c>
      <c r="C968">
        <v>1</v>
      </c>
      <c r="D968">
        <v>1</v>
      </c>
      <c r="E968" s="1" t="s">
        <v>807</v>
      </c>
      <c r="F968" t="s">
        <v>1291</v>
      </c>
      <c r="G968">
        <v>3</v>
      </c>
      <c r="H968">
        <v>35</v>
      </c>
      <c r="I968">
        <v>30</v>
      </c>
      <c r="J968" t="s">
        <v>708</v>
      </c>
      <c r="K968" s="1" t="s">
        <v>704</v>
      </c>
    </row>
    <row r="969" spans="1:11" ht="12" customHeight="1" x14ac:dyDescent="0.2">
      <c r="A969">
        <v>0</v>
      </c>
      <c r="B969">
        <v>1</v>
      </c>
      <c r="C969">
        <v>1</v>
      </c>
      <c r="D969">
        <v>1</v>
      </c>
      <c r="E969" s="1" t="s">
        <v>807</v>
      </c>
      <c r="F969" t="s">
        <v>1292</v>
      </c>
      <c r="G969">
        <v>8</v>
      </c>
      <c r="H969">
        <v>20</v>
      </c>
      <c r="I969">
        <v>12</v>
      </c>
      <c r="J969" t="s">
        <v>708</v>
      </c>
      <c r="K969" s="1" t="s">
        <v>704</v>
      </c>
    </row>
    <row r="970" spans="1:11" ht="12" customHeight="1" x14ac:dyDescent="0.2">
      <c r="A970">
        <v>0</v>
      </c>
      <c r="B970">
        <v>1</v>
      </c>
      <c r="C970">
        <v>0</v>
      </c>
      <c r="D970">
        <v>1</v>
      </c>
      <c r="E970" s="1" t="s">
        <v>807</v>
      </c>
      <c r="F970" t="s">
        <v>592</v>
      </c>
      <c r="G970">
        <v>4</v>
      </c>
      <c r="H970">
        <v>45</v>
      </c>
      <c r="I970">
        <v>25</v>
      </c>
      <c r="J970" t="s">
        <v>708</v>
      </c>
      <c r="K970" s="1" t="s">
        <v>704</v>
      </c>
    </row>
    <row r="971" spans="1:11" ht="12" customHeight="1" x14ac:dyDescent="0.2">
      <c r="A971">
        <v>1</v>
      </c>
      <c r="B971">
        <v>1</v>
      </c>
      <c r="C971">
        <v>0</v>
      </c>
      <c r="D971">
        <v>1</v>
      </c>
      <c r="E971" s="1" t="s">
        <v>807</v>
      </c>
      <c r="F971" t="s">
        <v>576</v>
      </c>
      <c r="G971">
        <v>4</v>
      </c>
      <c r="H971">
        <v>15</v>
      </c>
      <c r="I971">
        <v>10</v>
      </c>
      <c r="J971" t="s">
        <v>708</v>
      </c>
      <c r="K971" s="1" t="s">
        <v>704</v>
      </c>
    </row>
    <row r="972" spans="1:11" ht="12" customHeight="1" x14ac:dyDescent="0.2">
      <c r="A972">
        <v>0</v>
      </c>
      <c r="B972">
        <v>1</v>
      </c>
      <c r="C972">
        <v>0</v>
      </c>
      <c r="D972">
        <v>1</v>
      </c>
      <c r="E972" s="1" t="s">
        <v>807</v>
      </c>
      <c r="F972" t="s">
        <v>591</v>
      </c>
      <c r="G972">
        <v>2</v>
      </c>
      <c r="H972">
        <v>20</v>
      </c>
      <c r="I972">
        <v>15</v>
      </c>
      <c r="J972" t="s">
        <v>708</v>
      </c>
      <c r="K972" s="1" t="s">
        <v>704</v>
      </c>
    </row>
    <row r="973" spans="1:11" ht="12" customHeight="1" x14ac:dyDescent="0.2">
      <c r="A973">
        <v>0</v>
      </c>
      <c r="B973">
        <v>1</v>
      </c>
      <c r="C973">
        <v>1</v>
      </c>
      <c r="D973">
        <v>1</v>
      </c>
      <c r="E973" s="1" t="s">
        <v>807</v>
      </c>
      <c r="F973" t="s">
        <v>623</v>
      </c>
      <c r="G973">
        <v>1.4</v>
      </c>
      <c r="H973">
        <v>25</v>
      </c>
      <c r="I973">
        <v>5</v>
      </c>
      <c r="J973" t="s">
        <v>708</v>
      </c>
      <c r="K973" s="1" t="s">
        <v>704</v>
      </c>
    </row>
    <row r="974" spans="1:11" ht="12" customHeight="1" x14ac:dyDescent="0.2">
      <c r="A974">
        <v>0</v>
      </c>
      <c r="B974">
        <v>1</v>
      </c>
      <c r="C974">
        <v>0</v>
      </c>
      <c r="D974">
        <v>1</v>
      </c>
      <c r="E974" s="1" t="s">
        <v>808</v>
      </c>
      <c r="F974" t="s">
        <v>221</v>
      </c>
      <c r="G974">
        <v>1</v>
      </c>
      <c r="H974">
        <v>150</v>
      </c>
      <c r="I974">
        <v>100</v>
      </c>
      <c r="J974" t="s">
        <v>708</v>
      </c>
      <c r="K974" s="1" t="s">
        <v>11</v>
      </c>
    </row>
    <row r="975" spans="1:11" ht="12" customHeight="1" x14ac:dyDescent="0.2">
      <c r="A975">
        <v>0</v>
      </c>
      <c r="B975">
        <v>1</v>
      </c>
      <c r="C975">
        <v>1</v>
      </c>
      <c r="D975">
        <v>1</v>
      </c>
      <c r="E975" s="1" t="s">
        <v>808</v>
      </c>
      <c r="F975" t="s">
        <v>628</v>
      </c>
      <c r="G975">
        <v>0.8</v>
      </c>
      <c r="H975">
        <v>40</v>
      </c>
      <c r="I975">
        <v>35</v>
      </c>
      <c r="J975" t="s">
        <v>707</v>
      </c>
      <c r="K975" s="1" t="s">
        <v>704</v>
      </c>
    </row>
    <row r="976" spans="1:11" ht="12" customHeight="1" x14ac:dyDescent="0.2">
      <c r="A976">
        <v>0</v>
      </c>
      <c r="B976">
        <v>1</v>
      </c>
      <c r="C976">
        <v>0</v>
      </c>
      <c r="D976">
        <v>1</v>
      </c>
      <c r="E976" s="1" t="s">
        <v>808</v>
      </c>
      <c r="F976" t="s">
        <v>222</v>
      </c>
      <c r="G976">
        <v>0.8</v>
      </c>
      <c r="H976">
        <v>80</v>
      </c>
      <c r="I976">
        <v>30</v>
      </c>
      <c r="J976" t="s">
        <v>707</v>
      </c>
      <c r="K976" s="1" t="s">
        <v>704</v>
      </c>
    </row>
    <row r="977" spans="1:11" ht="12" customHeight="1" x14ac:dyDescent="0.2">
      <c r="A977">
        <v>0</v>
      </c>
      <c r="B977">
        <v>1</v>
      </c>
      <c r="C977">
        <v>1</v>
      </c>
      <c r="D977">
        <v>1</v>
      </c>
      <c r="E977" s="1" t="s">
        <v>809</v>
      </c>
      <c r="F977" t="s">
        <v>629</v>
      </c>
      <c r="G977">
        <v>2</v>
      </c>
      <c r="H977">
        <v>50</v>
      </c>
      <c r="I977">
        <v>25</v>
      </c>
      <c r="J977" t="s">
        <v>708</v>
      </c>
      <c r="K977" s="1" t="s">
        <v>704</v>
      </c>
    </row>
    <row r="978" spans="1:11" ht="12" customHeight="1" x14ac:dyDescent="0.2">
      <c r="A978">
        <v>0</v>
      </c>
      <c r="B978">
        <v>1</v>
      </c>
      <c r="C978">
        <v>1</v>
      </c>
      <c r="D978">
        <v>1</v>
      </c>
      <c r="E978" s="1" t="s">
        <v>809</v>
      </c>
      <c r="F978" t="s">
        <v>630</v>
      </c>
      <c r="G978">
        <v>2</v>
      </c>
      <c r="H978">
        <v>20</v>
      </c>
      <c r="I978">
        <v>5</v>
      </c>
      <c r="J978" t="s">
        <v>708</v>
      </c>
      <c r="K978" s="1" t="s">
        <v>704</v>
      </c>
    </row>
    <row r="979" spans="1:11" ht="12" customHeight="1" x14ac:dyDescent="0.2">
      <c r="A979">
        <v>0</v>
      </c>
      <c r="B979">
        <v>1</v>
      </c>
      <c r="C979">
        <v>1</v>
      </c>
      <c r="D979">
        <v>1</v>
      </c>
      <c r="E979" s="1" t="s">
        <v>809</v>
      </c>
      <c r="F979" t="s">
        <v>632</v>
      </c>
      <c r="G979">
        <v>5</v>
      </c>
      <c r="H979">
        <v>15</v>
      </c>
      <c r="I979">
        <v>5</v>
      </c>
      <c r="J979" t="s">
        <v>708</v>
      </c>
      <c r="K979" s="1" t="s">
        <v>704</v>
      </c>
    </row>
    <row r="980" spans="1:11" ht="12" customHeight="1" x14ac:dyDescent="0.2">
      <c r="A980">
        <v>0</v>
      </c>
      <c r="B980">
        <v>1</v>
      </c>
      <c r="C980">
        <v>0</v>
      </c>
      <c r="D980">
        <v>1</v>
      </c>
      <c r="E980" s="1" t="s">
        <v>810</v>
      </c>
      <c r="F980" t="s">
        <v>1342</v>
      </c>
      <c r="G980">
        <v>15</v>
      </c>
      <c r="H980">
        <v>120</v>
      </c>
      <c r="I980">
        <v>45</v>
      </c>
      <c r="J980" t="s">
        <v>707</v>
      </c>
      <c r="K980" s="1" t="s">
        <v>723</v>
      </c>
    </row>
    <row r="981" spans="1:11" ht="12" customHeight="1" x14ac:dyDescent="0.2">
      <c r="A981">
        <v>0</v>
      </c>
      <c r="B981">
        <v>1</v>
      </c>
      <c r="C981">
        <v>0</v>
      </c>
      <c r="D981">
        <v>1</v>
      </c>
      <c r="E981" s="1" t="s">
        <v>810</v>
      </c>
      <c r="F981" t="s">
        <v>1339</v>
      </c>
      <c r="G981">
        <v>2</v>
      </c>
      <c r="H981">
        <v>45</v>
      </c>
      <c r="I981">
        <v>14</v>
      </c>
      <c r="J981" t="s">
        <v>708</v>
      </c>
      <c r="K981" s="1" t="s">
        <v>704</v>
      </c>
    </row>
    <row r="982" spans="1:11" ht="12" customHeight="1" x14ac:dyDescent="0.2">
      <c r="A982">
        <v>0</v>
      </c>
      <c r="B982">
        <v>1</v>
      </c>
      <c r="C982">
        <v>0</v>
      </c>
      <c r="D982">
        <v>1</v>
      </c>
      <c r="E982" s="1" t="s">
        <v>810</v>
      </c>
      <c r="F982" t="s">
        <v>1341</v>
      </c>
      <c r="G982">
        <v>1</v>
      </c>
      <c r="H982">
        <v>10</v>
      </c>
      <c r="I982">
        <v>4</v>
      </c>
      <c r="J982" t="s">
        <v>708</v>
      </c>
      <c r="K982" s="1" t="s">
        <v>704</v>
      </c>
    </row>
    <row r="983" spans="1:11" ht="12" customHeight="1" x14ac:dyDescent="0.2">
      <c r="A983">
        <v>0</v>
      </c>
      <c r="B983">
        <v>1</v>
      </c>
      <c r="C983">
        <v>1</v>
      </c>
      <c r="D983">
        <v>1</v>
      </c>
      <c r="E983" s="1" t="s">
        <v>810</v>
      </c>
      <c r="F983" t="s">
        <v>634</v>
      </c>
      <c r="G983">
        <v>2.5</v>
      </c>
      <c r="H983">
        <v>9</v>
      </c>
      <c r="I983">
        <v>4</v>
      </c>
      <c r="J983" t="s">
        <v>707</v>
      </c>
      <c r="K983" s="1" t="s">
        <v>704</v>
      </c>
    </row>
    <row r="984" spans="1:11" ht="12" customHeight="1" x14ac:dyDescent="0.2">
      <c r="A984">
        <v>0</v>
      </c>
      <c r="B984">
        <v>1</v>
      </c>
      <c r="C984">
        <v>0</v>
      </c>
      <c r="D984">
        <v>1</v>
      </c>
      <c r="E984" s="1" t="s">
        <v>810</v>
      </c>
      <c r="F984" t="s">
        <v>1311</v>
      </c>
      <c r="G984">
        <v>2</v>
      </c>
      <c r="H984">
        <v>9.5</v>
      </c>
      <c r="I984">
        <v>3</v>
      </c>
      <c r="J984" t="s">
        <v>708</v>
      </c>
      <c r="K984" s="1" t="s">
        <v>704</v>
      </c>
    </row>
    <row r="985" spans="1:11" ht="12" customHeight="1" x14ac:dyDescent="0.2">
      <c r="A985">
        <v>1</v>
      </c>
      <c r="B985">
        <v>1</v>
      </c>
      <c r="C985">
        <v>0</v>
      </c>
      <c r="D985">
        <v>1</v>
      </c>
      <c r="E985" s="1" t="s">
        <v>810</v>
      </c>
      <c r="F985" t="s">
        <v>1310</v>
      </c>
      <c r="G985">
        <v>2</v>
      </c>
      <c r="H985">
        <v>25</v>
      </c>
      <c r="I985">
        <v>7</v>
      </c>
      <c r="J985" t="s">
        <v>708</v>
      </c>
      <c r="K985" s="1" t="s">
        <v>704</v>
      </c>
    </row>
    <row r="986" spans="1:11" ht="12" customHeight="1" x14ac:dyDescent="0.2">
      <c r="A986">
        <v>0</v>
      </c>
      <c r="B986">
        <v>1</v>
      </c>
      <c r="C986">
        <v>1</v>
      </c>
      <c r="D986">
        <v>1</v>
      </c>
      <c r="E986" s="1" t="s">
        <v>810</v>
      </c>
      <c r="F986" t="s">
        <v>642</v>
      </c>
      <c r="G986">
        <v>1.5</v>
      </c>
      <c r="H986">
        <v>10</v>
      </c>
      <c r="I986">
        <v>1.5</v>
      </c>
      <c r="J986" t="s">
        <v>707</v>
      </c>
      <c r="K986" s="1" t="s">
        <v>704</v>
      </c>
    </row>
    <row r="987" spans="1:11" ht="12" customHeight="1" x14ac:dyDescent="0.2">
      <c r="A987">
        <v>0</v>
      </c>
      <c r="B987">
        <v>1</v>
      </c>
      <c r="C987">
        <v>1</v>
      </c>
      <c r="D987">
        <v>1</v>
      </c>
      <c r="E987" s="1" t="s">
        <v>810</v>
      </c>
      <c r="F987" t="s">
        <v>646</v>
      </c>
      <c r="G987">
        <v>2</v>
      </c>
      <c r="H987">
        <v>30</v>
      </c>
      <c r="I987">
        <v>18</v>
      </c>
      <c r="J987" t="s">
        <v>708</v>
      </c>
      <c r="K987" s="1" t="s">
        <v>704</v>
      </c>
    </row>
    <row r="988" spans="1:11" ht="12" customHeight="1" x14ac:dyDescent="0.2">
      <c r="A988">
        <v>0</v>
      </c>
      <c r="B988">
        <v>1</v>
      </c>
      <c r="C988">
        <v>1</v>
      </c>
      <c r="D988">
        <v>1</v>
      </c>
      <c r="E988" s="1" t="s">
        <v>810</v>
      </c>
      <c r="F988" t="s">
        <v>647</v>
      </c>
      <c r="G988">
        <v>16</v>
      </c>
      <c r="H988">
        <v>120</v>
      </c>
      <c r="I988">
        <v>40</v>
      </c>
      <c r="J988" t="s">
        <v>708</v>
      </c>
      <c r="K988" s="1" t="s">
        <v>723</v>
      </c>
    </row>
    <row r="989" spans="1:11" ht="12" customHeight="1" x14ac:dyDescent="0.2">
      <c r="A989">
        <v>0</v>
      </c>
      <c r="B989">
        <v>1</v>
      </c>
      <c r="C989">
        <v>1</v>
      </c>
      <c r="D989">
        <v>1</v>
      </c>
      <c r="E989" s="1" t="s">
        <v>810</v>
      </c>
      <c r="F989" t="s">
        <v>648</v>
      </c>
      <c r="G989">
        <v>2</v>
      </c>
      <c r="H989">
        <v>60</v>
      </c>
      <c r="I989">
        <v>35</v>
      </c>
      <c r="J989" t="s">
        <v>708</v>
      </c>
      <c r="K989" s="1" t="s">
        <v>704</v>
      </c>
    </row>
    <row r="990" spans="1:11" ht="12" customHeight="1" x14ac:dyDescent="0.2">
      <c r="A990">
        <v>0</v>
      </c>
      <c r="B990">
        <v>1</v>
      </c>
      <c r="C990">
        <v>0</v>
      </c>
      <c r="D990">
        <v>1</v>
      </c>
      <c r="E990" s="1" t="s">
        <v>810</v>
      </c>
      <c r="F990" t="s">
        <v>1320</v>
      </c>
      <c r="G990">
        <v>1</v>
      </c>
      <c r="H990">
        <v>32</v>
      </c>
      <c r="I990">
        <v>4</v>
      </c>
      <c r="J990" t="s">
        <v>708</v>
      </c>
      <c r="K990" s="1" t="s">
        <v>704</v>
      </c>
    </row>
    <row r="991" spans="1:11" ht="12" customHeight="1" x14ac:dyDescent="0.2">
      <c r="A991">
        <v>0</v>
      </c>
      <c r="B991">
        <v>1</v>
      </c>
      <c r="C991">
        <v>0</v>
      </c>
      <c r="D991">
        <v>1</v>
      </c>
      <c r="E991" s="1" t="s">
        <v>810</v>
      </c>
      <c r="F991" t="s">
        <v>1326</v>
      </c>
      <c r="G991">
        <v>3</v>
      </c>
      <c r="H991">
        <v>120</v>
      </c>
      <c r="I991">
        <v>35</v>
      </c>
      <c r="J991" t="s">
        <v>708</v>
      </c>
      <c r="K991" s="1" t="s">
        <v>704</v>
      </c>
    </row>
    <row r="992" spans="1:11" ht="12" customHeight="1" x14ac:dyDescent="0.2">
      <c r="A992">
        <v>0</v>
      </c>
      <c r="B992">
        <v>1</v>
      </c>
      <c r="C992">
        <v>1</v>
      </c>
      <c r="D992">
        <v>1</v>
      </c>
      <c r="E992" s="1" t="s">
        <v>810</v>
      </c>
      <c r="F992" t="s">
        <v>652</v>
      </c>
      <c r="G992">
        <v>12</v>
      </c>
      <c r="H992">
        <v>100</v>
      </c>
      <c r="I992">
        <v>22</v>
      </c>
      <c r="J992" t="s">
        <v>708</v>
      </c>
      <c r="K992" s="1" t="s">
        <v>723</v>
      </c>
    </row>
    <row r="993" spans="1:11" ht="12" customHeight="1" x14ac:dyDescent="0.2">
      <c r="A993">
        <v>1</v>
      </c>
      <c r="B993">
        <v>1</v>
      </c>
      <c r="C993">
        <v>0</v>
      </c>
      <c r="D993">
        <v>1</v>
      </c>
      <c r="E993" s="1" t="s">
        <v>810</v>
      </c>
      <c r="F993" t="s">
        <v>1335</v>
      </c>
      <c r="G993">
        <v>7</v>
      </c>
      <c r="H993">
        <v>23</v>
      </c>
      <c r="I993">
        <v>15</v>
      </c>
      <c r="J993" t="s">
        <v>708</v>
      </c>
      <c r="K993" s="1" t="s">
        <v>704</v>
      </c>
    </row>
    <row r="994" spans="1:11" ht="12" customHeight="1" x14ac:dyDescent="0.2">
      <c r="A994">
        <v>0</v>
      </c>
      <c r="B994">
        <v>1</v>
      </c>
      <c r="C994">
        <v>0</v>
      </c>
      <c r="D994">
        <v>1</v>
      </c>
      <c r="E994" s="1" t="s">
        <v>810</v>
      </c>
      <c r="F994" t="s">
        <v>1330</v>
      </c>
      <c r="G994">
        <v>2.5</v>
      </c>
      <c r="H994">
        <v>30</v>
      </c>
      <c r="I994">
        <v>3.5</v>
      </c>
      <c r="J994" t="s">
        <v>708</v>
      </c>
      <c r="K994" s="1" t="s">
        <v>704</v>
      </c>
    </row>
    <row r="995" spans="1:11" ht="12" customHeight="1" x14ac:dyDescent="0.2">
      <c r="A995">
        <v>0</v>
      </c>
      <c r="B995">
        <v>1</v>
      </c>
      <c r="C995">
        <v>0</v>
      </c>
      <c r="D995">
        <v>1</v>
      </c>
      <c r="E995" s="1" t="s">
        <v>810</v>
      </c>
      <c r="F995" t="s">
        <v>1331</v>
      </c>
      <c r="G995">
        <v>3</v>
      </c>
      <c r="H995">
        <v>50</v>
      </c>
      <c r="I995">
        <v>9</v>
      </c>
      <c r="J995" t="s">
        <v>708</v>
      </c>
      <c r="K995" s="1" t="s">
        <v>704</v>
      </c>
    </row>
    <row r="996" spans="1:11" ht="12.75" customHeight="1" x14ac:dyDescent="0.2">
      <c r="A996">
        <v>0</v>
      </c>
      <c r="B996">
        <v>1</v>
      </c>
      <c r="C996">
        <v>0</v>
      </c>
      <c r="D996">
        <v>1</v>
      </c>
      <c r="E996" s="1" t="s">
        <v>810</v>
      </c>
      <c r="F996" t="s">
        <v>1333</v>
      </c>
      <c r="G996">
        <v>1.5</v>
      </c>
      <c r="H996">
        <v>20</v>
      </c>
      <c r="I996">
        <v>3</v>
      </c>
      <c r="J996" t="s">
        <v>708</v>
      </c>
      <c r="K996" s="1" t="s">
        <v>704</v>
      </c>
    </row>
    <row r="997" spans="1:11" ht="12" customHeight="1" x14ac:dyDescent="0.2">
      <c r="A997">
        <v>1</v>
      </c>
      <c r="B997">
        <v>1</v>
      </c>
      <c r="C997">
        <v>0</v>
      </c>
      <c r="D997">
        <v>1</v>
      </c>
      <c r="E997" s="1" t="s">
        <v>810</v>
      </c>
      <c r="F997" t="s">
        <v>1334</v>
      </c>
      <c r="G997">
        <v>10</v>
      </c>
      <c r="H997">
        <v>80</v>
      </c>
      <c r="I997">
        <v>15</v>
      </c>
      <c r="J997" t="s">
        <v>708</v>
      </c>
      <c r="K997" s="1" t="s">
        <v>723</v>
      </c>
    </row>
    <row r="998" spans="1:11" ht="12" customHeight="1" x14ac:dyDescent="0.2">
      <c r="A998">
        <v>0</v>
      </c>
      <c r="B998">
        <v>1</v>
      </c>
      <c r="C998">
        <v>1</v>
      </c>
      <c r="D998">
        <v>1</v>
      </c>
      <c r="E998" s="1" t="s">
        <v>810</v>
      </c>
      <c r="F998" t="s">
        <v>658</v>
      </c>
      <c r="G998">
        <v>4</v>
      </c>
      <c r="H998">
        <v>20</v>
      </c>
      <c r="I998">
        <v>4</v>
      </c>
      <c r="J998" t="s">
        <v>708</v>
      </c>
      <c r="K998" s="1" t="s">
        <v>704</v>
      </c>
    </row>
    <row r="999" spans="1:11" ht="12" customHeight="1" x14ac:dyDescent="0.2">
      <c r="A999">
        <v>0</v>
      </c>
      <c r="B999">
        <v>1</v>
      </c>
      <c r="C999">
        <v>1</v>
      </c>
      <c r="D999">
        <v>1</v>
      </c>
      <c r="E999" s="1" t="s">
        <v>810</v>
      </c>
      <c r="F999" t="s">
        <v>659</v>
      </c>
      <c r="G999">
        <v>7</v>
      </c>
      <c r="H999">
        <v>125</v>
      </c>
      <c r="I999">
        <v>26</v>
      </c>
      <c r="J999" t="s">
        <v>707</v>
      </c>
      <c r="K999" s="1" t="s">
        <v>723</v>
      </c>
    </row>
    <row r="1000" spans="1:11" ht="12" customHeight="1" x14ac:dyDescent="0.2">
      <c r="A1000">
        <v>0</v>
      </c>
      <c r="B1000">
        <v>1</v>
      </c>
      <c r="C1000">
        <v>0</v>
      </c>
      <c r="D1000">
        <v>1</v>
      </c>
      <c r="E1000" s="1" t="s">
        <v>810</v>
      </c>
      <c r="F1000" t="s">
        <v>1314</v>
      </c>
      <c r="G1000">
        <v>1</v>
      </c>
      <c r="H1000">
        <v>11</v>
      </c>
      <c r="I1000">
        <v>6</v>
      </c>
      <c r="J1000" t="s">
        <v>707</v>
      </c>
      <c r="K1000" s="1" t="s">
        <v>704</v>
      </c>
    </row>
    <row r="1001" spans="1:11" ht="12" customHeight="1" x14ac:dyDescent="0.2">
      <c r="A1001">
        <v>1</v>
      </c>
      <c r="B1001">
        <v>1</v>
      </c>
      <c r="C1001">
        <v>0</v>
      </c>
      <c r="D1001">
        <v>1</v>
      </c>
      <c r="E1001" s="1" t="s">
        <v>810</v>
      </c>
      <c r="F1001" t="s">
        <v>1056</v>
      </c>
      <c r="G1001">
        <v>3</v>
      </c>
      <c r="H1001">
        <v>42</v>
      </c>
      <c r="I1001">
        <v>10</v>
      </c>
      <c r="J1001" t="s">
        <v>707</v>
      </c>
      <c r="K1001" s="1" t="s">
        <v>704</v>
      </c>
    </row>
    <row r="1002" spans="1:11" ht="12" customHeight="1" x14ac:dyDescent="0.2">
      <c r="A1002">
        <v>0</v>
      </c>
      <c r="B1002">
        <v>1</v>
      </c>
      <c r="C1002">
        <v>0</v>
      </c>
      <c r="D1002">
        <v>1</v>
      </c>
      <c r="E1002" s="1" t="s">
        <v>810</v>
      </c>
      <c r="F1002" t="s">
        <v>1313</v>
      </c>
      <c r="G1002">
        <v>2.5</v>
      </c>
      <c r="H1002">
        <v>11.5</v>
      </c>
      <c r="I1002">
        <v>6.5</v>
      </c>
      <c r="J1002" t="s">
        <v>707</v>
      </c>
      <c r="K1002" s="1" t="s">
        <v>704</v>
      </c>
    </row>
    <row r="1003" spans="1:11" ht="12" customHeight="1" x14ac:dyDescent="0.2">
      <c r="A1003">
        <v>0</v>
      </c>
      <c r="B1003">
        <v>1</v>
      </c>
      <c r="C1003">
        <v>0</v>
      </c>
      <c r="D1003">
        <v>1</v>
      </c>
      <c r="E1003" s="1" t="s">
        <v>810</v>
      </c>
      <c r="F1003" t="s">
        <v>1316</v>
      </c>
      <c r="G1003">
        <v>2</v>
      </c>
      <c r="H1003">
        <v>54</v>
      </c>
      <c r="I1003">
        <v>9</v>
      </c>
      <c r="J1003" t="s">
        <v>707</v>
      </c>
      <c r="K1003" s="1" t="s">
        <v>704</v>
      </c>
    </row>
    <row r="1004" spans="1:11" ht="12" customHeight="1" x14ac:dyDescent="0.2">
      <c r="A1004">
        <v>0</v>
      </c>
      <c r="B1004">
        <v>1</v>
      </c>
      <c r="C1004">
        <v>0</v>
      </c>
      <c r="D1004">
        <v>1</v>
      </c>
      <c r="E1004" s="1" t="s">
        <v>811</v>
      </c>
      <c r="F1004" t="s">
        <v>533</v>
      </c>
      <c r="G1004">
        <v>2</v>
      </c>
      <c r="H1004">
        <v>3</v>
      </c>
      <c r="I1004">
        <v>1</v>
      </c>
      <c r="J1004" t="s">
        <v>10</v>
      </c>
      <c r="K1004" s="1" t="s">
        <v>704</v>
      </c>
    </row>
    <row r="1005" spans="1:11" ht="12" customHeight="1" x14ac:dyDescent="0.2">
      <c r="A1005">
        <v>0</v>
      </c>
      <c r="B1005">
        <v>1</v>
      </c>
      <c r="C1005">
        <v>1</v>
      </c>
      <c r="D1005">
        <v>1</v>
      </c>
      <c r="E1005" s="1" t="s">
        <v>811</v>
      </c>
      <c r="F1005" t="s">
        <v>662</v>
      </c>
      <c r="G1005">
        <v>10</v>
      </c>
      <c r="H1005">
        <v>0.5</v>
      </c>
      <c r="I1005">
        <v>0.5</v>
      </c>
      <c r="J1005" t="s">
        <v>10</v>
      </c>
      <c r="K1005" s="1" t="s">
        <v>723</v>
      </c>
    </row>
    <row r="1006" spans="1:11" ht="12" customHeight="1" x14ac:dyDescent="0.2">
      <c r="A1006">
        <v>0</v>
      </c>
      <c r="B1006">
        <v>1</v>
      </c>
      <c r="C1006">
        <v>1</v>
      </c>
      <c r="D1006">
        <v>1</v>
      </c>
      <c r="E1006" s="1" t="s">
        <v>811</v>
      </c>
      <c r="F1006" t="s">
        <v>665</v>
      </c>
      <c r="G1006">
        <v>4</v>
      </c>
      <c r="H1006">
        <v>3</v>
      </c>
      <c r="I1006">
        <v>1</v>
      </c>
      <c r="J1006" t="s">
        <v>10</v>
      </c>
      <c r="K1006" s="1" t="s">
        <v>704</v>
      </c>
    </row>
    <row r="1007" spans="1:11" ht="12" customHeight="1" x14ac:dyDescent="0.2">
      <c r="A1007">
        <v>0</v>
      </c>
      <c r="B1007">
        <v>1</v>
      </c>
      <c r="C1007">
        <v>0</v>
      </c>
      <c r="D1007">
        <v>1</v>
      </c>
      <c r="E1007" s="1" t="s">
        <v>811</v>
      </c>
      <c r="F1007" t="s">
        <v>536</v>
      </c>
      <c r="G1007">
        <v>3</v>
      </c>
      <c r="H1007">
        <v>1</v>
      </c>
      <c r="I1007">
        <v>1</v>
      </c>
      <c r="J1007" t="s">
        <v>10</v>
      </c>
      <c r="K1007" s="1" t="s">
        <v>704</v>
      </c>
    </row>
    <row r="1008" spans="1:11" ht="12" customHeight="1" x14ac:dyDescent="0.2">
      <c r="A1008">
        <v>0</v>
      </c>
      <c r="B1008">
        <v>1</v>
      </c>
      <c r="C1008">
        <v>0</v>
      </c>
      <c r="D1008">
        <v>1</v>
      </c>
      <c r="E1008" s="1" t="s">
        <v>811</v>
      </c>
      <c r="F1008" t="s">
        <v>535</v>
      </c>
      <c r="G1008">
        <v>3</v>
      </c>
      <c r="H1008">
        <v>1</v>
      </c>
      <c r="I1008">
        <v>1</v>
      </c>
      <c r="J1008" t="s">
        <v>10</v>
      </c>
      <c r="K1008" s="1" t="s">
        <v>704</v>
      </c>
    </row>
    <row r="1009" spans="1:12" ht="12" customHeight="1" x14ac:dyDescent="0.2">
      <c r="A1009">
        <v>0</v>
      </c>
      <c r="B1009">
        <v>1</v>
      </c>
      <c r="C1009">
        <v>1</v>
      </c>
      <c r="D1009">
        <v>1</v>
      </c>
      <c r="E1009" s="1" t="s">
        <v>811</v>
      </c>
      <c r="F1009" t="s">
        <v>667</v>
      </c>
      <c r="G1009">
        <v>2.5</v>
      </c>
      <c r="H1009">
        <v>1</v>
      </c>
      <c r="I1009">
        <v>1</v>
      </c>
      <c r="J1009" t="s">
        <v>10</v>
      </c>
      <c r="K1009" s="1" t="s">
        <v>704</v>
      </c>
    </row>
    <row r="1010" spans="1:12" ht="12" customHeight="1" x14ac:dyDescent="0.2">
      <c r="A1010">
        <v>0</v>
      </c>
      <c r="B1010">
        <v>1</v>
      </c>
      <c r="C1010">
        <v>0</v>
      </c>
      <c r="D1010">
        <v>1</v>
      </c>
      <c r="E1010" s="1" t="s">
        <v>811</v>
      </c>
      <c r="F1010" t="s">
        <v>537</v>
      </c>
      <c r="G1010">
        <v>2.5</v>
      </c>
      <c r="H1010">
        <v>65</v>
      </c>
      <c r="I1010">
        <v>15</v>
      </c>
      <c r="J1010" t="s">
        <v>708</v>
      </c>
      <c r="K1010" s="1" t="s">
        <v>704</v>
      </c>
    </row>
    <row r="1011" spans="1:12" ht="12" customHeight="1" x14ac:dyDescent="0.2">
      <c r="A1011">
        <v>0</v>
      </c>
      <c r="B1011">
        <v>1</v>
      </c>
      <c r="C1011">
        <v>0</v>
      </c>
      <c r="D1011">
        <v>1</v>
      </c>
      <c r="E1011" s="1" t="s">
        <v>812</v>
      </c>
      <c r="F1011" t="s">
        <v>1293</v>
      </c>
      <c r="G1011">
        <v>13</v>
      </c>
      <c r="H1011">
        <v>110</v>
      </c>
      <c r="I1011">
        <v>38</v>
      </c>
      <c r="J1011" t="s">
        <v>707</v>
      </c>
      <c r="K1011" s="1" t="s">
        <v>723</v>
      </c>
    </row>
    <row r="1012" spans="1:12" ht="12" customHeight="1" x14ac:dyDescent="0.2">
      <c r="A1012">
        <v>0</v>
      </c>
      <c r="B1012">
        <v>1</v>
      </c>
      <c r="C1012">
        <v>0</v>
      </c>
      <c r="D1012">
        <v>1</v>
      </c>
      <c r="E1012" s="1" t="s">
        <v>812</v>
      </c>
      <c r="F1012" t="s">
        <v>1300</v>
      </c>
      <c r="G1012">
        <v>2.5</v>
      </c>
      <c r="H1012">
        <v>95</v>
      </c>
      <c r="I1012">
        <v>40</v>
      </c>
      <c r="J1012" t="s">
        <v>708</v>
      </c>
      <c r="K1012" s="1" t="s">
        <v>704</v>
      </c>
    </row>
    <row r="1013" spans="1:12" ht="12" customHeight="1" x14ac:dyDescent="0.2">
      <c r="A1013">
        <v>0</v>
      </c>
      <c r="B1013">
        <v>1</v>
      </c>
      <c r="C1013">
        <v>0</v>
      </c>
      <c r="D1013">
        <v>1</v>
      </c>
      <c r="E1013" s="1" t="s">
        <v>812</v>
      </c>
      <c r="F1013" t="s">
        <v>1295</v>
      </c>
      <c r="G1013">
        <v>3.5</v>
      </c>
      <c r="H1013">
        <v>130</v>
      </c>
      <c r="I1013">
        <v>47</v>
      </c>
      <c r="J1013" t="s">
        <v>708</v>
      </c>
      <c r="K1013" s="1" t="s">
        <v>704</v>
      </c>
    </row>
    <row r="1014" spans="1:12" ht="12" customHeight="1" x14ac:dyDescent="0.2">
      <c r="A1014">
        <v>0</v>
      </c>
      <c r="B1014">
        <v>1</v>
      </c>
      <c r="C1014">
        <v>0</v>
      </c>
      <c r="D1014">
        <v>1</v>
      </c>
      <c r="E1014" s="1" t="s">
        <v>812</v>
      </c>
      <c r="F1014" t="s">
        <v>1301</v>
      </c>
      <c r="G1014">
        <v>3</v>
      </c>
      <c r="H1014">
        <v>100</v>
      </c>
      <c r="I1014">
        <v>13</v>
      </c>
      <c r="J1014" t="s">
        <v>708</v>
      </c>
      <c r="K1014" s="1" t="s">
        <v>704</v>
      </c>
    </row>
    <row r="1015" spans="1:12" ht="12" customHeight="1" x14ac:dyDescent="0.2">
      <c r="A1015">
        <v>0</v>
      </c>
      <c r="B1015">
        <v>1</v>
      </c>
      <c r="C1015">
        <v>1</v>
      </c>
      <c r="D1015">
        <v>1</v>
      </c>
      <c r="E1015" s="1" t="s">
        <v>812</v>
      </c>
      <c r="F1015" t="s">
        <v>670</v>
      </c>
      <c r="G1015">
        <v>6</v>
      </c>
      <c r="H1015">
        <v>155</v>
      </c>
      <c r="I1015">
        <v>25</v>
      </c>
      <c r="J1015" t="s">
        <v>708</v>
      </c>
      <c r="K1015" s="1" t="s">
        <v>704</v>
      </c>
    </row>
    <row r="1016" spans="1:12" ht="12" customHeight="1" x14ac:dyDescent="0.2">
      <c r="A1016">
        <v>0</v>
      </c>
      <c r="B1016">
        <v>1</v>
      </c>
      <c r="C1016">
        <v>1</v>
      </c>
      <c r="D1016">
        <v>1</v>
      </c>
      <c r="E1016" s="1" t="s">
        <v>812</v>
      </c>
      <c r="F1016" t="s">
        <v>670</v>
      </c>
      <c r="G1016">
        <v>6</v>
      </c>
      <c r="H1016">
        <v>155</v>
      </c>
      <c r="I1016">
        <v>25</v>
      </c>
      <c r="J1016" t="s">
        <v>708</v>
      </c>
      <c r="K1016" s="1" t="s">
        <v>723</v>
      </c>
    </row>
    <row r="1017" spans="1:12" ht="12" customHeight="1" x14ac:dyDescent="0.2">
      <c r="A1017">
        <v>0</v>
      </c>
      <c r="B1017">
        <v>1</v>
      </c>
      <c r="C1017">
        <v>0</v>
      </c>
      <c r="D1017">
        <v>1</v>
      </c>
      <c r="E1017" s="1" t="s">
        <v>813</v>
      </c>
      <c r="F1017" t="s">
        <v>1420</v>
      </c>
      <c r="G1017">
        <v>3</v>
      </c>
      <c r="H1017">
        <v>110</v>
      </c>
      <c r="I1017">
        <v>2.5</v>
      </c>
      <c r="J1017" t="s">
        <v>708</v>
      </c>
      <c r="K1017" s="1" t="s">
        <v>704</v>
      </c>
    </row>
    <row r="1018" spans="1:12" ht="12" customHeight="1" x14ac:dyDescent="0.2">
      <c r="A1018">
        <v>0</v>
      </c>
      <c r="B1018">
        <v>1</v>
      </c>
      <c r="C1018">
        <v>1</v>
      </c>
      <c r="D1018">
        <v>1</v>
      </c>
      <c r="E1018" s="1" t="s">
        <v>813</v>
      </c>
      <c r="F1018" t="s">
        <v>671</v>
      </c>
      <c r="G1018">
        <v>6</v>
      </c>
      <c r="H1018">
        <v>90</v>
      </c>
      <c r="I1018">
        <v>22</v>
      </c>
      <c r="J1018" t="s">
        <v>708</v>
      </c>
      <c r="K1018" s="1" t="s">
        <v>704</v>
      </c>
    </row>
    <row r="1019" spans="1:12" ht="12" customHeight="1" x14ac:dyDescent="0.2">
      <c r="A1019">
        <v>0</v>
      </c>
      <c r="B1019">
        <v>1</v>
      </c>
      <c r="C1019">
        <v>0</v>
      </c>
      <c r="D1019">
        <v>1</v>
      </c>
      <c r="E1019" s="1" t="s">
        <v>814</v>
      </c>
      <c r="F1019" t="s">
        <v>1370</v>
      </c>
      <c r="G1019">
        <v>4</v>
      </c>
      <c r="H1019">
        <v>100</v>
      </c>
      <c r="I1019">
        <v>2</v>
      </c>
      <c r="J1019" t="s">
        <v>708</v>
      </c>
      <c r="K1019" s="1" t="s">
        <v>704</v>
      </c>
      <c r="L1019" t="s">
        <v>709</v>
      </c>
    </row>
    <row r="1020" spans="1:12" ht="12" customHeight="1" x14ac:dyDescent="0.2">
      <c r="A1020">
        <v>0</v>
      </c>
      <c r="B1020">
        <v>1</v>
      </c>
      <c r="C1020">
        <v>0</v>
      </c>
      <c r="D1020">
        <v>1</v>
      </c>
      <c r="E1020" s="1" t="s">
        <v>814</v>
      </c>
      <c r="F1020" t="s">
        <v>1374</v>
      </c>
      <c r="G1020">
        <v>2</v>
      </c>
      <c r="H1020">
        <v>120</v>
      </c>
      <c r="I1020">
        <v>30</v>
      </c>
      <c r="J1020" t="s">
        <v>708</v>
      </c>
      <c r="K1020" s="1" t="s">
        <v>704</v>
      </c>
    </row>
    <row r="1021" spans="1:12" ht="12" customHeight="1" x14ac:dyDescent="0.2">
      <c r="A1021">
        <v>0</v>
      </c>
      <c r="B1021">
        <v>1</v>
      </c>
      <c r="C1021">
        <v>1</v>
      </c>
      <c r="D1021">
        <v>1</v>
      </c>
      <c r="E1021" s="1" t="s">
        <v>814</v>
      </c>
      <c r="F1021" t="s">
        <v>675</v>
      </c>
      <c r="G1021">
        <v>3</v>
      </c>
      <c r="H1021">
        <v>130</v>
      </c>
      <c r="I1021">
        <v>20</v>
      </c>
      <c r="J1021" t="s">
        <v>708</v>
      </c>
      <c r="K1021" s="1" t="s">
        <v>704</v>
      </c>
      <c r="L1021" t="s">
        <v>709</v>
      </c>
    </row>
    <row r="1022" spans="1:12" ht="12" customHeight="1" x14ac:dyDescent="0.2">
      <c r="A1022">
        <v>0</v>
      </c>
      <c r="B1022">
        <v>1</v>
      </c>
      <c r="C1022">
        <v>0</v>
      </c>
      <c r="D1022">
        <v>1</v>
      </c>
      <c r="E1022" s="1" t="s">
        <v>814</v>
      </c>
      <c r="F1022" t="s">
        <v>1371</v>
      </c>
      <c r="G1022">
        <v>4</v>
      </c>
      <c r="H1022">
        <v>100</v>
      </c>
      <c r="I1022">
        <v>10</v>
      </c>
      <c r="J1022" t="s">
        <v>708</v>
      </c>
      <c r="K1022" s="1" t="s">
        <v>704</v>
      </c>
    </row>
    <row r="1023" spans="1:12" ht="12" customHeight="1" x14ac:dyDescent="0.2">
      <c r="A1023">
        <v>0</v>
      </c>
      <c r="B1023">
        <v>1</v>
      </c>
      <c r="C1023">
        <v>1</v>
      </c>
      <c r="D1023">
        <v>1</v>
      </c>
      <c r="E1023" s="1" t="s">
        <v>814</v>
      </c>
      <c r="F1023" t="s">
        <v>674</v>
      </c>
      <c r="G1023">
        <v>2</v>
      </c>
      <c r="H1023">
        <v>100</v>
      </c>
      <c r="I1023">
        <v>12</v>
      </c>
      <c r="J1023" t="s">
        <v>708</v>
      </c>
      <c r="K1023" s="1" t="s">
        <v>704</v>
      </c>
      <c r="L1023" t="s">
        <v>709</v>
      </c>
    </row>
    <row r="1024" spans="1:12" ht="12" customHeight="1" x14ac:dyDescent="0.2">
      <c r="A1024">
        <v>0</v>
      </c>
      <c r="B1024">
        <v>1</v>
      </c>
      <c r="C1024">
        <v>0</v>
      </c>
      <c r="D1024">
        <v>1</v>
      </c>
      <c r="E1024" s="1" t="s">
        <v>202</v>
      </c>
      <c r="F1024" t="s">
        <v>203</v>
      </c>
      <c r="G1024">
        <v>20</v>
      </c>
      <c r="H1024">
        <v>170</v>
      </c>
      <c r="I1024">
        <v>50</v>
      </c>
      <c r="J1024" t="s">
        <v>708</v>
      </c>
      <c r="K1024" s="1" t="s">
        <v>723</v>
      </c>
    </row>
    <row r="1025" spans="1:11" ht="12" customHeight="1" x14ac:dyDescent="0.2">
      <c r="A1025">
        <v>0</v>
      </c>
      <c r="B1025">
        <v>1</v>
      </c>
      <c r="C1025">
        <v>1</v>
      </c>
      <c r="D1025">
        <v>1</v>
      </c>
      <c r="E1025" s="1" t="s">
        <v>815</v>
      </c>
      <c r="F1025" t="s">
        <v>676</v>
      </c>
      <c r="G1025">
        <v>1</v>
      </c>
      <c r="H1025">
        <v>30</v>
      </c>
      <c r="I1025">
        <v>15</v>
      </c>
      <c r="J1025" t="s">
        <v>708</v>
      </c>
      <c r="K1025" s="1" t="s">
        <v>704</v>
      </c>
    </row>
    <row r="1026" spans="1:11" ht="12" customHeight="1" x14ac:dyDescent="0.2">
      <c r="A1026">
        <v>0</v>
      </c>
      <c r="B1026">
        <v>1</v>
      </c>
      <c r="C1026">
        <v>1</v>
      </c>
      <c r="D1026">
        <v>1</v>
      </c>
      <c r="E1026" s="1" t="s">
        <v>816</v>
      </c>
      <c r="F1026" t="s">
        <v>677</v>
      </c>
      <c r="G1026">
        <v>3</v>
      </c>
      <c r="H1026">
        <v>75</v>
      </c>
      <c r="I1026">
        <v>12</v>
      </c>
      <c r="J1026" t="s">
        <v>708</v>
      </c>
      <c r="K1026" s="1" t="s">
        <v>704</v>
      </c>
    </row>
    <row r="1027" spans="1:11" ht="12" customHeight="1" x14ac:dyDescent="0.2">
      <c r="A1027">
        <v>0</v>
      </c>
      <c r="B1027">
        <v>1</v>
      </c>
      <c r="C1027">
        <v>1</v>
      </c>
      <c r="D1027">
        <v>1</v>
      </c>
      <c r="E1027" s="1" t="s">
        <v>816</v>
      </c>
      <c r="F1027" t="s">
        <v>679</v>
      </c>
      <c r="G1027">
        <v>1.5</v>
      </c>
      <c r="H1027">
        <v>25</v>
      </c>
      <c r="I1027">
        <v>6</v>
      </c>
      <c r="J1027" t="s">
        <v>708</v>
      </c>
      <c r="K1027" s="1" t="s">
        <v>704</v>
      </c>
    </row>
    <row r="1028" spans="1:11" ht="12" customHeight="1" x14ac:dyDescent="0.2">
      <c r="A1028">
        <v>0</v>
      </c>
      <c r="B1028">
        <v>1</v>
      </c>
      <c r="C1028">
        <v>1</v>
      </c>
      <c r="D1028">
        <v>1</v>
      </c>
      <c r="E1028" s="1" t="s">
        <v>816</v>
      </c>
      <c r="F1028" t="s">
        <v>680</v>
      </c>
      <c r="G1028">
        <v>3</v>
      </c>
      <c r="H1028">
        <v>70</v>
      </c>
      <c r="I1028">
        <v>15</v>
      </c>
      <c r="J1028" t="s">
        <v>708</v>
      </c>
      <c r="K1028" s="1" t="s">
        <v>704</v>
      </c>
    </row>
    <row r="1029" spans="1:11" ht="12" customHeight="1" x14ac:dyDescent="0.2">
      <c r="A1029">
        <v>0</v>
      </c>
      <c r="B1029">
        <v>1</v>
      </c>
      <c r="C1029">
        <v>1</v>
      </c>
      <c r="D1029">
        <v>1</v>
      </c>
      <c r="E1029" s="1" t="s">
        <v>816</v>
      </c>
      <c r="F1029" t="s">
        <v>682</v>
      </c>
      <c r="G1029">
        <v>2.5</v>
      </c>
      <c r="H1029">
        <v>10</v>
      </c>
      <c r="I1029">
        <v>6</v>
      </c>
      <c r="J1029" t="s">
        <v>708</v>
      </c>
      <c r="K1029" s="1" t="s">
        <v>704</v>
      </c>
    </row>
    <row r="1030" spans="1:11" ht="12" customHeight="1" x14ac:dyDescent="0.2">
      <c r="A1030">
        <v>0</v>
      </c>
      <c r="B1030">
        <v>1</v>
      </c>
      <c r="C1030">
        <v>1</v>
      </c>
      <c r="D1030">
        <v>1</v>
      </c>
      <c r="E1030" s="1" t="s">
        <v>816</v>
      </c>
      <c r="F1030" t="s">
        <v>685</v>
      </c>
      <c r="G1030">
        <v>3</v>
      </c>
      <c r="H1030">
        <v>80</v>
      </c>
      <c r="I1030">
        <v>25</v>
      </c>
      <c r="J1030" t="s">
        <v>708</v>
      </c>
      <c r="K1030" s="1" t="s">
        <v>704</v>
      </c>
    </row>
    <row r="1031" spans="1:11" ht="12" customHeight="1" x14ac:dyDescent="0.2">
      <c r="A1031">
        <v>0</v>
      </c>
      <c r="B1031">
        <v>1</v>
      </c>
      <c r="C1031">
        <v>1</v>
      </c>
      <c r="D1031">
        <v>1</v>
      </c>
      <c r="E1031" s="1" t="s">
        <v>816</v>
      </c>
      <c r="F1031" t="s">
        <v>686</v>
      </c>
      <c r="G1031">
        <v>1.5</v>
      </c>
      <c r="H1031">
        <v>40</v>
      </c>
      <c r="I1031">
        <v>9</v>
      </c>
      <c r="J1031" t="s">
        <v>708</v>
      </c>
      <c r="K1031" s="1" t="s">
        <v>704</v>
      </c>
    </row>
    <row r="1032" spans="1:11" ht="12" customHeight="1" x14ac:dyDescent="0.2">
      <c r="A1032">
        <v>0</v>
      </c>
      <c r="B1032">
        <v>1</v>
      </c>
      <c r="C1032">
        <v>0</v>
      </c>
      <c r="D1032">
        <v>1</v>
      </c>
      <c r="E1032" s="1" t="s">
        <v>817</v>
      </c>
      <c r="F1032" t="s">
        <v>611</v>
      </c>
      <c r="G1032">
        <v>0.3</v>
      </c>
      <c r="H1032">
        <v>10</v>
      </c>
      <c r="I1032">
        <v>4</v>
      </c>
      <c r="J1032" t="s">
        <v>708</v>
      </c>
      <c r="K1032" s="1" t="s">
        <v>704</v>
      </c>
    </row>
    <row r="1033" spans="1:11" ht="12" customHeight="1" x14ac:dyDescent="0.2">
      <c r="A1033">
        <v>0</v>
      </c>
      <c r="B1033">
        <v>1</v>
      </c>
      <c r="C1033">
        <v>1</v>
      </c>
      <c r="D1033">
        <v>1</v>
      </c>
      <c r="E1033" s="1" t="s">
        <v>817</v>
      </c>
      <c r="F1033" t="s">
        <v>696</v>
      </c>
      <c r="G1033">
        <v>1</v>
      </c>
      <c r="H1033">
        <v>20</v>
      </c>
      <c r="I1033">
        <v>5</v>
      </c>
      <c r="J1033" t="s">
        <v>708</v>
      </c>
      <c r="K1033" s="1" t="s">
        <v>704</v>
      </c>
    </row>
    <row r="1034" spans="1:11" ht="12" customHeight="1" x14ac:dyDescent="0.2">
      <c r="A1034">
        <v>0</v>
      </c>
      <c r="B1034">
        <v>1</v>
      </c>
      <c r="C1034">
        <v>1</v>
      </c>
      <c r="D1034">
        <v>1</v>
      </c>
      <c r="E1034" s="1" t="s">
        <v>817</v>
      </c>
      <c r="F1034" t="s">
        <v>697</v>
      </c>
      <c r="G1034">
        <v>0.6</v>
      </c>
      <c r="H1034">
        <v>15</v>
      </c>
      <c r="I1034">
        <v>5</v>
      </c>
      <c r="J1034" t="s">
        <v>708</v>
      </c>
      <c r="K1034" s="1" t="s">
        <v>704</v>
      </c>
    </row>
    <row r="1035" spans="1:11" ht="12" customHeight="1" x14ac:dyDescent="0.2">
      <c r="A1035">
        <v>0</v>
      </c>
      <c r="B1035">
        <v>1</v>
      </c>
      <c r="C1035">
        <v>1</v>
      </c>
      <c r="D1035">
        <v>1</v>
      </c>
      <c r="E1035" s="1" t="s">
        <v>817</v>
      </c>
      <c r="F1035" t="s">
        <v>698</v>
      </c>
      <c r="G1035">
        <v>0.3</v>
      </c>
      <c r="H1035">
        <v>8</v>
      </c>
      <c r="I1035">
        <v>1.5</v>
      </c>
      <c r="J1035" t="s">
        <v>708</v>
      </c>
      <c r="K1035" s="1" t="s">
        <v>704</v>
      </c>
    </row>
    <row r="1036" spans="1:11" ht="12" customHeight="1" x14ac:dyDescent="0.2">
      <c r="A1036">
        <v>0</v>
      </c>
      <c r="B1036">
        <v>1</v>
      </c>
      <c r="C1036">
        <v>0</v>
      </c>
      <c r="D1036">
        <v>1</v>
      </c>
      <c r="E1036" s="1" t="s">
        <v>817</v>
      </c>
      <c r="F1036" t="s">
        <v>610</v>
      </c>
      <c r="G1036">
        <v>0.3</v>
      </c>
      <c r="H1036">
        <v>12</v>
      </c>
      <c r="I1036">
        <v>10</v>
      </c>
      <c r="J1036" t="s">
        <v>708</v>
      </c>
      <c r="K1036" s="1" t="s">
        <v>704</v>
      </c>
    </row>
    <row r="1037" spans="1:11" ht="12" customHeight="1" x14ac:dyDescent="0.2">
      <c r="A1037">
        <v>0</v>
      </c>
      <c r="B1037">
        <v>1</v>
      </c>
      <c r="C1037">
        <v>0</v>
      </c>
      <c r="D1037">
        <v>1</v>
      </c>
      <c r="E1037" s="1" t="s">
        <v>817</v>
      </c>
      <c r="F1037" t="s">
        <v>609</v>
      </c>
      <c r="G1037">
        <v>0.2</v>
      </c>
      <c r="H1037">
        <v>3</v>
      </c>
      <c r="I1037">
        <v>1</v>
      </c>
      <c r="J1037" t="s">
        <v>708</v>
      </c>
      <c r="K1037" s="1" t="s">
        <v>704</v>
      </c>
    </row>
    <row r="1038" spans="1:11" ht="12" customHeight="1" x14ac:dyDescent="0.2">
      <c r="A1038">
        <v>0</v>
      </c>
      <c r="B1038">
        <v>1</v>
      </c>
      <c r="C1038">
        <v>0</v>
      </c>
      <c r="D1038">
        <v>1</v>
      </c>
      <c r="E1038" s="1" t="s">
        <v>124</v>
      </c>
      <c r="F1038" t="s">
        <v>125</v>
      </c>
      <c r="G1038">
        <v>8</v>
      </c>
      <c r="H1038">
        <v>80</v>
      </c>
      <c r="I1038">
        <v>35</v>
      </c>
      <c r="J1038" t="s">
        <v>708</v>
      </c>
      <c r="K1038" s="1" t="s">
        <v>723</v>
      </c>
    </row>
    <row r="1039" spans="1:11" ht="12" customHeight="1" x14ac:dyDescent="0.2">
      <c r="A1039">
        <v>0</v>
      </c>
      <c r="B1039">
        <v>1</v>
      </c>
      <c r="C1039">
        <v>0</v>
      </c>
      <c r="D1039">
        <v>1</v>
      </c>
      <c r="E1039" s="1" t="s">
        <v>553</v>
      </c>
      <c r="F1039" t="s">
        <v>555</v>
      </c>
      <c r="G1039">
        <v>0.16</v>
      </c>
      <c r="H1039">
        <v>1</v>
      </c>
      <c r="I1039">
        <v>1</v>
      </c>
      <c r="J1039" t="s">
        <v>10</v>
      </c>
      <c r="K1039" s="1" t="s">
        <v>704</v>
      </c>
    </row>
    <row r="1040" spans="1:11" ht="12" customHeight="1" x14ac:dyDescent="0.2">
      <c r="A1040">
        <v>0</v>
      </c>
      <c r="B1040">
        <v>1</v>
      </c>
      <c r="C1040">
        <v>0</v>
      </c>
      <c r="D1040">
        <v>1</v>
      </c>
      <c r="E1040" s="1" t="s">
        <v>553</v>
      </c>
      <c r="F1040" t="s">
        <v>554</v>
      </c>
      <c r="G1040">
        <v>0.4</v>
      </c>
      <c r="H1040">
        <v>50</v>
      </c>
      <c r="I1040">
        <v>20</v>
      </c>
      <c r="J1040" t="s">
        <v>708</v>
      </c>
      <c r="K1040" s="1" t="s">
        <v>704</v>
      </c>
    </row>
    <row r="1041" spans="1:11" ht="12" customHeight="1" x14ac:dyDescent="0.2">
      <c r="A1041">
        <v>0</v>
      </c>
      <c r="B1041">
        <v>1</v>
      </c>
      <c r="C1041">
        <v>1</v>
      </c>
      <c r="D1041">
        <v>1</v>
      </c>
      <c r="E1041" s="1" t="s">
        <v>820</v>
      </c>
      <c r="F1041" t="s">
        <v>701</v>
      </c>
      <c r="G1041">
        <v>5</v>
      </c>
      <c r="H1041">
        <v>120</v>
      </c>
      <c r="I1041">
        <v>35</v>
      </c>
      <c r="J1041" t="s">
        <v>708</v>
      </c>
      <c r="K1041" s="1" t="s">
        <v>704</v>
      </c>
    </row>
    <row r="1042" spans="1:11" ht="12" customHeight="1" x14ac:dyDescent="0.2">
      <c r="A1042">
        <v>1</v>
      </c>
      <c r="B1042">
        <v>1</v>
      </c>
      <c r="C1042">
        <v>0</v>
      </c>
      <c r="D1042">
        <v>1</v>
      </c>
      <c r="E1042" s="1" t="s">
        <v>820</v>
      </c>
      <c r="F1042" t="s">
        <v>118</v>
      </c>
      <c r="G1042">
        <v>1.2</v>
      </c>
      <c r="H1042">
        <v>20</v>
      </c>
      <c r="I1042">
        <v>6</v>
      </c>
      <c r="J1042" t="s">
        <v>708</v>
      </c>
      <c r="K1042" s="1" t="s">
        <v>704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1"/>
  <sheetViews>
    <sheetView workbookViewId="0">
      <selection activeCell="D31" sqref="D31"/>
    </sheetView>
  </sheetViews>
  <sheetFormatPr defaultRowHeight="12.75" x14ac:dyDescent="0.2"/>
  <cols>
    <col min="6" max="6" width="17.7109375" customWidth="1"/>
  </cols>
  <sheetData>
    <row r="1" spans="1:13" s="3" customFormat="1" ht="74.25" customHeight="1" x14ac:dyDescent="0.2">
      <c r="A1" s="3" t="s">
        <v>111</v>
      </c>
      <c r="B1" s="3" t="s">
        <v>753</v>
      </c>
      <c r="C1" s="3" t="s">
        <v>752</v>
      </c>
      <c r="D1" s="3" t="s">
        <v>1126</v>
      </c>
      <c r="E1" s="3" t="s">
        <v>1185</v>
      </c>
      <c r="F1" s="3" t="s">
        <v>1181</v>
      </c>
      <c r="G1" s="3" t="s">
        <v>1182</v>
      </c>
      <c r="H1" s="2" t="s">
        <v>1183</v>
      </c>
      <c r="I1" s="3" t="s">
        <v>1184</v>
      </c>
      <c r="J1" s="3" t="s">
        <v>706</v>
      </c>
      <c r="K1" s="3" t="s">
        <v>705</v>
      </c>
      <c r="M1" s="2"/>
    </row>
    <row r="2" spans="1:13" ht="12" customHeight="1" x14ac:dyDescent="0.2">
      <c r="A2">
        <v>0</v>
      </c>
      <c r="B2">
        <v>0</v>
      </c>
      <c r="C2">
        <v>1</v>
      </c>
      <c r="D2">
        <v>0</v>
      </c>
      <c r="E2" s="1" t="s">
        <v>93</v>
      </c>
      <c r="F2" t="s">
        <v>957</v>
      </c>
      <c r="G2">
        <v>0.05</v>
      </c>
      <c r="H2">
        <v>4</v>
      </c>
      <c r="I2">
        <v>1.5</v>
      </c>
      <c r="J2" t="s">
        <v>708</v>
      </c>
      <c r="K2" s="1" t="s">
        <v>704</v>
      </c>
    </row>
    <row r="3" spans="1:13" ht="12" customHeight="1" x14ac:dyDescent="0.2">
      <c r="A3">
        <v>0</v>
      </c>
      <c r="B3">
        <v>0</v>
      </c>
      <c r="C3">
        <v>1</v>
      </c>
      <c r="D3">
        <v>0</v>
      </c>
      <c r="E3" s="1" t="s">
        <v>93</v>
      </c>
      <c r="F3" t="s">
        <v>1026</v>
      </c>
      <c r="G3">
        <v>0.05</v>
      </c>
      <c r="H3">
        <v>10</v>
      </c>
      <c r="I3">
        <v>8</v>
      </c>
      <c r="J3" t="s">
        <v>708</v>
      </c>
      <c r="K3" s="1" t="s">
        <v>11</v>
      </c>
    </row>
    <row r="4" spans="1:13" ht="12" customHeight="1" x14ac:dyDescent="0.2">
      <c r="A4">
        <v>0</v>
      </c>
      <c r="B4">
        <v>0</v>
      </c>
      <c r="C4">
        <v>1</v>
      </c>
      <c r="D4">
        <v>0</v>
      </c>
      <c r="E4" s="1" t="s">
        <v>93</v>
      </c>
      <c r="F4" t="s">
        <v>937</v>
      </c>
      <c r="G4">
        <v>0.05</v>
      </c>
      <c r="H4">
        <v>6</v>
      </c>
      <c r="I4">
        <v>3</v>
      </c>
      <c r="J4" t="s">
        <v>708</v>
      </c>
      <c r="K4" s="1" t="s">
        <v>11</v>
      </c>
    </row>
    <row r="5" spans="1:13" ht="12" customHeight="1" x14ac:dyDescent="0.2">
      <c r="A5">
        <v>0</v>
      </c>
      <c r="B5">
        <v>1</v>
      </c>
      <c r="C5">
        <v>1</v>
      </c>
      <c r="D5">
        <v>0</v>
      </c>
      <c r="E5" s="1" t="s">
        <v>804</v>
      </c>
      <c r="F5" t="s">
        <v>1250</v>
      </c>
      <c r="G5">
        <v>0.05</v>
      </c>
      <c r="H5">
        <v>9</v>
      </c>
      <c r="I5">
        <v>6</v>
      </c>
      <c r="J5" t="s">
        <v>708</v>
      </c>
      <c r="K5" s="1" t="s">
        <v>11</v>
      </c>
    </row>
    <row r="6" spans="1:13" ht="12" customHeight="1" x14ac:dyDescent="0.2">
      <c r="A6">
        <v>0</v>
      </c>
      <c r="B6">
        <v>1</v>
      </c>
      <c r="C6">
        <v>1</v>
      </c>
      <c r="D6">
        <v>0</v>
      </c>
      <c r="E6" s="1" t="s">
        <v>89</v>
      </c>
      <c r="F6" t="s">
        <v>915</v>
      </c>
      <c r="G6">
        <v>0.05</v>
      </c>
      <c r="H6">
        <v>7</v>
      </c>
      <c r="I6">
        <v>3</v>
      </c>
      <c r="J6" t="s">
        <v>708</v>
      </c>
      <c r="K6" s="1" t="s">
        <v>12</v>
      </c>
    </row>
    <row r="7" spans="1:13" ht="12" customHeight="1" x14ac:dyDescent="0.2">
      <c r="A7">
        <v>0</v>
      </c>
      <c r="B7">
        <v>1</v>
      </c>
      <c r="C7">
        <v>1</v>
      </c>
      <c r="D7">
        <v>0</v>
      </c>
      <c r="E7" s="1" t="s">
        <v>110</v>
      </c>
      <c r="F7" t="s">
        <v>1241</v>
      </c>
      <c r="G7">
        <v>0.05</v>
      </c>
      <c r="H7">
        <v>8</v>
      </c>
      <c r="I7">
        <v>3.5</v>
      </c>
      <c r="J7" t="s">
        <v>708</v>
      </c>
      <c r="K7" s="1" t="s">
        <v>12</v>
      </c>
    </row>
    <row r="8" spans="1:13" ht="12" customHeight="1" x14ac:dyDescent="0.2">
      <c r="A8">
        <v>0</v>
      </c>
      <c r="B8">
        <v>1</v>
      </c>
      <c r="C8">
        <v>1</v>
      </c>
      <c r="D8">
        <v>0</v>
      </c>
      <c r="E8" s="1" t="s">
        <v>93</v>
      </c>
      <c r="F8" t="s">
        <v>995</v>
      </c>
      <c r="G8">
        <v>0.1</v>
      </c>
      <c r="H8">
        <v>7</v>
      </c>
      <c r="I8">
        <v>1.3</v>
      </c>
      <c r="J8" t="s">
        <v>708</v>
      </c>
      <c r="K8" s="1" t="s">
        <v>704</v>
      </c>
    </row>
    <row r="9" spans="1:13" ht="12" customHeight="1" x14ac:dyDescent="0.2">
      <c r="A9">
        <v>0</v>
      </c>
      <c r="B9">
        <v>1</v>
      </c>
      <c r="C9">
        <v>1</v>
      </c>
      <c r="D9">
        <v>0</v>
      </c>
      <c r="E9" s="1" t="s">
        <v>96</v>
      </c>
      <c r="F9" t="s">
        <v>1078</v>
      </c>
      <c r="G9">
        <v>0.1</v>
      </c>
      <c r="H9">
        <v>10</v>
      </c>
      <c r="I9">
        <v>0.8</v>
      </c>
      <c r="J9" t="s">
        <v>708</v>
      </c>
      <c r="K9" s="1" t="s">
        <v>704</v>
      </c>
    </row>
    <row r="10" spans="1:13" ht="12" customHeight="1" x14ac:dyDescent="0.2">
      <c r="A10">
        <v>0</v>
      </c>
      <c r="B10">
        <v>1</v>
      </c>
      <c r="C10">
        <v>1</v>
      </c>
      <c r="D10">
        <v>0</v>
      </c>
      <c r="E10" s="1" t="s">
        <v>97</v>
      </c>
      <c r="F10" t="s">
        <v>1105</v>
      </c>
      <c r="G10">
        <v>0.1</v>
      </c>
      <c r="H10">
        <v>5</v>
      </c>
      <c r="I10">
        <v>2.2000000000000002</v>
      </c>
      <c r="J10" t="s">
        <v>708</v>
      </c>
      <c r="K10" s="1" t="s">
        <v>704</v>
      </c>
    </row>
    <row r="11" spans="1:13" ht="12" customHeight="1" x14ac:dyDescent="0.2">
      <c r="A11">
        <v>0</v>
      </c>
      <c r="B11">
        <v>0</v>
      </c>
      <c r="C11">
        <v>1</v>
      </c>
      <c r="D11">
        <v>0</v>
      </c>
      <c r="E11" s="1" t="s">
        <v>807</v>
      </c>
      <c r="F11" t="s">
        <v>624</v>
      </c>
      <c r="G11">
        <v>0.1</v>
      </c>
      <c r="H11">
        <v>6</v>
      </c>
      <c r="I11">
        <v>6</v>
      </c>
      <c r="J11" t="s">
        <v>708</v>
      </c>
      <c r="K11" s="1" t="s">
        <v>704</v>
      </c>
    </row>
    <row r="12" spans="1:13" ht="12" customHeight="1" x14ac:dyDescent="0.2">
      <c r="A12">
        <v>0</v>
      </c>
      <c r="B12">
        <v>1</v>
      </c>
      <c r="C12">
        <v>1</v>
      </c>
      <c r="D12">
        <v>0</v>
      </c>
      <c r="E12" s="1" t="s">
        <v>810</v>
      </c>
      <c r="F12" t="s">
        <v>640</v>
      </c>
      <c r="G12">
        <v>0.1</v>
      </c>
      <c r="H12">
        <v>15</v>
      </c>
      <c r="I12">
        <v>3.5</v>
      </c>
      <c r="J12" t="s">
        <v>708</v>
      </c>
      <c r="K12" s="1" t="s">
        <v>704</v>
      </c>
    </row>
    <row r="13" spans="1:13" ht="12" customHeight="1" x14ac:dyDescent="0.2">
      <c r="A13">
        <v>0</v>
      </c>
      <c r="B13">
        <v>1</v>
      </c>
      <c r="C13">
        <v>1</v>
      </c>
      <c r="D13">
        <v>0</v>
      </c>
      <c r="E13" s="1" t="s">
        <v>811</v>
      </c>
      <c r="F13" t="s">
        <v>664</v>
      </c>
      <c r="G13">
        <v>0.1</v>
      </c>
      <c r="H13">
        <v>1</v>
      </c>
      <c r="I13">
        <v>1</v>
      </c>
      <c r="J13" t="s">
        <v>10</v>
      </c>
      <c r="K13" s="1" t="s">
        <v>704</v>
      </c>
    </row>
    <row r="14" spans="1:13" ht="12" customHeight="1" x14ac:dyDescent="0.2">
      <c r="A14">
        <v>0</v>
      </c>
      <c r="B14">
        <v>1</v>
      </c>
      <c r="C14">
        <v>1</v>
      </c>
      <c r="D14">
        <v>0</v>
      </c>
      <c r="E14" s="1" t="s">
        <v>813</v>
      </c>
      <c r="F14" t="s">
        <v>672</v>
      </c>
      <c r="G14">
        <v>0.1</v>
      </c>
      <c r="H14">
        <v>30</v>
      </c>
      <c r="I14">
        <v>8</v>
      </c>
      <c r="J14" t="s">
        <v>708</v>
      </c>
      <c r="K14" s="1" t="s">
        <v>704</v>
      </c>
    </row>
    <row r="15" spans="1:13" ht="12" customHeight="1" x14ac:dyDescent="0.2">
      <c r="A15">
        <v>0</v>
      </c>
      <c r="B15">
        <v>0</v>
      </c>
      <c r="C15">
        <v>1</v>
      </c>
      <c r="D15">
        <v>0</v>
      </c>
      <c r="E15" s="1" t="s">
        <v>816</v>
      </c>
      <c r="F15" t="s">
        <v>681</v>
      </c>
      <c r="G15">
        <v>0.1</v>
      </c>
      <c r="H15">
        <v>15</v>
      </c>
      <c r="I15">
        <v>4</v>
      </c>
      <c r="J15" t="s">
        <v>708</v>
      </c>
      <c r="K15" s="1" t="s">
        <v>704</v>
      </c>
    </row>
    <row r="16" spans="1:13" ht="12" customHeight="1" x14ac:dyDescent="0.2">
      <c r="A16">
        <v>0</v>
      </c>
      <c r="B16">
        <v>0</v>
      </c>
      <c r="C16">
        <v>1</v>
      </c>
      <c r="D16">
        <v>0</v>
      </c>
      <c r="E16" s="1" t="s">
        <v>93</v>
      </c>
      <c r="F16" t="s">
        <v>1027</v>
      </c>
      <c r="G16">
        <v>0.1</v>
      </c>
      <c r="H16">
        <v>4</v>
      </c>
      <c r="I16">
        <v>1.5</v>
      </c>
      <c r="J16" t="s">
        <v>708</v>
      </c>
      <c r="K16" s="1" t="s">
        <v>11</v>
      </c>
    </row>
    <row r="17" spans="1:11" ht="12" customHeight="1" x14ac:dyDescent="0.2">
      <c r="A17">
        <v>0</v>
      </c>
      <c r="B17">
        <v>1</v>
      </c>
      <c r="C17">
        <v>1</v>
      </c>
      <c r="D17">
        <v>0</v>
      </c>
      <c r="E17" s="1" t="s">
        <v>93</v>
      </c>
      <c r="F17" t="s">
        <v>1030</v>
      </c>
      <c r="G17">
        <v>0.1</v>
      </c>
      <c r="H17">
        <v>6</v>
      </c>
      <c r="I17">
        <v>2.5</v>
      </c>
      <c r="J17" t="s">
        <v>708</v>
      </c>
      <c r="K17" s="1" t="s">
        <v>11</v>
      </c>
    </row>
    <row r="18" spans="1:11" ht="12" customHeight="1" x14ac:dyDescent="0.2">
      <c r="A18">
        <v>0</v>
      </c>
      <c r="B18">
        <v>0</v>
      </c>
      <c r="C18">
        <v>1</v>
      </c>
      <c r="D18">
        <v>0</v>
      </c>
      <c r="E18" s="1" t="s">
        <v>93</v>
      </c>
      <c r="F18" t="s">
        <v>1019</v>
      </c>
      <c r="G18">
        <v>0.1</v>
      </c>
      <c r="H18">
        <v>2.5</v>
      </c>
      <c r="I18">
        <v>1.5</v>
      </c>
      <c r="J18" t="s">
        <v>708</v>
      </c>
      <c r="K18" s="1" t="s">
        <v>11</v>
      </c>
    </row>
    <row r="19" spans="1:11" ht="12" customHeight="1" x14ac:dyDescent="0.2">
      <c r="A19">
        <v>0</v>
      </c>
      <c r="B19">
        <v>1</v>
      </c>
      <c r="C19">
        <v>1</v>
      </c>
      <c r="D19">
        <v>0</v>
      </c>
      <c r="E19" s="1" t="s">
        <v>96</v>
      </c>
      <c r="F19" t="s">
        <v>1084</v>
      </c>
      <c r="G19">
        <v>0.1</v>
      </c>
      <c r="H19">
        <v>11</v>
      </c>
      <c r="I19">
        <v>2</v>
      </c>
      <c r="J19" t="s">
        <v>708</v>
      </c>
      <c r="K19" s="1" t="s">
        <v>11</v>
      </c>
    </row>
    <row r="20" spans="1:11" ht="12" customHeight="1" x14ac:dyDescent="0.2">
      <c r="A20">
        <v>0</v>
      </c>
      <c r="B20">
        <v>1</v>
      </c>
      <c r="C20">
        <v>1</v>
      </c>
      <c r="D20">
        <v>0</v>
      </c>
      <c r="E20" s="1" t="s">
        <v>89</v>
      </c>
      <c r="F20" t="s">
        <v>899</v>
      </c>
      <c r="G20">
        <v>0.1</v>
      </c>
      <c r="H20">
        <v>4</v>
      </c>
      <c r="I20">
        <v>3</v>
      </c>
      <c r="J20" t="s">
        <v>10</v>
      </c>
      <c r="K20" s="1" t="s">
        <v>12</v>
      </c>
    </row>
    <row r="21" spans="1:11" ht="12" customHeight="1" x14ac:dyDescent="0.2">
      <c r="A21">
        <v>0</v>
      </c>
      <c r="B21">
        <v>0</v>
      </c>
      <c r="C21">
        <v>1</v>
      </c>
      <c r="D21">
        <v>0</v>
      </c>
      <c r="E21" s="1" t="s">
        <v>93</v>
      </c>
      <c r="F21" t="s">
        <v>947</v>
      </c>
      <c r="G21">
        <v>0.15</v>
      </c>
      <c r="H21">
        <v>3</v>
      </c>
      <c r="I21">
        <v>1.5</v>
      </c>
      <c r="J21" t="s">
        <v>708</v>
      </c>
      <c r="K21" s="1" t="s">
        <v>704</v>
      </c>
    </row>
    <row r="22" spans="1:11" ht="12" customHeight="1" x14ac:dyDescent="0.2">
      <c r="A22">
        <v>0</v>
      </c>
      <c r="B22">
        <v>1</v>
      </c>
      <c r="C22">
        <v>1</v>
      </c>
      <c r="D22">
        <v>0</v>
      </c>
      <c r="E22" s="1" t="s">
        <v>89</v>
      </c>
      <c r="F22" t="s">
        <v>898</v>
      </c>
      <c r="G22">
        <v>0.15</v>
      </c>
      <c r="H22">
        <v>15</v>
      </c>
      <c r="I22">
        <v>3</v>
      </c>
      <c r="J22" t="s">
        <v>708</v>
      </c>
      <c r="K22" s="1" t="s">
        <v>12</v>
      </c>
    </row>
    <row r="23" spans="1:11" ht="12" customHeight="1" x14ac:dyDescent="0.2">
      <c r="A23">
        <v>0</v>
      </c>
      <c r="B23">
        <v>1</v>
      </c>
      <c r="C23">
        <v>1</v>
      </c>
      <c r="D23">
        <v>0</v>
      </c>
      <c r="E23" s="1" t="s">
        <v>1188</v>
      </c>
      <c r="F23" s="15" t="s">
        <v>826</v>
      </c>
      <c r="G23" s="15">
        <v>0.2</v>
      </c>
      <c r="H23">
        <v>20</v>
      </c>
      <c r="I23">
        <v>2.5</v>
      </c>
      <c r="J23" t="s">
        <v>708</v>
      </c>
      <c r="K23" s="1" t="s">
        <v>704</v>
      </c>
    </row>
    <row r="24" spans="1:11" ht="12" customHeight="1" x14ac:dyDescent="0.2">
      <c r="A24">
        <v>0</v>
      </c>
      <c r="B24">
        <v>1</v>
      </c>
      <c r="C24">
        <v>1</v>
      </c>
      <c r="D24">
        <v>0</v>
      </c>
      <c r="E24" s="1" t="s">
        <v>91</v>
      </c>
      <c r="F24" t="s">
        <v>926</v>
      </c>
      <c r="G24">
        <v>0.2</v>
      </c>
      <c r="H24">
        <v>19</v>
      </c>
      <c r="I24">
        <v>2.1</v>
      </c>
      <c r="J24" t="s">
        <v>708</v>
      </c>
      <c r="K24" s="1" t="s">
        <v>704</v>
      </c>
    </row>
    <row r="25" spans="1:11" ht="12" customHeight="1" x14ac:dyDescent="0.2">
      <c r="A25">
        <v>0</v>
      </c>
      <c r="B25">
        <v>1</v>
      </c>
      <c r="C25">
        <v>1</v>
      </c>
      <c r="D25">
        <v>0</v>
      </c>
      <c r="E25" s="1" t="s">
        <v>91</v>
      </c>
      <c r="F25" t="s">
        <v>927</v>
      </c>
      <c r="G25">
        <v>0.2</v>
      </c>
      <c r="H25">
        <v>21</v>
      </c>
      <c r="I25">
        <v>0.7</v>
      </c>
      <c r="J25" t="s">
        <v>708</v>
      </c>
      <c r="K25" s="1" t="s">
        <v>704</v>
      </c>
    </row>
    <row r="26" spans="1:11" ht="12" customHeight="1" x14ac:dyDescent="0.2">
      <c r="A26">
        <v>0</v>
      </c>
      <c r="B26">
        <v>1</v>
      </c>
      <c r="C26">
        <v>1</v>
      </c>
      <c r="D26">
        <v>0</v>
      </c>
      <c r="E26" s="1" t="s">
        <v>96</v>
      </c>
      <c r="F26" t="s">
        <v>1089</v>
      </c>
      <c r="G26">
        <v>0.2</v>
      </c>
      <c r="H26">
        <v>12</v>
      </c>
      <c r="I26">
        <v>2</v>
      </c>
      <c r="J26" t="s">
        <v>708</v>
      </c>
      <c r="K26" s="1" t="s">
        <v>704</v>
      </c>
    </row>
    <row r="27" spans="1:11" ht="12" customHeight="1" x14ac:dyDescent="0.2">
      <c r="A27">
        <v>0</v>
      </c>
      <c r="B27">
        <v>1</v>
      </c>
      <c r="C27">
        <v>1</v>
      </c>
      <c r="D27">
        <v>0</v>
      </c>
      <c r="E27" s="1" t="s">
        <v>96</v>
      </c>
      <c r="F27" t="s">
        <v>1096</v>
      </c>
      <c r="G27">
        <v>0.2</v>
      </c>
      <c r="H27">
        <v>32</v>
      </c>
      <c r="I27">
        <v>26</v>
      </c>
      <c r="J27" t="s">
        <v>708</v>
      </c>
      <c r="K27" s="1" t="s">
        <v>704</v>
      </c>
    </row>
    <row r="28" spans="1:11" ht="12" customHeight="1" x14ac:dyDescent="0.2">
      <c r="A28">
        <v>0</v>
      </c>
      <c r="B28">
        <v>0</v>
      </c>
      <c r="C28">
        <v>1</v>
      </c>
      <c r="D28">
        <v>0</v>
      </c>
      <c r="E28" s="1" t="s">
        <v>805</v>
      </c>
      <c r="F28" t="s">
        <v>1276</v>
      </c>
      <c r="G28">
        <v>0.2</v>
      </c>
      <c r="H28">
        <v>8</v>
      </c>
      <c r="I28">
        <v>4</v>
      </c>
      <c r="J28" t="s">
        <v>708</v>
      </c>
      <c r="K28" s="1" t="s">
        <v>704</v>
      </c>
    </row>
    <row r="29" spans="1:11" ht="12" customHeight="1" x14ac:dyDescent="0.2">
      <c r="A29">
        <v>0</v>
      </c>
      <c r="B29">
        <v>1</v>
      </c>
      <c r="C29">
        <v>1</v>
      </c>
      <c r="D29">
        <v>1</v>
      </c>
      <c r="E29" s="1" t="s">
        <v>96</v>
      </c>
      <c r="F29" t="s">
        <v>1083</v>
      </c>
      <c r="G29">
        <v>0.2</v>
      </c>
      <c r="H29">
        <v>25</v>
      </c>
      <c r="I29">
        <v>3</v>
      </c>
      <c r="J29" t="s">
        <v>708</v>
      </c>
      <c r="K29" s="1" t="s">
        <v>704</v>
      </c>
    </row>
    <row r="30" spans="1:11" ht="12" customHeight="1" x14ac:dyDescent="0.2">
      <c r="A30">
        <v>0</v>
      </c>
      <c r="B30">
        <v>1</v>
      </c>
      <c r="C30">
        <v>1</v>
      </c>
      <c r="D30">
        <v>0</v>
      </c>
      <c r="E30" s="1" t="s">
        <v>91</v>
      </c>
      <c r="F30" t="s">
        <v>929</v>
      </c>
      <c r="G30">
        <v>0.2</v>
      </c>
      <c r="H30">
        <v>8</v>
      </c>
      <c r="I30">
        <v>1.4</v>
      </c>
      <c r="J30" t="s">
        <v>708</v>
      </c>
      <c r="K30" s="1" t="s">
        <v>704</v>
      </c>
    </row>
    <row r="31" spans="1:11" ht="12" customHeight="1" x14ac:dyDescent="0.2">
      <c r="A31">
        <v>0</v>
      </c>
      <c r="B31">
        <v>0</v>
      </c>
      <c r="C31">
        <v>1</v>
      </c>
      <c r="D31">
        <v>0</v>
      </c>
      <c r="E31" s="1" t="s">
        <v>93</v>
      </c>
      <c r="F31" t="s">
        <v>1020</v>
      </c>
      <c r="G31">
        <v>0.2</v>
      </c>
      <c r="H31">
        <v>3.5</v>
      </c>
      <c r="I31">
        <v>1.5</v>
      </c>
      <c r="J31" t="s">
        <v>708</v>
      </c>
      <c r="K31" s="1" t="s">
        <v>11</v>
      </c>
    </row>
    <row r="32" spans="1:11" ht="12" customHeight="1" x14ac:dyDescent="0.2">
      <c r="A32">
        <v>0</v>
      </c>
      <c r="B32">
        <v>1</v>
      </c>
      <c r="C32">
        <v>1</v>
      </c>
      <c r="D32">
        <v>0</v>
      </c>
      <c r="E32" s="1" t="s">
        <v>96</v>
      </c>
      <c r="F32" t="s">
        <v>1100</v>
      </c>
      <c r="G32">
        <v>0.2</v>
      </c>
      <c r="H32">
        <v>24</v>
      </c>
      <c r="I32">
        <v>10</v>
      </c>
      <c r="J32" t="s">
        <v>708</v>
      </c>
      <c r="K32" s="1" t="s">
        <v>12</v>
      </c>
    </row>
    <row r="33" spans="1:11" ht="12" customHeight="1" x14ac:dyDescent="0.2">
      <c r="A33">
        <v>0</v>
      </c>
      <c r="B33">
        <v>1</v>
      </c>
      <c r="C33">
        <v>1</v>
      </c>
      <c r="D33">
        <v>0</v>
      </c>
      <c r="E33" s="1" t="s">
        <v>809</v>
      </c>
      <c r="F33" t="s">
        <v>631</v>
      </c>
      <c r="G33">
        <v>0.2</v>
      </c>
      <c r="H33">
        <v>4</v>
      </c>
      <c r="I33">
        <v>1.5</v>
      </c>
      <c r="J33" t="s">
        <v>708</v>
      </c>
      <c r="K33" s="1" t="s">
        <v>12</v>
      </c>
    </row>
    <row r="34" spans="1:11" ht="12" customHeight="1" x14ac:dyDescent="0.2">
      <c r="A34">
        <v>0</v>
      </c>
      <c r="B34">
        <v>1</v>
      </c>
      <c r="C34">
        <v>1</v>
      </c>
      <c r="D34">
        <v>0</v>
      </c>
      <c r="E34" s="1" t="s">
        <v>1189</v>
      </c>
      <c r="F34" t="s">
        <v>828</v>
      </c>
      <c r="G34">
        <v>0.3</v>
      </c>
      <c r="H34">
        <v>15</v>
      </c>
      <c r="I34">
        <v>8</v>
      </c>
      <c r="J34" t="s">
        <v>707</v>
      </c>
      <c r="K34" s="1" t="s">
        <v>704</v>
      </c>
    </row>
    <row r="35" spans="1:11" ht="12" customHeight="1" x14ac:dyDescent="0.2">
      <c r="A35">
        <v>0</v>
      </c>
      <c r="B35">
        <v>1</v>
      </c>
      <c r="C35">
        <v>1</v>
      </c>
      <c r="D35">
        <v>0</v>
      </c>
      <c r="E35" s="1" t="s">
        <v>1196</v>
      </c>
      <c r="F35" t="s">
        <v>161</v>
      </c>
      <c r="G35">
        <v>0.3</v>
      </c>
      <c r="H35">
        <v>40</v>
      </c>
      <c r="I35">
        <v>6</v>
      </c>
      <c r="J35" t="s">
        <v>708</v>
      </c>
      <c r="K35" s="1" t="s">
        <v>704</v>
      </c>
    </row>
    <row r="36" spans="1:11" ht="12" customHeight="1" x14ac:dyDescent="0.2">
      <c r="A36">
        <v>0</v>
      </c>
      <c r="B36">
        <v>1</v>
      </c>
      <c r="C36">
        <v>1</v>
      </c>
      <c r="D36">
        <v>0</v>
      </c>
      <c r="E36" s="1" t="s">
        <v>91</v>
      </c>
      <c r="F36" t="s">
        <v>920</v>
      </c>
      <c r="G36">
        <v>0.3</v>
      </c>
      <c r="H36">
        <v>7.1</v>
      </c>
      <c r="I36">
        <v>0.9</v>
      </c>
      <c r="J36" t="s">
        <v>708</v>
      </c>
      <c r="K36" s="1" t="s">
        <v>704</v>
      </c>
    </row>
    <row r="37" spans="1:11" ht="12" customHeight="1" x14ac:dyDescent="0.2">
      <c r="A37">
        <v>0</v>
      </c>
      <c r="B37">
        <v>1</v>
      </c>
      <c r="C37">
        <v>1</v>
      </c>
      <c r="D37">
        <v>0</v>
      </c>
      <c r="E37" s="1" t="s">
        <v>93</v>
      </c>
      <c r="F37" t="s">
        <v>942</v>
      </c>
      <c r="G37">
        <v>0.3</v>
      </c>
      <c r="H37">
        <v>11</v>
      </c>
      <c r="I37">
        <v>1.7</v>
      </c>
      <c r="J37" t="s">
        <v>708</v>
      </c>
      <c r="K37" s="1" t="s">
        <v>704</v>
      </c>
    </row>
    <row r="38" spans="1:11" ht="12" customHeight="1" x14ac:dyDescent="0.2">
      <c r="A38">
        <v>0</v>
      </c>
      <c r="B38">
        <v>0</v>
      </c>
      <c r="C38">
        <v>1</v>
      </c>
      <c r="D38">
        <v>0</v>
      </c>
      <c r="E38" s="1" t="s">
        <v>93</v>
      </c>
      <c r="F38" t="s">
        <v>975</v>
      </c>
      <c r="G38">
        <v>0.3</v>
      </c>
      <c r="H38">
        <v>3</v>
      </c>
      <c r="I38">
        <v>1</v>
      </c>
      <c r="J38" t="s">
        <v>708</v>
      </c>
      <c r="K38" s="1" t="s">
        <v>704</v>
      </c>
    </row>
    <row r="39" spans="1:11" ht="12" customHeight="1" x14ac:dyDescent="0.2">
      <c r="A39">
        <v>0</v>
      </c>
      <c r="B39">
        <v>0</v>
      </c>
      <c r="C39">
        <v>1</v>
      </c>
      <c r="D39">
        <v>0</v>
      </c>
      <c r="E39" s="1" t="s">
        <v>93</v>
      </c>
      <c r="F39" t="s">
        <v>996</v>
      </c>
      <c r="G39">
        <v>0.3</v>
      </c>
      <c r="H39">
        <v>8</v>
      </c>
      <c r="I39">
        <v>3</v>
      </c>
      <c r="J39" t="s">
        <v>708</v>
      </c>
      <c r="K39" s="1" t="s">
        <v>704</v>
      </c>
    </row>
    <row r="40" spans="1:11" ht="12" customHeight="1" x14ac:dyDescent="0.2">
      <c r="A40">
        <v>1</v>
      </c>
      <c r="B40">
        <v>0</v>
      </c>
      <c r="C40">
        <v>1</v>
      </c>
      <c r="D40">
        <v>0</v>
      </c>
      <c r="E40" s="1" t="s">
        <v>93</v>
      </c>
      <c r="F40" t="s">
        <v>1006</v>
      </c>
      <c r="G40">
        <v>0.3</v>
      </c>
      <c r="H40">
        <v>7</v>
      </c>
      <c r="I40">
        <v>2.5</v>
      </c>
      <c r="J40" t="s">
        <v>708</v>
      </c>
      <c r="K40" s="1" t="s">
        <v>704</v>
      </c>
    </row>
    <row r="41" spans="1:11" ht="12" customHeight="1" x14ac:dyDescent="0.2">
      <c r="A41">
        <v>0</v>
      </c>
      <c r="B41">
        <v>0</v>
      </c>
      <c r="C41">
        <v>1</v>
      </c>
      <c r="D41">
        <v>0</v>
      </c>
      <c r="E41" s="1" t="s">
        <v>93</v>
      </c>
      <c r="F41" t="s">
        <v>1007</v>
      </c>
      <c r="G41">
        <v>0.3</v>
      </c>
      <c r="H41">
        <v>7</v>
      </c>
      <c r="I41">
        <v>2.5</v>
      </c>
      <c r="J41" t="s">
        <v>708</v>
      </c>
      <c r="K41" s="1" t="s">
        <v>704</v>
      </c>
    </row>
    <row r="42" spans="1:11" ht="12" customHeight="1" x14ac:dyDescent="0.2">
      <c r="A42">
        <v>0</v>
      </c>
      <c r="B42">
        <v>0</v>
      </c>
      <c r="C42">
        <v>1</v>
      </c>
      <c r="D42">
        <v>0</v>
      </c>
      <c r="E42" s="1" t="s">
        <v>93</v>
      </c>
      <c r="F42" t="s">
        <v>1008</v>
      </c>
      <c r="G42">
        <v>0.3</v>
      </c>
      <c r="H42">
        <v>7</v>
      </c>
      <c r="I42">
        <v>2.5</v>
      </c>
      <c r="J42" t="s">
        <v>708</v>
      </c>
      <c r="K42" s="1" t="s">
        <v>704</v>
      </c>
    </row>
    <row r="43" spans="1:11" ht="12" customHeight="1" x14ac:dyDescent="0.2">
      <c r="A43">
        <v>0</v>
      </c>
      <c r="B43">
        <v>0</v>
      </c>
      <c r="C43">
        <v>1</v>
      </c>
      <c r="D43">
        <v>0</v>
      </c>
      <c r="E43" s="1" t="s">
        <v>711</v>
      </c>
      <c r="F43" t="s">
        <v>716</v>
      </c>
      <c r="G43">
        <v>0.3</v>
      </c>
      <c r="H43">
        <v>1</v>
      </c>
      <c r="I43">
        <v>1</v>
      </c>
      <c r="J43" t="s">
        <v>10</v>
      </c>
      <c r="K43" s="1" t="s">
        <v>704</v>
      </c>
    </row>
    <row r="44" spans="1:11" ht="12" customHeight="1" x14ac:dyDescent="0.2">
      <c r="A44">
        <v>0</v>
      </c>
      <c r="B44">
        <v>0</v>
      </c>
      <c r="C44">
        <v>1</v>
      </c>
      <c r="D44">
        <v>0</v>
      </c>
      <c r="E44" s="1" t="s">
        <v>811</v>
      </c>
      <c r="F44" t="s">
        <v>668</v>
      </c>
      <c r="G44">
        <v>0.3</v>
      </c>
      <c r="H44">
        <v>1</v>
      </c>
      <c r="I44">
        <v>1</v>
      </c>
      <c r="J44" t="s">
        <v>10</v>
      </c>
      <c r="K44" s="1" t="s">
        <v>704</v>
      </c>
    </row>
    <row r="45" spans="1:11" ht="12" customHeight="1" x14ac:dyDescent="0.2">
      <c r="A45">
        <v>1</v>
      </c>
      <c r="B45">
        <v>0</v>
      </c>
      <c r="C45">
        <v>1</v>
      </c>
      <c r="D45">
        <v>0</v>
      </c>
      <c r="E45" s="1" t="s">
        <v>817</v>
      </c>
      <c r="F45" t="s">
        <v>695</v>
      </c>
      <c r="G45">
        <v>0.3</v>
      </c>
      <c r="H45">
        <v>5.5</v>
      </c>
      <c r="I45">
        <v>2.5</v>
      </c>
      <c r="J45" t="s">
        <v>708</v>
      </c>
      <c r="K45" s="1" t="s">
        <v>704</v>
      </c>
    </row>
    <row r="46" spans="1:11" ht="12" customHeight="1" x14ac:dyDescent="0.2">
      <c r="A46">
        <v>0</v>
      </c>
      <c r="B46">
        <v>1</v>
      </c>
      <c r="C46">
        <v>1</v>
      </c>
      <c r="D46">
        <v>1</v>
      </c>
      <c r="E46" s="1" t="s">
        <v>93</v>
      </c>
      <c r="F46" t="s">
        <v>951</v>
      </c>
      <c r="G46">
        <v>0.3</v>
      </c>
      <c r="H46">
        <v>14</v>
      </c>
      <c r="I46">
        <v>3.3</v>
      </c>
      <c r="J46" t="s">
        <v>708</v>
      </c>
      <c r="K46" s="1" t="s">
        <v>704</v>
      </c>
    </row>
    <row r="47" spans="1:11" ht="12" customHeight="1" x14ac:dyDescent="0.2">
      <c r="A47">
        <v>0</v>
      </c>
      <c r="B47">
        <v>1</v>
      </c>
      <c r="C47">
        <v>1</v>
      </c>
      <c r="D47">
        <v>1</v>
      </c>
      <c r="E47" s="1" t="s">
        <v>817</v>
      </c>
      <c r="F47" t="s">
        <v>698</v>
      </c>
      <c r="G47">
        <v>0.3</v>
      </c>
      <c r="H47">
        <v>8</v>
      </c>
      <c r="I47">
        <v>1.5</v>
      </c>
      <c r="J47" t="s">
        <v>708</v>
      </c>
      <c r="K47" s="1" t="s">
        <v>704</v>
      </c>
    </row>
    <row r="48" spans="1:11" ht="12" customHeight="1" x14ac:dyDescent="0.2">
      <c r="A48">
        <v>0</v>
      </c>
      <c r="B48">
        <v>0</v>
      </c>
      <c r="C48">
        <v>1</v>
      </c>
      <c r="D48">
        <v>0</v>
      </c>
      <c r="E48" s="1" t="s">
        <v>93</v>
      </c>
      <c r="F48" t="s">
        <v>943</v>
      </c>
      <c r="G48">
        <v>0.3</v>
      </c>
      <c r="H48">
        <v>6</v>
      </c>
      <c r="I48">
        <v>2</v>
      </c>
      <c r="J48" t="s">
        <v>708</v>
      </c>
      <c r="K48" s="1" t="s">
        <v>11</v>
      </c>
    </row>
    <row r="49" spans="1:12" ht="12" customHeight="1" x14ac:dyDescent="0.2">
      <c r="A49">
        <v>0</v>
      </c>
      <c r="B49">
        <v>1</v>
      </c>
      <c r="C49">
        <v>1</v>
      </c>
      <c r="D49">
        <v>0</v>
      </c>
      <c r="E49" s="1" t="s">
        <v>96</v>
      </c>
      <c r="F49" t="s">
        <v>1104</v>
      </c>
      <c r="G49">
        <v>0.3</v>
      </c>
      <c r="H49">
        <v>100</v>
      </c>
      <c r="I49">
        <v>60</v>
      </c>
      <c r="J49" t="s">
        <v>708</v>
      </c>
      <c r="K49" s="1" t="s">
        <v>11</v>
      </c>
    </row>
    <row r="50" spans="1:12" ht="12" customHeight="1" x14ac:dyDescent="0.2">
      <c r="A50">
        <v>0</v>
      </c>
      <c r="B50">
        <v>0</v>
      </c>
      <c r="C50">
        <v>1</v>
      </c>
      <c r="D50">
        <v>0</v>
      </c>
      <c r="E50" s="1" t="s">
        <v>110</v>
      </c>
      <c r="F50" t="s">
        <v>1237</v>
      </c>
      <c r="G50">
        <v>0.3</v>
      </c>
      <c r="H50">
        <v>25</v>
      </c>
      <c r="I50">
        <v>15</v>
      </c>
      <c r="J50" t="s">
        <v>708</v>
      </c>
      <c r="K50" s="1" t="s">
        <v>11</v>
      </c>
    </row>
    <row r="51" spans="1:12" ht="11.25" customHeight="1" x14ac:dyDescent="0.2">
      <c r="A51">
        <v>0</v>
      </c>
      <c r="B51">
        <v>1</v>
      </c>
      <c r="C51">
        <v>1</v>
      </c>
      <c r="D51">
        <v>0</v>
      </c>
      <c r="E51" s="1" t="s">
        <v>1187</v>
      </c>
      <c r="F51" t="s">
        <v>825</v>
      </c>
      <c r="G51">
        <v>0.3</v>
      </c>
      <c r="H51">
        <v>40</v>
      </c>
      <c r="I51">
        <v>8</v>
      </c>
      <c r="J51" t="s">
        <v>708</v>
      </c>
      <c r="K51" s="1" t="s">
        <v>12</v>
      </c>
    </row>
    <row r="52" spans="1:12" ht="12" customHeight="1" x14ac:dyDescent="0.2">
      <c r="A52">
        <v>0</v>
      </c>
      <c r="B52">
        <v>1</v>
      </c>
      <c r="C52">
        <v>1</v>
      </c>
      <c r="D52">
        <v>0</v>
      </c>
      <c r="E52" s="1" t="s">
        <v>1189</v>
      </c>
      <c r="F52" t="s">
        <v>827</v>
      </c>
      <c r="G52">
        <v>0.3</v>
      </c>
      <c r="H52">
        <v>30</v>
      </c>
      <c r="I52">
        <v>10</v>
      </c>
      <c r="J52" t="s">
        <v>707</v>
      </c>
      <c r="K52" s="1" t="s">
        <v>12</v>
      </c>
    </row>
    <row r="53" spans="1:12" ht="12" customHeight="1" x14ac:dyDescent="0.2">
      <c r="A53">
        <v>0</v>
      </c>
      <c r="B53">
        <v>1</v>
      </c>
      <c r="C53">
        <v>1</v>
      </c>
      <c r="D53">
        <v>0</v>
      </c>
      <c r="E53" s="1" t="s">
        <v>93</v>
      </c>
      <c r="F53" t="s">
        <v>1000</v>
      </c>
      <c r="G53">
        <v>0.4</v>
      </c>
      <c r="H53">
        <v>6</v>
      </c>
      <c r="I53">
        <v>2.5</v>
      </c>
      <c r="J53" t="s">
        <v>708</v>
      </c>
      <c r="K53" s="1" t="s">
        <v>704</v>
      </c>
    </row>
    <row r="54" spans="1:12" ht="12" customHeight="1" x14ac:dyDescent="0.2">
      <c r="A54">
        <v>0</v>
      </c>
      <c r="B54">
        <v>1</v>
      </c>
      <c r="C54">
        <v>1</v>
      </c>
      <c r="D54">
        <v>0</v>
      </c>
      <c r="E54" s="1" t="s">
        <v>98</v>
      </c>
      <c r="F54" t="s">
        <v>1109</v>
      </c>
      <c r="G54">
        <v>0.4</v>
      </c>
      <c r="H54">
        <v>80</v>
      </c>
      <c r="I54">
        <v>27</v>
      </c>
      <c r="J54" t="s">
        <v>708</v>
      </c>
      <c r="K54" s="1" t="s">
        <v>704</v>
      </c>
    </row>
    <row r="55" spans="1:12" ht="12" customHeight="1" x14ac:dyDescent="0.2">
      <c r="A55">
        <v>0</v>
      </c>
      <c r="B55">
        <v>1</v>
      </c>
      <c r="C55">
        <v>1</v>
      </c>
      <c r="D55">
        <v>0</v>
      </c>
      <c r="E55" s="1" t="s">
        <v>803</v>
      </c>
      <c r="F55" t="s">
        <v>1244</v>
      </c>
      <c r="G55">
        <v>0.4</v>
      </c>
      <c r="H55">
        <v>15</v>
      </c>
      <c r="I55">
        <v>2</v>
      </c>
      <c r="J55" t="s">
        <v>10</v>
      </c>
      <c r="K55" s="1" t="s">
        <v>704</v>
      </c>
      <c r="L55" t="s">
        <v>710</v>
      </c>
    </row>
    <row r="56" spans="1:12" ht="12" customHeight="1" x14ac:dyDescent="0.2">
      <c r="A56">
        <v>0</v>
      </c>
      <c r="B56">
        <v>0</v>
      </c>
      <c r="C56">
        <v>1</v>
      </c>
      <c r="D56">
        <v>0</v>
      </c>
      <c r="E56" s="1" t="s">
        <v>807</v>
      </c>
      <c r="F56" t="s">
        <v>1282</v>
      </c>
      <c r="G56">
        <v>0.4</v>
      </c>
      <c r="H56">
        <v>4</v>
      </c>
      <c r="I56">
        <v>1</v>
      </c>
      <c r="J56" t="s">
        <v>708</v>
      </c>
      <c r="K56" s="1" t="s">
        <v>704</v>
      </c>
    </row>
    <row r="57" spans="1:12" ht="12" customHeight="1" x14ac:dyDescent="0.2">
      <c r="A57">
        <v>0</v>
      </c>
      <c r="B57">
        <v>0</v>
      </c>
      <c r="C57">
        <v>1</v>
      </c>
      <c r="D57">
        <v>0</v>
      </c>
      <c r="E57" s="1" t="s">
        <v>807</v>
      </c>
      <c r="F57" t="s">
        <v>1284</v>
      </c>
      <c r="G57">
        <v>0.4</v>
      </c>
      <c r="H57">
        <v>8</v>
      </c>
      <c r="I57">
        <v>1</v>
      </c>
      <c r="J57" t="s">
        <v>708</v>
      </c>
      <c r="K57" s="1" t="s">
        <v>704</v>
      </c>
    </row>
    <row r="58" spans="1:12" ht="12" customHeight="1" x14ac:dyDescent="0.2">
      <c r="A58">
        <v>0</v>
      </c>
      <c r="B58">
        <v>0</v>
      </c>
      <c r="C58">
        <v>1</v>
      </c>
      <c r="D58">
        <v>0</v>
      </c>
      <c r="E58" s="1" t="s">
        <v>810</v>
      </c>
      <c r="F58" t="s">
        <v>650</v>
      </c>
      <c r="G58">
        <v>0.4</v>
      </c>
      <c r="H58">
        <v>12</v>
      </c>
      <c r="I58">
        <v>1.5</v>
      </c>
      <c r="J58" t="s">
        <v>708</v>
      </c>
      <c r="K58" s="1" t="s">
        <v>704</v>
      </c>
    </row>
    <row r="59" spans="1:12" ht="12" customHeight="1" x14ac:dyDescent="0.2">
      <c r="A59">
        <v>0</v>
      </c>
      <c r="B59">
        <v>0</v>
      </c>
      <c r="C59">
        <v>1</v>
      </c>
      <c r="D59">
        <v>0</v>
      </c>
      <c r="E59" s="1" t="s">
        <v>811</v>
      </c>
      <c r="F59" t="s">
        <v>663</v>
      </c>
      <c r="G59">
        <v>0.4</v>
      </c>
      <c r="H59">
        <v>0.5</v>
      </c>
      <c r="I59">
        <v>0.5</v>
      </c>
      <c r="J59" t="s">
        <v>10</v>
      </c>
      <c r="K59" s="1" t="s">
        <v>704</v>
      </c>
    </row>
    <row r="60" spans="1:12" ht="12" customHeight="1" x14ac:dyDescent="0.2">
      <c r="A60">
        <v>0</v>
      </c>
      <c r="B60">
        <v>1</v>
      </c>
      <c r="C60">
        <v>1</v>
      </c>
      <c r="D60">
        <v>0</v>
      </c>
      <c r="E60" s="1" t="s">
        <v>816</v>
      </c>
      <c r="F60" t="s">
        <v>687</v>
      </c>
      <c r="G60">
        <v>0.4</v>
      </c>
      <c r="H60">
        <v>8</v>
      </c>
      <c r="I60">
        <v>3</v>
      </c>
      <c r="J60" t="s">
        <v>708</v>
      </c>
      <c r="K60" s="1" t="s">
        <v>704</v>
      </c>
    </row>
    <row r="61" spans="1:12" ht="12" customHeight="1" x14ac:dyDescent="0.2">
      <c r="A61">
        <v>0</v>
      </c>
      <c r="B61">
        <v>1</v>
      </c>
      <c r="C61">
        <v>1</v>
      </c>
      <c r="D61">
        <v>0</v>
      </c>
      <c r="E61" s="1" t="s">
        <v>818</v>
      </c>
      <c r="F61" t="s">
        <v>1406</v>
      </c>
      <c r="G61">
        <v>0.4</v>
      </c>
      <c r="H61">
        <v>30</v>
      </c>
      <c r="I61">
        <v>1.2</v>
      </c>
      <c r="J61" t="s">
        <v>708</v>
      </c>
      <c r="K61" s="1" t="s">
        <v>704</v>
      </c>
      <c r="L61" t="s">
        <v>709</v>
      </c>
    </row>
    <row r="62" spans="1:12" ht="12" customHeight="1" x14ac:dyDescent="0.2">
      <c r="A62">
        <v>0</v>
      </c>
      <c r="B62">
        <v>0</v>
      </c>
      <c r="C62">
        <v>1</v>
      </c>
      <c r="D62">
        <v>1</v>
      </c>
      <c r="E62" s="1" t="s">
        <v>807</v>
      </c>
      <c r="F62" t="s">
        <v>619</v>
      </c>
      <c r="G62">
        <v>0.4</v>
      </c>
      <c r="H62">
        <v>10</v>
      </c>
      <c r="I62">
        <v>6</v>
      </c>
      <c r="J62" t="s">
        <v>708</v>
      </c>
      <c r="K62" s="1" t="s">
        <v>704</v>
      </c>
    </row>
    <row r="63" spans="1:12" ht="12" customHeight="1" x14ac:dyDescent="0.2">
      <c r="A63">
        <v>1</v>
      </c>
      <c r="B63">
        <v>0</v>
      </c>
      <c r="C63">
        <v>1</v>
      </c>
      <c r="D63">
        <v>1</v>
      </c>
      <c r="E63" s="1" t="s">
        <v>810</v>
      </c>
      <c r="F63" t="s">
        <v>654</v>
      </c>
      <c r="G63">
        <v>0.4</v>
      </c>
      <c r="H63">
        <v>13</v>
      </c>
      <c r="I63">
        <v>13</v>
      </c>
      <c r="J63" t="s">
        <v>708</v>
      </c>
      <c r="K63" s="1" t="s">
        <v>704</v>
      </c>
    </row>
    <row r="64" spans="1:12" ht="12" customHeight="1" x14ac:dyDescent="0.2">
      <c r="A64">
        <v>0</v>
      </c>
      <c r="B64">
        <v>0</v>
      </c>
      <c r="C64">
        <v>1</v>
      </c>
      <c r="D64">
        <v>0</v>
      </c>
      <c r="E64" s="1" t="s">
        <v>806</v>
      </c>
      <c r="F64" t="s">
        <v>1280</v>
      </c>
      <c r="G64">
        <v>0.4</v>
      </c>
      <c r="H64">
        <v>90</v>
      </c>
      <c r="I64">
        <v>40</v>
      </c>
      <c r="J64" t="s">
        <v>708</v>
      </c>
      <c r="K64" s="1" t="s">
        <v>12</v>
      </c>
    </row>
    <row r="65" spans="1:12" ht="12" customHeight="1" x14ac:dyDescent="0.2">
      <c r="A65">
        <v>0</v>
      </c>
      <c r="B65">
        <v>1</v>
      </c>
      <c r="C65">
        <v>1</v>
      </c>
      <c r="D65">
        <v>0</v>
      </c>
      <c r="E65" s="1" t="s">
        <v>810</v>
      </c>
      <c r="F65" t="s">
        <v>641</v>
      </c>
      <c r="G65">
        <v>0.4</v>
      </c>
      <c r="H65">
        <v>26</v>
      </c>
      <c r="I65">
        <v>6.5</v>
      </c>
      <c r="J65" t="s">
        <v>708</v>
      </c>
      <c r="K65" s="1" t="s">
        <v>12</v>
      </c>
    </row>
    <row r="66" spans="1:12" ht="12" customHeight="1" x14ac:dyDescent="0.2">
      <c r="A66">
        <v>0</v>
      </c>
      <c r="B66">
        <v>1</v>
      </c>
      <c r="C66">
        <v>1</v>
      </c>
      <c r="D66">
        <v>1</v>
      </c>
      <c r="E66" s="1" t="s">
        <v>110</v>
      </c>
      <c r="F66" t="s">
        <v>1242</v>
      </c>
      <c r="G66">
        <v>0.4</v>
      </c>
      <c r="H66">
        <v>18</v>
      </c>
      <c r="I66">
        <v>3.5</v>
      </c>
      <c r="J66" t="s">
        <v>708</v>
      </c>
      <c r="K66" s="1" t="s">
        <v>12</v>
      </c>
    </row>
    <row r="67" spans="1:12" ht="12" customHeight="1" x14ac:dyDescent="0.2">
      <c r="A67">
        <v>0</v>
      </c>
      <c r="B67">
        <v>1</v>
      </c>
      <c r="C67">
        <v>1</v>
      </c>
      <c r="D67">
        <v>0</v>
      </c>
      <c r="E67" s="1" t="s">
        <v>1192</v>
      </c>
      <c r="F67" t="s">
        <v>874</v>
      </c>
      <c r="G67">
        <v>0.5</v>
      </c>
      <c r="H67">
        <v>1</v>
      </c>
      <c r="I67">
        <v>0.7</v>
      </c>
      <c r="J67" t="s">
        <v>10</v>
      </c>
      <c r="K67" s="1" t="s">
        <v>704</v>
      </c>
    </row>
    <row r="68" spans="1:12" ht="12" customHeight="1" x14ac:dyDescent="0.2">
      <c r="A68">
        <v>0</v>
      </c>
      <c r="B68">
        <v>1</v>
      </c>
      <c r="C68">
        <v>1</v>
      </c>
      <c r="D68">
        <v>0</v>
      </c>
      <c r="E68" s="1" t="s">
        <v>93</v>
      </c>
      <c r="F68" t="s">
        <v>939</v>
      </c>
      <c r="G68">
        <v>0.5</v>
      </c>
      <c r="H68">
        <v>10</v>
      </c>
      <c r="I68">
        <v>2.5</v>
      </c>
      <c r="J68" t="s">
        <v>708</v>
      </c>
      <c r="K68" s="1" t="s">
        <v>704</v>
      </c>
    </row>
    <row r="69" spans="1:12" ht="12" customHeight="1" x14ac:dyDescent="0.2">
      <c r="A69">
        <v>0</v>
      </c>
      <c r="B69">
        <v>1</v>
      </c>
      <c r="C69">
        <v>1</v>
      </c>
      <c r="D69">
        <v>0</v>
      </c>
      <c r="E69" s="1" t="s">
        <v>93</v>
      </c>
      <c r="F69" t="s">
        <v>941</v>
      </c>
      <c r="G69">
        <v>0.5</v>
      </c>
      <c r="H69">
        <v>14</v>
      </c>
      <c r="I69">
        <v>4</v>
      </c>
      <c r="J69" t="s">
        <v>708</v>
      </c>
      <c r="K69" s="1" t="s">
        <v>704</v>
      </c>
    </row>
    <row r="70" spans="1:12" ht="12" customHeight="1" x14ac:dyDescent="0.2">
      <c r="A70">
        <v>0</v>
      </c>
      <c r="B70">
        <v>0</v>
      </c>
      <c r="C70">
        <v>1</v>
      </c>
      <c r="D70">
        <v>0</v>
      </c>
      <c r="E70" s="1" t="s">
        <v>93</v>
      </c>
      <c r="F70" t="s">
        <v>961</v>
      </c>
      <c r="G70">
        <v>0.5</v>
      </c>
      <c r="H70">
        <v>4</v>
      </c>
      <c r="I70">
        <v>3</v>
      </c>
      <c r="J70" t="s">
        <v>708</v>
      </c>
      <c r="K70" s="1" t="s">
        <v>704</v>
      </c>
    </row>
    <row r="71" spans="1:12" ht="12" customHeight="1" x14ac:dyDescent="0.2">
      <c r="A71">
        <v>0</v>
      </c>
      <c r="B71">
        <v>1</v>
      </c>
      <c r="C71">
        <v>1</v>
      </c>
      <c r="D71">
        <v>0</v>
      </c>
      <c r="E71" s="1" t="s">
        <v>93</v>
      </c>
      <c r="F71" t="s">
        <v>997</v>
      </c>
      <c r="G71">
        <v>0.5</v>
      </c>
      <c r="H71">
        <v>25</v>
      </c>
      <c r="I71">
        <v>5</v>
      </c>
      <c r="J71" t="s">
        <v>708</v>
      </c>
      <c r="K71" s="1" t="s">
        <v>704</v>
      </c>
    </row>
    <row r="72" spans="1:12" ht="12" customHeight="1" x14ac:dyDescent="0.2">
      <c r="A72">
        <v>0</v>
      </c>
      <c r="B72">
        <v>1</v>
      </c>
      <c r="C72">
        <v>1</v>
      </c>
      <c r="D72">
        <v>0</v>
      </c>
      <c r="E72" s="1" t="s">
        <v>96</v>
      </c>
      <c r="F72" t="s">
        <v>1062</v>
      </c>
      <c r="G72">
        <v>0.5</v>
      </c>
      <c r="H72">
        <v>32</v>
      </c>
      <c r="I72">
        <v>7</v>
      </c>
      <c r="J72" t="s">
        <v>708</v>
      </c>
      <c r="K72" s="1" t="s">
        <v>704</v>
      </c>
    </row>
    <row r="73" spans="1:12" ht="12" customHeight="1" x14ac:dyDescent="0.2">
      <c r="A73">
        <v>0</v>
      </c>
      <c r="B73">
        <v>0</v>
      </c>
      <c r="C73">
        <v>1</v>
      </c>
      <c r="D73">
        <v>0</v>
      </c>
      <c r="E73" s="1" t="s">
        <v>96</v>
      </c>
      <c r="F73" t="s">
        <v>1075</v>
      </c>
      <c r="G73">
        <v>0.5</v>
      </c>
      <c r="H73">
        <v>8</v>
      </c>
      <c r="I73">
        <v>0.8</v>
      </c>
      <c r="J73" t="s">
        <v>708</v>
      </c>
      <c r="K73" s="1" t="s">
        <v>704</v>
      </c>
    </row>
    <row r="74" spans="1:12" ht="12" customHeight="1" x14ac:dyDescent="0.2">
      <c r="A74">
        <v>0</v>
      </c>
      <c r="B74">
        <v>1</v>
      </c>
      <c r="C74">
        <v>1</v>
      </c>
      <c r="D74">
        <v>0</v>
      </c>
      <c r="E74" s="1" t="s">
        <v>96</v>
      </c>
      <c r="F74" t="s">
        <v>1081</v>
      </c>
      <c r="G74">
        <v>0.5</v>
      </c>
      <c r="H74">
        <v>14</v>
      </c>
      <c r="I74">
        <v>4</v>
      </c>
      <c r="J74" t="s">
        <v>708</v>
      </c>
      <c r="K74" s="1" t="s">
        <v>704</v>
      </c>
    </row>
    <row r="75" spans="1:12" ht="12" customHeight="1" x14ac:dyDescent="0.2">
      <c r="A75">
        <v>0</v>
      </c>
      <c r="B75">
        <v>1</v>
      </c>
      <c r="C75">
        <v>1</v>
      </c>
      <c r="D75">
        <v>0</v>
      </c>
      <c r="E75" s="1" t="s">
        <v>96</v>
      </c>
      <c r="F75" t="s">
        <v>1068</v>
      </c>
      <c r="G75">
        <v>0.5</v>
      </c>
      <c r="H75">
        <v>5</v>
      </c>
      <c r="I75">
        <v>1</v>
      </c>
      <c r="J75" t="s">
        <v>10</v>
      </c>
      <c r="K75" s="1" t="s">
        <v>704</v>
      </c>
      <c r="L75" t="s">
        <v>710</v>
      </c>
    </row>
    <row r="76" spans="1:12" ht="12" customHeight="1" x14ac:dyDescent="0.2">
      <c r="A76">
        <v>0</v>
      </c>
      <c r="B76">
        <v>1</v>
      </c>
      <c r="C76">
        <v>1</v>
      </c>
      <c r="D76">
        <v>0</v>
      </c>
      <c r="E76" s="1" t="s">
        <v>807</v>
      </c>
      <c r="F76" t="s">
        <v>616</v>
      </c>
      <c r="G76">
        <v>0.5</v>
      </c>
      <c r="H76">
        <v>14</v>
      </c>
      <c r="I76">
        <v>1</v>
      </c>
      <c r="J76" t="s">
        <v>708</v>
      </c>
      <c r="K76" s="1" t="s">
        <v>704</v>
      </c>
    </row>
    <row r="77" spans="1:12" ht="12" customHeight="1" x14ac:dyDescent="0.2">
      <c r="A77">
        <v>0</v>
      </c>
      <c r="B77">
        <v>1</v>
      </c>
      <c r="C77">
        <v>1</v>
      </c>
      <c r="D77">
        <v>0</v>
      </c>
      <c r="E77" s="1" t="s">
        <v>816</v>
      </c>
      <c r="F77" t="s">
        <v>684</v>
      </c>
      <c r="G77">
        <v>0.5</v>
      </c>
      <c r="H77">
        <v>16</v>
      </c>
      <c r="I77">
        <v>9</v>
      </c>
      <c r="J77" t="s">
        <v>708</v>
      </c>
      <c r="K77" s="1" t="s">
        <v>704</v>
      </c>
    </row>
    <row r="78" spans="1:12" ht="12" customHeight="1" x14ac:dyDescent="0.2">
      <c r="A78">
        <v>0</v>
      </c>
      <c r="B78">
        <v>0</v>
      </c>
      <c r="C78">
        <v>1</v>
      </c>
      <c r="D78">
        <v>0</v>
      </c>
      <c r="E78" s="1" t="s">
        <v>816</v>
      </c>
      <c r="F78" t="s">
        <v>688</v>
      </c>
      <c r="G78">
        <v>0.5</v>
      </c>
      <c r="H78">
        <v>12</v>
      </c>
      <c r="I78">
        <v>8</v>
      </c>
      <c r="J78" t="s">
        <v>708</v>
      </c>
      <c r="K78" s="1" t="s">
        <v>704</v>
      </c>
    </row>
    <row r="79" spans="1:12" ht="12" customHeight="1" x14ac:dyDescent="0.2">
      <c r="A79">
        <v>0</v>
      </c>
      <c r="B79">
        <v>1</v>
      </c>
      <c r="C79">
        <v>1</v>
      </c>
      <c r="D79">
        <v>0</v>
      </c>
      <c r="E79" s="1" t="s">
        <v>816</v>
      </c>
      <c r="F79" t="s">
        <v>691</v>
      </c>
      <c r="G79">
        <v>0.5</v>
      </c>
      <c r="H79">
        <v>8</v>
      </c>
      <c r="I79">
        <v>3</v>
      </c>
      <c r="J79" t="s">
        <v>708</v>
      </c>
      <c r="K79" s="1" t="s">
        <v>704</v>
      </c>
    </row>
    <row r="80" spans="1:12" ht="12" customHeight="1" x14ac:dyDescent="0.2">
      <c r="A80">
        <v>1</v>
      </c>
      <c r="B80">
        <v>0</v>
      </c>
      <c r="C80">
        <v>1</v>
      </c>
      <c r="D80">
        <v>1</v>
      </c>
      <c r="E80" s="1" t="s">
        <v>103</v>
      </c>
      <c r="F80" t="s">
        <v>1124</v>
      </c>
      <c r="G80">
        <v>0.5</v>
      </c>
      <c r="H80">
        <v>60</v>
      </c>
      <c r="I80">
        <v>15</v>
      </c>
      <c r="J80" t="s">
        <v>708</v>
      </c>
      <c r="K80" s="1" t="s">
        <v>704</v>
      </c>
    </row>
    <row r="81" spans="1:12" ht="12" customHeight="1" x14ac:dyDescent="0.2">
      <c r="A81">
        <v>0</v>
      </c>
      <c r="B81">
        <v>1</v>
      </c>
      <c r="C81">
        <v>1</v>
      </c>
      <c r="D81">
        <v>0</v>
      </c>
      <c r="E81" s="1" t="s">
        <v>96</v>
      </c>
      <c r="F81" t="s">
        <v>1085</v>
      </c>
      <c r="G81">
        <v>0.5</v>
      </c>
      <c r="H81">
        <v>8</v>
      </c>
      <c r="I81">
        <v>0.8</v>
      </c>
      <c r="J81" t="s">
        <v>708</v>
      </c>
      <c r="K81" s="1" t="s">
        <v>11</v>
      </c>
    </row>
    <row r="82" spans="1:12" ht="12" customHeight="1" x14ac:dyDescent="0.2">
      <c r="A82">
        <v>0</v>
      </c>
      <c r="B82">
        <v>1</v>
      </c>
      <c r="C82">
        <v>1</v>
      </c>
      <c r="D82">
        <v>0</v>
      </c>
      <c r="E82" s="1" t="s">
        <v>1187</v>
      </c>
      <c r="F82" t="s">
        <v>824</v>
      </c>
      <c r="G82">
        <v>0.5</v>
      </c>
      <c r="H82">
        <v>60</v>
      </c>
      <c r="I82">
        <v>40</v>
      </c>
      <c r="J82" t="s">
        <v>708</v>
      </c>
      <c r="K82" s="1" t="s">
        <v>12</v>
      </c>
      <c r="L82" t="s">
        <v>703</v>
      </c>
    </row>
    <row r="83" spans="1:12" ht="12" customHeight="1" x14ac:dyDescent="0.2">
      <c r="A83">
        <v>0</v>
      </c>
      <c r="B83">
        <v>0</v>
      </c>
      <c r="C83">
        <v>1</v>
      </c>
      <c r="D83">
        <v>0</v>
      </c>
      <c r="E83" s="1" t="s">
        <v>93</v>
      </c>
      <c r="F83" t="s">
        <v>994</v>
      </c>
      <c r="G83">
        <v>0.5</v>
      </c>
      <c r="H83">
        <v>6</v>
      </c>
      <c r="I83">
        <v>2</v>
      </c>
      <c r="J83" t="s">
        <v>708</v>
      </c>
      <c r="K83" s="1" t="s">
        <v>12</v>
      </c>
    </row>
    <row r="84" spans="1:12" ht="12" customHeight="1" x14ac:dyDescent="0.2">
      <c r="A84">
        <v>0</v>
      </c>
      <c r="B84">
        <v>1</v>
      </c>
      <c r="C84">
        <v>1</v>
      </c>
      <c r="D84">
        <v>0</v>
      </c>
      <c r="E84" s="1" t="s">
        <v>96</v>
      </c>
      <c r="F84" t="s">
        <v>1066</v>
      </c>
      <c r="G84">
        <v>0.5</v>
      </c>
      <c r="H84">
        <v>15</v>
      </c>
      <c r="I84">
        <v>1</v>
      </c>
      <c r="J84" t="s">
        <v>707</v>
      </c>
      <c r="K84" s="1" t="s">
        <v>12</v>
      </c>
    </row>
    <row r="85" spans="1:12" ht="12" customHeight="1" x14ac:dyDescent="0.2">
      <c r="A85">
        <v>0</v>
      </c>
      <c r="B85">
        <v>0</v>
      </c>
      <c r="C85">
        <v>1</v>
      </c>
      <c r="D85">
        <v>0</v>
      </c>
      <c r="E85" s="1" t="s">
        <v>1192</v>
      </c>
      <c r="F85" t="s">
        <v>873</v>
      </c>
      <c r="G85">
        <v>0.6</v>
      </c>
      <c r="H85">
        <v>30</v>
      </c>
      <c r="I85">
        <v>1.5</v>
      </c>
      <c r="J85" t="s">
        <v>708</v>
      </c>
      <c r="K85" s="1" t="s">
        <v>704</v>
      </c>
    </row>
    <row r="86" spans="1:12" ht="12" customHeight="1" x14ac:dyDescent="0.2">
      <c r="A86">
        <v>0</v>
      </c>
      <c r="B86">
        <v>0</v>
      </c>
      <c r="C86">
        <v>1</v>
      </c>
      <c r="D86">
        <v>0</v>
      </c>
      <c r="E86" s="1" t="s">
        <v>1192</v>
      </c>
      <c r="F86" t="s">
        <v>877</v>
      </c>
      <c r="G86">
        <v>0.6</v>
      </c>
      <c r="H86">
        <v>10</v>
      </c>
      <c r="I86">
        <v>9</v>
      </c>
      <c r="J86" t="s">
        <v>708</v>
      </c>
      <c r="K86" s="1" t="s">
        <v>704</v>
      </c>
    </row>
    <row r="87" spans="1:12" ht="12" customHeight="1" x14ac:dyDescent="0.2">
      <c r="A87">
        <v>0</v>
      </c>
      <c r="B87">
        <v>1</v>
      </c>
      <c r="C87">
        <v>1</v>
      </c>
      <c r="D87">
        <v>0</v>
      </c>
      <c r="E87" s="1" t="s">
        <v>91</v>
      </c>
      <c r="F87" t="s">
        <v>925</v>
      </c>
      <c r="G87">
        <v>0.6</v>
      </c>
      <c r="H87">
        <v>45</v>
      </c>
      <c r="I87">
        <v>14</v>
      </c>
      <c r="J87" t="s">
        <v>708</v>
      </c>
      <c r="K87" s="1" t="s">
        <v>704</v>
      </c>
    </row>
    <row r="88" spans="1:12" ht="12" customHeight="1" x14ac:dyDescent="0.2">
      <c r="A88">
        <v>0</v>
      </c>
      <c r="B88">
        <v>1</v>
      </c>
      <c r="C88">
        <v>1</v>
      </c>
      <c r="D88">
        <v>0</v>
      </c>
      <c r="E88" s="1" t="s">
        <v>91</v>
      </c>
      <c r="F88" t="s">
        <v>931</v>
      </c>
      <c r="G88">
        <v>0.6</v>
      </c>
      <c r="H88">
        <v>6.5</v>
      </c>
      <c r="I88">
        <v>1.1000000000000001</v>
      </c>
      <c r="J88" t="s">
        <v>708</v>
      </c>
      <c r="K88" s="1" t="s">
        <v>704</v>
      </c>
    </row>
    <row r="89" spans="1:12" ht="12" customHeight="1" x14ac:dyDescent="0.2">
      <c r="A89">
        <v>0</v>
      </c>
      <c r="B89">
        <v>1</v>
      </c>
      <c r="C89">
        <v>1</v>
      </c>
      <c r="D89">
        <v>0</v>
      </c>
      <c r="E89" s="1" t="s">
        <v>93</v>
      </c>
      <c r="F89" t="s">
        <v>940</v>
      </c>
      <c r="G89">
        <v>0.6</v>
      </c>
      <c r="H89">
        <v>11</v>
      </c>
      <c r="I89">
        <v>2.5</v>
      </c>
      <c r="J89" t="s">
        <v>708</v>
      </c>
      <c r="K89" s="1" t="s">
        <v>704</v>
      </c>
    </row>
    <row r="90" spans="1:12" ht="12" customHeight="1" x14ac:dyDescent="0.2">
      <c r="A90">
        <v>0</v>
      </c>
      <c r="B90">
        <v>0</v>
      </c>
      <c r="C90">
        <v>1</v>
      </c>
      <c r="D90">
        <v>0</v>
      </c>
      <c r="E90" s="1" t="s">
        <v>93</v>
      </c>
      <c r="F90" t="s">
        <v>974</v>
      </c>
      <c r="G90">
        <v>0.6</v>
      </c>
      <c r="H90">
        <v>9</v>
      </c>
      <c r="I90">
        <v>4</v>
      </c>
      <c r="J90" t="s">
        <v>708</v>
      </c>
      <c r="K90" s="1" t="s">
        <v>704</v>
      </c>
    </row>
    <row r="91" spans="1:12" ht="12" customHeight="1" x14ac:dyDescent="0.2">
      <c r="A91">
        <v>0</v>
      </c>
      <c r="B91">
        <v>0</v>
      </c>
      <c r="C91">
        <v>1</v>
      </c>
      <c r="D91">
        <v>0</v>
      </c>
      <c r="E91" s="1" t="s">
        <v>93</v>
      </c>
      <c r="F91" t="s">
        <v>200</v>
      </c>
      <c r="G91">
        <v>0.6</v>
      </c>
      <c r="H91">
        <v>6</v>
      </c>
      <c r="I91">
        <v>2</v>
      </c>
      <c r="J91" t="s">
        <v>708</v>
      </c>
      <c r="K91" s="1" t="s">
        <v>704</v>
      </c>
    </row>
    <row r="92" spans="1:12" ht="12" customHeight="1" x14ac:dyDescent="0.2">
      <c r="A92">
        <v>0</v>
      </c>
      <c r="B92">
        <v>1</v>
      </c>
      <c r="C92">
        <v>1</v>
      </c>
      <c r="D92">
        <v>0</v>
      </c>
      <c r="E92" s="1" t="s">
        <v>93</v>
      </c>
      <c r="F92" t="s">
        <v>1021</v>
      </c>
      <c r="G92">
        <v>0.6</v>
      </c>
      <c r="H92">
        <v>32</v>
      </c>
      <c r="I92">
        <v>6</v>
      </c>
      <c r="J92" t="s">
        <v>708</v>
      </c>
      <c r="K92" s="1" t="s">
        <v>704</v>
      </c>
    </row>
    <row r="93" spans="1:12" ht="12" customHeight="1" x14ac:dyDescent="0.2">
      <c r="A93">
        <v>0</v>
      </c>
      <c r="B93">
        <v>1</v>
      </c>
      <c r="C93">
        <v>1</v>
      </c>
      <c r="D93">
        <v>0</v>
      </c>
      <c r="E93" s="1" t="s">
        <v>103</v>
      </c>
      <c r="F93" t="s">
        <v>1120</v>
      </c>
      <c r="G93">
        <v>0.6</v>
      </c>
      <c r="H93">
        <v>10</v>
      </c>
      <c r="I93">
        <v>2</v>
      </c>
      <c r="J93" t="s">
        <v>708</v>
      </c>
      <c r="K93" s="1" t="s">
        <v>704</v>
      </c>
    </row>
    <row r="94" spans="1:12" ht="12" customHeight="1" x14ac:dyDescent="0.2">
      <c r="A94">
        <v>0</v>
      </c>
      <c r="B94">
        <v>1</v>
      </c>
      <c r="C94">
        <v>1</v>
      </c>
      <c r="D94">
        <v>0</v>
      </c>
      <c r="E94" s="1" t="s">
        <v>803</v>
      </c>
      <c r="F94" t="s">
        <v>1243</v>
      </c>
      <c r="G94">
        <v>0.6</v>
      </c>
      <c r="H94">
        <v>25</v>
      </c>
      <c r="I94">
        <v>5</v>
      </c>
      <c r="J94" t="s">
        <v>708</v>
      </c>
      <c r="K94" s="1" t="s">
        <v>704</v>
      </c>
    </row>
    <row r="95" spans="1:12" ht="12" customHeight="1" x14ac:dyDescent="0.2">
      <c r="A95">
        <v>0</v>
      </c>
      <c r="B95">
        <v>1</v>
      </c>
      <c r="C95">
        <v>1</v>
      </c>
      <c r="D95">
        <v>0</v>
      </c>
      <c r="E95" s="1" t="s">
        <v>810</v>
      </c>
      <c r="F95" t="s">
        <v>661</v>
      </c>
      <c r="G95">
        <v>0.6</v>
      </c>
      <c r="H95">
        <v>18</v>
      </c>
      <c r="I95">
        <v>5.5</v>
      </c>
      <c r="J95" t="s">
        <v>708</v>
      </c>
      <c r="K95" s="1" t="s">
        <v>704</v>
      </c>
    </row>
    <row r="96" spans="1:12" ht="12" customHeight="1" x14ac:dyDescent="0.2">
      <c r="A96">
        <v>0</v>
      </c>
      <c r="B96">
        <v>0</v>
      </c>
      <c r="C96">
        <v>1</v>
      </c>
      <c r="D96">
        <v>1</v>
      </c>
      <c r="E96" s="1" t="s">
        <v>93</v>
      </c>
      <c r="F96" t="s">
        <v>948</v>
      </c>
      <c r="G96">
        <v>0.6</v>
      </c>
      <c r="H96">
        <v>8</v>
      </c>
      <c r="I96">
        <v>4</v>
      </c>
      <c r="J96" t="s">
        <v>708</v>
      </c>
      <c r="K96" s="1" t="s">
        <v>704</v>
      </c>
    </row>
    <row r="97" spans="1:11" ht="12" customHeight="1" x14ac:dyDescent="0.2">
      <c r="A97">
        <v>0</v>
      </c>
      <c r="B97">
        <v>0</v>
      </c>
      <c r="C97">
        <v>1</v>
      </c>
      <c r="D97">
        <v>1</v>
      </c>
      <c r="E97" s="1" t="s">
        <v>93</v>
      </c>
      <c r="F97" t="s">
        <v>982</v>
      </c>
      <c r="G97">
        <v>0.6</v>
      </c>
      <c r="H97">
        <v>6</v>
      </c>
      <c r="I97">
        <v>2</v>
      </c>
      <c r="J97" t="s">
        <v>708</v>
      </c>
      <c r="K97" s="1" t="s">
        <v>704</v>
      </c>
    </row>
    <row r="98" spans="1:11" ht="12" customHeight="1" x14ac:dyDescent="0.2">
      <c r="A98">
        <v>0</v>
      </c>
      <c r="B98">
        <v>1</v>
      </c>
      <c r="C98">
        <v>1</v>
      </c>
      <c r="D98">
        <v>1</v>
      </c>
      <c r="E98" s="1" t="s">
        <v>93</v>
      </c>
      <c r="F98" t="s">
        <v>992</v>
      </c>
      <c r="G98">
        <v>0.6</v>
      </c>
      <c r="H98">
        <v>12</v>
      </c>
      <c r="I98">
        <v>2.7</v>
      </c>
      <c r="J98" t="s">
        <v>708</v>
      </c>
      <c r="K98" s="1" t="s">
        <v>704</v>
      </c>
    </row>
    <row r="99" spans="1:11" ht="12" customHeight="1" x14ac:dyDescent="0.2">
      <c r="A99">
        <v>0</v>
      </c>
      <c r="B99">
        <v>1</v>
      </c>
      <c r="C99">
        <v>1</v>
      </c>
      <c r="D99">
        <v>1</v>
      </c>
      <c r="E99" s="1" t="s">
        <v>101</v>
      </c>
      <c r="F99" t="s">
        <v>1116</v>
      </c>
      <c r="G99">
        <v>0.6</v>
      </c>
      <c r="H99">
        <v>5.2</v>
      </c>
      <c r="I99">
        <v>1.7</v>
      </c>
      <c r="J99" t="s">
        <v>708</v>
      </c>
      <c r="K99" s="1" t="s">
        <v>704</v>
      </c>
    </row>
    <row r="100" spans="1:11" ht="12" customHeight="1" x14ac:dyDescent="0.2">
      <c r="A100">
        <v>0</v>
      </c>
      <c r="B100">
        <v>0</v>
      </c>
      <c r="C100">
        <v>1</v>
      </c>
      <c r="D100">
        <v>1</v>
      </c>
      <c r="E100" s="1" t="s">
        <v>805</v>
      </c>
      <c r="F100" t="s">
        <v>1254</v>
      </c>
      <c r="G100">
        <v>0.6</v>
      </c>
      <c r="H100">
        <v>30</v>
      </c>
      <c r="I100">
        <v>25</v>
      </c>
      <c r="J100" t="s">
        <v>708</v>
      </c>
      <c r="K100" s="1" t="s">
        <v>704</v>
      </c>
    </row>
    <row r="101" spans="1:11" ht="12" customHeight="1" x14ac:dyDescent="0.2">
      <c r="A101">
        <v>0</v>
      </c>
      <c r="B101">
        <v>0</v>
      </c>
      <c r="C101">
        <v>1</v>
      </c>
      <c r="D101">
        <v>1</v>
      </c>
      <c r="E101" s="1" t="s">
        <v>807</v>
      </c>
      <c r="F101" t="s">
        <v>618</v>
      </c>
      <c r="G101">
        <v>0.6</v>
      </c>
      <c r="H101">
        <v>4</v>
      </c>
      <c r="I101">
        <v>2</v>
      </c>
      <c r="J101" t="s">
        <v>708</v>
      </c>
      <c r="K101" s="1" t="s">
        <v>704</v>
      </c>
    </row>
    <row r="102" spans="1:11" ht="12" customHeight="1" x14ac:dyDescent="0.2">
      <c r="A102">
        <v>0</v>
      </c>
      <c r="B102">
        <v>0</v>
      </c>
      <c r="C102">
        <v>1</v>
      </c>
      <c r="D102">
        <v>1</v>
      </c>
      <c r="E102" s="1" t="s">
        <v>810</v>
      </c>
      <c r="F102" t="s">
        <v>635</v>
      </c>
      <c r="G102">
        <v>0.6</v>
      </c>
      <c r="H102">
        <v>15</v>
      </c>
      <c r="I102">
        <v>1.5</v>
      </c>
      <c r="J102" t="s">
        <v>707</v>
      </c>
      <c r="K102" s="1" t="s">
        <v>704</v>
      </c>
    </row>
    <row r="103" spans="1:11" ht="12" customHeight="1" x14ac:dyDescent="0.2">
      <c r="A103">
        <v>0</v>
      </c>
      <c r="B103">
        <v>1</v>
      </c>
      <c r="C103">
        <v>1</v>
      </c>
      <c r="D103">
        <v>1</v>
      </c>
      <c r="E103" s="1" t="s">
        <v>817</v>
      </c>
      <c r="F103" t="s">
        <v>697</v>
      </c>
      <c r="G103">
        <v>0.6</v>
      </c>
      <c r="H103">
        <v>15</v>
      </c>
      <c r="I103">
        <v>5</v>
      </c>
      <c r="J103" t="s">
        <v>708</v>
      </c>
      <c r="K103" s="1" t="s">
        <v>704</v>
      </c>
    </row>
    <row r="104" spans="1:11" ht="12" customHeight="1" x14ac:dyDescent="0.2">
      <c r="A104">
        <v>0</v>
      </c>
      <c r="B104">
        <v>1</v>
      </c>
      <c r="C104">
        <v>1</v>
      </c>
      <c r="D104">
        <v>0</v>
      </c>
      <c r="E104" s="1" t="s">
        <v>804</v>
      </c>
      <c r="F104" t="s">
        <v>1248</v>
      </c>
      <c r="G104">
        <v>0.6</v>
      </c>
      <c r="H104">
        <v>80</v>
      </c>
      <c r="I104">
        <v>70</v>
      </c>
      <c r="J104" t="s">
        <v>708</v>
      </c>
      <c r="K104" s="1" t="s">
        <v>11</v>
      </c>
    </row>
    <row r="105" spans="1:11" ht="12" customHeight="1" x14ac:dyDescent="0.2">
      <c r="A105">
        <v>0</v>
      </c>
      <c r="B105">
        <v>1</v>
      </c>
      <c r="C105">
        <v>1</v>
      </c>
      <c r="D105">
        <v>1</v>
      </c>
      <c r="E105" s="1" t="s">
        <v>105</v>
      </c>
      <c r="F105" t="s">
        <v>1130</v>
      </c>
      <c r="G105">
        <v>0.6</v>
      </c>
      <c r="H105">
        <v>14</v>
      </c>
      <c r="I105">
        <v>1</v>
      </c>
      <c r="J105" t="s">
        <v>708</v>
      </c>
      <c r="K105" s="1" t="s">
        <v>11</v>
      </c>
    </row>
    <row r="106" spans="1:11" ht="12" customHeight="1" x14ac:dyDescent="0.2">
      <c r="A106">
        <v>0</v>
      </c>
      <c r="B106">
        <v>1</v>
      </c>
      <c r="C106">
        <v>1</v>
      </c>
      <c r="D106">
        <v>0</v>
      </c>
      <c r="E106" s="1" t="s">
        <v>108</v>
      </c>
      <c r="F106" t="s">
        <v>1230</v>
      </c>
      <c r="G106">
        <v>0.6</v>
      </c>
      <c r="H106">
        <v>5</v>
      </c>
      <c r="I106">
        <v>2</v>
      </c>
      <c r="J106" t="s">
        <v>708</v>
      </c>
      <c r="K106" s="1" t="s">
        <v>12</v>
      </c>
    </row>
    <row r="107" spans="1:11" ht="12" customHeight="1" x14ac:dyDescent="0.2">
      <c r="A107">
        <v>0</v>
      </c>
      <c r="B107">
        <v>1</v>
      </c>
      <c r="C107">
        <v>1</v>
      </c>
      <c r="D107">
        <v>0</v>
      </c>
      <c r="E107" s="1" t="s">
        <v>1192</v>
      </c>
      <c r="F107" t="s">
        <v>862</v>
      </c>
      <c r="G107">
        <v>0.7</v>
      </c>
      <c r="H107">
        <v>3</v>
      </c>
      <c r="I107">
        <v>1</v>
      </c>
      <c r="J107" t="s">
        <v>708</v>
      </c>
      <c r="K107" s="1" t="s">
        <v>704</v>
      </c>
    </row>
    <row r="108" spans="1:11" ht="12" customHeight="1" x14ac:dyDescent="0.2">
      <c r="A108">
        <v>0</v>
      </c>
      <c r="B108">
        <v>1</v>
      </c>
      <c r="C108">
        <v>1</v>
      </c>
      <c r="D108">
        <v>0</v>
      </c>
      <c r="E108" s="1" t="s">
        <v>91</v>
      </c>
      <c r="F108" t="s">
        <v>930</v>
      </c>
      <c r="G108">
        <v>0.7</v>
      </c>
      <c r="H108">
        <v>22</v>
      </c>
      <c r="I108">
        <v>5.0999999999999996</v>
      </c>
      <c r="J108" t="s">
        <v>708</v>
      </c>
      <c r="K108" s="1" t="s">
        <v>704</v>
      </c>
    </row>
    <row r="109" spans="1:11" ht="12" customHeight="1" x14ac:dyDescent="0.2">
      <c r="A109">
        <v>1</v>
      </c>
      <c r="B109">
        <v>0</v>
      </c>
      <c r="C109">
        <v>1</v>
      </c>
      <c r="D109">
        <v>0</v>
      </c>
      <c r="E109" s="1" t="s">
        <v>93</v>
      </c>
      <c r="F109" t="s">
        <v>980</v>
      </c>
      <c r="G109">
        <v>0.7</v>
      </c>
      <c r="H109">
        <v>7</v>
      </c>
      <c r="I109">
        <v>5</v>
      </c>
      <c r="J109" t="s">
        <v>708</v>
      </c>
      <c r="K109" s="1" t="s">
        <v>704</v>
      </c>
    </row>
    <row r="110" spans="1:11" ht="12" customHeight="1" x14ac:dyDescent="0.2">
      <c r="A110">
        <v>0</v>
      </c>
      <c r="B110">
        <v>0</v>
      </c>
      <c r="C110">
        <v>1</v>
      </c>
      <c r="D110">
        <v>0</v>
      </c>
      <c r="E110" s="1" t="s">
        <v>93</v>
      </c>
      <c r="F110" t="s">
        <v>1011</v>
      </c>
      <c r="G110">
        <v>0.7</v>
      </c>
      <c r="H110">
        <v>140</v>
      </c>
      <c r="I110">
        <v>20</v>
      </c>
      <c r="J110" t="s">
        <v>708</v>
      </c>
      <c r="K110" s="1" t="s">
        <v>704</v>
      </c>
    </row>
    <row r="111" spans="1:11" ht="12" customHeight="1" x14ac:dyDescent="0.2">
      <c r="A111">
        <v>0</v>
      </c>
      <c r="B111">
        <v>0</v>
      </c>
      <c r="C111">
        <v>1</v>
      </c>
      <c r="D111">
        <v>0</v>
      </c>
      <c r="E111" s="1" t="s">
        <v>816</v>
      </c>
      <c r="F111" t="s">
        <v>692</v>
      </c>
      <c r="G111">
        <v>0.7</v>
      </c>
      <c r="H111">
        <v>12</v>
      </c>
      <c r="I111">
        <v>8</v>
      </c>
      <c r="J111" t="s">
        <v>708</v>
      </c>
      <c r="K111" s="1" t="s">
        <v>704</v>
      </c>
    </row>
    <row r="112" spans="1:11" ht="12" customHeight="1" x14ac:dyDescent="0.2">
      <c r="A112">
        <v>0</v>
      </c>
      <c r="B112">
        <v>1</v>
      </c>
      <c r="C112">
        <v>1</v>
      </c>
      <c r="D112">
        <v>1</v>
      </c>
      <c r="E112" s="1" t="s">
        <v>91</v>
      </c>
      <c r="F112" t="s">
        <v>933</v>
      </c>
      <c r="G112">
        <v>0.7</v>
      </c>
      <c r="H112">
        <v>25</v>
      </c>
      <c r="I112">
        <v>10</v>
      </c>
      <c r="J112" t="s">
        <v>708</v>
      </c>
      <c r="K112" s="1" t="s">
        <v>704</v>
      </c>
    </row>
    <row r="113" spans="1:12" ht="12" customHeight="1" x14ac:dyDescent="0.2">
      <c r="A113">
        <v>1</v>
      </c>
      <c r="B113">
        <v>0</v>
      </c>
      <c r="C113">
        <v>1</v>
      </c>
      <c r="D113">
        <v>1</v>
      </c>
      <c r="E113" s="1" t="s">
        <v>810</v>
      </c>
      <c r="F113" t="s">
        <v>636</v>
      </c>
      <c r="G113">
        <v>0.7</v>
      </c>
      <c r="H113">
        <v>8</v>
      </c>
      <c r="I113">
        <v>1</v>
      </c>
      <c r="J113" t="s">
        <v>707</v>
      </c>
      <c r="K113" s="1" t="s">
        <v>704</v>
      </c>
    </row>
    <row r="114" spans="1:12" ht="12" customHeight="1" x14ac:dyDescent="0.2">
      <c r="A114">
        <v>0</v>
      </c>
      <c r="B114">
        <v>1</v>
      </c>
      <c r="C114">
        <v>1</v>
      </c>
      <c r="D114">
        <v>0</v>
      </c>
      <c r="E114" s="1" t="s">
        <v>93</v>
      </c>
      <c r="F114" t="s">
        <v>949</v>
      </c>
      <c r="G114">
        <v>0.7</v>
      </c>
      <c r="H114">
        <v>18</v>
      </c>
      <c r="I114">
        <v>3</v>
      </c>
      <c r="J114" t="s">
        <v>708</v>
      </c>
      <c r="K114" s="1" t="s">
        <v>11</v>
      </c>
    </row>
    <row r="115" spans="1:12" ht="12" customHeight="1" x14ac:dyDescent="0.2">
      <c r="A115">
        <v>0</v>
      </c>
      <c r="B115">
        <v>1</v>
      </c>
      <c r="C115">
        <v>1</v>
      </c>
      <c r="D115">
        <v>0</v>
      </c>
      <c r="E115" s="1" t="s">
        <v>1192</v>
      </c>
      <c r="F115" t="s">
        <v>866</v>
      </c>
      <c r="G115">
        <v>0.8</v>
      </c>
      <c r="H115">
        <v>30</v>
      </c>
      <c r="I115">
        <v>3</v>
      </c>
      <c r="J115" t="s">
        <v>708</v>
      </c>
      <c r="K115" s="1" t="s">
        <v>704</v>
      </c>
    </row>
    <row r="116" spans="1:12" ht="12" customHeight="1" x14ac:dyDescent="0.2">
      <c r="A116">
        <v>0</v>
      </c>
      <c r="B116">
        <v>1</v>
      </c>
      <c r="C116">
        <v>1</v>
      </c>
      <c r="D116">
        <v>0</v>
      </c>
      <c r="E116" s="1" t="s">
        <v>1192</v>
      </c>
      <c r="F116" t="s">
        <v>876</v>
      </c>
      <c r="G116">
        <v>0.8</v>
      </c>
      <c r="H116">
        <v>30</v>
      </c>
      <c r="I116">
        <v>22</v>
      </c>
      <c r="J116" t="s">
        <v>708</v>
      </c>
      <c r="K116" s="1" t="s">
        <v>704</v>
      </c>
    </row>
    <row r="117" spans="1:12" ht="12" customHeight="1" x14ac:dyDescent="0.2">
      <c r="A117">
        <v>0</v>
      </c>
      <c r="B117">
        <v>0</v>
      </c>
      <c r="C117">
        <v>1</v>
      </c>
      <c r="D117">
        <v>0</v>
      </c>
      <c r="E117" s="1" t="s">
        <v>91</v>
      </c>
      <c r="F117" t="s">
        <v>923</v>
      </c>
      <c r="G117">
        <v>0.8</v>
      </c>
      <c r="H117">
        <v>12</v>
      </c>
      <c r="I117">
        <v>5</v>
      </c>
      <c r="J117" t="s">
        <v>708</v>
      </c>
      <c r="K117" s="1" t="s">
        <v>704</v>
      </c>
    </row>
    <row r="118" spans="1:12" ht="12" customHeight="1" x14ac:dyDescent="0.2">
      <c r="A118">
        <v>0</v>
      </c>
      <c r="B118">
        <v>1</v>
      </c>
      <c r="C118">
        <v>1</v>
      </c>
      <c r="D118">
        <v>0</v>
      </c>
      <c r="E118" s="1" t="s">
        <v>93</v>
      </c>
      <c r="F118" t="s">
        <v>978</v>
      </c>
      <c r="G118">
        <v>0.8</v>
      </c>
      <c r="H118">
        <v>3.2</v>
      </c>
      <c r="I118">
        <v>1.5</v>
      </c>
      <c r="J118" t="s">
        <v>708</v>
      </c>
      <c r="K118" s="1" t="s">
        <v>704</v>
      </c>
    </row>
    <row r="119" spans="1:12" ht="12" customHeight="1" x14ac:dyDescent="0.2">
      <c r="A119">
        <v>0</v>
      </c>
      <c r="B119">
        <v>1</v>
      </c>
      <c r="C119">
        <v>1</v>
      </c>
      <c r="D119">
        <v>0</v>
      </c>
      <c r="E119" s="1" t="s">
        <v>96</v>
      </c>
      <c r="F119" t="s">
        <v>1077</v>
      </c>
      <c r="G119">
        <v>0.8</v>
      </c>
      <c r="H119">
        <v>12</v>
      </c>
      <c r="I119">
        <v>2</v>
      </c>
      <c r="J119" t="s">
        <v>708</v>
      </c>
      <c r="K119" s="1" t="s">
        <v>704</v>
      </c>
    </row>
    <row r="120" spans="1:12" ht="12" customHeight="1" x14ac:dyDescent="0.2">
      <c r="A120">
        <v>0</v>
      </c>
      <c r="B120">
        <v>0</v>
      </c>
      <c r="C120">
        <v>1</v>
      </c>
      <c r="D120">
        <v>0</v>
      </c>
      <c r="E120" s="1" t="s">
        <v>99</v>
      </c>
      <c r="F120" t="s">
        <v>1110</v>
      </c>
      <c r="G120">
        <v>0.8</v>
      </c>
      <c r="H120">
        <v>70</v>
      </c>
      <c r="I120">
        <v>2</v>
      </c>
      <c r="J120" t="s">
        <v>708</v>
      </c>
      <c r="K120" s="1" t="s">
        <v>704</v>
      </c>
    </row>
    <row r="121" spans="1:12" ht="12" customHeight="1" x14ac:dyDescent="0.2">
      <c r="A121">
        <v>0</v>
      </c>
      <c r="B121">
        <v>1</v>
      </c>
      <c r="C121">
        <v>1</v>
      </c>
      <c r="D121">
        <v>0</v>
      </c>
      <c r="E121" s="1" t="s">
        <v>810</v>
      </c>
      <c r="F121" t="s">
        <v>657</v>
      </c>
      <c r="G121">
        <v>0.8</v>
      </c>
      <c r="H121">
        <v>15</v>
      </c>
      <c r="I121">
        <v>7</v>
      </c>
      <c r="J121" t="s">
        <v>708</v>
      </c>
      <c r="K121" s="1" t="s">
        <v>704</v>
      </c>
    </row>
    <row r="122" spans="1:12" ht="12" customHeight="1" x14ac:dyDescent="0.2">
      <c r="A122">
        <v>0</v>
      </c>
      <c r="B122">
        <v>1</v>
      </c>
      <c r="C122">
        <v>1</v>
      </c>
      <c r="D122">
        <v>1</v>
      </c>
      <c r="E122" s="1" t="s">
        <v>808</v>
      </c>
      <c r="F122" t="s">
        <v>628</v>
      </c>
      <c r="G122">
        <v>0.8</v>
      </c>
      <c r="H122">
        <v>40</v>
      </c>
      <c r="I122">
        <v>35</v>
      </c>
      <c r="J122" t="s">
        <v>707</v>
      </c>
      <c r="K122" s="1" t="s">
        <v>704</v>
      </c>
    </row>
    <row r="123" spans="1:12" ht="12" customHeight="1" x14ac:dyDescent="0.2">
      <c r="A123">
        <v>0</v>
      </c>
      <c r="B123">
        <v>0</v>
      </c>
      <c r="C123">
        <v>1</v>
      </c>
      <c r="D123">
        <v>0</v>
      </c>
      <c r="E123" s="1" t="s">
        <v>810</v>
      </c>
      <c r="F123" t="s">
        <v>643</v>
      </c>
      <c r="G123">
        <v>0.9</v>
      </c>
      <c r="H123">
        <v>12</v>
      </c>
      <c r="I123">
        <v>8</v>
      </c>
      <c r="J123" t="s">
        <v>708</v>
      </c>
      <c r="K123" s="1" t="s">
        <v>704</v>
      </c>
    </row>
    <row r="124" spans="1:12" ht="12" customHeight="1" x14ac:dyDescent="0.2">
      <c r="A124">
        <v>0</v>
      </c>
      <c r="B124">
        <v>0</v>
      </c>
      <c r="C124">
        <v>1</v>
      </c>
      <c r="D124">
        <v>0</v>
      </c>
      <c r="E124" s="1" t="s">
        <v>810</v>
      </c>
      <c r="F124" t="s">
        <v>651</v>
      </c>
      <c r="G124">
        <v>0.9</v>
      </c>
      <c r="H124">
        <v>15</v>
      </c>
      <c r="I124">
        <v>4</v>
      </c>
      <c r="J124" t="s">
        <v>708</v>
      </c>
      <c r="K124" s="1" t="s">
        <v>704</v>
      </c>
    </row>
    <row r="125" spans="1:12" ht="12" customHeight="1" x14ac:dyDescent="0.2">
      <c r="A125">
        <v>0</v>
      </c>
      <c r="B125">
        <v>0</v>
      </c>
      <c r="C125">
        <v>1</v>
      </c>
      <c r="D125">
        <v>1</v>
      </c>
      <c r="E125" s="1" t="s">
        <v>93</v>
      </c>
      <c r="F125" t="s">
        <v>986</v>
      </c>
      <c r="G125">
        <v>0.9</v>
      </c>
      <c r="H125">
        <v>10</v>
      </c>
      <c r="I125">
        <v>1</v>
      </c>
      <c r="J125" t="s">
        <v>708</v>
      </c>
      <c r="K125" s="1" t="s">
        <v>704</v>
      </c>
    </row>
    <row r="126" spans="1:12" ht="12" customHeight="1" x14ac:dyDescent="0.2">
      <c r="A126">
        <v>0</v>
      </c>
      <c r="B126">
        <v>0</v>
      </c>
      <c r="C126">
        <v>1</v>
      </c>
      <c r="D126">
        <v>1</v>
      </c>
      <c r="E126" s="1" t="s">
        <v>93</v>
      </c>
      <c r="F126" t="s">
        <v>1025</v>
      </c>
      <c r="G126">
        <v>0.9</v>
      </c>
      <c r="H126">
        <v>2</v>
      </c>
      <c r="I126">
        <v>1</v>
      </c>
      <c r="J126" t="s">
        <v>708</v>
      </c>
      <c r="K126" s="1" t="s">
        <v>704</v>
      </c>
    </row>
    <row r="127" spans="1:12" ht="12" customHeight="1" x14ac:dyDescent="0.2">
      <c r="A127">
        <v>0</v>
      </c>
      <c r="B127">
        <v>1</v>
      </c>
      <c r="C127">
        <v>1</v>
      </c>
      <c r="D127">
        <v>1</v>
      </c>
      <c r="E127" s="1" t="s">
        <v>95</v>
      </c>
      <c r="F127" t="s">
        <v>1033</v>
      </c>
      <c r="G127">
        <v>0.9</v>
      </c>
      <c r="H127">
        <v>10</v>
      </c>
      <c r="I127">
        <v>1.5</v>
      </c>
      <c r="J127" t="s">
        <v>10</v>
      </c>
      <c r="K127" s="1" t="s">
        <v>704</v>
      </c>
      <c r="L127" t="s">
        <v>710</v>
      </c>
    </row>
    <row r="128" spans="1:12" ht="12" customHeight="1" x14ac:dyDescent="0.2">
      <c r="A128">
        <v>0</v>
      </c>
      <c r="B128">
        <v>1</v>
      </c>
      <c r="C128">
        <v>1</v>
      </c>
      <c r="D128">
        <v>0</v>
      </c>
      <c r="E128" s="1" t="s">
        <v>98</v>
      </c>
      <c r="F128" t="s">
        <v>1106</v>
      </c>
      <c r="G128">
        <v>0.9</v>
      </c>
      <c r="H128">
        <v>50</v>
      </c>
      <c r="I128">
        <v>20</v>
      </c>
      <c r="J128" t="s">
        <v>708</v>
      </c>
      <c r="K128" s="1" t="s">
        <v>12</v>
      </c>
    </row>
    <row r="129" spans="1:11" ht="12" customHeight="1" x14ac:dyDescent="0.2">
      <c r="A129">
        <v>0</v>
      </c>
      <c r="B129">
        <v>1</v>
      </c>
      <c r="C129">
        <v>1</v>
      </c>
      <c r="D129">
        <v>0</v>
      </c>
      <c r="E129" s="1" t="s">
        <v>1188</v>
      </c>
      <c r="F129" t="s">
        <v>112</v>
      </c>
      <c r="G129">
        <v>1</v>
      </c>
      <c r="H129">
        <v>10</v>
      </c>
      <c r="I129">
        <v>2</v>
      </c>
      <c r="J129" t="s">
        <v>708</v>
      </c>
      <c r="K129" s="1" t="s">
        <v>704</v>
      </c>
    </row>
    <row r="130" spans="1:11" ht="12" customHeight="1" x14ac:dyDescent="0.2">
      <c r="A130">
        <v>0</v>
      </c>
      <c r="B130">
        <v>1</v>
      </c>
      <c r="C130">
        <v>1</v>
      </c>
      <c r="D130">
        <v>0</v>
      </c>
      <c r="E130" s="1" t="s">
        <v>1192</v>
      </c>
      <c r="F130" t="s">
        <v>859</v>
      </c>
      <c r="G130">
        <v>1</v>
      </c>
      <c r="H130">
        <v>14</v>
      </c>
      <c r="I130">
        <v>1.2</v>
      </c>
      <c r="J130" t="s">
        <v>10</v>
      </c>
      <c r="K130" s="1" t="s">
        <v>704</v>
      </c>
    </row>
    <row r="131" spans="1:11" ht="12" customHeight="1" x14ac:dyDescent="0.2">
      <c r="A131">
        <v>0</v>
      </c>
      <c r="B131">
        <v>0</v>
      </c>
      <c r="C131">
        <v>1</v>
      </c>
      <c r="D131">
        <v>0</v>
      </c>
      <c r="E131" s="1" t="s">
        <v>1192</v>
      </c>
      <c r="F131" t="s">
        <v>868</v>
      </c>
      <c r="G131">
        <v>1</v>
      </c>
      <c r="H131">
        <v>55</v>
      </c>
      <c r="I131">
        <v>15</v>
      </c>
      <c r="J131" t="s">
        <v>708</v>
      </c>
      <c r="K131" s="1" t="s">
        <v>704</v>
      </c>
    </row>
    <row r="132" spans="1:11" ht="12" customHeight="1" x14ac:dyDescent="0.2">
      <c r="A132">
        <v>0</v>
      </c>
      <c r="B132">
        <v>0</v>
      </c>
      <c r="C132">
        <v>1</v>
      </c>
      <c r="D132">
        <v>0</v>
      </c>
      <c r="E132" s="1" t="s">
        <v>1192</v>
      </c>
      <c r="F132" t="s">
        <v>872</v>
      </c>
      <c r="G132">
        <v>1</v>
      </c>
      <c r="H132">
        <v>5</v>
      </c>
      <c r="I132">
        <v>1</v>
      </c>
      <c r="J132" t="s">
        <v>708</v>
      </c>
      <c r="K132" s="1" t="s">
        <v>704</v>
      </c>
    </row>
    <row r="133" spans="1:11" ht="12" customHeight="1" x14ac:dyDescent="0.2">
      <c r="A133">
        <v>0</v>
      </c>
      <c r="B133">
        <v>0</v>
      </c>
      <c r="C133">
        <v>1</v>
      </c>
      <c r="D133">
        <v>0</v>
      </c>
      <c r="E133" s="1" t="s">
        <v>1192</v>
      </c>
      <c r="F133" t="s">
        <v>845</v>
      </c>
      <c r="G133">
        <v>1</v>
      </c>
      <c r="H133">
        <v>15</v>
      </c>
      <c r="I133">
        <v>1.5</v>
      </c>
      <c r="J133" t="s">
        <v>708</v>
      </c>
      <c r="K133" s="1" t="s">
        <v>704</v>
      </c>
    </row>
    <row r="134" spans="1:11" ht="12" customHeight="1" x14ac:dyDescent="0.2">
      <c r="A134">
        <v>0</v>
      </c>
      <c r="B134">
        <v>0</v>
      </c>
      <c r="C134">
        <v>1</v>
      </c>
      <c r="D134">
        <v>0</v>
      </c>
      <c r="E134" s="1" t="s">
        <v>1192</v>
      </c>
      <c r="F134" t="s">
        <v>849</v>
      </c>
      <c r="G134">
        <v>1</v>
      </c>
      <c r="H134">
        <v>3.5</v>
      </c>
      <c r="I134">
        <v>0.8</v>
      </c>
      <c r="J134" t="s">
        <v>708</v>
      </c>
      <c r="K134" s="1" t="s">
        <v>704</v>
      </c>
    </row>
    <row r="135" spans="1:11" ht="12" customHeight="1" x14ac:dyDescent="0.2">
      <c r="A135">
        <v>0</v>
      </c>
      <c r="B135">
        <v>0</v>
      </c>
      <c r="C135">
        <v>1</v>
      </c>
      <c r="D135">
        <v>0</v>
      </c>
      <c r="E135" s="1" t="s">
        <v>1192</v>
      </c>
      <c r="F135" t="s">
        <v>851</v>
      </c>
      <c r="G135">
        <v>1</v>
      </c>
      <c r="H135">
        <v>12</v>
      </c>
      <c r="I135">
        <v>1.2</v>
      </c>
      <c r="J135" t="s">
        <v>708</v>
      </c>
      <c r="K135" s="1" t="s">
        <v>704</v>
      </c>
    </row>
    <row r="136" spans="1:11" ht="12" customHeight="1" x14ac:dyDescent="0.2">
      <c r="A136">
        <v>0</v>
      </c>
      <c r="B136">
        <v>0</v>
      </c>
      <c r="C136">
        <v>1</v>
      </c>
      <c r="D136">
        <v>0</v>
      </c>
      <c r="E136" s="1" t="s">
        <v>1192</v>
      </c>
      <c r="F136" t="s">
        <v>853</v>
      </c>
      <c r="G136">
        <v>1</v>
      </c>
      <c r="H136">
        <v>1.5</v>
      </c>
      <c r="I136">
        <v>1.5</v>
      </c>
      <c r="J136" t="s">
        <v>10</v>
      </c>
      <c r="K136" s="1" t="s">
        <v>704</v>
      </c>
    </row>
    <row r="137" spans="1:11" ht="12" customHeight="1" x14ac:dyDescent="0.2">
      <c r="A137">
        <v>0</v>
      </c>
      <c r="B137">
        <v>1</v>
      </c>
      <c r="C137">
        <v>1</v>
      </c>
      <c r="D137">
        <v>0</v>
      </c>
      <c r="E137" s="1" t="s">
        <v>91</v>
      </c>
      <c r="F137" t="s">
        <v>921</v>
      </c>
      <c r="G137">
        <v>1</v>
      </c>
      <c r="H137">
        <v>15</v>
      </c>
      <c r="I137">
        <v>0.9</v>
      </c>
      <c r="J137" t="s">
        <v>708</v>
      </c>
      <c r="K137" s="1" t="s">
        <v>704</v>
      </c>
    </row>
    <row r="138" spans="1:11" ht="12" customHeight="1" x14ac:dyDescent="0.2">
      <c r="A138">
        <v>0</v>
      </c>
      <c r="B138">
        <v>1</v>
      </c>
      <c r="C138">
        <v>1</v>
      </c>
      <c r="D138">
        <v>0</v>
      </c>
      <c r="E138" s="1" t="s">
        <v>91</v>
      </c>
      <c r="F138" t="s">
        <v>922</v>
      </c>
      <c r="G138">
        <v>1</v>
      </c>
      <c r="H138">
        <v>14</v>
      </c>
      <c r="I138">
        <v>6</v>
      </c>
      <c r="J138" t="s">
        <v>708</v>
      </c>
      <c r="K138" s="1" t="s">
        <v>704</v>
      </c>
    </row>
    <row r="139" spans="1:11" ht="12" customHeight="1" x14ac:dyDescent="0.2">
      <c r="A139">
        <v>0</v>
      </c>
      <c r="B139">
        <v>1</v>
      </c>
      <c r="C139">
        <v>1</v>
      </c>
      <c r="D139">
        <v>0</v>
      </c>
      <c r="E139" s="1" t="s">
        <v>93</v>
      </c>
      <c r="F139" t="s">
        <v>938</v>
      </c>
      <c r="G139">
        <v>1</v>
      </c>
      <c r="H139">
        <v>10</v>
      </c>
      <c r="I139">
        <v>2.5</v>
      </c>
      <c r="J139" t="s">
        <v>708</v>
      </c>
      <c r="K139" s="1" t="s">
        <v>704</v>
      </c>
    </row>
    <row r="140" spans="1:11" ht="12" customHeight="1" x14ac:dyDescent="0.2">
      <c r="A140">
        <v>0</v>
      </c>
      <c r="B140">
        <v>0</v>
      </c>
      <c r="C140">
        <v>1</v>
      </c>
      <c r="D140">
        <v>0</v>
      </c>
      <c r="E140" s="1" t="s">
        <v>93</v>
      </c>
      <c r="F140" t="s">
        <v>944</v>
      </c>
      <c r="G140">
        <v>1</v>
      </c>
      <c r="H140">
        <v>4</v>
      </c>
      <c r="I140">
        <v>3</v>
      </c>
      <c r="J140" t="s">
        <v>708</v>
      </c>
      <c r="K140" s="1" t="s">
        <v>704</v>
      </c>
    </row>
    <row r="141" spans="1:11" ht="12" customHeight="1" x14ac:dyDescent="0.2">
      <c r="A141">
        <v>0</v>
      </c>
      <c r="B141">
        <v>1</v>
      </c>
      <c r="C141">
        <v>1</v>
      </c>
      <c r="D141">
        <v>0</v>
      </c>
      <c r="E141" s="1" t="s">
        <v>93</v>
      </c>
      <c r="F141" t="s">
        <v>950</v>
      </c>
      <c r="G141">
        <v>1</v>
      </c>
      <c r="H141">
        <v>25</v>
      </c>
      <c r="I141">
        <v>0.6</v>
      </c>
      <c r="J141" t="s">
        <v>708</v>
      </c>
      <c r="K141" s="1" t="s">
        <v>704</v>
      </c>
    </row>
    <row r="142" spans="1:11" ht="12" customHeight="1" x14ac:dyDescent="0.2">
      <c r="A142">
        <v>0</v>
      </c>
      <c r="B142">
        <v>1</v>
      </c>
      <c r="C142">
        <v>1</v>
      </c>
      <c r="D142">
        <v>0</v>
      </c>
      <c r="E142" s="1" t="s">
        <v>93</v>
      </c>
      <c r="F142" t="s">
        <v>952</v>
      </c>
      <c r="G142">
        <v>1</v>
      </c>
      <c r="H142">
        <v>15</v>
      </c>
      <c r="I142">
        <v>3</v>
      </c>
      <c r="J142" t="s">
        <v>708</v>
      </c>
      <c r="K142" s="1" t="s">
        <v>704</v>
      </c>
    </row>
    <row r="143" spans="1:11" ht="12" customHeight="1" x14ac:dyDescent="0.2">
      <c r="A143">
        <v>1</v>
      </c>
      <c r="B143">
        <v>0</v>
      </c>
      <c r="C143">
        <v>1</v>
      </c>
      <c r="D143">
        <v>0</v>
      </c>
      <c r="E143" s="1" t="s">
        <v>93</v>
      </c>
      <c r="F143" t="s">
        <v>962</v>
      </c>
      <c r="G143">
        <v>1</v>
      </c>
      <c r="H143">
        <v>10</v>
      </c>
      <c r="I143">
        <v>3</v>
      </c>
      <c r="J143" t="s">
        <v>708</v>
      </c>
      <c r="K143" s="1" t="s">
        <v>704</v>
      </c>
    </row>
    <row r="144" spans="1:11" ht="12" customHeight="1" x14ac:dyDescent="0.2">
      <c r="A144">
        <v>0</v>
      </c>
      <c r="B144">
        <v>1</v>
      </c>
      <c r="C144">
        <v>1</v>
      </c>
      <c r="D144">
        <v>0</v>
      </c>
      <c r="E144" s="1" t="s">
        <v>93</v>
      </c>
      <c r="F144" t="s">
        <v>967</v>
      </c>
      <c r="G144">
        <v>1</v>
      </c>
      <c r="H144">
        <v>6.5</v>
      </c>
      <c r="I144">
        <v>5.5</v>
      </c>
      <c r="J144" t="s">
        <v>708</v>
      </c>
      <c r="K144" s="1" t="s">
        <v>704</v>
      </c>
    </row>
    <row r="145" spans="1:12" ht="12" customHeight="1" x14ac:dyDescent="0.2">
      <c r="A145">
        <v>0</v>
      </c>
      <c r="B145">
        <v>1</v>
      </c>
      <c r="C145">
        <v>1</v>
      </c>
      <c r="D145">
        <v>0</v>
      </c>
      <c r="E145" s="1" t="s">
        <v>93</v>
      </c>
      <c r="F145" t="s">
        <v>976</v>
      </c>
      <c r="G145">
        <v>1</v>
      </c>
      <c r="H145">
        <v>11</v>
      </c>
      <c r="I145">
        <v>2.8</v>
      </c>
      <c r="J145" t="s">
        <v>708</v>
      </c>
      <c r="K145" s="1" t="s">
        <v>704</v>
      </c>
    </row>
    <row r="146" spans="1:12" ht="12" customHeight="1" x14ac:dyDescent="0.2">
      <c r="A146">
        <v>0</v>
      </c>
      <c r="B146">
        <v>1</v>
      </c>
      <c r="C146">
        <v>1</v>
      </c>
      <c r="D146">
        <v>0</v>
      </c>
      <c r="E146" s="1" t="s">
        <v>93</v>
      </c>
      <c r="F146" t="s">
        <v>998</v>
      </c>
      <c r="G146">
        <v>1</v>
      </c>
      <c r="H146">
        <v>17</v>
      </c>
      <c r="I146">
        <v>2</v>
      </c>
      <c r="J146" t="s">
        <v>708</v>
      </c>
      <c r="K146" s="1" t="s">
        <v>704</v>
      </c>
    </row>
    <row r="147" spans="1:12" ht="12" customHeight="1" x14ac:dyDescent="0.2">
      <c r="A147">
        <v>0</v>
      </c>
      <c r="B147">
        <v>1</v>
      </c>
      <c r="C147">
        <v>1</v>
      </c>
      <c r="D147">
        <v>0</v>
      </c>
      <c r="E147" s="1" t="s">
        <v>96</v>
      </c>
      <c r="F147" t="s">
        <v>1043</v>
      </c>
      <c r="G147">
        <v>1</v>
      </c>
      <c r="H147">
        <v>15</v>
      </c>
      <c r="I147">
        <v>4</v>
      </c>
      <c r="J147" t="s">
        <v>708</v>
      </c>
      <c r="K147" s="1" t="s">
        <v>704</v>
      </c>
    </row>
    <row r="148" spans="1:12" ht="12" customHeight="1" x14ac:dyDescent="0.2">
      <c r="A148">
        <v>0</v>
      </c>
      <c r="B148">
        <v>1</v>
      </c>
      <c r="C148">
        <v>1</v>
      </c>
      <c r="D148">
        <v>0</v>
      </c>
      <c r="E148" s="1" t="s">
        <v>96</v>
      </c>
      <c r="F148" t="s">
        <v>1101</v>
      </c>
      <c r="G148">
        <v>1</v>
      </c>
      <c r="H148">
        <v>1</v>
      </c>
      <c r="I148">
        <v>1</v>
      </c>
      <c r="J148" t="s">
        <v>708</v>
      </c>
      <c r="K148" s="1" t="s">
        <v>704</v>
      </c>
      <c r="L148" t="s">
        <v>710</v>
      </c>
    </row>
    <row r="149" spans="1:12" ht="12" customHeight="1" x14ac:dyDescent="0.2">
      <c r="A149">
        <v>0</v>
      </c>
      <c r="B149">
        <v>1</v>
      </c>
      <c r="C149">
        <v>1</v>
      </c>
      <c r="D149">
        <v>0</v>
      </c>
      <c r="E149" s="1" t="s">
        <v>96</v>
      </c>
      <c r="F149" t="s">
        <v>1067</v>
      </c>
      <c r="G149">
        <v>1</v>
      </c>
      <c r="H149">
        <v>20</v>
      </c>
      <c r="I149">
        <v>2</v>
      </c>
      <c r="J149" t="s">
        <v>707</v>
      </c>
      <c r="K149" s="1" t="s">
        <v>704</v>
      </c>
    </row>
    <row r="150" spans="1:12" ht="12" customHeight="1" x14ac:dyDescent="0.2">
      <c r="A150">
        <v>0</v>
      </c>
      <c r="B150">
        <v>1</v>
      </c>
      <c r="C150">
        <v>1</v>
      </c>
      <c r="D150">
        <v>0</v>
      </c>
      <c r="E150" s="1" t="s">
        <v>96</v>
      </c>
      <c r="F150" t="s">
        <v>1095</v>
      </c>
      <c r="G150">
        <v>1</v>
      </c>
      <c r="H150">
        <v>30</v>
      </c>
      <c r="I150">
        <v>38</v>
      </c>
      <c r="J150" t="s">
        <v>708</v>
      </c>
      <c r="K150" s="1" t="s">
        <v>704</v>
      </c>
    </row>
    <row r="151" spans="1:12" ht="12" customHeight="1" x14ac:dyDescent="0.2">
      <c r="A151">
        <v>0</v>
      </c>
      <c r="B151">
        <v>1</v>
      </c>
      <c r="C151">
        <v>1</v>
      </c>
      <c r="D151">
        <v>0</v>
      </c>
      <c r="E151" s="1" t="s">
        <v>96</v>
      </c>
      <c r="F151" t="s">
        <v>1087</v>
      </c>
      <c r="G151">
        <v>1</v>
      </c>
      <c r="H151">
        <v>10</v>
      </c>
      <c r="I151">
        <v>4.5</v>
      </c>
      <c r="J151" t="s">
        <v>708</v>
      </c>
      <c r="K151" s="1" t="s">
        <v>704</v>
      </c>
    </row>
    <row r="152" spans="1:12" ht="12" customHeight="1" x14ac:dyDescent="0.2">
      <c r="A152">
        <v>0</v>
      </c>
      <c r="B152">
        <v>1</v>
      </c>
      <c r="C152">
        <v>1</v>
      </c>
      <c r="D152">
        <v>0</v>
      </c>
      <c r="E152" s="1" t="s">
        <v>96</v>
      </c>
      <c r="F152" t="s">
        <v>1088</v>
      </c>
      <c r="G152">
        <v>1</v>
      </c>
      <c r="H152">
        <v>10</v>
      </c>
      <c r="I152">
        <v>0.5</v>
      </c>
      <c r="J152" t="s">
        <v>708</v>
      </c>
      <c r="K152" s="1" t="s">
        <v>704</v>
      </c>
    </row>
    <row r="153" spans="1:12" ht="12" customHeight="1" x14ac:dyDescent="0.2">
      <c r="A153">
        <v>0</v>
      </c>
      <c r="B153">
        <v>1</v>
      </c>
      <c r="C153">
        <v>1</v>
      </c>
      <c r="D153">
        <v>0</v>
      </c>
      <c r="E153" s="1" t="s">
        <v>96</v>
      </c>
      <c r="F153" t="s">
        <v>1069</v>
      </c>
      <c r="G153">
        <v>1</v>
      </c>
      <c r="H153">
        <v>8</v>
      </c>
      <c r="I153">
        <v>1</v>
      </c>
      <c r="J153" t="s">
        <v>10</v>
      </c>
      <c r="K153" s="1" t="s">
        <v>704</v>
      </c>
      <c r="L153" t="s">
        <v>710</v>
      </c>
    </row>
    <row r="154" spans="1:12" ht="12" customHeight="1" x14ac:dyDescent="0.2">
      <c r="A154">
        <v>0</v>
      </c>
      <c r="B154">
        <v>1</v>
      </c>
      <c r="C154">
        <v>1</v>
      </c>
      <c r="D154">
        <v>0</v>
      </c>
      <c r="E154" s="1" t="s">
        <v>805</v>
      </c>
      <c r="F154" t="s">
        <v>1266</v>
      </c>
      <c r="G154">
        <v>1</v>
      </c>
      <c r="H154">
        <v>25</v>
      </c>
      <c r="I154">
        <v>10</v>
      </c>
      <c r="J154" t="s">
        <v>707</v>
      </c>
      <c r="K154" s="1" t="s">
        <v>704</v>
      </c>
      <c r="L154" t="s">
        <v>405</v>
      </c>
    </row>
    <row r="155" spans="1:12" ht="12" customHeight="1" x14ac:dyDescent="0.2">
      <c r="A155">
        <v>0</v>
      </c>
      <c r="B155">
        <v>1</v>
      </c>
      <c r="C155">
        <v>1</v>
      </c>
      <c r="D155">
        <v>0</v>
      </c>
      <c r="E155" s="1" t="s">
        <v>807</v>
      </c>
      <c r="F155" t="s">
        <v>1285</v>
      </c>
      <c r="G155">
        <v>1</v>
      </c>
      <c r="H155">
        <v>10</v>
      </c>
      <c r="I155">
        <v>3</v>
      </c>
      <c r="J155" t="s">
        <v>708</v>
      </c>
      <c r="K155" s="1" t="s">
        <v>704</v>
      </c>
      <c r="L155" t="s">
        <v>710</v>
      </c>
    </row>
    <row r="156" spans="1:12" ht="12" customHeight="1" x14ac:dyDescent="0.2">
      <c r="A156">
        <v>0</v>
      </c>
      <c r="B156">
        <v>1</v>
      </c>
      <c r="C156">
        <v>1</v>
      </c>
      <c r="D156">
        <v>0</v>
      </c>
      <c r="E156" s="1" t="s">
        <v>816</v>
      </c>
      <c r="F156" t="s">
        <v>683</v>
      </c>
      <c r="G156">
        <v>1</v>
      </c>
      <c r="H156">
        <v>15</v>
      </c>
      <c r="I156">
        <v>6</v>
      </c>
      <c r="J156" t="s">
        <v>708</v>
      </c>
      <c r="K156" s="1" t="s">
        <v>704</v>
      </c>
    </row>
    <row r="157" spans="1:12" ht="12" customHeight="1" x14ac:dyDescent="0.2">
      <c r="A157">
        <v>0</v>
      </c>
      <c r="B157">
        <v>1</v>
      </c>
      <c r="C157">
        <v>1</v>
      </c>
      <c r="D157">
        <v>0</v>
      </c>
      <c r="E157" s="1" t="s">
        <v>817</v>
      </c>
      <c r="F157" t="s">
        <v>694</v>
      </c>
      <c r="G157">
        <v>1</v>
      </c>
      <c r="H157">
        <v>20</v>
      </c>
      <c r="I157">
        <v>15</v>
      </c>
      <c r="J157" t="s">
        <v>708</v>
      </c>
      <c r="K157" s="1" t="s">
        <v>704</v>
      </c>
    </row>
    <row r="158" spans="1:12" ht="12" customHeight="1" x14ac:dyDescent="0.2">
      <c r="A158">
        <v>0</v>
      </c>
      <c r="B158">
        <v>1</v>
      </c>
      <c r="C158">
        <v>1</v>
      </c>
      <c r="D158">
        <v>1</v>
      </c>
      <c r="E158" s="1" t="s">
        <v>1186</v>
      </c>
      <c r="F158" s="15" t="s">
        <v>823</v>
      </c>
      <c r="G158" s="15">
        <v>1</v>
      </c>
      <c r="H158">
        <v>150</v>
      </c>
      <c r="I158">
        <v>60</v>
      </c>
      <c r="J158" t="s">
        <v>707</v>
      </c>
      <c r="K158" s="1" t="s">
        <v>704</v>
      </c>
    </row>
    <row r="159" spans="1:12" ht="12" customHeight="1" x14ac:dyDescent="0.2">
      <c r="A159">
        <v>0</v>
      </c>
      <c r="B159">
        <v>0</v>
      </c>
      <c r="C159">
        <v>1</v>
      </c>
      <c r="D159">
        <v>1</v>
      </c>
      <c r="E159" s="1" t="s">
        <v>1192</v>
      </c>
      <c r="F159" t="s">
        <v>867</v>
      </c>
      <c r="G159">
        <v>1</v>
      </c>
      <c r="H159">
        <v>5</v>
      </c>
      <c r="I159">
        <v>1</v>
      </c>
      <c r="J159" t="s">
        <v>10</v>
      </c>
      <c r="K159" s="1" t="s">
        <v>704</v>
      </c>
    </row>
    <row r="160" spans="1:12" ht="12" customHeight="1" x14ac:dyDescent="0.2">
      <c r="A160">
        <v>0</v>
      </c>
      <c r="B160">
        <v>0</v>
      </c>
      <c r="C160">
        <v>1</v>
      </c>
      <c r="D160">
        <v>1</v>
      </c>
      <c r="E160" s="1" t="s">
        <v>1192</v>
      </c>
      <c r="F160" t="s">
        <v>883</v>
      </c>
      <c r="G160">
        <v>1</v>
      </c>
      <c r="H160">
        <v>20</v>
      </c>
      <c r="I160">
        <v>8</v>
      </c>
      <c r="J160" t="s">
        <v>708</v>
      </c>
      <c r="K160" s="1" t="s">
        <v>704</v>
      </c>
    </row>
    <row r="161" spans="1:11" ht="12" customHeight="1" x14ac:dyDescent="0.2">
      <c r="A161">
        <v>0</v>
      </c>
      <c r="B161">
        <v>0</v>
      </c>
      <c r="C161">
        <v>1</v>
      </c>
      <c r="D161">
        <v>1</v>
      </c>
      <c r="E161" s="1" t="s">
        <v>1192</v>
      </c>
      <c r="F161" t="s">
        <v>846</v>
      </c>
      <c r="G161">
        <v>1</v>
      </c>
      <c r="H161">
        <v>7</v>
      </c>
      <c r="I161">
        <v>1.1000000000000001</v>
      </c>
      <c r="J161" t="s">
        <v>708</v>
      </c>
      <c r="K161" s="1" t="s">
        <v>704</v>
      </c>
    </row>
    <row r="162" spans="1:11" ht="12" customHeight="1" x14ac:dyDescent="0.2">
      <c r="A162">
        <v>0</v>
      </c>
      <c r="B162">
        <v>0</v>
      </c>
      <c r="C162">
        <v>1</v>
      </c>
      <c r="D162">
        <v>1</v>
      </c>
      <c r="E162" s="1" t="s">
        <v>93</v>
      </c>
      <c r="F162" t="s">
        <v>958</v>
      </c>
      <c r="G162">
        <v>1</v>
      </c>
      <c r="H162">
        <v>10</v>
      </c>
      <c r="I162">
        <v>7</v>
      </c>
      <c r="J162" t="s">
        <v>708</v>
      </c>
      <c r="K162" s="1" t="s">
        <v>704</v>
      </c>
    </row>
    <row r="163" spans="1:11" ht="12" customHeight="1" x14ac:dyDescent="0.2">
      <c r="A163">
        <v>1</v>
      </c>
      <c r="B163">
        <v>0</v>
      </c>
      <c r="C163">
        <v>1</v>
      </c>
      <c r="D163">
        <v>1</v>
      </c>
      <c r="E163" s="1" t="s">
        <v>93</v>
      </c>
      <c r="F163" t="s">
        <v>963</v>
      </c>
      <c r="G163">
        <v>1</v>
      </c>
      <c r="H163">
        <v>7</v>
      </c>
      <c r="I163">
        <v>3</v>
      </c>
      <c r="J163" t="s">
        <v>708</v>
      </c>
      <c r="K163" s="1" t="s">
        <v>704</v>
      </c>
    </row>
    <row r="164" spans="1:11" ht="12" customHeight="1" x14ac:dyDescent="0.2">
      <c r="A164">
        <v>0</v>
      </c>
      <c r="B164">
        <v>0</v>
      </c>
      <c r="C164">
        <v>1</v>
      </c>
      <c r="D164">
        <v>1</v>
      </c>
      <c r="E164" s="1" t="s">
        <v>93</v>
      </c>
      <c r="F164" t="s">
        <v>965</v>
      </c>
      <c r="G164">
        <v>1</v>
      </c>
      <c r="H164">
        <v>10</v>
      </c>
      <c r="I164">
        <v>3</v>
      </c>
      <c r="J164" t="s">
        <v>708</v>
      </c>
      <c r="K164" s="1" t="s">
        <v>704</v>
      </c>
    </row>
    <row r="165" spans="1:11" ht="12" customHeight="1" x14ac:dyDescent="0.2">
      <c r="A165">
        <v>0</v>
      </c>
      <c r="B165">
        <v>0</v>
      </c>
      <c r="C165">
        <v>1</v>
      </c>
      <c r="D165">
        <v>1</v>
      </c>
      <c r="E165" s="1" t="s">
        <v>93</v>
      </c>
      <c r="F165" t="s">
        <v>979</v>
      </c>
      <c r="G165">
        <v>1</v>
      </c>
      <c r="H165">
        <v>5</v>
      </c>
      <c r="I165">
        <v>3</v>
      </c>
      <c r="J165" t="s">
        <v>708</v>
      </c>
      <c r="K165" s="1" t="s">
        <v>704</v>
      </c>
    </row>
    <row r="166" spans="1:11" ht="12" customHeight="1" x14ac:dyDescent="0.2">
      <c r="A166">
        <v>0</v>
      </c>
      <c r="B166">
        <v>1</v>
      </c>
      <c r="C166">
        <v>1</v>
      </c>
      <c r="D166">
        <v>1</v>
      </c>
      <c r="E166" s="1" t="s">
        <v>93</v>
      </c>
      <c r="F166" t="s">
        <v>990</v>
      </c>
      <c r="G166">
        <v>1</v>
      </c>
      <c r="H166">
        <v>22</v>
      </c>
      <c r="I166">
        <v>4</v>
      </c>
      <c r="J166" t="s">
        <v>708</v>
      </c>
      <c r="K166" s="1" t="s">
        <v>704</v>
      </c>
    </row>
    <row r="167" spans="1:11" ht="12" customHeight="1" x14ac:dyDescent="0.2">
      <c r="A167">
        <v>0</v>
      </c>
      <c r="B167">
        <v>0</v>
      </c>
      <c r="C167">
        <v>1</v>
      </c>
      <c r="D167">
        <v>1</v>
      </c>
      <c r="E167" s="1" t="s">
        <v>93</v>
      </c>
      <c r="F167" t="s">
        <v>1013</v>
      </c>
      <c r="G167">
        <v>1</v>
      </c>
      <c r="H167">
        <v>40</v>
      </c>
      <c r="I167">
        <v>15</v>
      </c>
      <c r="J167" t="s">
        <v>708</v>
      </c>
      <c r="K167" s="1" t="s">
        <v>704</v>
      </c>
    </row>
    <row r="168" spans="1:11" ht="12" customHeight="1" x14ac:dyDescent="0.2">
      <c r="A168">
        <v>0</v>
      </c>
      <c r="B168">
        <v>0</v>
      </c>
      <c r="C168">
        <v>1</v>
      </c>
      <c r="D168">
        <v>1</v>
      </c>
      <c r="E168" s="1" t="s">
        <v>93</v>
      </c>
      <c r="F168" t="s">
        <v>1022</v>
      </c>
      <c r="G168">
        <v>1</v>
      </c>
      <c r="H168">
        <v>10</v>
      </c>
      <c r="I168">
        <v>4</v>
      </c>
      <c r="J168" t="s">
        <v>708</v>
      </c>
      <c r="K168" s="1" t="s">
        <v>704</v>
      </c>
    </row>
    <row r="169" spans="1:11" ht="12" customHeight="1" x14ac:dyDescent="0.2">
      <c r="A169">
        <v>0</v>
      </c>
      <c r="B169">
        <v>1</v>
      </c>
      <c r="C169">
        <v>1</v>
      </c>
      <c r="D169">
        <v>1</v>
      </c>
      <c r="E169" s="1" t="s">
        <v>96</v>
      </c>
      <c r="F169" t="s">
        <v>1093</v>
      </c>
      <c r="G169">
        <v>1</v>
      </c>
      <c r="H169">
        <v>20</v>
      </c>
      <c r="I169">
        <v>0.8</v>
      </c>
      <c r="J169" t="s">
        <v>708</v>
      </c>
      <c r="K169" s="1" t="s">
        <v>704</v>
      </c>
    </row>
    <row r="170" spans="1:11" ht="12" customHeight="1" x14ac:dyDescent="0.2">
      <c r="A170">
        <v>0</v>
      </c>
      <c r="B170">
        <v>1</v>
      </c>
      <c r="C170">
        <v>1</v>
      </c>
      <c r="D170">
        <v>1</v>
      </c>
      <c r="E170" s="1" t="s">
        <v>101</v>
      </c>
      <c r="F170" t="s">
        <v>1111</v>
      </c>
      <c r="G170">
        <v>1</v>
      </c>
      <c r="H170">
        <v>8</v>
      </c>
      <c r="I170">
        <v>4.5</v>
      </c>
      <c r="J170" t="s">
        <v>708</v>
      </c>
      <c r="K170" s="1" t="s">
        <v>704</v>
      </c>
    </row>
    <row r="171" spans="1:11" ht="12" customHeight="1" x14ac:dyDescent="0.2">
      <c r="A171">
        <v>0</v>
      </c>
      <c r="B171">
        <v>0</v>
      </c>
      <c r="C171">
        <v>1</v>
      </c>
      <c r="D171">
        <v>1</v>
      </c>
      <c r="E171" s="1" t="s">
        <v>101</v>
      </c>
      <c r="F171" t="s">
        <v>1115</v>
      </c>
      <c r="G171">
        <v>1</v>
      </c>
      <c r="H171">
        <v>10</v>
      </c>
      <c r="I171">
        <v>3</v>
      </c>
      <c r="J171" t="s">
        <v>708</v>
      </c>
      <c r="K171" s="1" t="s">
        <v>704</v>
      </c>
    </row>
    <row r="172" spans="1:11" ht="12" customHeight="1" x14ac:dyDescent="0.2">
      <c r="A172">
        <v>0</v>
      </c>
      <c r="B172">
        <v>0</v>
      </c>
      <c r="C172">
        <v>1</v>
      </c>
      <c r="D172">
        <v>1</v>
      </c>
      <c r="E172" s="1" t="s">
        <v>101</v>
      </c>
      <c r="F172" t="s">
        <v>1117</v>
      </c>
      <c r="G172">
        <v>1</v>
      </c>
      <c r="H172">
        <v>12</v>
      </c>
      <c r="I172">
        <v>2</v>
      </c>
      <c r="J172" t="s">
        <v>708</v>
      </c>
      <c r="K172" s="1" t="s">
        <v>704</v>
      </c>
    </row>
    <row r="173" spans="1:11" ht="12" customHeight="1" x14ac:dyDescent="0.2">
      <c r="A173">
        <v>0</v>
      </c>
      <c r="B173">
        <v>1</v>
      </c>
      <c r="C173">
        <v>1</v>
      </c>
      <c r="D173">
        <v>1</v>
      </c>
      <c r="E173" s="1" t="s">
        <v>105</v>
      </c>
      <c r="F173" t="s">
        <v>1131</v>
      </c>
      <c r="G173">
        <v>1</v>
      </c>
      <c r="H173">
        <v>6</v>
      </c>
      <c r="I173">
        <v>2.5</v>
      </c>
      <c r="J173" t="s">
        <v>708</v>
      </c>
      <c r="K173" s="1" t="s">
        <v>704</v>
      </c>
    </row>
    <row r="174" spans="1:11" ht="12" customHeight="1" x14ac:dyDescent="0.2">
      <c r="A174">
        <v>0</v>
      </c>
      <c r="B174">
        <v>1</v>
      </c>
      <c r="C174">
        <v>1</v>
      </c>
      <c r="D174">
        <v>1</v>
      </c>
      <c r="E174" s="1" t="s">
        <v>807</v>
      </c>
      <c r="F174" t="s">
        <v>1283</v>
      </c>
      <c r="G174">
        <v>1</v>
      </c>
      <c r="H174">
        <v>5</v>
      </c>
      <c r="I174">
        <v>2</v>
      </c>
      <c r="J174" t="s">
        <v>708</v>
      </c>
      <c r="K174" s="1" t="s">
        <v>704</v>
      </c>
    </row>
    <row r="175" spans="1:11" ht="12" customHeight="1" x14ac:dyDescent="0.2">
      <c r="A175">
        <v>1</v>
      </c>
      <c r="B175">
        <v>0</v>
      </c>
      <c r="C175">
        <v>1</v>
      </c>
      <c r="D175">
        <v>1</v>
      </c>
      <c r="E175" s="1" t="s">
        <v>810</v>
      </c>
      <c r="F175" t="s">
        <v>644</v>
      </c>
      <c r="G175">
        <v>1</v>
      </c>
      <c r="H175">
        <v>12</v>
      </c>
      <c r="I175">
        <v>2</v>
      </c>
      <c r="J175" t="s">
        <v>707</v>
      </c>
      <c r="K175" s="1" t="s">
        <v>704</v>
      </c>
    </row>
    <row r="176" spans="1:11" ht="12" customHeight="1" x14ac:dyDescent="0.2">
      <c r="A176">
        <v>0</v>
      </c>
      <c r="B176">
        <v>1</v>
      </c>
      <c r="C176">
        <v>1</v>
      </c>
      <c r="D176">
        <v>1</v>
      </c>
      <c r="E176" s="1" t="s">
        <v>815</v>
      </c>
      <c r="F176" t="s">
        <v>676</v>
      </c>
      <c r="G176">
        <v>1</v>
      </c>
      <c r="H176">
        <v>30</v>
      </c>
      <c r="I176">
        <v>15</v>
      </c>
      <c r="J176" t="s">
        <v>708</v>
      </c>
      <c r="K176" s="1" t="s">
        <v>704</v>
      </c>
    </row>
    <row r="177" spans="1:11" ht="12" customHeight="1" x14ac:dyDescent="0.2">
      <c r="A177">
        <v>0</v>
      </c>
      <c r="B177">
        <v>1</v>
      </c>
      <c r="C177">
        <v>1</v>
      </c>
      <c r="D177">
        <v>1</v>
      </c>
      <c r="E177" s="1" t="s">
        <v>817</v>
      </c>
      <c r="F177" t="s">
        <v>696</v>
      </c>
      <c r="G177">
        <v>1</v>
      </c>
      <c r="H177">
        <v>20</v>
      </c>
      <c r="I177">
        <v>5</v>
      </c>
      <c r="J177" t="s">
        <v>708</v>
      </c>
      <c r="K177" s="1" t="s">
        <v>704</v>
      </c>
    </row>
    <row r="178" spans="1:11" ht="12" customHeight="1" x14ac:dyDescent="0.2">
      <c r="A178">
        <v>1</v>
      </c>
      <c r="B178">
        <v>0</v>
      </c>
      <c r="C178">
        <v>1</v>
      </c>
      <c r="E178" s="1" t="s">
        <v>1192</v>
      </c>
      <c r="F178" t="s">
        <v>854</v>
      </c>
      <c r="G178">
        <v>1</v>
      </c>
      <c r="H178">
        <v>3.5</v>
      </c>
      <c r="I178">
        <v>1</v>
      </c>
      <c r="J178" t="s">
        <v>708</v>
      </c>
      <c r="K178" s="1" t="s">
        <v>704</v>
      </c>
    </row>
    <row r="179" spans="1:11" ht="12" customHeight="1" x14ac:dyDescent="0.2">
      <c r="A179">
        <v>0</v>
      </c>
      <c r="B179">
        <v>1</v>
      </c>
      <c r="C179">
        <v>1</v>
      </c>
      <c r="D179">
        <v>0</v>
      </c>
      <c r="E179" s="1" t="s">
        <v>96</v>
      </c>
      <c r="F179" t="s">
        <v>1090</v>
      </c>
      <c r="G179">
        <v>1</v>
      </c>
      <c r="H179">
        <v>2.5</v>
      </c>
      <c r="I179">
        <v>1</v>
      </c>
      <c r="J179" t="s">
        <v>708</v>
      </c>
      <c r="K179" s="1" t="s">
        <v>11</v>
      </c>
    </row>
    <row r="180" spans="1:11" ht="12" customHeight="1" x14ac:dyDescent="0.2">
      <c r="A180">
        <v>0</v>
      </c>
      <c r="B180">
        <v>1</v>
      </c>
      <c r="C180">
        <v>1</v>
      </c>
      <c r="D180">
        <v>1</v>
      </c>
      <c r="E180" s="1" t="s">
        <v>96</v>
      </c>
      <c r="F180" t="s">
        <v>1061</v>
      </c>
      <c r="G180">
        <v>1</v>
      </c>
      <c r="H180">
        <v>25</v>
      </c>
      <c r="I180">
        <v>10</v>
      </c>
      <c r="J180" t="s">
        <v>708</v>
      </c>
      <c r="K180" s="1" t="s">
        <v>11</v>
      </c>
    </row>
    <row r="181" spans="1:11" ht="12" customHeight="1" x14ac:dyDescent="0.2">
      <c r="A181">
        <v>0</v>
      </c>
      <c r="B181">
        <v>1</v>
      </c>
      <c r="C181">
        <v>1</v>
      </c>
      <c r="D181">
        <v>0</v>
      </c>
      <c r="E181" s="1" t="s">
        <v>98</v>
      </c>
      <c r="F181" t="s">
        <v>1107</v>
      </c>
      <c r="G181">
        <v>1</v>
      </c>
      <c r="H181">
        <v>40</v>
      </c>
      <c r="I181">
        <v>6</v>
      </c>
      <c r="J181" t="s">
        <v>708</v>
      </c>
      <c r="K181" s="1" t="s">
        <v>12</v>
      </c>
    </row>
    <row r="182" spans="1:11" ht="12" customHeight="1" x14ac:dyDescent="0.2">
      <c r="A182">
        <v>1</v>
      </c>
      <c r="B182">
        <v>0</v>
      </c>
      <c r="C182">
        <v>1</v>
      </c>
      <c r="D182">
        <v>0</v>
      </c>
      <c r="E182" s="1" t="s">
        <v>93</v>
      </c>
      <c r="F182" t="s">
        <v>971</v>
      </c>
      <c r="G182">
        <v>1.1000000000000001</v>
      </c>
      <c r="H182">
        <v>11</v>
      </c>
      <c r="I182">
        <v>3</v>
      </c>
      <c r="J182" t="s">
        <v>708</v>
      </c>
      <c r="K182" s="1" t="s">
        <v>704</v>
      </c>
    </row>
    <row r="183" spans="1:11" ht="12" customHeight="1" x14ac:dyDescent="0.2">
      <c r="A183">
        <v>1</v>
      </c>
      <c r="B183">
        <v>0</v>
      </c>
      <c r="C183">
        <v>1</v>
      </c>
      <c r="D183">
        <v>1</v>
      </c>
      <c r="E183" s="1" t="s">
        <v>93</v>
      </c>
      <c r="F183" t="s">
        <v>959</v>
      </c>
      <c r="G183">
        <v>1.1000000000000001</v>
      </c>
      <c r="H183">
        <v>12</v>
      </c>
      <c r="I183">
        <v>3</v>
      </c>
      <c r="J183" t="s">
        <v>708</v>
      </c>
      <c r="K183" s="1" t="s">
        <v>704</v>
      </c>
    </row>
    <row r="184" spans="1:11" ht="12" customHeight="1" x14ac:dyDescent="0.2">
      <c r="A184">
        <v>0</v>
      </c>
      <c r="B184">
        <v>0</v>
      </c>
      <c r="C184">
        <v>1</v>
      </c>
      <c r="D184">
        <v>0</v>
      </c>
      <c r="E184" s="1" t="s">
        <v>93</v>
      </c>
      <c r="F184" t="s">
        <v>966</v>
      </c>
      <c r="G184">
        <v>1.2</v>
      </c>
      <c r="H184">
        <v>14</v>
      </c>
      <c r="I184">
        <v>3</v>
      </c>
      <c r="J184" t="s">
        <v>708</v>
      </c>
      <c r="K184" s="1" t="s">
        <v>704</v>
      </c>
    </row>
    <row r="185" spans="1:11" ht="12" customHeight="1" x14ac:dyDescent="0.2">
      <c r="A185">
        <v>0</v>
      </c>
      <c r="B185">
        <v>0</v>
      </c>
      <c r="C185">
        <v>1</v>
      </c>
      <c r="D185">
        <v>0</v>
      </c>
      <c r="E185" s="1" t="s">
        <v>93</v>
      </c>
      <c r="F185" t="s">
        <v>981</v>
      </c>
      <c r="G185">
        <v>1.2</v>
      </c>
      <c r="H185">
        <v>10</v>
      </c>
      <c r="I185">
        <v>2.5</v>
      </c>
      <c r="J185" t="s">
        <v>708</v>
      </c>
      <c r="K185" s="1" t="s">
        <v>704</v>
      </c>
    </row>
    <row r="186" spans="1:11" ht="12" customHeight="1" x14ac:dyDescent="0.2">
      <c r="A186">
        <v>0</v>
      </c>
      <c r="B186">
        <v>0</v>
      </c>
      <c r="C186">
        <v>1</v>
      </c>
      <c r="D186">
        <v>0</v>
      </c>
      <c r="E186" s="1" t="s">
        <v>93</v>
      </c>
      <c r="F186" t="s">
        <v>988</v>
      </c>
      <c r="G186">
        <v>1.2</v>
      </c>
      <c r="H186">
        <v>12</v>
      </c>
      <c r="I186">
        <v>1.5</v>
      </c>
      <c r="J186" t="s">
        <v>708</v>
      </c>
      <c r="K186" s="1" t="s">
        <v>704</v>
      </c>
    </row>
    <row r="187" spans="1:11" ht="12" customHeight="1" x14ac:dyDescent="0.2">
      <c r="A187">
        <v>0</v>
      </c>
      <c r="B187">
        <v>0</v>
      </c>
      <c r="C187">
        <v>1</v>
      </c>
      <c r="D187">
        <v>0</v>
      </c>
      <c r="E187" s="1" t="s">
        <v>93</v>
      </c>
      <c r="F187" t="s">
        <v>1010</v>
      </c>
      <c r="G187">
        <v>1.2</v>
      </c>
      <c r="H187">
        <v>14</v>
      </c>
      <c r="I187">
        <v>6</v>
      </c>
      <c r="J187" t="s">
        <v>708</v>
      </c>
      <c r="K187" s="1" t="s">
        <v>704</v>
      </c>
    </row>
    <row r="188" spans="1:11" ht="12" customHeight="1" x14ac:dyDescent="0.2">
      <c r="A188">
        <v>0</v>
      </c>
      <c r="B188">
        <v>1</v>
      </c>
      <c r="C188">
        <v>1</v>
      </c>
      <c r="D188">
        <v>1</v>
      </c>
      <c r="E188" s="1" t="s">
        <v>91</v>
      </c>
      <c r="F188" t="s">
        <v>928</v>
      </c>
      <c r="G188">
        <v>1.2</v>
      </c>
      <c r="H188">
        <v>22.8</v>
      </c>
      <c r="I188">
        <v>3.6</v>
      </c>
      <c r="J188" t="s">
        <v>708</v>
      </c>
      <c r="K188" s="1" t="s">
        <v>704</v>
      </c>
    </row>
    <row r="189" spans="1:11" ht="12" customHeight="1" x14ac:dyDescent="0.2">
      <c r="A189">
        <v>0</v>
      </c>
      <c r="B189">
        <v>0</v>
      </c>
      <c r="C189">
        <v>1</v>
      </c>
      <c r="D189">
        <v>1</v>
      </c>
      <c r="E189" s="1" t="s">
        <v>93</v>
      </c>
      <c r="F189" s="15" t="s">
        <v>955</v>
      </c>
      <c r="G189" s="15">
        <v>1.2</v>
      </c>
      <c r="H189">
        <v>15</v>
      </c>
      <c r="I189">
        <v>4</v>
      </c>
      <c r="J189" t="s">
        <v>708</v>
      </c>
      <c r="K189" s="1" t="s">
        <v>704</v>
      </c>
    </row>
    <row r="190" spans="1:11" ht="12" customHeight="1" x14ac:dyDescent="0.2">
      <c r="A190">
        <v>1</v>
      </c>
      <c r="B190">
        <v>0</v>
      </c>
      <c r="C190">
        <v>1</v>
      </c>
      <c r="D190">
        <v>1</v>
      </c>
      <c r="E190" s="1" t="s">
        <v>93</v>
      </c>
      <c r="F190" t="s">
        <v>960</v>
      </c>
      <c r="G190">
        <v>1.2</v>
      </c>
      <c r="H190">
        <v>10</v>
      </c>
      <c r="I190">
        <v>5</v>
      </c>
      <c r="J190" t="s">
        <v>708</v>
      </c>
      <c r="K190" s="1" t="s">
        <v>704</v>
      </c>
    </row>
    <row r="191" spans="1:11" ht="12" customHeight="1" x14ac:dyDescent="0.2">
      <c r="A191">
        <v>0</v>
      </c>
      <c r="B191">
        <v>1</v>
      </c>
      <c r="C191">
        <v>1</v>
      </c>
      <c r="D191">
        <v>1</v>
      </c>
      <c r="E191" s="1" t="s">
        <v>93</v>
      </c>
      <c r="F191" t="s">
        <v>969</v>
      </c>
      <c r="G191">
        <v>1.2</v>
      </c>
      <c r="H191">
        <v>15</v>
      </c>
      <c r="I191">
        <v>3</v>
      </c>
      <c r="J191" t="s">
        <v>708</v>
      </c>
      <c r="K191" s="1" t="s">
        <v>704</v>
      </c>
    </row>
    <row r="192" spans="1:11" ht="12" customHeight="1" x14ac:dyDescent="0.2">
      <c r="A192">
        <v>0</v>
      </c>
      <c r="B192">
        <v>0</v>
      </c>
      <c r="C192">
        <v>1</v>
      </c>
      <c r="D192">
        <v>1</v>
      </c>
      <c r="E192" s="1" t="s">
        <v>93</v>
      </c>
      <c r="F192" t="s">
        <v>1018</v>
      </c>
      <c r="G192">
        <v>1.2</v>
      </c>
      <c r="H192">
        <v>12</v>
      </c>
      <c r="I192">
        <v>8</v>
      </c>
      <c r="J192" t="s">
        <v>708</v>
      </c>
      <c r="K192" s="1" t="s">
        <v>704</v>
      </c>
    </row>
    <row r="193" spans="1:12" ht="12" customHeight="1" x14ac:dyDescent="0.2">
      <c r="A193">
        <v>0</v>
      </c>
      <c r="B193">
        <v>0</v>
      </c>
      <c r="C193">
        <v>1</v>
      </c>
      <c r="D193">
        <v>1</v>
      </c>
      <c r="E193" s="1" t="s">
        <v>810</v>
      </c>
      <c r="F193" t="s">
        <v>637</v>
      </c>
      <c r="G193">
        <v>1.2</v>
      </c>
      <c r="H193">
        <v>17</v>
      </c>
      <c r="I193">
        <v>2.5</v>
      </c>
      <c r="J193" t="s">
        <v>707</v>
      </c>
      <c r="K193" s="1" t="s">
        <v>704</v>
      </c>
    </row>
    <row r="194" spans="1:12" ht="12" customHeight="1" x14ac:dyDescent="0.2">
      <c r="A194">
        <v>1</v>
      </c>
      <c r="B194">
        <v>0</v>
      </c>
      <c r="C194">
        <v>1</v>
      </c>
      <c r="D194">
        <v>1</v>
      </c>
      <c r="E194" s="1" t="s">
        <v>810</v>
      </c>
      <c r="F194" t="s">
        <v>638</v>
      </c>
      <c r="G194">
        <v>1.2</v>
      </c>
      <c r="H194">
        <v>8</v>
      </c>
      <c r="I194">
        <v>1</v>
      </c>
      <c r="J194" t="s">
        <v>707</v>
      </c>
      <c r="K194" s="1" t="s">
        <v>704</v>
      </c>
    </row>
    <row r="195" spans="1:12" ht="12" customHeight="1" x14ac:dyDescent="0.2">
      <c r="A195">
        <v>0</v>
      </c>
      <c r="B195">
        <v>1</v>
      </c>
      <c r="C195">
        <v>1</v>
      </c>
      <c r="D195">
        <v>1</v>
      </c>
      <c r="E195" s="1" t="s">
        <v>96</v>
      </c>
      <c r="F195" t="s">
        <v>1098</v>
      </c>
      <c r="G195">
        <v>1.3</v>
      </c>
      <c r="H195">
        <v>6</v>
      </c>
      <c r="I195">
        <v>7</v>
      </c>
      <c r="J195" t="s">
        <v>708</v>
      </c>
      <c r="K195" s="1" t="s">
        <v>704</v>
      </c>
    </row>
    <row r="196" spans="1:12" ht="12" customHeight="1" x14ac:dyDescent="0.2">
      <c r="A196">
        <v>0</v>
      </c>
      <c r="B196">
        <v>0</v>
      </c>
      <c r="C196">
        <v>1</v>
      </c>
      <c r="D196">
        <v>1</v>
      </c>
      <c r="E196" s="1" t="s">
        <v>93</v>
      </c>
      <c r="F196" t="s">
        <v>964</v>
      </c>
      <c r="G196">
        <v>1.4</v>
      </c>
      <c r="H196">
        <v>12</v>
      </c>
      <c r="I196">
        <v>3</v>
      </c>
      <c r="J196" t="s">
        <v>708</v>
      </c>
      <c r="K196" s="1" t="s">
        <v>704</v>
      </c>
    </row>
    <row r="197" spans="1:12" ht="12" customHeight="1" x14ac:dyDescent="0.2">
      <c r="A197">
        <v>0</v>
      </c>
      <c r="B197">
        <v>0</v>
      </c>
      <c r="C197">
        <v>1</v>
      </c>
      <c r="D197">
        <v>1</v>
      </c>
      <c r="E197" s="1" t="s">
        <v>93</v>
      </c>
      <c r="F197" t="s">
        <v>972</v>
      </c>
      <c r="G197">
        <v>1.4</v>
      </c>
      <c r="H197">
        <v>15</v>
      </c>
      <c r="I197">
        <v>5</v>
      </c>
      <c r="J197" t="s">
        <v>708</v>
      </c>
      <c r="K197" s="1" t="s">
        <v>704</v>
      </c>
    </row>
    <row r="198" spans="1:12" ht="12" customHeight="1" x14ac:dyDescent="0.2">
      <c r="A198">
        <v>0</v>
      </c>
      <c r="B198">
        <v>1</v>
      </c>
      <c r="C198">
        <v>1</v>
      </c>
      <c r="D198">
        <v>1</v>
      </c>
      <c r="E198" s="1" t="s">
        <v>807</v>
      </c>
      <c r="F198" t="s">
        <v>623</v>
      </c>
      <c r="G198">
        <v>1.4</v>
      </c>
      <c r="H198">
        <v>25</v>
      </c>
      <c r="I198">
        <v>5</v>
      </c>
      <c r="J198" t="s">
        <v>708</v>
      </c>
      <c r="K198" s="1" t="s">
        <v>704</v>
      </c>
    </row>
    <row r="199" spans="1:12" ht="12" customHeight="1" x14ac:dyDescent="0.2">
      <c r="A199">
        <v>0</v>
      </c>
      <c r="B199">
        <v>1</v>
      </c>
      <c r="C199">
        <v>1</v>
      </c>
      <c r="D199">
        <v>0</v>
      </c>
      <c r="E199" s="1" t="s">
        <v>1191</v>
      </c>
      <c r="F199" t="s">
        <v>831</v>
      </c>
      <c r="G199">
        <v>1.5</v>
      </c>
      <c r="H199">
        <v>80</v>
      </c>
      <c r="I199">
        <v>20</v>
      </c>
      <c r="J199" t="s">
        <v>707</v>
      </c>
      <c r="K199" s="1" t="s">
        <v>704</v>
      </c>
      <c r="L199" t="s">
        <v>709</v>
      </c>
    </row>
    <row r="200" spans="1:12" ht="12" customHeight="1" x14ac:dyDescent="0.2">
      <c r="A200">
        <v>0</v>
      </c>
      <c r="B200">
        <v>1</v>
      </c>
      <c r="C200">
        <v>1</v>
      </c>
      <c r="D200">
        <v>0</v>
      </c>
      <c r="E200" s="1" t="s">
        <v>1192</v>
      </c>
      <c r="F200" t="s">
        <v>847</v>
      </c>
      <c r="G200">
        <v>1.5</v>
      </c>
      <c r="H200">
        <v>20</v>
      </c>
      <c r="I200">
        <v>10</v>
      </c>
      <c r="J200" t="s">
        <v>708</v>
      </c>
      <c r="K200" s="1" t="s">
        <v>704</v>
      </c>
    </row>
    <row r="201" spans="1:12" ht="12" customHeight="1" x14ac:dyDescent="0.2">
      <c r="A201">
        <v>0</v>
      </c>
      <c r="B201">
        <v>1</v>
      </c>
      <c r="C201">
        <v>1</v>
      </c>
      <c r="D201">
        <v>0</v>
      </c>
      <c r="E201" s="1" t="s">
        <v>91</v>
      </c>
      <c r="F201" t="s">
        <v>932</v>
      </c>
      <c r="G201">
        <v>1.5</v>
      </c>
      <c r="H201">
        <v>24</v>
      </c>
      <c r="I201">
        <v>3</v>
      </c>
      <c r="J201" t="s">
        <v>708</v>
      </c>
      <c r="K201" s="1" t="s">
        <v>704</v>
      </c>
    </row>
    <row r="202" spans="1:12" ht="12" customHeight="1" x14ac:dyDescent="0.2">
      <c r="A202">
        <v>0</v>
      </c>
      <c r="B202">
        <v>1</v>
      </c>
      <c r="C202">
        <v>1</v>
      </c>
      <c r="D202">
        <v>0</v>
      </c>
      <c r="E202" s="1" t="s">
        <v>96</v>
      </c>
      <c r="F202" t="s">
        <v>1091</v>
      </c>
      <c r="G202">
        <v>1.5</v>
      </c>
      <c r="H202">
        <v>30</v>
      </c>
      <c r="I202">
        <v>0.5</v>
      </c>
      <c r="J202" t="s">
        <v>708</v>
      </c>
      <c r="K202" s="1" t="s">
        <v>704</v>
      </c>
    </row>
    <row r="203" spans="1:12" ht="12" customHeight="1" x14ac:dyDescent="0.2">
      <c r="A203">
        <v>0</v>
      </c>
      <c r="B203">
        <v>1</v>
      </c>
      <c r="C203">
        <v>1</v>
      </c>
      <c r="D203">
        <v>0</v>
      </c>
      <c r="E203" s="1" t="s">
        <v>96</v>
      </c>
      <c r="F203" t="s">
        <v>1065</v>
      </c>
      <c r="G203">
        <v>1.5</v>
      </c>
      <c r="H203">
        <v>10</v>
      </c>
      <c r="I203">
        <v>4</v>
      </c>
      <c r="J203" t="s">
        <v>708</v>
      </c>
      <c r="K203" s="1" t="s">
        <v>704</v>
      </c>
    </row>
    <row r="204" spans="1:12" ht="12" customHeight="1" x14ac:dyDescent="0.2">
      <c r="A204">
        <v>0</v>
      </c>
      <c r="B204">
        <v>0</v>
      </c>
      <c r="C204">
        <v>1</v>
      </c>
      <c r="D204">
        <v>0</v>
      </c>
      <c r="E204" s="1" t="s">
        <v>103</v>
      </c>
      <c r="F204" t="s">
        <v>1122</v>
      </c>
      <c r="G204">
        <v>1.5</v>
      </c>
      <c r="H204">
        <v>80</v>
      </c>
      <c r="I204">
        <v>10</v>
      </c>
      <c r="J204" t="s">
        <v>708</v>
      </c>
      <c r="K204" s="1" t="s">
        <v>704</v>
      </c>
    </row>
    <row r="205" spans="1:12" ht="12" customHeight="1" x14ac:dyDescent="0.2">
      <c r="A205">
        <v>0</v>
      </c>
      <c r="B205">
        <v>1</v>
      </c>
      <c r="C205">
        <v>1</v>
      </c>
      <c r="D205">
        <v>0</v>
      </c>
      <c r="E205" s="1" t="s">
        <v>807</v>
      </c>
      <c r="F205" t="s">
        <v>621</v>
      </c>
      <c r="G205">
        <v>1.5</v>
      </c>
      <c r="H205">
        <v>18</v>
      </c>
      <c r="I205">
        <v>13</v>
      </c>
      <c r="J205" t="s">
        <v>708</v>
      </c>
      <c r="K205" s="1" t="s">
        <v>704</v>
      </c>
    </row>
    <row r="206" spans="1:12" ht="12" customHeight="1" x14ac:dyDescent="0.2">
      <c r="A206">
        <v>0</v>
      </c>
      <c r="B206">
        <v>1</v>
      </c>
      <c r="C206">
        <v>1</v>
      </c>
      <c r="D206">
        <v>0</v>
      </c>
      <c r="E206" s="1" t="s">
        <v>810</v>
      </c>
      <c r="F206" t="s">
        <v>645</v>
      </c>
      <c r="G206">
        <v>1.5</v>
      </c>
      <c r="H206">
        <v>35</v>
      </c>
      <c r="I206">
        <v>25</v>
      </c>
      <c r="J206" t="s">
        <v>708</v>
      </c>
      <c r="K206" s="1" t="s">
        <v>704</v>
      </c>
    </row>
    <row r="207" spans="1:12" ht="12" customHeight="1" x14ac:dyDescent="0.2">
      <c r="A207">
        <v>0</v>
      </c>
      <c r="B207">
        <v>1</v>
      </c>
      <c r="C207">
        <v>1</v>
      </c>
      <c r="D207">
        <v>0</v>
      </c>
      <c r="E207" s="1" t="s">
        <v>816</v>
      </c>
      <c r="F207" t="s">
        <v>693</v>
      </c>
      <c r="G207">
        <v>1.5</v>
      </c>
      <c r="H207">
        <v>7</v>
      </c>
      <c r="I207">
        <v>2.5</v>
      </c>
      <c r="J207" t="s">
        <v>708</v>
      </c>
      <c r="K207" s="1" t="s">
        <v>704</v>
      </c>
    </row>
    <row r="208" spans="1:12" ht="12" customHeight="1" x14ac:dyDescent="0.2">
      <c r="A208">
        <v>0</v>
      </c>
      <c r="B208">
        <v>0</v>
      </c>
      <c r="C208">
        <v>1</v>
      </c>
      <c r="D208">
        <v>1</v>
      </c>
      <c r="E208" s="1" t="s">
        <v>1192</v>
      </c>
      <c r="F208" t="s">
        <v>837</v>
      </c>
      <c r="G208">
        <v>1.5</v>
      </c>
      <c r="H208">
        <v>30</v>
      </c>
      <c r="I208">
        <v>10</v>
      </c>
      <c r="J208" t="s">
        <v>708</v>
      </c>
      <c r="K208" s="1" t="s">
        <v>704</v>
      </c>
    </row>
    <row r="209" spans="1:12" ht="12" customHeight="1" x14ac:dyDescent="0.2">
      <c r="A209">
        <v>0</v>
      </c>
      <c r="B209">
        <v>0</v>
      </c>
      <c r="C209">
        <v>1</v>
      </c>
      <c r="D209">
        <v>1</v>
      </c>
      <c r="E209" s="1" t="s">
        <v>93</v>
      </c>
      <c r="F209" t="s">
        <v>968</v>
      </c>
      <c r="G209">
        <v>1.5</v>
      </c>
      <c r="H209">
        <v>12</v>
      </c>
      <c r="I209">
        <v>8</v>
      </c>
      <c r="J209" t="s">
        <v>708</v>
      </c>
      <c r="K209" s="1" t="s">
        <v>704</v>
      </c>
    </row>
    <row r="210" spans="1:12" ht="12" customHeight="1" x14ac:dyDescent="0.2">
      <c r="A210">
        <v>0</v>
      </c>
      <c r="B210">
        <v>0</v>
      </c>
      <c r="C210">
        <v>1</v>
      </c>
      <c r="D210">
        <v>1</v>
      </c>
      <c r="E210" s="1" t="s">
        <v>93</v>
      </c>
      <c r="F210" t="s">
        <v>987</v>
      </c>
      <c r="G210">
        <v>1.5</v>
      </c>
      <c r="H210">
        <v>12</v>
      </c>
      <c r="I210">
        <v>1.5</v>
      </c>
      <c r="J210" t="s">
        <v>708</v>
      </c>
      <c r="K210" s="1" t="s">
        <v>704</v>
      </c>
    </row>
    <row r="211" spans="1:12" ht="12" customHeight="1" x14ac:dyDescent="0.2">
      <c r="A211">
        <v>0</v>
      </c>
      <c r="B211">
        <v>1</v>
      </c>
      <c r="C211">
        <v>1</v>
      </c>
      <c r="D211">
        <v>1</v>
      </c>
      <c r="E211" s="1" t="s">
        <v>93</v>
      </c>
      <c r="F211" t="s">
        <v>1004</v>
      </c>
      <c r="G211">
        <v>1.5</v>
      </c>
      <c r="H211">
        <v>15</v>
      </c>
      <c r="I211">
        <v>4</v>
      </c>
      <c r="J211" t="s">
        <v>708</v>
      </c>
      <c r="K211" s="1" t="s">
        <v>704</v>
      </c>
    </row>
    <row r="212" spans="1:12" ht="12" customHeight="1" x14ac:dyDescent="0.2">
      <c r="A212">
        <v>0</v>
      </c>
      <c r="B212">
        <v>1</v>
      </c>
      <c r="C212">
        <v>1</v>
      </c>
      <c r="D212">
        <v>1</v>
      </c>
      <c r="E212" s="1" t="s">
        <v>96</v>
      </c>
      <c r="F212" t="s">
        <v>1097</v>
      </c>
      <c r="G212">
        <v>1.5</v>
      </c>
      <c r="H212">
        <v>20</v>
      </c>
      <c r="I212">
        <v>5</v>
      </c>
      <c r="J212" t="s">
        <v>708</v>
      </c>
      <c r="K212" s="1" t="s">
        <v>704</v>
      </c>
    </row>
    <row r="213" spans="1:12" ht="12" customHeight="1" x14ac:dyDescent="0.2">
      <c r="A213">
        <v>0</v>
      </c>
      <c r="B213">
        <v>1</v>
      </c>
      <c r="C213">
        <v>1</v>
      </c>
      <c r="D213">
        <v>1</v>
      </c>
      <c r="E213" s="1" t="s">
        <v>96</v>
      </c>
      <c r="F213" t="s">
        <v>1099</v>
      </c>
      <c r="G213">
        <v>1.5</v>
      </c>
      <c r="H213">
        <v>6</v>
      </c>
      <c r="I213">
        <v>6</v>
      </c>
      <c r="J213" t="s">
        <v>708</v>
      </c>
      <c r="K213" s="1" t="s">
        <v>704</v>
      </c>
    </row>
    <row r="214" spans="1:12" ht="12" customHeight="1" x14ac:dyDescent="0.2">
      <c r="A214">
        <v>0</v>
      </c>
      <c r="B214">
        <v>1</v>
      </c>
      <c r="C214">
        <v>1</v>
      </c>
      <c r="D214">
        <v>1</v>
      </c>
      <c r="E214" s="1" t="s">
        <v>96</v>
      </c>
      <c r="F214" s="15" t="s">
        <v>1082</v>
      </c>
      <c r="G214" s="15">
        <v>1.5</v>
      </c>
      <c r="H214">
        <v>10</v>
      </c>
      <c r="I214">
        <v>1.5</v>
      </c>
      <c r="J214" t="s">
        <v>708</v>
      </c>
      <c r="K214" s="1" t="s">
        <v>704</v>
      </c>
    </row>
    <row r="215" spans="1:12" ht="12" customHeight="1" x14ac:dyDescent="0.2">
      <c r="A215">
        <v>0</v>
      </c>
      <c r="B215">
        <v>1</v>
      </c>
      <c r="C215">
        <v>1</v>
      </c>
      <c r="D215">
        <v>1</v>
      </c>
      <c r="E215" s="1" t="s">
        <v>103</v>
      </c>
      <c r="F215" t="s">
        <v>1121</v>
      </c>
      <c r="G215">
        <v>1.5</v>
      </c>
      <c r="H215">
        <v>80</v>
      </c>
      <c r="I215">
        <v>12</v>
      </c>
      <c r="J215" t="s">
        <v>708</v>
      </c>
      <c r="K215" s="1" t="s">
        <v>704</v>
      </c>
    </row>
    <row r="216" spans="1:12" ht="12" customHeight="1" x14ac:dyDescent="0.2">
      <c r="A216">
        <v>0</v>
      </c>
      <c r="B216">
        <v>0</v>
      </c>
      <c r="C216">
        <v>1</v>
      </c>
      <c r="D216">
        <v>1</v>
      </c>
      <c r="E216" s="1" t="s">
        <v>105</v>
      </c>
      <c r="F216" t="s">
        <v>1139</v>
      </c>
      <c r="G216">
        <v>1.5</v>
      </c>
      <c r="H216">
        <v>8</v>
      </c>
      <c r="I216">
        <v>3</v>
      </c>
      <c r="J216" t="s">
        <v>708</v>
      </c>
      <c r="K216" s="1" t="s">
        <v>704</v>
      </c>
    </row>
    <row r="217" spans="1:12" ht="12" customHeight="1" x14ac:dyDescent="0.2">
      <c r="A217">
        <v>0</v>
      </c>
      <c r="B217">
        <v>1</v>
      </c>
      <c r="C217">
        <v>1</v>
      </c>
      <c r="D217">
        <v>1</v>
      </c>
      <c r="E217" s="1" t="s">
        <v>805</v>
      </c>
      <c r="F217" t="s">
        <v>1265</v>
      </c>
      <c r="G217">
        <v>1.5</v>
      </c>
      <c r="H217">
        <v>100</v>
      </c>
      <c r="I217">
        <v>3</v>
      </c>
      <c r="J217" t="s">
        <v>708</v>
      </c>
      <c r="K217" s="1" t="s">
        <v>704</v>
      </c>
    </row>
    <row r="218" spans="1:12" ht="12" customHeight="1" x14ac:dyDescent="0.2">
      <c r="A218">
        <v>0</v>
      </c>
      <c r="B218">
        <v>0</v>
      </c>
      <c r="C218">
        <v>1</v>
      </c>
      <c r="D218">
        <v>1</v>
      </c>
      <c r="E218" s="1" t="s">
        <v>805</v>
      </c>
      <c r="F218" t="s">
        <v>1269</v>
      </c>
      <c r="G218">
        <v>1.5</v>
      </c>
      <c r="H218">
        <v>70</v>
      </c>
      <c r="I218">
        <v>5</v>
      </c>
      <c r="J218" t="s">
        <v>707</v>
      </c>
      <c r="K218" s="1" t="s">
        <v>704</v>
      </c>
      <c r="L218" t="s">
        <v>405</v>
      </c>
    </row>
    <row r="219" spans="1:12" ht="12" customHeight="1" x14ac:dyDescent="0.2">
      <c r="A219">
        <v>0</v>
      </c>
      <c r="B219">
        <v>0</v>
      </c>
      <c r="C219">
        <v>1</v>
      </c>
      <c r="D219">
        <v>1</v>
      </c>
      <c r="E219" s="1" t="s">
        <v>805</v>
      </c>
      <c r="F219" t="s">
        <v>1270</v>
      </c>
      <c r="G219">
        <v>1.5</v>
      </c>
      <c r="H219">
        <v>30</v>
      </c>
      <c r="I219">
        <v>1</v>
      </c>
      <c r="J219" t="s">
        <v>708</v>
      </c>
      <c r="K219" s="1" t="s">
        <v>704</v>
      </c>
    </row>
    <row r="220" spans="1:12" ht="12" customHeight="1" x14ac:dyDescent="0.2">
      <c r="A220">
        <v>0</v>
      </c>
      <c r="B220">
        <v>1</v>
      </c>
      <c r="C220">
        <v>1</v>
      </c>
      <c r="D220">
        <v>1</v>
      </c>
      <c r="E220" s="1" t="s">
        <v>810</v>
      </c>
      <c r="F220" t="s">
        <v>642</v>
      </c>
      <c r="G220">
        <v>1.5</v>
      </c>
      <c r="H220">
        <v>10</v>
      </c>
      <c r="I220">
        <v>1.5</v>
      </c>
      <c r="J220" t="s">
        <v>707</v>
      </c>
      <c r="K220" s="1" t="s">
        <v>704</v>
      </c>
    </row>
    <row r="221" spans="1:12" ht="12" customHeight="1" x14ac:dyDescent="0.2">
      <c r="A221">
        <v>0</v>
      </c>
      <c r="B221">
        <v>1</v>
      </c>
      <c r="C221">
        <v>1</v>
      </c>
      <c r="D221">
        <v>1</v>
      </c>
      <c r="E221" s="1" t="s">
        <v>816</v>
      </c>
      <c r="F221" t="s">
        <v>679</v>
      </c>
      <c r="G221">
        <v>1.5</v>
      </c>
      <c r="H221">
        <v>25</v>
      </c>
      <c r="I221">
        <v>6</v>
      </c>
      <c r="J221" t="s">
        <v>708</v>
      </c>
      <c r="K221" s="1" t="s">
        <v>704</v>
      </c>
    </row>
    <row r="222" spans="1:12" ht="12" customHeight="1" x14ac:dyDescent="0.2">
      <c r="A222">
        <v>0</v>
      </c>
      <c r="B222">
        <v>1</v>
      </c>
      <c r="C222">
        <v>1</v>
      </c>
      <c r="D222">
        <v>1</v>
      </c>
      <c r="E222" s="1" t="s">
        <v>816</v>
      </c>
      <c r="F222" t="s">
        <v>686</v>
      </c>
      <c r="G222">
        <v>1.5</v>
      </c>
      <c r="H222">
        <v>40</v>
      </c>
      <c r="I222">
        <v>9</v>
      </c>
      <c r="J222" t="s">
        <v>708</v>
      </c>
      <c r="K222" s="1" t="s">
        <v>704</v>
      </c>
    </row>
    <row r="223" spans="1:12" ht="12" customHeight="1" x14ac:dyDescent="0.2">
      <c r="A223">
        <v>0</v>
      </c>
      <c r="B223">
        <v>1</v>
      </c>
      <c r="C223">
        <v>1</v>
      </c>
      <c r="D223">
        <v>0</v>
      </c>
      <c r="E223" s="1" t="s">
        <v>22</v>
      </c>
      <c r="F223" t="s">
        <v>894</v>
      </c>
      <c r="G223">
        <v>1.6</v>
      </c>
      <c r="H223">
        <v>40</v>
      </c>
      <c r="I223">
        <v>8</v>
      </c>
      <c r="J223" t="s">
        <v>708</v>
      </c>
      <c r="K223" s="1" t="s">
        <v>704</v>
      </c>
    </row>
    <row r="224" spans="1:12" ht="12" customHeight="1" x14ac:dyDescent="0.2">
      <c r="A224">
        <v>0</v>
      </c>
      <c r="B224">
        <v>1</v>
      </c>
      <c r="C224">
        <v>1</v>
      </c>
      <c r="D224">
        <v>0</v>
      </c>
      <c r="E224" s="1" t="s">
        <v>93</v>
      </c>
      <c r="F224" t="s">
        <v>970</v>
      </c>
      <c r="G224">
        <v>1.6</v>
      </c>
      <c r="H224">
        <v>13</v>
      </c>
      <c r="I224">
        <v>3</v>
      </c>
      <c r="J224" t="s">
        <v>708</v>
      </c>
      <c r="K224" s="1" t="s">
        <v>704</v>
      </c>
    </row>
    <row r="225" spans="1:11" ht="12" customHeight="1" x14ac:dyDescent="0.2">
      <c r="A225">
        <v>0</v>
      </c>
      <c r="B225">
        <v>1</v>
      </c>
      <c r="C225">
        <v>1</v>
      </c>
      <c r="D225">
        <v>0</v>
      </c>
      <c r="E225" s="1" t="s">
        <v>803</v>
      </c>
      <c r="F225" t="s">
        <v>1246</v>
      </c>
      <c r="G225">
        <v>1.6</v>
      </c>
      <c r="H225">
        <v>15</v>
      </c>
      <c r="I225">
        <v>4</v>
      </c>
      <c r="J225" t="s">
        <v>708</v>
      </c>
      <c r="K225" s="1" t="s">
        <v>704</v>
      </c>
    </row>
    <row r="226" spans="1:11" ht="12" customHeight="1" x14ac:dyDescent="0.2">
      <c r="A226">
        <v>0</v>
      </c>
      <c r="B226">
        <v>1</v>
      </c>
      <c r="C226">
        <v>1</v>
      </c>
      <c r="D226">
        <v>1</v>
      </c>
      <c r="E226" s="1" t="s">
        <v>93</v>
      </c>
      <c r="F226" t="s">
        <v>977</v>
      </c>
      <c r="G226">
        <v>1.6</v>
      </c>
      <c r="H226">
        <v>13</v>
      </c>
      <c r="I226">
        <v>3</v>
      </c>
      <c r="J226" t="s">
        <v>708</v>
      </c>
      <c r="K226" s="1" t="s">
        <v>704</v>
      </c>
    </row>
    <row r="227" spans="1:11" ht="12" customHeight="1" x14ac:dyDescent="0.2">
      <c r="A227">
        <v>0</v>
      </c>
      <c r="B227">
        <v>1</v>
      </c>
      <c r="C227">
        <v>1</v>
      </c>
      <c r="D227">
        <v>0</v>
      </c>
      <c r="E227" s="1" t="s">
        <v>22</v>
      </c>
      <c r="F227" t="s">
        <v>897</v>
      </c>
      <c r="G227">
        <v>1.8</v>
      </c>
      <c r="H227">
        <v>80</v>
      </c>
      <c r="I227">
        <v>25</v>
      </c>
      <c r="J227" t="s">
        <v>708</v>
      </c>
      <c r="K227" s="1" t="s">
        <v>704</v>
      </c>
    </row>
    <row r="228" spans="1:11" ht="12" customHeight="1" x14ac:dyDescent="0.2">
      <c r="A228">
        <v>0</v>
      </c>
      <c r="B228">
        <v>0</v>
      </c>
      <c r="C228">
        <v>1</v>
      </c>
      <c r="D228">
        <v>1</v>
      </c>
      <c r="E228" s="1" t="s">
        <v>93</v>
      </c>
      <c r="F228" s="15" t="s">
        <v>956</v>
      </c>
      <c r="G228" s="15">
        <v>1.8</v>
      </c>
      <c r="H228">
        <v>1000</v>
      </c>
      <c r="I228">
        <v>30</v>
      </c>
      <c r="J228" t="s">
        <v>708</v>
      </c>
      <c r="K228" s="1" t="s">
        <v>704</v>
      </c>
    </row>
    <row r="229" spans="1:11" ht="12" customHeight="1" x14ac:dyDescent="0.2">
      <c r="A229">
        <v>1</v>
      </c>
      <c r="B229">
        <v>0</v>
      </c>
      <c r="C229">
        <v>1</v>
      </c>
      <c r="D229">
        <v>0</v>
      </c>
      <c r="E229" s="1" t="s">
        <v>1192</v>
      </c>
      <c r="F229" t="s">
        <v>860</v>
      </c>
      <c r="G229">
        <v>2</v>
      </c>
      <c r="H229">
        <v>25</v>
      </c>
      <c r="I229">
        <v>1</v>
      </c>
      <c r="J229" t="s">
        <v>708</v>
      </c>
      <c r="K229" s="1" t="s">
        <v>704</v>
      </c>
    </row>
    <row r="230" spans="1:11" ht="12" customHeight="1" x14ac:dyDescent="0.2">
      <c r="A230">
        <v>0</v>
      </c>
      <c r="B230">
        <v>1</v>
      </c>
      <c r="C230">
        <v>1</v>
      </c>
      <c r="D230">
        <v>0</v>
      </c>
      <c r="E230" s="1" t="s">
        <v>1192</v>
      </c>
      <c r="F230" t="s">
        <v>865</v>
      </c>
      <c r="G230">
        <v>2</v>
      </c>
      <c r="H230">
        <v>25</v>
      </c>
      <c r="I230">
        <v>3</v>
      </c>
      <c r="J230" t="s">
        <v>708</v>
      </c>
      <c r="K230" s="1" t="s">
        <v>704</v>
      </c>
    </row>
    <row r="231" spans="1:11" ht="12" customHeight="1" x14ac:dyDescent="0.2">
      <c r="A231">
        <v>0</v>
      </c>
      <c r="B231">
        <v>1</v>
      </c>
      <c r="C231">
        <v>1</v>
      </c>
      <c r="D231">
        <v>0</v>
      </c>
      <c r="E231" s="1" t="s">
        <v>1192</v>
      </c>
      <c r="F231" t="s">
        <v>871</v>
      </c>
      <c r="G231">
        <v>2</v>
      </c>
      <c r="H231">
        <v>40</v>
      </c>
      <c r="I231">
        <v>2</v>
      </c>
      <c r="J231" t="s">
        <v>708</v>
      </c>
      <c r="K231" s="1" t="s">
        <v>704</v>
      </c>
    </row>
    <row r="232" spans="1:11" ht="12" customHeight="1" x14ac:dyDescent="0.2">
      <c r="A232">
        <v>0</v>
      </c>
      <c r="B232">
        <v>1</v>
      </c>
      <c r="C232">
        <v>1</v>
      </c>
      <c r="D232">
        <v>0</v>
      </c>
      <c r="E232" s="1" t="s">
        <v>1192</v>
      </c>
      <c r="F232" t="s">
        <v>881</v>
      </c>
      <c r="G232">
        <v>2</v>
      </c>
      <c r="H232">
        <v>15</v>
      </c>
      <c r="I232">
        <v>1.7</v>
      </c>
      <c r="J232" t="s">
        <v>708</v>
      </c>
      <c r="K232" s="1" t="s">
        <v>704</v>
      </c>
    </row>
    <row r="233" spans="1:11" ht="12" customHeight="1" x14ac:dyDescent="0.2">
      <c r="A233">
        <v>0</v>
      </c>
      <c r="B233">
        <v>0</v>
      </c>
      <c r="C233">
        <v>1</v>
      </c>
      <c r="D233">
        <v>0</v>
      </c>
      <c r="E233" s="1" t="s">
        <v>1192</v>
      </c>
      <c r="F233" t="s">
        <v>843</v>
      </c>
      <c r="G233">
        <v>2</v>
      </c>
      <c r="H233">
        <v>40</v>
      </c>
      <c r="I233">
        <v>2</v>
      </c>
      <c r="J233" t="s">
        <v>708</v>
      </c>
      <c r="K233" s="1" t="s">
        <v>704</v>
      </c>
    </row>
    <row r="234" spans="1:11" ht="12" customHeight="1" x14ac:dyDescent="0.2">
      <c r="A234">
        <v>0</v>
      </c>
      <c r="B234">
        <v>0</v>
      </c>
      <c r="C234">
        <v>1</v>
      </c>
      <c r="D234">
        <v>0</v>
      </c>
      <c r="E234" s="1" t="s">
        <v>1192</v>
      </c>
      <c r="F234" t="s">
        <v>841</v>
      </c>
      <c r="G234">
        <v>2</v>
      </c>
      <c r="H234">
        <v>2</v>
      </c>
      <c r="I234">
        <v>1</v>
      </c>
      <c r="J234" t="s">
        <v>10</v>
      </c>
      <c r="K234" s="1" t="s">
        <v>704</v>
      </c>
    </row>
    <row r="235" spans="1:11" ht="12" customHeight="1" x14ac:dyDescent="0.2">
      <c r="A235">
        <v>0</v>
      </c>
      <c r="B235">
        <v>0</v>
      </c>
      <c r="C235">
        <v>1</v>
      </c>
      <c r="D235">
        <v>0</v>
      </c>
      <c r="E235" s="1" t="s">
        <v>1192</v>
      </c>
      <c r="F235" t="s">
        <v>844</v>
      </c>
      <c r="G235">
        <v>2</v>
      </c>
      <c r="H235">
        <v>2</v>
      </c>
      <c r="I235">
        <v>1</v>
      </c>
      <c r="J235" t="s">
        <v>10</v>
      </c>
      <c r="K235" s="1" t="s">
        <v>704</v>
      </c>
    </row>
    <row r="236" spans="1:11" ht="12" customHeight="1" x14ac:dyDescent="0.2">
      <c r="A236">
        <v>0</v>
      </c>
      <c r="B236">
        <v>0</v>
      </c>
      <c r="C236">
        <v>1</v>
      </c>
      <c r="D236">
        <v>0</v>
      </c>
      <c r="E236" s="1" t="s">
        <v>1192</v>
      </c>
      <c r="F236" t="s">
        <v>856</v>
      </c>
      <c r="G236">
        <v>2</v>
      </c>
      <c r="H236">
        <v>25</v>
      </c>
      <c r="I236">
        <v>2</v>
      </c>
      <c r="J236" t="s">
        <v>708</v>
      </c>
      <c r="K236" s="1" t="s">
        <v>704</v>
      </c>
    </row>
    <row r="237" spans="1:11" ht="12" customHeight="1" x14ac:dyDescent="0.2">
      <c r="A237">
        <v>0</v>
      </c>
      <c r="B237">
        <v>1</v>
      </c>
      <c r="C237">
        <v>1</v>
      </c>
      <c r="D237">
        <v>0</v>
      </c>
      <c r="E237" s="1" t="s">
        <v>22</v>
      </c>
      <c r="F237" t="s">
        <v>896</v>
      </c>
      <c r="G237">
        <v>2</v>
      </c>
      <c r="H237">
        <v>8</v>
      </c>
      <c r="I237">
        <v>4</v>
      </c>
      <c r="J237" t="s">
        <v>10</v>
      </c>
      <c r="K237" s="1" t="s">
        <v>704</v>
      </c>
    </row>
    <row r="238" spans="1:11" ht="12" customHeight="1" x14ac:dyDescent="0.2">
      <c r="A238">
        <v>0</v>
      </c>
      <c r="B238">
        <v>0</v>
      </c>
      <c r="C238">
        <v>1</v>
      </c>
      <c r="D238">
        <v>0</v>
      </c>
      <c r="E238" s="1" t="s">
        <v>93</v>
      </c>
      <c r="F238" t="s">
        <v>973</v>
      </c>
      <c r="G238">
        <v>2</v>
      </c>
      <c r="H238">
        <v>12</v>
      </c>
      <c r="I238">
        <v>3</v>
      </c>
      <c r="J238" t="s">
        <v>708</v>
      </c>
      <c r="K238" s="1" t="s">
        <v>704</v>
      </c>
    </row>
    <row r="239" spans="1:11" ht="12" customHeight="1" x14ac:dyDescent="0.2">
      <c r="A239">
        <v>0</v>
      </c>
      <c r="B239">
        <v>0</v>
      </c>
      <c r="C239">
        <v>1</v>
      </c>
      <c r="D239">
        <v>0</v>
      </c>
      <c r="E239" s="1" t="s">
        <v>93</v>
      </c>
      <c r="F239" t="s">
        <v>983</v>
      </c>
      <c r="G239">
        <v>2</v>
      </c>
      <c r="H239">
        <v>15</v>
      </c>
      <c r="I239">
        <v>2.5</v>
      </c>
      <c r="J239" t="s">
        <v>708</v>
      </c>
      <c r="K239" s="1" t="s">
        <v>704</v>
      </c>
    </row>
    <row r="240" spans="1:11" ht="12" customHeight="1" x14ac:dyDescent="0.2">
      <c r="A240">
        <v>0</v>
      </c>
      <c r="B240">
        <v>1</v>
      </c>
      <c r="C240">
        <v>1</v>
      </c>
      <c r="D240">
        <v>0</v>
      </c>
      <c r="E240" s="1" t="s">
        <v>96</v>
      </c>
      <c r="F240" t="s">
        <v>1058</v>
      </c>
      <c r="G240">
        <v>2</v>
      </c>
      <c r="H240">
        <v>15</v>
      </c>
      <c r="I240">
        <v>1.5</v>
      </c>
      <c r="J240" t="s">
        <v>708</v>
      </c>
      <c r="K240" s="1" t="s">
        <v>704</v>
      </c>
    </row>
    <row r="241" spans="1:11" ht="12" customHeight="1" x14ac:dyDescent="0.2">
      <c r="A241">
        <v>0</v>
      </c>
      <c r="B241">
        <v>1</v>
      </c>
      <c r="C241">
        <v>1</v>
      </c>
      <c r="D241">
        <v>0</v>
      </c>
      <c r="E241" s="1" t="s">
        <v>96</v>
      </c>
      <c r="F241" t="s">
        <v>1092</v>
      </c>
      <c r="G241">
        <v>2</v>
      </c>
      <c r="H241">
        <v>30</v>
      </c>
      <c r="I241">
        <v>0.5</v>
      </c>
      <c r="J241" t="s">
        <v>708</v>
      </c>
      <c r="K241" s="1" t="s">
        <v>704</v>
      </c>
    </row>
    <row r="242" spans="1:11" ht="12" customHeight="1" x14ac:dyDescent="0.2">
      <c r="A242">
        <v>0</v>
      </c>
      <c r="B242">
        <v>1</v>
      </c>
      <c r="C242">
        <v>1</v>
      </c>
      <c r="D242">
        <v>0</v>
      </c>
      <c r="E242" s="1" t="s">
        <v>96</v>
      </c>
      <c r="F242" t="s">
        <v>1079</v>
      </c>
      <c r="G242">
        <v>2</v>
      </c>
      <c r="H242">
        <v>6</v>
      </c>
      <c r="I242">
        <v>3</v>
      </c>
      <c r="J242" t="s">
        <v>708</v>
      </c>
      <c r="K242" s="1" t="s">
        <v>704</v>
      </c>
    </row>
    <row r="243" spans="1:11" ht="12" customHeight="1" x14ac:dyDescent="0.2">
      <c r="A243">
        <v>1</v>
      </c>
      <c r="B243">
        <v>0</v>
      </c>
      <c r="C243">
        <v>1</v>
      </c>
      <c r="D243">
        <v>0</v>
      </c>
      <c r="E243" s="1" t="s">
        <v>96</v>
      </c>
      <c r="F243" t="s">
        <v>1086</v>
      </c>
      <c r="G243">
        <v>2</v>
      </c>
      <c r="H243">
        <v>10</v>
      </c>
      <c r="I243">
        <v>2</v>
      </c>
      <c r="J243" t="s">
        <v>708</v>
      </c>
      <c r="K243" s="1" t="s">
        <v>704</v>
      </c>
    </row>
    <row r="244" spans="1:11" ht="12" customHeight="1" x14ac:dyDescent="0.2">
      <c r="A244">
        <v>0</v>
      </c>
      <c r="B244">
        <v>1</v>
      </c>
      <c r="C244">
        <v>1</v>
      </c>
      <c r="D244">
        <v>0</v>
      </c>
      <c r="E244" s="1" t="s">
        <v>105</v>
      </c>
      <c r="F244" t="s">
        <v>1128</v>
      </c>
      <c r="G244">
        <v>2</v>
      </c>
      <c r="H244">
        <v>4</v>
      </c>
      <c r="I244">
        <v>1</v>
      </c>
      <c r="J244" t="s">
        <v>708</v>
      </c>
      <c r="K244" s="1" t="s">
        <v>704</v>
      </c>
    </row>
    <row r="245" spans="1:11" ht="12" customHeight="1" x14ac:dyDescent="0.2">
      <c r="A245">
        <v>0</v>
      </c>
      <c r="B245">
        <v>0</v>
      </c>
      <c r="C245">
        <v>1</v>
      </c>
      <c r="D245">
        <v>0</v>
      </c>
      <c r="E245" s="1" t="s">
        <v>105</v>
      </c>
      <c r="F245" t="s">
        <v>1129</v>
      </c>
      <c r="G245">
        <v>2</v>
      </c>
      <c r="H245">
        <v>12</v>
      </c>
      <c r="I245">
        <v>1</v>
      </c>
      <c r="J245" t="s">
        <v>708</v>
      </c>
      <c r="K245" s="1" t="s">
        <v>704</v>
      </c>
    </row>
    <row r="246" spans="1:11" ht="12" customHeight="1" x14ac:dyDescent="0.2">
      <c r="A246">
        <v>0</v>
      </c>
      <c r="B246">
        <v>1</v>
      </c>
      <c r="C246">
        <v>1</v>
      </c>
      <c r="D246">
        <v>0</v>
      </c>
      <c r="E246" s="1" t="s">
        <v>803</v>
      </c>
      <c r="F246" t="s">
        <v>1245</v>
      </c>
      <c r="G246">
        <v>2</v>
      </c>
      <c r="H246">
        <v>15</v>
      </c>
      <c r="I246">
        <v>4</v>
      </c>
      <c r="J246" t="s">
        <v>708</v>
      </c>
      <c r="K246" s="1" t="s">
        <v>704</v>
      </c>
    </row>
    <row r="247" spans="1:11" ht="12" customHeight="1" x14ac:dyDescent="0.2">
      <c r="A247">
        <v>0</v>
      </c>
      <c r="B247">
        <v>0</v>
      </c>
      <c r="C247">
        <v>1</v>
      </c>
      <c r="D247">
        <v>0</v>
      </c>
      <c r="E247" s="1" t="s">
        <v>805</v>
      </c>
      <c r="F247" t="s">
        <v>1256</v>
      </c>
      <c r="G247">
        <v>2</v>
      </c>
      <c r="H247">
        <v>30</v>
      </c>
      <c r="I247">
        <v>1.5</v>
      </c>
      <c r="J247" t="s">
        <v>708</v>
      </c>
      <c r="K247" s="1" t="s">
        <v>704</v>
      </c>
    </row>
    <row r="248" spans="1:11" ht="12" customHeight="1" x14ac:dyDescent="0.2">
      <c r="A248">
        <v>0</v>
      </c>
      <c r="B248">
        <v>1</v>
      </c>
      <c r="C248">
        <v>1</v>
      </c>
      <c r="D248">
        <v>0</v>
      </c>
      <c r="E248" s="1" t="s">
        <v>805</v>
      </c>
      <c r="F248" t="s">
        <v>1262</v>
      </c>
      <c r="G248">
        <v>2</v>
      </c>
      <c r="H248">
        <v>80</v>
      </c>
      <c r="I248">
        <v>1</v>
      </c>
      <c r="J248" t="s">
        <v>708</v>
      </c>
      <c r="K248" s="1" t="s">
        <v>704</v>
      </c>
    </row>
    <row r="249" spans="1:11" ht="12" customHeight="1" x14ac:dyDescent="0.2">
      <c r="A249">
        <v>0</v>
      </c>
      <c r="B249">
        <v>1</v>
      </c>
      <c r="C249">
        <v>1</v>
      </c>
      <c r="D249">
        <v>1</v>
      </c>
      <c r="E249" s="1" t="s">
        <v>1192</v>
      </c>
      <c r="F249" t="s">
        <v>869</v>
      </c>
      <c r="G249">
        <v>2</v>
      </c>
      <c r="H249">
        <v>3</v>
      </c>
      <c r="I249">
        <v>1</v>
      </c>
      <c r="J249" t="s">
        <v>708</v>
      </c>
      <c r="K249" s="1" t="s">
        <v>704</v>
      </c>
    </row>
    <row r="250" spans="1:11" ht="12" customHeight="1" x14ac:dyDescent="0.2">
      <c r="A250">
        <v>0</v>
      </c>
      <c r="B250">
        <v>1</v>
      </c>
      <c r="C250">
        <v>1</v>
      </c>
      <c r="D250">
        <v>1</v>
      </c>
      <c r="E250" s="1" t="s">
        <v>1192</v>
      </c>
      <c r="F250" t="s">
        <v>879</v>
      </c>
      <c r="G250">
        <v>2</v>
      </c>
      <c r="H250">
        <v>35</v>
      </c>
      <c r="I250">
        <v>10</v>
      </c>
      <c r="J250" t="s">
        <v>708</v>
      </c>
      <c r="K250" s="1" t="s">
        <v>704</v>
      </c>
    </row>
    <row r="251" spans="1:11" ht="12" customHeight="1" x14ac:dyDescent="0.2">
      <c r="A251">
        <v>0</v>
      </c>
      <c r="B251">
        <v>1</v>
      </c>
      <c r="C251">
        <v>1</v>
      </c>
      <c r="D251">
        <v>1</v>
      </c>
      <c r="E251" s="1" t="s">
        <v>1192</v>
      </c>
      <c r="F251" t="s">
        <v>882</v>
      </c>
      <c r="G251">
        <v>2</v>
      </c>
      <c r="H251">
        <v>75</v>
      </c>
      <c r="I251">
        <v>18</v>
      </c>
      <c r="J251" t="s">
        <v>708</v>
      </c>
      <c r="K251" s="1" t="s">
        <v>704</v>
      </c>
    </row>
    <row r="252" spans="1:11" ht="12" customHeight="1" x14ac:dyDescent="0.2">
      <c r="A252">
        <v>0</v>
      </c>
      <c r="B252">
        <v>0</v>
      </c>
      <c r="C252">
        <v>1</v>
      </c>
      <c r="D252">
        <v>1</v>
      </c>
      <c r="E252" s="1" t="s">
        <v>1192</v>
      </c>
      <c r="F252" t="s">
        <v>848</v>
      </c>
      <c r="G252">
        <v>2</v>
      </c>
      <c r="H252">
        <v>18</v>
      </c>
      <c r="I252">
        <v>1.5</v>
      </c>
      <c r="J252" t="s">
        <v>708</v>
      </c>
      <c r="K252" s="1" t="s">
        <v>704</v>
      </c>
    </row>
    <row r="253" spans="1:11" ht="12" customHeight="1" x14ac:dyDescent="0.2">
      <c r="A253">
        <v>0</v>
      </c>
      <c r="B253">
        <v>1</v>
      </c>
      <c r="C253">
        <v>1</v>
      </c>
      <c r="D253">
        <v>1</v>
      </c>
      <c r="E253" s="1" t="s">
        <v>90</v>
      </c>
      <c r="F253" t="s">
        <v>919</v>
      </c>
      <c r="G253">
        <v>2</v>
      </c>
      <c r="H253">
        <v>14</v>
      </c>
      <c r="I253">
        <v>4</v>
      </c>
      <c r="J253" t="s">
        <v>707</v>
      </c>
      <c r="K253" s="1" t="s">
        <v>704</v>
      </c>
    </row>
    <row r="254" spans="1:11" ht="12" customHeight="1" x14ac:dyDescent="0.2">
      <c r="A254">
        <v>0</v>
      </c>
      <c r="B254">
        <v>1</v>
      </c>
      <c r="C254">
        <v>1</v>
      </c>
      <c r="D254">
        <v>1</v>
      </c>
      <c r="E254" s="1" t="s">
        <v>93</v>
      </c>
      <c r="F254" t="s">
        <v>936</v>
      </c>
      <c r="G254">
        <v>2</v>
      </c>
      <c r="H254">
        <v>80</v>
      </c>
      <c r="I254">
        <v>15</v>
      </c>
      <c r="J254" t="s">
        <v>708</v>
      </c>
      <c r="K254" s="1" t="s">
        <v>704</v>
      </c>
    </row>
    <row r="255" spans="1:11" ht="12" customHeight="1" x14ac:dyDescent="0.2">
      <c r="A255">
        <v>0</v>
      </c>
      <c r="B255">
        <v>1</v>
      </c>
      <c r="C255">
        <v>1</v>
      </c>
      <c r="D255">
        <v>1</v>
      </c>
      <c r="E255" s="1" t="s">
        <v>93</v>
      </c>
      <c r="F255" t="s">
        <v>989</v>
      </c>
      <c r="G255">
        <v>2</v>
      </c>
      <c r="H255">
        <v>85</v>
      </c>
      <c r="I255">
        <v>10</v>
      </c>
      <c r="J255" t="s">
        <v>708</v>
      </c>
      <c r="K255" s="1" t="s">
        <v>704</v>
      </c>
    </row>
    <row r="256" spans="1:11" ht="12" customHeight="1" x14ac:dyDescent="0.2">
      <c r="A256">
        <v>0</v>
      </c>
      <c r="B256">
        <v>1</v>
      </c>
      <c r="C256">
        <v>1</v>
      </c>
      <c r="D256">
        <v>1</v>
      </c>
      <c r="E256" s="1" t="s">
        <v>93</v>
      </c>
      <c r="F256" t="s">
        <v>993</v>
      </c>
      <c r="G256">
        <v>2</v>
      </c>
      <c r="H256">
        <v>15</v>
      </c>
      <c r="I256">
        <v>2.5</v>
      </c>
      <c r="J256" t="s">
        <v>708</v>
      </c>
      <c r="K256" s="1" t="s">
        <v>704</v>
      </c>
    </row>
    <row r="257" spans="1:11" ht="12" customHeight="1" x14ac:dyDescent="0.2">
      <c r="A257">
        <v>0</v>
      </c>
      <c r="B257">
        <v>1</v>
      </c>
      <c r="C257">
        <v>1</v>
      </c>
      <c r="D257">
        <v>1</v>
      </c>
      <c r="E257" s="1" t="s">
        <v>93</v>
      </c>
      <c r="F257" t="s">
        <v>991</v>
      </c>
      <c r="G257">
        <v>2</v>
      </c>
      <c r="H257">
        <v>50</v>
      </c>
      <c r="I257">
        <v>8</v>
      </c>
      <c r="J257" t="s">
        <v>708</v>
      </c>
      <c r="K257" s="1" t="s">
        <v>704</v>
      </c>
    </row>
    <row r="258" spans="1:11" ht="12" customHeight="1" x14ac:dyDescent="0.2">
      <c r="A258">
        <v>0</v>
      </c>
      <c r="B258">
        <v>1</v>
      </c>
      <c r="C258">
        <v>1</v>
      </c>
      <c r="D258">
        <v>1</v>
      </c>
      <c r="E258" s="1" t="s">
        <v>93</v>
      </c>
      <c r="F258" t="s">
        <v>1002</v>
      </c>
      <c r="G258">
        <v>2</v>
      </c>
      <c r="H258">
        <v>12</v>
      </c>
      <c r="I258">
        <v>2</v>
      </c>
      <c r="J258" t="s">
        <v>708</v>
      </c>
      <c r="K258" s="1" t="s">
        <v>704</v>
      </c>
    </row>
    <row r="259" spans="1:11" ht="12" customHeight="1" x14ac:dyDescent="0.2">
      <c r="A259">
        <v>0</v>
      </c>
      <c r="B259">
        <v>1</v>
      </c>
      <c r="C259">
        <v>1</v>
      </c>
      <c r="D259">
        <v>1</v>
      </c>
      <c r="E259" s="1" t="s">
        <v>93</v>
      </c>
      <c r="F259" t="s">
        <v>1003</v>
      </c>
      <c r="G259">
        <v>2</v>
      </c>
      <c r="H259">
        <v>16</v>
      </c>
      <c r="I259">
        <v>3</v>
      </c>
      <c r="J259" t="s">
        <v>708</v>
      </c>
      <c r="K259" s="1" t="s">
        <v>704</v>
      </c>
    </row>
    <row r="260" spans="1:11" ht="12" customHeight="1" x14ac:dyDescent="0.2">
      <c r="A260">
        <v>0</v>
      </c>
      <c r="B260">
        <v>0</v>
      </c>
      <c r="C260">
        <v>1</v>
      </c>
      <c r="D260">
        <v>1</v>
      </c>
      <c r="E260" s="1" t="s">
        <v>93</v>
      </c>
      <c r="F260" t="s">
        <v>1005</v>
      </c>
      <c r="G260">
        <v>2</v>
      </c>
      <c r="H260">
        <v>18</v>
      </c>
      <c r="I260">
        <v>6</v>
      </c>
      <c r="J260" t="s">
        <v>708</v>
      </c>
      <c r="K260" s="1" t="s">
        <v>704</v>
      </c>
    </row>
    <row r="261" spans="1:11" ht="12" customHeight="1" x14ac:dyDescent="0.2">
      <c r="A261">
        <v>0</v>
      </c>
      <c r="B261">
        <v>1</v>
      </c>
      <c r="C261">
        <v>1</v>
      </c>
      <c r="D261">
        <v>1</v>
      </c>
      <c r="E261" s="1" t="s">
        <v>93</v>
      </c>
      <c r="F261" t="s">
        <v>1031</v>
      </c>
      <c r="G261">
        <v>2</v>
      </c>
      <c r="H261">
        <v>20</v>
      </c>
      <c r="I261">
        <v>6</v>
      </c>
      <c r="J261" t="s">
        <v>708</v>
      </c>
      <c r="K261" s="1" t="s">
        <v>704</v>
      </c>
    </row>
    <row r="262" spans="1:11" ht="12" customHeight="1" x14ac:dyDescent="0.2">
      <c r="A262">
        <v>0</v>
      </c>
      <c r="B262">
        <v>1</v>
      </c>
      <c r="C262">
        <v>1</v>
      </c>
      <c r="D262">
        <v>1</v>
      </c>
      <c r="E262" s="1" t="s">
        <v>96</v>
      </c>
      <c r="F262" t="s">
        <v>1074</v>
      </c>
      <c r="G262">
        <v>2</v>
      </c>
      <c r="H262">
        <v>20</v>
      </c>
      <c r="I262">
        <v>4</v>
      </c>
      <c r="J262" t="s">
        <v>708</v>
      </c>
      <c r="K262" s="1" t="s">
        <v>704</v>
      </c>
    </row>
    <row r="263" spans="1:11" ht="12" customHeight="1" x14ac:dyDescent="0.2">
      <c r="A263">
        <v>0</v>
      </c>
      <c r="B263">
        <v>1</v>
      </c>
      <c r="C263">
        <v>1</v>
      </c>
      <c r="D263">
        <v>1</v>
      </c>
      <c r="E263" s="1" t="s">
        <v>96</v>
      </c>
      <c r="F263" t="s">
        <v>1072</v>
      </c>
      <c r="G263">
        <v>2</v>
      </c>
      <c r="H263">
        <v>35</v>
      </c>
      <c r="I263">
        <v>6</v>
      </c>
      <c r="J263" t="s">
        <v>708</v>
      </c>
      <c r="K263" s="1" t="s">
        <v>704</v>
      </c>
    </row>
    <row r="264" spans="1:11" ht="12" customHeight="1" x14ac:dyDescent="0.2">
      <c r="A264">
        <v>0</v>
      </c>
      <c r="B264">
        <v>1</v>
      </c>
      <c r="C264">
        <v>1</v>
      </c>
      <c r="D264">
        <v>1</v>
      </c>
      <c r="E264" s="1" t="s">
        <v>96</v>
      </c>
      <c r="F264" t="s">
        <v>1073</v>
      </c>
      <c r="G264">
        <v>2</v>
      </c>
      <c r="H264">
        <v>15</v>
      </c>
      <c r="I264">
        <v>3</v>
      </c>
      <c r="J264" t="s">
        <v>708</v>
      </c>
      <c r="K264" s="1" t="s">
        <v>704</v>
      </c>
    </row>
    <row r="265" spans="1:11" ht="12" customHeight="1" x14ac:dyDescent="0.2">
      <c r="A265">
        <v>0</v>
      </c>
      <c r="B265">
        <v>1</v>
      </c>
      <c r="C265">
        <v>1</v>
      </c>
      <c r="D265">
        <v>1</v>
      </c>
      <c r="E265" s="1" t="s">
        <v>96</v>
      </c>
      <c r="F265" t="s">
        <v>1064</v>
      </c>
      <c r="G265">
        <v>2</v>
      </c>
      <c r="H265">
        <v>30</v>
      </c>
      <c r="I265">
        <v>10</v>
      </c>
      <c r="J265" t="s">
        <v>708</v>
      </c>
      <c r="K265" s="1" t="s">
        <v>704</v>
      </c>
    </row>
    <row r="266" spans="1:11" ht="12" customHeight="1" x14ac:dyDescent="0.2">
      <c r="A266">
        <v>0</v>
      </c>
      <c r="B266">
        <v>1</v>
      </c>
      <c r="C266">
        <v>1</v>
      </c>
      <c r="D266">
        <v>1</v>
      </c>
      <c r="E266" s="1" t="s">
        <v>98</v>
      </c>
      <c r="F266" t="s">
        <v>1108</v>
      </c>
      <c r="G266">
        <v>2</v>
      </c>
      <c r="H266">
        <v>60</v>
      </c>
      <c r="I266">
        <v>35</v>
      </c>
      <c r="J266" t="s">
        <v>708</v>
      </c>
      <c r="K266" s="1" t="s">
        <v>704</v>
      </c>
    </row>
    <row r="267" spans="1:11" ht="12" customHeight="1" x14ac:dyDescent="0.2">
      <c r="A267">
        <v>0</v>
      </c>
      <c r="B267">
        <v>0</v>
      </c>
      <c r="C267">
        <v>1</v>
      </c>
      <c r="D267">
        <v>1</v>
      </c>
      <c r="E267" s="1" t="s">
        <v>105</v>
      </c>
      <c r="F267" t="s">
        <v>1141</v>
      </c>
      <c r="G267">
        <v>2</v>
      </c>
      <c r="H267">
        <v>30</v>
      </c>
      <c r="I267">
        <v>7</v>
      </c>
      <c r="J267" t="s">
        <v>708</v>
      </c>
      <c r="K267" s="1" t="s">
        <v>704</v>
      </c>
    </row>
    <row r="268" spans="1:11" ht="12" customHeight="1" x14ac:dyDescent="0.2">
      <c r="A268">
        <v>0</v>
      </c>
      <c r="B268">
        <v>1</v>
      </c>
      <c r="C268">
        <v>1</v>
      </c>
      <c r="D268">
        <v>1</v>
      </c>
      <c r="E268" s="1" t="s">
        <v>109</v>
      </c>
      <c r="F268" t="s">
        <v>1231</v>
      </c>
      <c r="G268">
        <v>2</v>
      </c>
      <c r="H268">
        <v>20</v>
      </c>
      <c r="I268">
        <v>4</v>
      </c>
      <c r="J268" t="s">
        <v>707</v>
      </c>
      <c r="K268" s="1" t="s">
        <v>704</v>
      </c>
    </row>
    <row r="269" spans="1:11" ht="12" customHeight="1" x14ac:dyDescent="0.2">
      <c r="A269">
        <v>0</v>
      </c>
      <c r="B269">
        <v>1</v>
      </c>
      <c r="C269">
        <v>1</v>
      </c>
      <c r="D269">
        <v>1</v>
      </c>
      <c r="E269" s="1" t="s">
        <v>805</v>
      </c>
      <c r="F269" t="s">
        <v>1257</v>
      </c>
      <c r="G269">
        <v>2</v>
      </c>
      <c r="H269">
        <v>40</v>
      </c>
      <c r="I269">
        <v>4</v>
      </c>
      <c r="J269" t="s">
        <v>708</v>
      </c>
      <c r="K269" s="1" t="s">
        <v>704</v>
      </c>
    </row>
    <row r="270" spans="1:11" ht="12" customHeight="1" x14ac:dyDescent="0.2">
      <c r="A270">
        <v>0</v>
      </c>
      <c r="B270">
        <v>0</v>
      </c>
      <c r="C270">
        <v>1</v>
      </c>
      <c r="D270">
        <v>1</v>
      </c>
      <c r="E270" s="1" t="s">
        <v>805</v>
      </c>
      <c r="F270" t="s">
        <v>1273</v>
      </c>
      <c r="G270">
        <v>2</v>
      </c>
      <c r="H270">
        <v>20</v>
      </c>
      <c r="I270">
        <v>3</v>
      </c>
      <c r="J270" t="s">
        <v>708</v>
      </c>
      <c r="K270" s="1" t="s">
        <v>704</v>
      </c>
    </row>
    <row r="271" spans="1:11" ht="12" customHeight="1" x14ac:dyDescent="0.2">
      <c r="A271">
        <v>0</v>
      </c>
      <c r="B271">
        <v>1</v>
      </c>
      <c r="C271">
        <v>1</v>
      </c>
      <c r="D271">
        <v>1</v>
      </c>
      <c r="E271" s="1" t="s">
        <v>805</v>
      </c>
      <c r="F271" t="s">
        <v>1275</v>
      </c>
      <c r="G271">
        <v>2</v>
      </c>
      <c r="H271">
        <v>30</v>
      </c>
      <c r="I271">
        <v>1.5</v>
      </c>
      <c r="J271" t="s">
        <v>708</v>
      </c>
      <c r="K271" s="1" t="s">
        <v>704</v>
      </c>
    </row>
    <row r="272" spans="1:11" ht="12" customHeight="1" x14ac:dyDescent="0.2">
      <c r="A272">
        <v>0</v>
      </c>
      <c r="B272">
        <v>1</v>
      </c>
      <c r="C272">
        <v>1</v>
      </c>
      <c r="D272">
        <v>1</v>
      </c>
      <c r="E272" s="1" t="s">
        <v>807</v>
      </c>
      <c r="F272" t="s">
        <v>1290</v>
      </c>
      <c r="G272">
        <v>2</v>
      </c>
      <c r="H272">
        <v>70</v>
      </c>
      <c r="I272">
        <v>25</v>
      </c>
      <c r="J272" t="s">
        <v>708</v>
      </c>
      <c r="K272" s="1" t="s">
        <v>704</v>
      </c>
    </row>
    <row r="273" spans="1:12" ht="12" customHeight="1" x14ac:dyDescent="0.2">
      <c r="A273">
        <v>0</v>
      </c>
      <c r="B273">
        <v>1</v>
      </c>
      <c r="C273">
        <v>1</v>
      </c>
      <c r="D273">
        <v>1</v>
      </c>
      <c r="E273" s="1" t="s">
        <v>809</v>
      </c>
      <c r="F273" t="s">
        <v>629</v>
      </c>
      <c r="G273">
        <v>2</v>
      </c>
      <c r="H273">
        <v>50</v>
      </c>
      <c r="I273">
        <v>25</v>
      </c>
      <c r="J273" t="s">
        <v>708</v>
      </c>
      <c r="K273" s="1" t="s">
        <v>704</v>
      </c>
    </row>
    <row r="274" spans="1:12" ht="12" customHeight="1" x14ac:dyDescent="0.2">
      <c r="A274">
        <v>0</v>
      </c>
      <c r="B274">
        <v>1</v>
      </c>
      <c r="C274">
        <v>1</v>
      </c>
      <c r="D274">
        <v>1</v>
      </c>
      <c r="E274" s="1" t="s">
        <v>809</v>
      </c>
      <c r="F274" t="s">
        <v>630</v>
      </c>
      <c r="G274">
        <v>2</v>
      </c>
      <c r="H274">
        <v>20</v>
      </c>
      <c r="I274">
        <v>5</v>
      </c>
      <c r="J274" t="s">
        <v>708</v>
      </c>
      <c r="K274" s="1" t="s">
        <v>704</v>
      </c>
    </row>
    <row r="275" spans="1:12" ht="12" customHeight="1" x14ac:dyDescent="0.2">
      <c r="A275">
        <v>0</v>
      </c>
      <c r="B275">
        <v>1</v>
      </c>
      <c r="C275">
        <v>1</v>
      </c>
      <c r="D275">
        <v>1</v>
      </c>
      <c r="E275" s="1" t="s">
        <v>810</v>
      </c>
      <c r="F275" t="s">
        <v>646</v>
      </c>
      <c r="G275">
        <v>2</v>
      </c>
      <c r="H275">
        <v>30</v>
      </c>
      <c r="I275">
        <v>18</v>
      </c>
      <c r="J275" t="s">
        <v>708</v>
      </c>
      <c r="K275" s="1" t="s">
        <v>704</v>
      </c>
    </row>
    <row r="276" spans="1:12" ht="12" customHeight="1" x14ac:dyDescent="0.2">
      <c r="A276">
        <v>0</v>
      </c>
      <c r="B276">
        <v>1</v>
      </c>
      <c r="C276">
        <v>1</v>
      </c>
      <c r="D276">
        <v>1</v>
      </c>
      <c r="E276" s="1" t="s">
        <v>810</v>
      </c>
      <c r="F276" t="s">
        <v>648</v>
      </c>
      <c r="G276">
        <v>2</v>
      </c>
      <c r="H276">
        <v>60</v>
      </c>
      <c r="I276">
        <v>35</v>
      </c>
      <c r="J276" t="s">
        <v>708</v>
      </c>
      <c r="K276" s="1" t="s">
        <v>704</v>
      </c>
    </row>
    <row r="277" spans="1:12" ht="12" customHeight="1" x14ac:dyDescent="0.2">
      <c r="A277">
        <v>0</v>
      </c>
      <c r="B277">
        <v>0</v>
      </c>
      <c r="C277">
        <v>1</v>
      </c>
      <c r="D277">
        <v>1</v>
      </c>
      <c r="E277" s="1" t="s">
        <v>810</v>
      </c>
      <c r="F277" t="s">
        <v>653</v>
      </c>
      <c r="G277">
        <v>2</v>
      </c>
      <c r="H277">
        <v>15</v>
      </c>
      <c r="I277">
        <v>2.5</v>
      </c>
      <c r="J277" t="s">
        <v>708</v>
      </c>
      <c r="K277" s="1" t="s">
        <v>704</v>
      </c>
    </row>
    <row r="278" spans="1:12" ht="12" customHeight="1" x14ac:dyDescent="0.2">
      <c r="A278">
        <v>0</v>
      </c>
      <c r="B278">
        <v>0</v>
      </c>
      <c r="C278">
        <v>1</v>
      </c>
      <c r="D278">
        <v>1</v>
      </c>
      <c r="E278" s="1" t="s">
        <v>812</v>
      </c>
      <c r="F278" t="s">
        <v>669</v>
      </c>
      <c r="G278">
        <v>2</v>
      </c>
      <c r="H278">
        <v>20</v>
      </c>
      <c r="I278">
        <v>1</v>
      </c>
      <c r="J278" t="s">
        <v>708</v>
      </c>
      <c r="K278" s="1" t="s">
        <v>704</v>
      </c>
    </row>
    <row r="279" spans="1:12" ht="12" customHeight="1" x14ac:dyDescent="0.2">
      <c r="A279">
        <v>0</v>
      </c>
      <c r="B279">
        <v>1</v>
      </c>
      <c r="C279">
        <v>1</v>
      </c>
      <c r="D279">
        <v>1</v>
      </c>
      <c r="E279" s="1" t="s">
        <v>814</v>
      </c>
      <c r="F279" t="s">
        <v>674</v>
      </c>
      <c r="G279">
        <v>2</v>
      </c>
      <c r="H279">
        <v>100</v>
      </c>
      <c r="I279">
        <v>12</v>
      </c>
      <c r="J279" t="s">
        <v>708</v>
      </c>
      <c r="K279" s="1" t="s">
        <v>704</v>
      </c>
      <c r="L279" t="s">
        <v>709</v>
      </c>
    </row>
    <row r="280" spans="1:12" ht="12" customHeight="1" x14ac:dyDescent="0.2">
      <c r="A280">
        <v>0</v>
      </c>
      <c r="B280">
        <v>0</v>
      </c>
      <c r="C280">
        <v>1</v>
      </c>
      <c r="D280">
        <v>1</v>
      </c>
      <c r="E280" s="1" t="s">
        <v>816</v>
      </c>
      <c r="F280" t="s">
        <v>678</v>
      </c>
      <c r="G280">
        <v>2</v>
      </c>
      <c r="H280">
        <v>40</v>
      </c>
      <c r="I280">
        <v>10</v>
      </c>
      <c r="J280" t="s">
        <v>708</v>
      </c>
      <c r="K280" s="1" t="s">
        <v>704</v>
      </c>
    </row>
    <row r="281" spans="1:12" ht="12" customHeight="1" x14ac:dyDescent="0.2">
      <c r="A281">
        <v>0</v>
      </c>
      <c r="B281">
        <v>0</v>
      </c>
      <c r="C281">
        <v>1</v>
      </c>
      <c r="D281">
        <v>1</v>
      </c>
      <c r="E281" s="1" t="s">
        <v>818</v>
      </c>
      <c r="F281" t="s">
        <v>699</v>
      </c>
      <c r="G281">
        <v>2</v>
      </c>
      <c r="H281">
        <v>15</v>
      </c>
      <c r="I281">
        <v>3</v>
      </c>
      <c r="J281" t="s">
        <v>708</v>
      </c>
      <c r="K281" s="1" t="s">
        <v>704</v>
      </c>
    </row>
    <row r="282" spans="1:12" ht="12" customHeight="1" x14ac:dyDescent="0.2">
      <c r="A282">
        <v>0</v>
      </c>
      <c r="B282">
        <v>1</v>
      </c>
      <c r="C282">
        <v>1</v>
      </c>
      <c r="D282">
        <v>0</v>
      </c>
      <c r="E282" s="1" t="s">
        <v>1192</v>
      </c>
      <c r="F282" t="s">
        <v>870</v>
      </c>
      <c r="G282">
        <v>2.4</v>
      </c>
      <c r="H282">
        <v>55</v>
      </c>
      <c r="I282">
        <v>2</v>
      </c>
      <c r="J282" t="s">
        <v>708</v>
      </c>
      <c r="K282" s="1" t="s">
        <v>704</v>
      </c>
    </row>
    <row r="283" spans="1:12" ht="12" customHeight="1" x14ac:dyDescent="0.2">
      <c r="A283">
        <v>0</v>
      </c>
      <c r="B283">
        <v>1</v>
      </c>
      <c r="C283">
        <v>1</v>
      </c>
      <c r="D283">
        <v>0</v>
      </c>
      <c r="E283" s="1" t="s">
        <v>1190</v>
      </c>
      <c r="F283" t="s">
        <v>829</v>
      </c>
      <c r="G283">
        <v>2.5</v>
      </c>
      <c r="H283">
        <v>45</v>
      </c>
      <c r="I283">
        <v>25</v>
      </c>
      <c r="J283" t="s">
        <v>708</v>
      </c>
      <c r="K283" s="1" t="s">
        <v>704</v>
      </c>
    </row>
    <row r="284" spans="1:12" ht="12" customHeight="1" x14ac:dyDescent="0.2">
      <c r="A284">
        <v>0</v>
      </c>
      <c r="B284">
        <v>1</v>
      </c>
      <c r="C284">
        <v>1</v>
      </c>
      <c r="D284">
        <v>0</v>
      </c>
      <c r="E284" s="1" t="s">
        <v>96</v>
      </c>
      <c r="F284" t="s">
        <v>1094</v>
      </c>
      <c r="G284">
        <v>2.5</v>
      </c>
      <c r="H284">
        <v>70</v>
      </c>
      <c r="I284">
        <v>25</v>
      </c>
      <c r="J284" t="s">
        <v>708</v>
      </c>
      <c r="K284" s="1" t="s">
        <v>704</v>
      </c>
    </row>
    <row r="285" spans="1:12" ht="12" customHeight="1" x14ac:dyDescent="0.2">
      <c r="A285">
        <v>0</v>
      </c>
      <c r="B285">
        <v>0</v>
      </c>
      <c r="C285">
        <v>1</v>
      </c>
      <c r="D285">
        <v>0</v>
      </c>
      <c r="E285" s="1" t="s">
        <v>105</v>
      </c>
      <c r="F285" t="s">
        <v>1145</v>
      </c>
      <c r="G285">
        <v>2.5</v>
      </c>
      <c r="H285">
        <v>8</v>
      </c>
      <c r="I285">
        <v>1.5</v>
      </c>
      <c r="J285" t="s">
        <v>708</v>
      </c>
      <c r="K285" s="1" t="s">
        <v>704</v>
      </c>
    </row>
    <row r="286" spans="1:12" ht="12" customHeight="1" x14ac:dyDescent="0.2">
      <c r="A286">
        <v>0</v>
      </c>
      <c r="B286">
        <v>1</v>
      </c>
      <c r="C286">
        <v>1</v>
      </c>
      <c r="D286">
        <v>1</v>
      </c>
      <c r="E286" s="1" t="s">
        <v>1192</v>
      </c>
      <c r="F286" t="s">
        <v>842</v>
      </c>
      <c r="G286">
        <v>2.5</v>
      </c>
      <c r="H286">
        <v>65</v>
      </c>
      <c r="I286">
        <v>5</v>
      </c>
      <c r="J286" t="s">
        <v>708</v>
      </c>
      <c r="K286" s="1" t="s">
        <v>704</v>
      </c>
    </row>
    <row r="287" spans="1:12" ht="12" customHeight="1" x14ac:dyDescent="0.2">
      <c r="A287">
        <v>0</v>
      </c>
      <c r="B287">
        <v>0</v>
      </c>
      <c r="C287">
        <v>1</v>
      </c>
      <c r="D287">
        <v>1</v>
      </c>
      <c r="E287" s="1" t="s">
        <v>93</v>
      </c>
      <c r="F287" t="s">
        <v>1014</v>
      </c>
      <c r="G287">
        <v>2.5</v>
      </c>
      <c r="H287">
        <v>45</v>
      </c>
      <c r="I287">
        <v>12</v>
      </c>
      <c r="J287" t="s">
        <v>708</v>
      </c>
      <c r="K287" s="1" t="s">
        <v>704</v>
      </c>
    </row>
    <row r="288" spans="1:12" ht="12" customHeight="1" x14ac:dyDescent="0.2">
      <c r="A288">
        <v>0</v>
      </c>
      <c r="B288">
        <v>1</v>
      </c>
      <c r="C288">
        <v>1</v>
      </c>
      <c r="D288">
        <v>1</v>
      </c>
      <c r="E288" s="1" t="s">
        <v>95</v>
      </c>
      <c r="F288" t="s">
        <v>1035</v>
      </c>
      <c r="G288">
        <v>2.5</v>
      </c>
      <c r="H288">
        <v>40</v>
      </c>
      <c r="I288">
        <v>4</v>
      </c>
      <c r="J288" t="s">
        <v>708</v>
      </c>
      <c r="K288" s="1" t="s">
        <v>704</v>
      </c>
    </row>
    <row r="289" spans="1:11" ht="12" customHeight="1" x14ac:dyDescent="0.2">
      <c r="A289">
        <v>0</v>
      </c>
      <c r="B289">
        <v>1</v>
      </c>
      <c r="C289">
        <v>1</v>
      </c>
      <c r="D289">
        <v>1</v>
      </c>
      <c r="E289" s="1" t="s">
        <v>96</v>
      </c>
      <c r="F289" t="s">
        <v>1103</v>
      </c>
      <c r="G289">
        <v>2.5</v>
      </c>
      <c r="H289">
        <v>40</v>
      </c>
      <c r="I289">
        <v>9</v>
      </c>
      <c r="J289" t="s">
        <v>707</v>
      </c>
      <c r="K289" s="1" t="s">
        <v>704</v>
      </c>
    </row>
    <row r="290" spans="1:11" ht="12" customHeight="1" x14ac:dyDescent="0.2">
      <c r="A290">
        <v>0</v>
      </c>
      <c r="B290">
        <v>1</v>
      </c>
      <c r="C290">
        <v>1</v>
      </c>
      <c r="D290">
        <v>1</v>
      </c>
      <c r="E290" s="1" t="s">
        <v>108</v>
      </c>
      <c r="F290" t="s">
        <v>1229</v>
      </c>
      <c r="G290">
        <v>2.5</v>
      </c>
      <c r="H290">
        <v>33</v>
      </c>
      <c r="I290">
        <v>20</v>
      </c>
      <c r="J290" t="s">
        <v>708</v>
      </c>
      <c r="K290" s="1" t="s">
        <v>704</v>
      </c>
    </row>
    <row r="291" spans="1:11" ht="12" customHeight="1" x14ac:dyDescent="0.2">
      <c r="A291">
        <v>0</v>
      </c>
      <c r="B291">
        <v>0</v>
      </c>
      <c r="C291">
        <v>1</v>
      </c>
      <c r="D291">
        <v>1</v>
      </c>
      <c r="E291" s="1" t="s">
        <v>711</v>
      </c>
      <c r="F291" t="s">
        <v>715</v>
      </c>
      <c r="G291">
        <v>2.5</v>
      </c>
      <c r="H291">
        <v>1</v>
      </c>
      <c r="I291">
        <v>1</v>
      </c>
      <c r="J291" t="s">
        <v>10</v>
      </c>
      <c r="K291" s="1" t="s">
        <v>704</v>
      </c>
    </row>
    <row r="292" spans="1:11" ht="12" customHeight="1" x14ac:dyDescent="0.2">
      <c r="A292">
        <v>0</v>
      </c>
      <c r="B292">
        <v>0</v>
      </c>
      <c r="C292">
        <v>1</v>
      </c>
      <c r="D292">
        <v>1</v>
      </c>
      <c r="E292" s="1" t="s">
        <v>805</v>
      </c>
      <c r="F292" s="15" t="s">
        <v>1272</v>
      </c>
      <c r="G292" s="15">
        <v>2.5</v>
      </c>
      <c r="H292">
        <v>30</v>
      </c>
      <c r="I292">
        <v>20</v>
      </c>
      <c r="J292" t="s">
        <v>708</v>
      </c>
      <c r="K292" s="1" t="s">
        <v>704</v>
      </c>
    </row>
    <row r="293" spans="1:11" ht="12" customHeight="1" x14ac:dyDescent="0.2">
      <c r="A293">
        <v>0</v>
      </c>
      <c r="B293">
        <v>1</v>
      </c>
      <c r="C293">
        <v>1</v>
      </c>
      <c r="D293">
        <v>1</v>
      </c>
      <c r="E293" s="1" t="s">
        <v>807</v>
      </c>
      <c r="F293" t="s">
        <v>627</v>
      </c>
      <c r="G293">
        <v>2.5</v>
      </c>
      <c r="H293">
        <v>15</v>
      </c>
      <c r="I293">
        <v>6</v>
      </c>
      <c r="J293" t="s">
        <v>708</v>
      </c>
      <c r="K293" s="1" t="s">
        <v>704</v>
      </c>
    </row>
    <row r="294" spans="1:11" ht="12" customHeight="1" x14ac:dyDescent="0.2">
      <c r="A294">
        <v>0</v>
      </c>
      <c r="B294">
        <v>1</v>
      </c>
      <c r="C294">
        <v>1</v>
      </c>
      <c r="D294">
        <v>1</v>
      </c>
      <c r="E294" s="1" t="s">
        <v>810</v>
      </c>
      <c r="F294" t="s">
        <v>634</v>
      </c>
      <c r="G294">
        <v>2.5</v>
      </c>
      <c r="H294">
        <v>9</v>
      </c>
      <c r="I294">
        <v>4</v>
      </c>
      <c r="J294" t="s">
        <v>707</v>
      </c>
      <c r="K294" s="1" t="s">
        <v>704</v>
      </c>
    </row>
    <row r="295" spans="1:11" ht="12" customHeight="1" x14ac:dyDescent="0.2">
      <c r="A295">
        <v>1</v>
      </c>
      <c r="B295">
        <v>0</v>
      </c>
      <c r="C295">
        <v>1</v>
      </c>
      <c r="D295">
        <v>1</v>
      </c>
      <c r="E295" s="1" t="s">
        <v>810</v>
      </c>
      <c r="F295" t="s">
        <v>639</v>
      </c>
      <c r="G295">
        <v>2.5</v>
      </c>
      <c r="H295">
        <v>9</v>
      </c>
      <c r="I295">
        <v>1.75</v>
      </c>
      <c r="J295" t="s">
        <v>707</v>
      </c>
      <c r="K295" s="1" t="s">
        <v>704</v>
      </c>
    </row>
    <row r="296" spans="1:11" ht="12" customHeight="1" x14ac:dyDescent="0.2">
      <c r="A296">
        <v>0</v>
      </c>
      <c r="B296">
        <v>1</v>
      </c>
      <c r="C296">
        <v>1</v>
      </c>
      <c r="D296">
        <v>1</v>
      </c>
      <c r="E296" s="1" t="s">
        <v>811</v>
      </c>
      <c r="F296" t="s">
        <v>667</v>
      </c>
      <c r="G296">
        <v>2.5</v>
      </c>
      <c r="H296">
        <v>1</v>
      </c>
      <c r="I296">
        <v>1</v>
      </c>
      <c r="J296" t="s">
        <v>10</v>
      </c>
      <c r="K296" s="1" t="s">
        <v>704</v>
      </c>
    </row>
    <row r="297" spans="1:11" ht="12" customHeight="1" x14ac:dyDescent="0.2">
      <c r="A297">
        <v>0</v>
      </c>
      <c r="B297">
        <v>1</v>
      </c>
      <c r="C297">
        <v>1</v>
      </c>
      <c r="D297">
        <v>1</v>
      </c>
      <c r="E297" s="1" t="s">
        <v>816</v>
      </c>
      <c r="F297" t="s">
        <v>682</v>
      </c>
      <c r="G297">
        <v>2.5</v>
      </c>
      <c r="H297">
        <v>10</v>
      </c>
      <c r="I297">
        <v>6</v>
      </c>
      <c r="J297" t="s">
        <v>708</v>
      </c>
      <c r="K297" s="1" t="s">
        <v>704</v>
      </c>
    </row>
    <row r="298" spans="1:11" ht="12" customHeight="1" x14ac:dyDescent="0.2">
      <c r="A298">
        <v>0</v>
      </c>
      <c r="B298">
        <v>0</v>
      </c>
      <c r="C298">
        <v>1</v>
      </c>
      <c r="D298">
        <v>1</v>
      </c>
      <c r="E298" s="1" t="s">
        <v>816</v>
      </c>
      <c r="F298" t="s">
        <v>689</v>
      </c>
      <c r="G298">
        <v>2.5</v>
      </c>
      <c r="H298">
        <v>15</v>
      </c>
      <c r="I298">
        <v>10</v>
      </c>
      <c r="J298" t="s">
        <v>708</v>
      </c>
      <c r="K298" s="1" t="s">
        <v>704</v>
      </c>
    </row>
    <row r="299" spans="1:11" ht="12" customHeight="1" x14ac:dyDescent="0.2">
      <c r="A299">
        <v>0</v>
      </c>
      <c r="B299">
        <v>0</v>
      </c>
      <c r="C299">
        <v>1</v>
      </c>
      <c r="D299">
        <v>0</v>
      </c>
      <c r="E299" s="1" t="s">
        <v>1192</v>
      </c>
      <c r="F299" t="s">
        <v>840</v>
      </c>
      <c r="G299">
        <v>3</v>
      </c>
      <c r="H299">
        <v>7</v>
      </c>
      <c r="I299">
        <v>2</v>
      </c>
      <c r="J299" t="s">
        <v>708</v>
      </c>
      <c r="K299" s="1" t="s">
        <v>704</v>
      </c>
    </row>
    <row r="300" spans="1:11" ht="12" customHeight="1" x14ac:dyDescent="0.2">
      <c r="A300">
        <v>0</v>
      </c>
      <c r="B300">
        <v>0</v>
      </c>
      <c r="C300">
        <v>1</v>
      </c>
      <c r="D300">
        <v>0</v>
      </c>
      <c r="E300" s="1" t="s">
        <v>1192</v>
      </c>
      <c r="F300" t="s">
        <v>850</v>
      </c>
      <c r="G300">
        <v>3</v>
      </c>
      <c r="H300">
        <v>60</v>
      </c>
      <c r="I300">
        <v>5</v>
      </c>
      <c r="J300" t="s">
        <v>708</v>
      </c>
      <c r="K300" s="1" t="s">
        <v>704</v>
      </c>
    </row>
    <row r="301" spans="1:11" ht="12" customHeight="1" x14ac:dyDescent="0.2">
      <c r="A301">
        <v>0</v>
      </c>
      <c r="B301">
        <v>0</v>
      </c>
      <c r="C301">
        <v>1</v>
      </c>
      <c r="D301">
        <v>0</v>
      </c>
      <c r="E301" s="1" t="s">
        <v>1192</v>
      </c>
      <c r="F301" t="s">
        <v>852</v>
      </c>
      <c r="G301">
        <v>3</v>
      </c>
      <c r="H301">
        <v>32</v>
      </c>
      <c r="I301">
        <v>1</v>
      </c>
      <c r="J301" t="s">
        <v>708</v>
      </c>
      <c r="K301" s="1" t="s">
        <v>704</v>
      </c>
    </row>
    <row r="302" spans="1:11" ht="12" customHeight="1" x14ac:dyDescent="0.2">
      <c r="A302">
        <v>0</v>
      </c>
      <c r="B302">
        <v>1</v>
      </c>
      <c r="C302">
        <v>1</v>
      </c>
      <c r="D302">
        <v>0</v>
      </c>
      <c r="E302" s="1" t="s">
        <v>1197</v>
      </c>
      <c r="F302" t="s">
        <v>891</v>
      </c>
      <c r="G302">
        <v>3</v>
      </c>
      <c r="H302">
        <v>0.9</v>
      </c>
      <c r="I302">
        <v>0.8</v>
      </c>
      <c r="J302" t="s">
        <v>10</v>
      </c>
      <c r="K302" s="1" t="s">
        <v>704</v>
      </c>
    </row>
    <row r="303" spans="1:11" ht="12" customHeight="1" x14ac:dyDescent="0.2">
      <c r="A303">
        <v>0</v>
      </c>
      <c r="B303">
        <v>1</v>
      </c>
      <c r="C303">
        <v>1</v>
      </c>
      <c r="D303">
        <v>0</v>
      </c>
      <c r="E303" s="1" t="s">
        <v>96</v>
      </c>
      <c r="F303" t="s">
        <v>1052</v>
      </c>
      <c r="G303">
        <v>3</v>
      </c>
      <c r="H303">
        <v>35</v>
      </c>
      <c r="I303">
        <v>4</v>
      </c>
      <c r="J303" t="s">
        <v>708</v>
      </c>
      <c r="K303" s="1" t="s">
        <v>704</v>
      </c>
    </row>
    <row r="304" spans="1:11" ht="12" customHeight="1" x14ac:dyDescent="0.2">
      <c r="A304">
        <v>0</v>
      </c>
      <c r="B304">
        <v>1</v>
      </c>
      <c r="C304">
        <v>1</v>
      </c>
      <c r="D304">
        <v>0</v>
      </c>
      <c r="E304" s="1" t="s">
        <v>96</v>
      </c>
      <c r="F304" t="s">
        <v>1055</v>
      </c>
      <c r="G304">
        <v>3</v>
      </c>
      <c r="H304">
        <v>120</v>
      </c>
      <c r="I304">
        <v>8</v>
      </c>
      <c r="J304" t="s">
        <v>708</v>
      </c>
      <c r="K304" s="1" t="s">
        <v>704</v>
      </c>
    </row>
    <row r="305" spans="1:11" ht="12" customHeight="1" x14ac:dyDescent="0.2">
      <c r="A305">
        <v>0</v>
      </c>
      <c r="B305">
        <v>1</v>
      </c>
      <c r="C305">
        <v>1</v>
      </c>
      <c r="D305">
        <v>0</v>
      </c>
      <c r="E305" s="1" t="s">
        <v>96</v>
      </c>
      <c r="F305" t="s">
        <v>1080</v>
      </c>
      <c r="G305">
        <v>3</v>
      </c>
      <c r="H305">
        <v>20</v>
      </c>
      <c r="I305">
        <v>1.2</v>
      </c>
      <c r="J305" t="s">
        <v>708</v>
      </c>
      <c r="K305" s="1" t="s">
        <v>704</v>
      </c>
    </row>
    <row r="306" spans="1:11" ht="12" customHeight="1" x14ac:dyDescent="0.2">
      <c r="A306">
        <v>0</v>
      </c>
      <c r="B306">
        <v>0</v>
      </c>
      <c r="C306">
        <v>1</v>
      </c>
      <c r="D306">
        <v>0</v>
      </c>
      <c r="E306" s="1" t="s">
        <v>805</v>
      </c>
      <c r="F306" t="s">
        <v>1261</v>
      </c>
      <c r="G306">
        <v>3</v>
      </c>
      <c r="H306">
        <v>75</v>
      </c>
      <c r="I306">
        <v>1</v>
      </c>
      <c r="J306" t="s">
        <v>708</v>
      </c>
      <c r="K306" s="1" t="s">
        <v>704</v>
      </c>
    </row>
    <row r="307" spans="1:11" ht="12" customHeight="1" x14ac:dyDescent="0.2">
      <c r="A307">
        <v>0</v>
      </c>
      <c r="B307">
        <v>1</v>
      </c>
      <c r="C307">
        <v>1</v>
      </c>
      <c r="D307">
        <v>0</v>
      </c>
      <c r="E307" s="1" t="s">
        <v>807</v>
      </c>
      <c r="F307" s="15" t="s">
        <v>1289</v>
      </c>
      <c r="G307" s="15">
        <v>3</v>
      </c>
      <c r="H307">
        <v>100</v>
      </c>
      <c r="I307">
        <v>50</v>
      </c>
      <c r="J307" t="s">
        <v>708</v>
      </c>
      <c r="K307" s="1" t="s">
        <v>704</v>
      </c>
    </row>
    <row r="308" spans="1:11" ht="12" customHeight="1" x14ac:dyDescent="0.2">
      <c r="A308">
        <v>0</v>
      </c>
      <c r="B308">
        <v>1</v>
      </c>
      <c r="C308">
        <v>1</v>
      </c>
      <c r="D308">
        <v>0</v>
      </c>
      <c r="E308" s="1" t="s">
        <v>807</v>
      </c>
      <c r="F308" t="s">
        <v>626</v>
      </c>
      <c r="G308">
        <v>3</v>
      </c>
      <c r="H308">
        <v>50</v>
      </c>
      <c r="I308">
        <v>25</v>
      </c>
      <c r="J308" t="s">
        <v>708</v>
      </c>
      <c r="K308" s="1" t="s">
        <v>704</v>
      </c>
    </row>
    <row r="309" spans="1:11" ht="12" customHeight="1" x14ac:dyDescent="0.2">
      <c r="A309">
        <v>0</v>
      </c>
      <c r="B309">
        <v>1</v>
      </c>
      <c r="C309">
        <v>1</v>
      </c>
      <c r="D309">
        <v>0</v>
      </c>
      <c r="E309" s="1" t="s">
        <v>810</v>
      </c>
      <c r="F309" t="s">
        <v>649</v>
      </c>
      <c r="G309">
        <v>3</v>
      </c>
      <c r="H309">
        <v>50</v>
      </c>
      <c r="I309">
        <v>10</v>
      </c>
      <c r="J309" t="s">
        <v>708</v>
      </c>
      <c r="K309" s="1" t="s">
        <v>704</v>
      </c>
    </row>
    <row r="310" spans="1:11" ht="12" customHeight="1" x14ac:dyDescent="0.2">
      <c r="A310">
        <v>0</v>
      </c>
      <c r="B310">
        <v>1</v>
      </c>
      <c r="C310">
        <v>1</v>
      </c>
      <c r="D310">
        <v>0</v>
      </c>
      <c r="E310" s="1" t="s">
        <v>810</v>
      </c>
      <c r="F310" t="s">
        <v>660</v>
      </c>
      <c r="G310">
        <v>3</v>
      </c>
      <c r="H310">
        <v>42</v>
      </c>
      <c r="I310">
        <v>10</v>
      </c>
      <c r="J310" t="s">
        <v>707</v>
      </c>
      <c r="K310" s="1" t="s">
        <v>704</v>
      </c>
    </row>
    <row r="311" spans="1:11" ht="12" customHeight="1" x14ac:dyDescent="0.2">
      <c r="A311">
        <v>0</v>
      </c>
      <c r="B311">
        <v>1</v>
      </c>
      <c r="C311">
        <v>1</v>
      </c>
      <c r="D311">
        <v>0</v>
      </c>
      <c r="E311" s="1" t="s">
        <v>816</v>
      </c>
      <c r="F311" t="s">
        <v>690</v>
      </c>
      <c r="G311">
        <v>3</v>
      </c>
      <c r="H311">
        <v>25</v>
      </c>
      <c r="I311">
        <v>4</v>
      </c>
      <c r="J311" t="s">
        <v>708</v>
      </c>
      <c r="K311" s="1" t="s">
        <v>704</v>
      </c>
    </row>
    <row r="312" spans="1:11" ht="12" customHeight="1" x14ac:dyDescent="0.2">
      <c r="A312">
        <v>0</v>
      </c>
      <c r="B312">
        <v>1</v>
      </c>
      <c r="C312">
        <v>1</v>
      </c>
      <c r="D312">
        <v>0</v>
      </c>
      <c r="E312" s="1" t="s">
        <v>819</v>
      </c>
      <c r="F312" t="s">
        <v>700</v>
      </c>
      <c r="G312">
        <v>3</v>
      </c>
      <c r="H312">
        <v>40</v>
      </c>
      <c r="I312">
        <v>9</v>
      </c>
      <c r="J312" t="s">
        <v>708</v>
      </c>
      <c r="K312" s="1" t="s">
        <v>704</v>
      </c>
    </row>
    <row r="313" spans="1:11" ht="12" customHeight="1" x14ac:dyDescent="0.2">
      <c r="A313">
        <v>0</v>
      </c>
      <c r="B313">
        <v>0</v>
      </c>
      <c r="C313">
        <v>1</v>
      </c>
      <c r="D313">
        <v>1</v>
      </c>
      <c r="E313" s="1" t="s">
        <v>1192</v>
      </c>
      <c r="F313" t="s">
        <v>861</v>
      </c>
      <c r="G313">
        <v>3</v>
      </c>
      <c r="H313">
        <v>9</v>
      </c>
      <c r="I313">
        <v>1.5</v>
      </c>
      <c r="J313" t="s">
        <v>708</v>
      </c>
      <c r="K313" s="1" t="s">
        <v>704</v>
      </c>
    </row>
    <row r="314" spans="1:11" ht="12" customHeight="1" x14ac:dyDescent="0.2">
      <c r="A314">
        <v>0</v>
      </c>
      <c r="B314">
        <v>0</v>
      </c>
      <c r="C314">
        <v>1</v>
      </c>
      <c r="D314">
        <v>1</v>
      </c>
      <c r="E314" s="1" t="s">
        <v>1192</v>
      </c>
      <c r="F314" t="s">
        <v>863</v>
      </c>
      <c r="G314">
        <v>3</v>
      </c>
      <c r="H314">
        <v>65</v>
      </c>
      <c r="I314">
        <v>15</v>
      </c>
      <c r="J314" t="s">
        <v>708</v>
      </c>
      <c r="K314" s="1" t="s">
        <v>704</v>
      </c>
    </row>
    <row r="315" spans="1:11" ht="12" customHeight="1" x14ac:dyDescent="0.2">
      <c r="A315">
        <v>0</v>
      </c>
      <c r="B315">
        <v>0</v>
      </c>
      <c r="C315">
        <v>1</v>
      </c>
      <c r="D315">
        <v>1</v>
      </c>
      <c r="E315" s="1" t="s">
        <v>1192</v>
      </c>
      <c r="F315" t="s">
        <v>878</v>
      </c>
      <c r="G315">
        <v>3</v>
      </c>
      <c r="H315">
        <v>5</v>
      </c>
      <c r="I315">
        <v>2.2000000000000002</v>
      </c>
      <c r="J315" t="s">
        <v>708</v>
      </c>
      <c r="K315" s="1" t="s">
        <v>704</v>
      </c>
    </row>
    <row r="316" spans="1:11" ht="12" customHeight="1" x14ac:dyDescent="0.2">
      <c r="A316">
        <v>0</v>
      </c>
      <c r="B316">
        <v>0</v>
      </c>
      <c r="C316">
        <v>1</v>
      </c>
      <c r="D316">
        <v>1</v>
      </c>
      <c r="E316" s="1" t="s">
        <v>1192</v>
      </c>
      <c r="F316" t="s">
        <v>880</v>
      </c>
      <c r="G316">
        <v>3</v>
      </c>
      <c r="H316">
        <v>45</v>
      </c>
      <c r="I316">
        <v>4</v>
      </c>
      <c r="J316" t="s">
        <v>708</v>
      </c>
      <c r="K316" s="1" t="s">
        <v>704</v>
      </c>
    </row>
    <row r="317" spans="1:11" ht="12" customHeight="1" x14ac:dyDescent="0.2">
      <c r="A317">
        <v>0</v>
      </c>
      <c r="B317">
        <v>1</v>
      </c>
      <c r="C317">
        <v>1</v>
      </c>
      <c r="D317">
        <v>1</v>
      </c>
      <c r="E317" s="1" t="s">
        <v>1192</v>
      </c>
      <c r="F317" t="s">
        <v>884</v>
      </c>
      <c r="G317">
        <v>3</v>
      </c>
      <c r="H317">
        <v>110</v>
      </c>
      <c r="I317">
        <v>40</v>
      </c>
      <c r="J317" t="s">
        <v>708</v>
      </c>
      <c r="K317" s="1" t="s">
        <v>704</v>
      </c>
    </row>
    <row r="318" spans="1:11" ht="12" customHeight="1" x14ac:dyDescent="0.2">
      <c r="A318">
        <v>0</v>
      </c>
      <c r="B318">
        <v>1</v>
      </c>
      <c r="C318">
        <v>1</v>
      </c>
      <c r="D318">
        <v>1</v>
      </c>
      <c r="E318" s="1" t="s">
        <v>1192</v>
      </c>
      <c r="F318" t="s">
        <v>838</v>
      </c>
      <c r="G318">
        <v>3</v>
      </c>
      <c r="H318">
        <v>80</v>
      </c>
      <c r="I318">
        <v>8.5</v>
      </c>
      <c r="J318" t="s">
        <v>708</v>
      </c>
      <c r="K318" s="1" t="s">
        <v>704</v>
      </c>
    </row>
    <row r="319" spans="1:11" ht="12" customHeight="1" x14ac:dyDescent="0.2">
      <c r="A319">
        <v>0</v>
      </c>
      <c r="B319">
        <v>0</v>
      </c>
      <c r="C319">
        <v>1</v>
      </c>
      <c r="D319">
        <v>1</v>
      </c>
      <c r="E319" s="1" t="s">
        <v>1192</v>
      </c>
      <c r="F319" t="s">
        <v>839</v>
      </c>
      <c r="G319">
        <v>3</v>
      </c>
      <c r="H319">
        <v>30</v>
      </c>
      <c r="I319">
        <v>1.5</v>
      </c>
      <c r="J319" t="s">
        <v>708</v>
      </c>
      <c r="K319" s="1" t="s">
        <v>704</v>
      </c>
    </row>
    <row r="320" spans="1:11" ht="12" customHeight="1" x14ac:dyDescent="0.2">
      <c r="A320">
        <v>0</v>
      </c>
      <c r="B320">
        <v>1</v>
      </c>
      <c r="C320">
        <v>1</v>
      </c>
      <c r="D320">
        <v>1</v>
      </c>
      <c r="E320" s="1" t="s">
        <v>1192</v>
      </c>
      <c r="F320" t="s">
        <v>855</v>
      </c>
      <c r="G320">
        <v>3</v>
      </c>
      <c r="H320">
        <v>50</v>
      </c>
      <c r="I320">
        <v>3</v>
      </c>
      <c r="J320" t="s">
        <v>708</v>
      </c>
      <c r="K320" s="1" t="s">
        <v>704</v>
      </c>
    </row>
    <row r="321" spans="1:11" ht="12" customHeight="1" x14ac:dyDescent="0.2">
      <c r="A321">
        <v>0</v>
      </c>
      <c r="B321">
        <v>0</v>
      </c>
      <c r="C321">
        <v>1</v>
      </c>
      <c r="D321">
        <v>1</v>
      </c>
      <c r="E321" s="1" t="s">
        <v>93</v>
      </c>
      <c r="F321" t="s">
        <v>1016</v>
      </c>
      <c r="G321">
        <v>3</v>
      </c>
      <c r="H321">
        <v>35</v>
      </c>
      <c r="I321">
        <v>12</v>
      </c>
      <c r="J321" t="s">
        <v>708</v>
      </c>
      <c r="K321" s="1" t="s">
        <v>704</v>
      </c>
    </row>
    <row r="322" spans="1:11" ht="12" customHeight="1" x14ac:dyDescent="0.2">
      <c r="A322">
        <v>0</v>
      </c>
      <c r="B322">
        <v>0</v>
      </c>
      <c r="C322">
        <v>1</v>
      </c>
      <c r="D322">
        <v>1</v>
      </c>
      <c r="E322" s="1" t="s">
        <v>93</v>
      </c>
      <c r="F322" t="s">
        <v>1017</v>
      </c>
      <c r="G322">
        <v>3</v>
      </c>
      <c r="H322">
        <v>60</v>
      </c>
      <c r="I322">
        <v>15</v>
      </c>
      <c r="J322" t="s">
        <v>708</v>
      </c>
      <c r="K322" s="1" t="s">
        <v>704</v>
      </c>
    </row>
    <row r="323" spans="1:11" ht="12" customHeight="1" x14ac:dyDescent="0.2">
      <c r="A323">
        <v>0</v>
      </c>
      <c r="B323">
        <v>0</v>
      </c>
      <c r="C323">
        <v>1</v>
      </c>
      <c r="D323">
        <v>1</v>
      </c>
      <c r="E323" s="1" t="s">
        <v>93</v>
      </c>
      <c r="F323" t="s">
        <v>1024</v>
      </c>
      <c r="G323">
        <v>3</v>
      </c>
      <c r="H323">
        <v>10</v>
      </c>
      <c r="I323">
        <v>4</v>
      </c>
      <c r="J323" t="s">
        <v>708</v>
      </c>
      <c r="K323" s="1" t="s">
        <v>704</v>
      </c>
    </row>
    <row r="324" spans="1:11" ht="12" customHeight="1" x14ac:dyDescent="0.2">
      <c r="A324">
        <v>0</v>
      </c>
      <c r="B324">
        <v>0</v>
      </c>
      <c r="C324">
        <v>1</v>
      </c>
      <c r="D324">
        <v>1</v>
      </c>
      <c r="E324" s="1" t="s">
        <v>95</v>
      </c>
      <c r="F324" t="s">
        <v>1034</v>
      </c>
      <c r="G324">
        <v>3</v>
      </c>
      <c r="H324">
        <v>25</v>
      </c>
      <c r="I324">
        <v>1.5</v>
      </c>
      <c r="J324" t="s">
        <v>708</v>
      </c>
      <c r="K324" s="1" t="s">
        <v>704</v>
      </c>
    </row>
    <row r="325" spans="1:11" ht="12" customHeight="1" x14ac:dyDescent="0.2">
      <c r="A325">
        <v>0</v>
      </c>
      <c r="B325">
        <v>1</v>
      </c>
      <c r="C325">
        <v>1</v>
      </c>
      <c r="D325">
        <v>1</v>
      </c>
      <c r="E325" s="1" t="s">
        <v>95</v>
      </c>
      <c r="F325" t="s">
        <v>1037</v>
      </c>
      <c r="G325">
        <v>3</v>
      </c>
      <c r="H325">
        <v>40</v>
      </c>
      <c r="I325">
        <v>3</v>
      </c>
      <c r="J325" t="s">
        <v>708</v>
      </c>
      <c r="K325" s="1" t="s">
        <v>704</v>
      </c>
    </row>
    <row r="326" spans="1:11" ht="12" customHeight="1" x14ac:dyDescent="0.2">
      <c r="A326">
        <v>0</v>
      </c>
      <c r="B326">
        <v>1</v>
      </c>
      <c r="C326">
        <v>1</v>
      </c>
      <c r="D326">
        <v>1</v>
      </c>
      <c r="E326" s="1" t="s">
        <v>96</v>
      </c>
      <c r="F326" t="s">
        <v>1042</v>
      </c>
      <c r="G326">
        <v>3</v>
      </c>
      <c r="H326">
        <v>40</v>
      </c>
      <c r="I326">
        <v>3</v>
      </c>
      <c r="J326" t="s">
        <v>708</v>
      </c>
      <c r="K326" s="1" t="s">
        <v>704</v>
      </c>
    </row>
    <row r="327" spans="1:11" ht="12" customHeight="1" x14ac:dyDescent="0.2">
      <c r="A327">
        <v>0</v>
      </c>
      <c r="B327">
        <v>1</v>
      </c>
      <c r="C327">
        <v>1</v>
      </c>
      <c r="D327">
        <v>1</v>
      </c>
      <c r="E327" s="1" t="s">
        <v>96</v>
      </c>
      <c r="F327" t="s">
        <v>1048</v>
      </c>
      <c r="G327">
        <v>3</v>
      </c>
      <c r="H327">
        <v>130</v>
      </c>
      <c r="I327">
        <v>30</v>
      </c>
      <c r="J327" t="s">
        <v>708</v>
      </c>
      <c r="K327" s="1" t="s">
        <v>704</v>
      </c>
    </row>
    <row r="328" spans="1:11" ht="12" customHeight="1" x14ac:dyDescent="0.2">
      <c r="A328">
        <v>0</v>
      </c>
      <c r="B328">
        <v>0</v>
      </c>
      <c r="C328">
        <v>1</v>
      </c>
      <c r="D328">
        <v>1</v>
      </c>
      <c r="E328" s="1" t="s">
        <v>96</v>
      </c>
      <c r="F328" t="s">
        <v>1060</v>
      </c>
      <c r="G328">
        <v>3</v>
      </c>
      <c r="H328">
        <v>50</v>
      </c>
      <c r="I328">
        <v>7</v>
      </c>
      <c r="J328" t="s">
        <v>708</v>
      </c>
      <c r="K328" s="1" t="s">
        <v>704</v>
      </c>
    </row>
    <row r="329" spans="1:11" ht="12" customHeight="1" x14ac:dyDescent="0.2">
      <c r="A329">
        <v>0</v>
      </c>
      <c r="B329">
        <v>1</v>
      </c>
      <c r="C329">
        <v>1</v>
      </c>
      <c r="D329">
        <v>1</v>
      </c>
      <c r="E329" s="1" t="s">
        <v>96</v>
      </c>
      <c r="F329" t="s">
        <v>1076</v>
      </c>
      <c r="G329">
        <v>3</v>
      </c>
      <c r="H329">
        <v>30</v>
      </c>
      <c r="I329">
        <v>20</v>
      </c>
      <c r="J329" t="s">
        <v>708</v>
      </c>
      <c r="K329" s="1" t="s">
        <v>704</v>
      </c>
    </row>
    <row r="330" spans="1:11" ht="12" customHeight="1" x14ac:dyDescent="0.2">
      <c r="A330">
        <v>0</v>
      </c>
      <c r="B330">
        <v>1</v>
      </c>
      <c r="C330">
        <v>1</v>
      </c>
      <c r="D330">
        <v>1</v>
      </c>
      <c r="E330" s="1" t="s">
        <v>101</v>
      </c>
      <c r="F330" t="s">
        <v>1113</v>
      </c>
      <c r="G330">
        <v>3</v>
      </c>
      <c r="H330">
        <v>20</v>
      </c>
      <c r="I330">
        <v>15</v>
      </c>
      <c r="J330" t="s">
        <v>708</v>
      </c>
      <c r="K330" s="1" t="s">
        <v>704</v>
      </c>
    </row>
    <row r="331" spans="1:11" ht="12" customHeight="1" x14ac:dyDescent="0.2">
      <c r="A331">
        <v>0</v>
      </c>
      <c r="B331">
        <v>0</v>
      </c>
      <c r="C331">
        <v>1</v>
      </c>
      <c r="D331">
        <v>1</v>
      </c>
      <c r="E331" s="1" t="s">
        <v>101</v>
      </c>
      <c r="F331" t="s">
        <v>1114</v>
      </c>
      <c r="G331">
        <v>3</v>
      </c>
      <c r="H331">
        <v>35</v>
      </c>
      <c r="I331">
        <v>2</v>
      </c>
      <c r="J331" t="s">
        <v>708</v>
      </c>
      <c r="K331" s="1" t="s">
        <v>704</v>
      </c>
    </row>
    <row r="332" spans="1:11" ht="12" customHeight="1" x14ac:dyDescent="0.2">
      <c r="A332">
        <v>0</v>
      </c>
      <c r="B332">
        <v>1</v>
      </c>
      <c r="C332">
        <v>1</v>
      </c>
      <c r="D332">
        <v>1</v>
      </c>
      <c r="E332" s="1" t="s">
        <v>103</v>
      </c>
      <c r="F332" t="s">
        <v>1123</v>
      </c>
      <c r="G332">
        <v>3</v>
      </c>
      <c r="H332">
        <v>130</v>
      </c>
      <c r="I332">
        <v>70</v>
      </c>
      <c r="J332" t="s">
        <v>708</v>
      </c>
      <c r="K332" s="1" t="s">
        <v>704</v>
      </c>
    </row>
    <row r="333" spans="1:11" ht="12" customHeight="1" x14ac:dyDescent="0.2">
      <c r="A333">
        <v>0</v>
      </c>
      <c r="B333">
        <v>1</v>
      </c>
      <c r="C333">
        <v>1</v>
      </c>
      <c r="D333">
        <v>1</v>
      </c>
      <c r="E333" s="1" t="s">
        <v>105</v>
      </c>
      <c r="F333" t="s">
        <v>1127</v>
      </c>
      <c r="G333">
        <v>3</v>
      </c>
      <c r="H333">
        <v>7</v>
      </c>
      <c r="I333">
        <v>0.5</v>
      </c>
      <c r="J333" t="s">
        <v>708</v>
      </c>
      <c r="K333" s="1" t="s">
        <v>704</v>
      </c>
    </row>
    <row r="334" spans="1:11" ht="12" customHeight="1" x14ac:dyDescent="0.2">
      <c r="A334">
        <v>0</v>
      </c>
      <c r="B334">
        <v>1</v>
      </c>
      <c r="C334">
        <v>1</v>
      </c>
      <c r="D334">
        <v>1</v>
      </c>
      <c r="E334" s="1" t="s">
        <v>105</v>
      </c>
      <c r="F334" t="s">
        <v>1144</v>
      </c>
      <c r="G334">
        <v>3</v>
      </c>
      <c r="H334">
        <v>6</v>
      </c>
      <c r="I334">
        <v>4</v>
      </c>
      <c r="J334" t="s">
        <v>708</v>
      </c>
      <c r="K334" s="1" t="s">
        <v>704</v>
      </c>
    </row>
    <row r="335" spans="1:11" ht="12" customHeight="1" x14ac:dyDescent="0.2">
      <c r="A335">
        <v>0</v>
      </c>
      <c r="B335">
        <v>0</v>
      </c>
      <c r="C335">
        <v>1</v>
      </c>
      <c r="D335">
        <v>1</v>
      </c>
      <c r="E335" s="1" t="s">
        <v>109</v>
      </c>
      <c r="F335" t="s">
        <v>1232</v>
      </c>
      <c r="G335">
        <v>3</v>
      </c>
      <c r="H335">
        <v>8</v>
      </c>
      <c r="I335">
        <v>2</v>
      </c>
      <c r="J335" t="s">
        <v>707</v>
      </c>
      <c r="K335" s="1" t="s">
        <v>704</v>
      </c>
    </row>
    <row r="336" spans="1:11" ht="12" customHeight="1" x14ac:dyDescent="0.2">
      <c r="A336">
        <v>0</v>
      </c>
      <c r="B336">
        <v>1</v>
      </c>
      <c r="C336">
        <v>1</v>
      </c>
      <c r="D336">
        <v>1</v>
      </c>
      <c r="E336" s="1" t="s">
        <v>805</v>
      </c>
      <c r="F336" t="s">
        <v>1258</v>
      </c>
      <c r="G336">
        <v>3</v>
      </c>
      <c r="H336">
        <v>45</v>
      </c>
      <c r="I336">
        <v>1</v>
      </c>
      <c r="J336" t="s">
        <v>708</v>
      </c>
      <c r="K336" s="1" t="s">
        <v>704</v>
      </c>
    </row>
    <row r="337" spans="1:12" ht="12" customHeight="1" x14ac:dyDescent="0.2">
      <c r="A337">
        <v>0</v>
      </c>
      <c r="B337">
        <v>1</v>
      </c>
      <c r="C337">
        <v>1</v>
      </c>
      <c r="D337">
        <v>1</v>
      </c>
      <c r="E337" s="1" t="s">
        <v>805</v>
      </c>
      <c r="F337" t="s">
        <v>1264</v>
      </c>
      <c r="G337">
        <v>3</v>
      </c>
      <c r="H337">
        <v>40</v>
      </c>
      <c r="I337">
        <v>1</v>
      </c>
      <c r="J337" t="s">
        <v>708</v>
      </c>
      <c r="K337" s="1" t="s">
        <v>704</v>
      </c>
    </row>
    <row r="338" spans="1:12" ht="12" customHeight="1" x14ac:dyDescent="0.2">
      <c r="A338">
        <v>0</v>
      </c>
      <c r="B338">
        <v>0</v>
      </c>
      <c r="C338">
        <v>1</v>
      </c>
      <c r="D338">
        <v>1</v>
      </c>
      <c r="E338" s="1" t="s">
        <v>805</v>
      </c>
      <c r="F338" t="s">
        <v>1274</v>
      </c>
      <c r="G338">
        <v>3</v>
      </c>
      <c r="H338">
        <v>30</v>
      </c>
      <c r="I338">
        <v>10</v>
      </c>
      <c r="J338" t="s">
        <v>708</v>
      </c>
      <c r="K338" s="1" t="s">
        <v>704</v>
      </c>
    </row>
    <row r="339" spans="1:12" ht="12" customHeight="1" x14ac:dyDescent="0.2">
      <c r="A339">
        <v>0</v>
      </c>
      <c r="B339">
        <v>1</v>
      </c>
      <c r="C339">
        <v>1</v>
      </c>
      <c r="D339">
        <v>1</v>
      </c>
      <c r="E339" s="1" t="s">
        <v>807</v>
      </c>
      <c r="F339" t="s">
        <v>1291</v>
      </c>
      <c r="G339">
        <v>3</v>
      </c>
      <c r="H339">
        <v>35</v>
      </c>
      <c r="I339">
        <v>30</v>
      </c>
      <c r="J339" t="s">
        <v>708</v>
      </c>
      <c r="K339" s="1" t="s">
        <v>704</v>
      </c>
    </row>
    <row r="340" spans="1:12" ht="12" customHeight="1" x14ac:dyDescent="0.2">
      <c r="A340">
        <v>0</v>
      </c>
      <c r="B340">
        <v>0</v>
      </c>
      <c r="C340">
        <v>1</v>
      </c>
      <c r="D340">
        <v>1</v>
      </c>
      <c r="E340" s="1" t="s">
        <v>807</v>
      </c>
      <c r="F340" t="s">
        <v>622</v>
      </c>
      <c r="G340">
        <v>3</v>
      </c>
      <c r="H340">
        <v>10</v>
      </c>
      <c r="I340">
        <v>3</v>
      </c>
      <c r="J340" t="s">
        <v>708</v>
      </c>
      <c r="K340" s="1" t="s">
        <v>704</v>
      </c>
    </row>
    <row r="341" spans="1:12" ht="12" customHeight="1" x14ac:dyDescent="0.2">
      <c r="A341">
        <v>0</v>
      </c>
      <c r="B341">
        <v>1</v>
      </c>
      <c r="C341">
        <v>1</v>
      </c>
      <c r="D341">
        <v>1</v>
      </c>
      <c r="E341" s="1" t="s">
        <v>814</v>
      </c>
      <c r="F341" t="s">
        <v>675</v>
      </c>
      <c r="G341">
        <v>3</v>
      </c>
      <c r="H341">
        <v>130</v>
      </c>
      <c r="I341">
        <v>20</v>
      </c>
      <c r="J341" t="s">
        <v>708</v>
      </c>
      <c r="K341" s="1" t="s">
        <v>704</v>
      </c>
      <c r="L341" t="s">
        <v>709</v>
      </c>
    </row>
    <row r="342" spans="1:12" ht="12" customHeight="1" x14ac:dyDescent="0.2">
      <c r="A342">
        <v>0</v>
      </c>
      <c r="B342">
        <v>1</v>
      </c>
      <c r="C342">
        <v>1</v>
      </c>
      <c r="D342">
        <v>1</v>
      </c>
      <c r="E342" s="1" t="s">
        <v>816</v>
      </c>
      <c r="F342" t="s">
        <v>677</v>
      </c>
      <c r="G342">
        <v>3</v>
      </c>
      <c r="H342">
        <v>75</v>
      </c>
      <c r="I342">
        <v>12</v>
      </c>
      <c r="J342" t="s">
        <v>708</v>
      </c>
      <c r="K342" s="1" t="s">
        <v>704</v>
      </c>
    </row>
    <row r="343" spans="1:12" ht="12" customHeight="1" x14ac:dyDescent="0.2">
      <c r="A343">
        <v>0</v>
      </c>
      <c r="B343">
        <v>1</v>
      </c>
      <c r="C343">
        <v>1</v>
      </c>
      <c r="D343">
        <v>1</v>
      </c>
      <c r="E343" s="1" t="s">
        <v>816</v>
      </c>
      <c r="F343" t="s">
        <v>680</v>
      </c>
      <c r="G343">
        <v>3</v>
      </c>
      <c r="H343">
        <v>70</v>
      </c>
      <c r="I343">
        <v>15</v>
      </c>
      <c r="J343" t="s">
        <v>708</v>
      </c>
      <c r="K343" s="1" t="s">
        <v>704</v>
      </c>
    </row>
    <row r="344" spans="1:12" ht="12" customHeight="1" x14ac:dyDescent="0.2">
      <c r="A344">
        <v>0</v>
      </c>
      <c r="B344">
        <v>1</v>
      </c>
      <c r="C344">
        <v>1</v>
      </c>
      <c r="D344">
        <v>1</v>
      </c>
      <c r="E344" s="1" t="s">
        <v>816</v>
      </c>
      <c r="F344" t="s">
        <v>685</v>
      </c>
      <c r="G344">
        <v>3</v>
      </c>
      <c r="H344">
        <v>80</v>
      </c>
      <c r="I344">
        <v>25</v>
      </c>
      <c r="J344" t="s">
        <v>708</v>
      </c>
      <c r="K344" s="1" t="s">
        <v>704</v>
      </c>
    </row>
    <row r="345" spans="1:12" ht="12" customHeight="1" x14ac:dyDescent="0.2">
      <c r="A345">
        <v>0</v>
      </c>
      <c r="B345">
        <v>0</v>
      </c>
      <c r="C345">
        <v>1</v>
      </c>
      <c r="D345">
        <v>1</v>
      </c>
      <c r="E345" s="1" t="s">
        <v>90</v>
      </c>
      <c r="F345" s="15" t="s">
        <v>917</v>
      </c>
      <c r="G345" s="15">
        <v>3</v>
      </c>
      <c r="H345">
        <v>20</v>
      </c>
      <c r="I345">
        <v>10</v>
      </c>
      <c r="J345" t="s">
        <v>708</v>
      </c>
      <c r="K345" s="1" t="s">
        <v>723</v>
      </c>
    </row>
    <row r="346" spans="1:12" ht="12" customHeight="1" x14ac:dyDescent="0.2">
      <c r="A346">
        <v>0</v>
      </c>
      <c r="B346">
        <v>0</v>
      </c>
      <c r="C346">
        <v>1</v>
      </c>
      <c r="D346">
        <v>1</v>
      </c>
      <c r="E346" s="1" t="s">
        <v>93</v>
      </c>
      <c r="F346" t="s">
        <v>953</v>
      </c>
      <c r="G346">
        <v>3</v>
      </c>
      <c r="H346">
        <v>30</v>
      </c>
      <c r="I346">
        <v>5</v>
      </c>
      <c r="J346" t="s">
        <v>708</v>
      </c>
      <c r="K346" s="1" t="s">
        <v>723</v>
      </c>
    </row>
    <row r="347" spans="1:12" ht="12" customHeight="1" x14ac:dyDescent="0.2">
      <c r="A347">
        <v>0</v>
      </c>
      <c r="B347">
        <v>1</v>
      </c>
      <c r="C347">
        <v>1</v>
      </c>
      <c r="D347">
        <v>0</v>
      </c>
      <c r="E347" s="1" t="s">
        <v>807</v>
      </c>
      <c r="F347" t="s">
        <v>1287</v>
      </c>
      <c r="G347">
        <v>3.5</v>
      </c>
      <c r="H347">
        <v>10</v>
      </c>
      <c r="I347">
        <v>5</v>
      </c>
      <c r="J347" t="s">
        <v>708</v>
      </c>
      <c r="K347" s="1" t="s">
        <v>704</v>
      </c>
    </row>
    <row r="348" spans="1:12" ht="12" customHeight="1" x14ac:dyDescent="0.2">
      <c r="A348">
        <v>0</v>
      </c>
      <c r="B348">
        <v>1</v>
      </c>
      <c r="C348">
        <v>1</v>
      </c>
      <c r="D348">
        <v>0</v>
      </c>
      <c r="E348" s="1" t="s">
        <v>811</v>
      </c>
      <c r="F348" t="s">
        <v>666</v>
      </c>
      <c r="G348">
        <v>3.5</v>
      </c>
      <c r="H348">
        <v>1.5</v>
      </c>
      <c r="I348">
        <v>1</v>
      </c>
      <c r="J348" t="s">
        <v>10</v>
      </c>
      <c r="K348" s="1" t="s">
        <v>704</v>
      </c>
    </row>
    <row r="349" spans="1:12" ht="12" customHeight="1" x14ac:dyDescent="0.2">
      <c r="A349">
        <v>0</v>
      </c>
      <c r="B349">
        <v>0</v>
      </c>
      <c r="C349">
        <v>1</v>
      </c>
      <c r="D349">
        <v>0</v>
      </c>
      <c r="E349" s="1" t="s">
        <v>1197</v>
      </c>
      <c r="F349" t="s">
        <v>890</v>
      </c>
      <c r="G349">
        <v>4</v>
      </c>
      <c r="H349">
        <v>1</v>
      </c>
      <c r="I349">
        <v>1</v>
      </c>
      <c r="J349" t="s">
        <v>10</v>
      </c>
      <c r="K349" s="1" t="s">
        <v>704</v>
      </c>
    </row>
    <row r="350" spans="1:12" ht="12" customHeight="1" x14ac:dyDescent="0.2">
      <c r="A350">
        <v>0</v>
      </c>
      <c r="B350">
        <v>1</v>
      </c>
      <c r="C350">
        <v>1</v>
      </c>
      <c r="D350">
        <v>0</v>
      </c>
      <c r="E350" s="1" t="s">
        <v>105</v>
      </c>
      <c r="F350" t="s">
        <v>1132</v>
      </c>
      <c r="G350">
        <v>4</v>
      </c>
      <c r="H350">
        <v>12</v>
      </c>
      <c r="I350">
        <v>1.5</v>
      </c>
      <c r="J350" t="s">
        <v>708</v>
      </c>
      <c r="K350" s="1" t="s">
        <v>704</v>
      </c>
    </row>
    <row r="351" spans="1:12" ht="12" customHeight="1" x14ac:dyDescent="0.2">
      <c r="A351">
        <v>0</v>
      </c>
      <c r="B351">
        <v>1</v>
      </c>
      <c r="C351">
        <v>1</v>
      </c>
      <c r="D351">
        <v>0</v>
      </c>
      <c r="E351" s="1" t="s">
        <v>807</v>
      </c>
      <c r="F351" t="s">
        <v>1288</v>
      </c>
      <c r="G351">
        <v>4</v>
      </c>
      <c r="H351">
        <v>90</v>
      </c>
      <c r="I351">
        <v>45</v>
      </c>
      <c r="J351" t="s">
        <v>708</v>
      </c>
      <c r="K351" s="1" t="s">
        <v>704</v>
      </c>
    </row>
    <row r="352" spans="1:12" ht="12" customHeight="1" x14ac:dyDescent="0.2">
      <c r="A352">
        <v>0</v>
      </c>
      <c r="B352">
        <v>1</v>
      </c>
      <c r="C352">
        <v>1</v>
      </c>
      <c r="D352">
        <v>0</v>
      </c>
      <c r="E352" s="1" t="s">
        <v>821</v>
      </c>
      <c r="F352" t="s">
        <v>702</v>
      </c>
      <c r="G352">
        <v>4</v>
      </c>
      <c r="H352">
        <v>1400</v>
      </c>
      <c r="I352">
        <v>3</v>
      </c>
      <c r="J352" t="s">
        <v>708</v>
      </c>
      <c r="K352" s="1" t="s">
        <v>704</v>
      </c>
    </row>
    <row r="353" spans="1:13" ht="12" customHeight="1" x14ac:dyDescent="0.2">
      <c r="A353">
        <v>0</v>
      </c>
      <c r="B353">
        <v>1</v>
      </c>
      <c r="C353">
        <v>1</v>
      </c>
      <c r="D353">
        <v>1</v>
      </c>
      <c r="E353" s="1" t="s">
        <v>1192</v>
      </c>
      <c r="F353" t="s">
        <v>857</v>
      </c>
      <c r="G353">
        <v>4</v>
      </c>
      <c r="H353">
        <v>50</v>
      </c>
      <c r="I353">
        <v>2.5</v>
      </c>
      <c r="J353" t="s">
        <v>708</v>
      </c>
      <c r="K353" s="1" t="s">
        <v>704</v>
      </c>
    </row>
    <row r="354" spans="1:13" ht="12" customHeight="1" x14ac:dyDescent="0.2">
      <c r="A354">
        <v>0</v>
      </c>
      <c r="B354">
        <v>1</v>
      </c>
      <c r="C354">
        <v>1</v>
      </c>
      <c r="D354">
        <v>1</v>
      </c>
      <c r="E354" s="1" t="s">
        <v>1192</v>
      </c>
      <c r="F354" t="s">
        <v>875</v>
      </c>
      <c r="G354">
        <v>4</v>
      </c>
      <c r="H354">
        <v>150</v>
      </c>
      <c r="I354">
        <v>35</v>
      </c>
      <c r="J354" t="s">
        <v>708</v>
      </c>
      <c r="K354" s="1" t="s">
        <v>704</v>
      </c>
    </row>
    <row r="355" spans="1:13" ht="12" customHeight="1" x14ac:dyDescent="0.2">
      <c r="A355">
        <v>0</v>
      </c>
      <c r="B355">
        <v>0</v>
      </c>
      <c r="C355">
        <v>1</v>
      </c>
      <c r="D355">
        <v>1</v>
      </c>
      <c r="E355" s="1" t="s">
        <v>92</v>
      </c>
      <c r="F355" t="s">
        <v>934</v>
      </c>
      <c r="G355">
        <v>4</v>
      </c>
      <c r="H355">
        <v>70</v>
      </c>
      <c r="I355">
        <v>35</v>
      </c>
      <c r="J355" t="s">
        <v>708</v>
      </c>
      <c r="K355" s="1" t="s">
        <v>704</v>
      </c>
    </row>
    <row r="356" spans="1:13" ht="12" customHeight="1" x14ac:dyDescent="0.2">
      <c r="A356">
        <v>0</v>
      </c>
      <c r="B356">
        <v>0</v>
      </c>
      <c r="C356">
        <v>1</v>
      </c>
      <c r="D356">
        <v>1</v>
      </c>
      <c r="E356" s="1" t="s">
        <v>93</v>
      </c>
      <c r="F356" t="s">
        <v>945</v>
      </c>
      <c r="G356">
        <v>4</v>
      </c>
      <c r="H356">
        <v>9</v>
      </c>
      <c r="I356">
        <v>4</v>
      </c>
      <c r="J356" t="s">
        <v>708</v>
      </c>
      <c r="K356" s="1" t="s">
        <v>704</v>
      </c>
    </row>
    <row r="357" spans="1:13" ht="12" customHeight="1" x14ac:dyDescent="0.2">
      <c r="A357">
        <v>0</v>
      </c>
      <c r="B357">
        <v>0</v>
      </c>
      <c r="C357">
        <v>1</v>
      </c>
      <c r="D357">
        <v>1</v>
      </c>
      <c r="E357" s="1" t="s">
        <v>93</v>
      </c>
      <c r="F357" t="s">
        <v>954</v>
      </c>
      <c r="G357">
        <v>4</v>
      </c>
      <c r="H357">
        <v>65</v>
      </c>
      <c r="I357">
        <v>10</v>
      </c>
      <c r="J357" t="s">
        <v>708</v>
      </c>
      <c r="K357" s="1" t="s">
        <v>704</v>
      </c>
    </row>
    <row r="358" spans="1:13" ht="12" customHeight="1" x14ac:dyDescent="0.2">
      <c r="A358">
        <v>0</v>
      </c>
      <c r="B358">
        <v>0</v>
      </c>
      <c r="C358">
        <v>1</v>
      </c>
      <c r="D358">
        <v>1</v>
      </c>
      <c r="E358" s="1" t="s">
        <v>93</v>
      </c>
      <c r="F358" t="s">
        <v>1023</v>
      </c>
      <c r="G358">
        <v>4</v>
      </c>
      <c r="H358">
        <v>20</v>
      </c>
      <c r="I358">
        <v>5</v>
      </c>
      <c r="J358" t="s">
        <v>708</v>
      </c>
      <c r="K358" s="1" t="s">
        <v>704</v>
      </c>
    </row>
    <row r="359" spans="1:13" ht="12" customHeight="1" x14ac:dyDescent="0.2">
      <c r="A359">
        <v>0</v>
      </c>
      <c r="B359">
        <v>1</v>
      </c>
      <c r="C359">
        <v>1</v>
      </c>
      <c r="D359">
        <v>1</v>
      </c>
      <c r="E359" s="1" t="s">
        <v>96</v>
      </c>
      <c r="F359" t="s">
        <v>1102</v>
      </c>
      <c r="G359">
        <v>4</v>
      </c>
      <c r="H359">
        <v>35</v>
      </c>
      <c r="I359">
        <v>29</v>
      </c>
      <c r="J359" t="s">
        <v>707</v>
      </c>
      <c r="K359" s="1" t="s">
        <v>704</v>
      </c>
    </row>
    <row r="360" spans="1:13" ht="12" customHeight="1" x14ac:dyDescent="0.2">
      <c r="A360">
        <v>0</v>
      </c>
      <c r="B360">
        <v>0</v>
      </c>
      <c r="C360">
        <v>1</v>
      </c>
      <c r="D360">
        <v>1</v>
      </c>
      <c r="E360" s="1" t="s">
        <v>105</v>
      </c>
      <c r="F360" s="15" t="s">
        <v>1175</v>
      </c>
      <c r="G360" s="15">
        <v>4</v>
      </c>
      <c r="H360">
        <v>50</v>
      </c>
      <c r="I360">
        <v>25</v>
      </c>
      <c r="J360" t="s">
        <v>708</v>
      </c>
      <c r="K360" s="1" t="s">
        <v>704</v>
      </c>
      <c r="M360" t="s">
        <v>31</v>
      </c>
    </row>
    <row r="361" spans="1:13" ht="12" customHeight="1" x14ac:dyDescent="0.2">
      <c r="A361">
        <v>0</v>
      </c>
      <c r="B361">
        <v>0</v>
      </c>
      <c r="C361">
        <v>1</v>
      </c>
      <c r="D361">
        <v>1</v>
      </c>
      <c r="E361" s="1" t="s">
        <v>105</v>
      </c>
      <c r="F361" t="s">
        <v>1138</v>
      </c>
      <c r="G361">
        <v>4</v>
      </c>
      <c r="H361">
        <v>25</v>
      </c>
      <c r="I361">
        <v>4</v>
      </c>
      <c r="J361" t="s">
        <v>708</v>
      </c>
      <c r="K361" s="1" t="s">
        <v>704</v>
      </c>
    </row>
    <row r="362" spans="1:13" ht="12" customHeight="1" x14ac:dyDescent="0.2">
      <c r="A362">
        <v>0</v>
      </c>
      <c r="B362">
        <v>0</v>
      </c>
      <c r="C362">
        <v>1</v>
      </c>
      <c r="D362">
        <v>1</v>
      </c>
      <c r="E362" s="1" t="s">
        <v>805</v>
      </c>
      <c r="F362" t="s">
        <v>1259</v>
      </c>
      <c r="G362">
        <v>4</v>
      </c>
      <c r="H362">
        <v>100</v>
      </c>
      <c r="I362">
        <v>1</v>
      </c>
      <c r="J362" t="s">
        <v>708</v>
      </c>
      <c r="K362" s="1" t="s">
        <v>704</v>
      </c>
    </row>
    <row r="363" spans="1:13" ht="12" customHeight="1" x14ac:dyDescent="0.2">
      <c r="A363">
        <v>0</v>
      </c>
      <c r="B363">
        <v>0</v>
      </c>
      <c r="C363">
        <v>1</v>
      </c>
      <c r="D363">
        <v>1</v>
      </c>
      <c r="E363" s="1" t="s">
        <v>807</v>
      </c>
      <c r="F363" t="s">
        <v>617</v>
      </c>
      <c r="G363">
        <v>4</v>
      </c>
      <c r="H363">
        <v>35</v>
      </c>
      <c r="I363">
        <v>15</v>
      </c>
      <c r="J363" t="s">
        <v>708</v>
      </c>
      <c r="K363" s="1" t="s">
        <v>704</v>
      </c>
    </row>
    <row r="364" spans="1:13" ht="12" customHeight="1" x14ac:dyDescent="0.2">
      <c r="A364">
        <v>0</v>
      </c>
      <c r="B364">
        <v>1</v>
      </c>
      <c r="C364">
        <v>1</v>
      </c>
      <c r="D364">
        <v>1</v>
      </c>
      <c r="E364" s="1" t="s">
        <v>810</v>
      </c>
      <c r="F364" t="s">
        <v>658</v>
      </c>
      <c r="G364">
        <v>4</v>
      </c>
      <c r="H364">
        <v>20</v>
      </c>
      <c r="I364">
        <v>4</v>
      </c>
      <c r="J364" t="s">
        <v>708</v>
      </c>
      <c r="K364" s="1" t="s">
        <v>704</v>
      </c>
    </row>
    <row r="365" spans="1:13" ht="12" customHeight="1" x14ac:dyDescent="0.2">
      <c r="A365">
        <v>0</v>
      </c>
      <c r="B365">
        <v>1</v>
      </c>
      <c r="C365">
        <v>1</v>
      </c>
      <c r="D365">
        <v>1</v>
      </c>
      <c r="E365" s="1" t="s">
        <v>811</v>
      </c>
      <c r="F365" t="s">
        <v>665</v>
      </c>
      <c r="G365">
        <v>4</v>
      </c>
      <c r="H365">
        <v>3</v>
      </c>
      <c r="I365">
        <v>1</v>
      </c>
      <c r="J365" t="s">
        <v>10</v>
      </c>
      <c r="K365" s="1" t="s">
        <v>704</v>
      </c>
    </row>
    <row r="366" spans="1:13" ht="12" customHeight="1" x14ac:dyDescent="0.2">
      <c r="A366">
        <v>0</v>
      </c>
      <c r="B366">
        <v>0</v>
      </c>
      <c r="C366">
        <v>1</v>
      </c>
      <c r="D366">
        <v>1</v>
      </c>
      <c r="E366" s="1" t="s">
        <v>814</v>
      </c>
      <c r="F366" t="s">
        <v>673</v>
      </c>
      <c r="G366">
        <v>4</v>
      </c>
      <c r="H366">
        <v>40</v>
      </c>
      <c r="I366">
        <v>12</v>
      </c>
      <c r="J366" t="s">
        <v>708</v>
      </c>
      <c r="K366" s="1" t="s">
        <v>704</v>
      </c>
    </row>
    <row r="367" spans="1:13" ht="12" customHeight="1" x14ac:dyDescent="0.2">
      <c r="A367">
        <v>0</v>
      </c>
      <c r="B367">
        <v>1</v>
      </c>
      <c r="C367">
        <v>1</v>
      </c>
      <c r="E367" s="1" t="s">
        <v>805</v>
      </c>
      <c r="F367" t="s">
        <v>1263</v>
      </c>
      <c r="G367">
        <v>4</v>
      </c>
      <c r="H367">
        <v>40</v>
      </c>
      <c r="I367">
        <v>1</v>
      </c>
      <c r="J367" t="s">
        <v>708</v>
      </c>
      <c r="K367" s="1" t="s">
        <v>704</v>
      </c>
    </row>
    <row r="368" spans="1:13" ht="12" customHeight="1" x14ac:dyDescent="0.2">
      <c r="A368">
        <v>0</v>
      </c>
      <c r="B368">
        <v>1</v>
      </c>
      <c r="C368">
        <v>1</v>
      </c>
      <c r="D368">
        <v>0</v>
      </c>
      <c r="E368" s="1" t="s">
        <v>22</v>
      </c>
      <c r="F368" t="s">
        <v>895</v>
      </c>
      <c r="G368">
        <v>4</v>
      </c>
      <c r="H368">
        <v>30</v>
      </c>
      <c r="I368">
        <v>20</v>
      </c>
      <c r="J368" t="s">
        <v>708</v>
      </c>
      <c r="K368" s="1" t="s">
        <v>11</v>
      </c>
      <c r="L368" t="s">
        <v>724</v>
      </c>
    </row>
    <row r="369" spans="1:13" ht="12" customHeight="1" x14ac:dyDescent="0.2">
      <c r="A369">
        <v>0</v>
      </c>
      <c r="B369">
        <v>0</v>
      </c>
      <c r="C369">
        <v>1</v>
      </c>
      <c r="D369">
        <v>0</v>
      </c>
      <c r="E369" s="1" t="s">
        <v>96</v>
      </c>
      <c r="F369" t="s">
        <v>1040</v>
      </c>
      <c r="G369">
        <v>4</v>
      </c>
      <c r="H369">
        <v>15</v>
      </c>
      <c r="I369">
        <v>1</v>
      </c>
      <c r="J369" t="s">
        <v>708</v>
      </c>
      <c r="K369" s="1" t="s">
        <v>723</v>
      </c>
    </row>
    <row r="370" spans="1:13" ht="12" customHeight="1" x14ac:dyDescent="0.2">
      <c r="A370">
        <v>0</v>
      </c>
      <c r="B370">
        <v>0</v>
      </c>
      <c r="C370">
        <v>1</v>
      </c>
      <c r="D370">
        <v>1</v>
      </c>
      <c r="E370" s="1" t="s">
        <v>1192</v>
      </c>
      <c r="F370" s="15" t="s">
        <v>834</v>
      </c>
      <c r="G370" s="15">
        <v>4</v>
      </c>
      <c r="H370">
        <v>90</v>
      </c>
      <c r="I370">
        <v>12</v>
      </c>
      <c r="J370" t="s">
        <v>708</v>
      </c>
      <c r="K370" s="1" t="s">
        <v>723</v>
      </c>
    </row>
    <row r="371" spans="1:13" ht="12" customHeight="1" x14ac:dyDescent="0.2">
      <c r="A371">
        <v>0</v>
      </c>
      <c r="B371">
        <v>1</v>
      </c>
      <c r="C371">
        <v>1</v>
      </c>
      <c r="D371">
        <v>1</v>
      </c>
      <c r="E371" t="s">
        <v>717</v>
      </c>
      <c r="F371" t="s">
        <v>719</v>
      </c>
      <c r="G371">
        <v>4</v>
      </c>
      <c r="H371">
        <v>1</v>
      </c>
      <c r="I371">
        <v>1</v>
      </c>
      <c r="J371" t="s">
        <v>10</v>
      </c>
      <c r="K371" s="1" t="s">
        <v>723</v>
      </c>
    </row>
    <row r="372" spans="1:13" ht="12" customHeight="1" x14ac:dyDescent="0.2">
      <c r="A372">
        <v>0</v>
      </c>
      <c r="B372">
        <v>1</v>
      </c>
      <c r="C372">
        <v>1</v>
      </c>
      <c r="D372">
        <v>1</v>
      </c>
      <c r="E372" s="1" t="s">
        <v>95</v>
      </c>
      <c r="F372" t="s">
        <v>1036</v>
      </c>
      <c r="G372">
        <v>4</v>
      </c>
      <c r="H372">
        <v>80</v>
      </c>
      <c r="I372">
        <v>20</v>
      </c>
      <c r="J372" t="s">
        <v>708</v>
      </c>
      <c r="K372" s="1" t="s">
        <v>723</v>
      </c>
    </row>
    <row r="373" spans="1:13" ht="12" customHeight="1" x14ac:dyDescent="0.2">
      <c r="A373">
        <v>0</v>
      </c>
      <c r="B373">
        <v>0</v>
      </c>
      <c r="C373">
        <v>1</v>
      </c>
      <c r="D373">
        <v>1</v>
      </c>
      <c r="E373" s="1" t="s">
        <v>805</v>
      </c>
      <c r="F373" t="s">
        <v>1267</v>
      </c>
      <c r="G373">
        <v>4</v>
      </c>
      <c r="H373">
        <v>80</v>
      </c>
      <c r="I373">
        <v>7</v>
      </c>
      <c r="J373" t="s">
        <v>708</v>
      </c>
      <c r="K373" s="1" t="s">
        <v>723</v>
      </c>
    </row>
    <row r="374" spans="1:13" ht="12" customHeight="1" x14ac:dyDescent="0.2">
      <c r="A374">
        <v>0</v>
      </c>
      <c r="B374">
        <v>1</v>
      </c>
      <c r="C374">
        <v>1</v>
      </c>
      <c r="D374">
        <v>0</v>
      </c>
      <c r="E374" s="1" t="s">
        <v>96</v>
      </c>
      <c r="F374" t="s">
        <v>1070</v>
      </c>
      <c r="G374">
        <v>5</v>
      </c>
      <c r="H374">
        <v>60</v>
      </c>
      <c r="I374">
        <v>15</v>
      </c>
      <c r="J374" t="s">
        <v>707</v>
      </c>
      <c r="K374" s="1" t="s">
        <v>704</v>
      </c>
      <c r="L374" t="s">
        <v>710</v>
      </c>
    </row>
    <row r="375" spans="1:13" ht="12" customHeight="1" x14ac:dyDescent="0.2">
      <c r="A375">
        <v>1</v>
      </c>
      <c r="B375">
        <v>0</v>
      </c>
      <c r="C375">
        <v>1</v>
      </c>
      <c r="D375">
        <v>1</v>
      </c>
      <c r="E375" s="1" t="s">
        <v>1192</v>
      </c>
      <c r="F375" t="s">
        <v>836</v>
      </c>
      <c r="G375">
        <v>5</v>
      </c>
      <c r="H375">
        <v>90</v>
      </c>
      <c r="I375">
        <v>15</v>
      </c>
      <c r="J375" t="s">
        <v>708</v>
      </c>
      <c r="K375" s="1" t="s">
        <v>704</v>
      </c>
    </row>
    <row r="376" spans="1:13" ht="12" customHeight="1" x14ac:dyDescent="0.2">
      <c r="A376">
        <v>0</v>
      </c>
      <c r="B376">
        <v>1</v>
      </c>
      <c r="C376">
        <v>1</v>
      </c>
      <c r="D376">
        <v>1</v>
      </c>
      <c r="E376" s="1" t="s">
        <v>93</v>
      </c>
      <c r="F376" t="s">
        <v>1028</v>
      </c>
      <c r="G376">
        <v>5</v>
      </c>
      <c r="H376">
        <v>16</v>
      </c>
      <c r="I376">
        <v>1.7</v>
      </c>
      <c r="J376" t="s">
        <v>708</v>
      </c>
      <c r="K376" s="1" t="s">
        <v>704</v>
      </c>
    </row>
    <row r="377" spans="1:13" ht="12" customHeight="1" x14ac:dyDescent="0.2">
      <c r="A377">
        <v>0</v>
      </c>
      <c r="B377">
        <v>1</v>
      </c>
      <c r="C377">
        <v>1</v>
      </c>
      <c r="D377">
        <v>1</v>
      </c>
      <c r="E377" s="1" t="s">
        <v>93</v>
      </c>
      <c r="F377" t="s">
        <v>1029</v>
      </c>
      <c r="G377">
        <v>5</v>
      </c>
      <c r="H377">
        <v>35</v>
      </c>
      <c r="I377">
        <v>7</v>
      </c>
      <c r="J377" t="s">
        <v>708</v>
      </c>
      <c r="K377" s="1" t="s">
        <v>704</v>
      </c>
    </row>
    <row r="378" spans="1:13" ht="12" customHeight="1" x14ac:dyDescent="0.2">
      <c r="A378">
        <v>0</v>
      </c>
      <c r="B378">
        <v>1</v>
      </c>
      <c r="C378">
        <v>1</v>
      </c>
      <c r="D378">
        <v>1</v>
      </c>
      <c r="E378" s="1" t="s">
        <v>96</v>
      </c>
      <c r="F378" t="s">
        <v>1054</v>
      </c>
      <c r="G378">
        <v>5</v>
      </c>
      <c r="H378">
        <v>140</v>
      </c>
      <c r="I378">
        <v>10</v>
      </c>
      <c r="J378" t="s">
        <v>708</v>
      </c>
      <c r="K378" s="1" t="s">
        <v>704</v>
      </c>
    </row>
    <row r="379" spans="1:13" ht="12" customHeight="1" x14ac:dyDescent="0.2">
      <c r="A379">
        <v>0</v>
      </c>
      <c r="B379">
        <v>1</v>
      </c>
      <c r="C379">
        <v>1</v>
      </c>
      <c r="D379">
        <v>1</v>
      </c>
      <c r="E379" s="1" t="s">
        <v>96</v>
      </c>
      <c r="F379" t="s">
        <v>1071</v>
      </c>
      <c r="G379">
        <v>5</v>
      </c>
      <c r="H379">
        <v>150</v>
      </c>
      <c r="I379">
        <v>70</v>
      </c>
      <c r="J379" t="s">
        <v>708</v>
      </c>
      <c r="K379" s="1" t="s">
        <v>704</v>
      </c>
    </row>
    <row r="380" spans="1:13" ht="12" customHeight="1" x14ac:dyDescent="0.2">
      <c r="A380">
        <v>0</v>
      </c>
      <c r="B380">
        <v>1</v>
      </c>
      <c r="C380">
        <v>1</v>
      </c>
      <c r="D380">
        <v>1</v>
      </c>
      <c r="E380" s="1" t="s">
        <v>103</v>
      </c>
      <c r="F380" t="s">
        <v>1119</v>
      </c>
      <c r="G380">
        <v>5</v>
      </c>
      <c r="H380">
        <v>100</v>
      </c>
      <c r="I380">
        <v>30</v>
      </c>
      <c r="J380" t="s">
        <v>708</v>
      </c>
      <c r="K380" s="1" t="s">
        <v>704</v>
      </c>
    </row>
    <row r="381" spans="1:13" ht="12" customHeight="1" x14ac:dyDescent="0.2">
      <c r="A381">
        <v>0</v>
      </c>
      <c r="B381">
        <v>0</v>
      </c>
      <c r="C381">
        <v>1</v>
      </c>
      <c r="D381">
        <v>1</v>
      </c>
      <c r="E381" s="1" t="s">
        <v>105</v>
      </c>
      <c r="F381" t="s">
        <v>1161</v>
      </c>
      <c r="G381">
        <v>5</v>
      </c>
      <c r="H381">
        <v>125</v>
      </c>
      <c r="I381">
        <v>25</v>
      </c>
      <c r="J381" t="s">
        <v>708</v>
      </c>
      <c r="K381" s="1" t="s">
        <v>704</v>
      </c>
      <c r="M381" t="s">
        <v>31</v>
      </c>
    </row>
    <row r="382" spans="1:13" ht="12" customHeight="1" x14ac:dyDescent="0.2">
      <c r="A382">
        <v>0</v>
      </c>
      <c r="B382">
        <v>0</v>
      </c>
      <c r="C382">
        <v>1</v>
      </c>
      <c r="D382">
        <v>1</v>
      </c>
      <c r="E382" s="1" t="s">
        <v>105</v>
      </c>
      <c r="F382" t="s">
        <v>1134</v>
      </c>
      <c r="G382">
        <v>5</v>
      </c>
      <c r="H382">
        <v>20</v>
      </c>
      <c r="I382">
        <v>5</v>
      </c>
      <c r="J382" t="s">
        <v>708</v>
      </c>
      <c r="K382" s="1" t="s">
        <v>704</v>
      </c>
    </row>
    <row r="383" spans="1:13" ht="12" customHeight="1" x14ac:dyDescent="0.2">
      <c r="A383">
        <v>0</v>
      </c>
      <c r="B383">
        <v>1</v>
      </c>
      <c r="C383">
        <v>1</v>
      </c>
      <c r="D383">
        <v>1</v>
      </c>
      <c r="E383" s="1" t="s">
        <v>105</v>
      </c>
      <c r="F383" t="s">
        <v>1135</v>
      </c>
      <c r="G383">
        <v>5</v>
      </c>
      <c r="H383">
        <v>30</v>
      </c>
      <c r="I383">
        <v>10</v>
      </c>
      <c r="J383" t="s">
        <v>708</v>
      </c>
      <c r="K383" s="1" t="s">
        <v>704</v>
      </c>
    </row>
    <row r="384" spans="1:13" ht="12" customHeight="1" x14ac:dyDescent="0.2">
      <c r="A384">
        <v>0</v>
      </c>
      <c r="B384">
        <v>1</v>
      </c>
      <c r="C384">
        <v>1</v>
      </c>
      <c r="D384">
        <v>1</v>
      </c>
      <c r="E384" s="1" t="s">
        <v>105</v>
      </c>
      <c r="F384" s="15" t="s">
        <v>1177</v>
      </c>
      <c r="G384" s="15">
        <v>5</v>
      </c>
      <c r="H384">
        <v>22</v>
      </c>
      <c r="I384">
        <v>7</v>
      </c>
      <c r="J384" t="s">
        <v>708</v>
      </c>
      <c r="K384" s="1" t="s">
        <v>704</v>
      </c>
    </row>
    <row r="385" spans="1:12" ht="12" customHeight="1" x14ac:dyDescent="0.2">
      <c r="A385">
        <v>0</v>
      </c>
      <c r="B385">
        <v>0</v>
      </c>
      <c r="C385">
        <v>1</v>
      </c>
      <c r="D385">
        <v>1</v>
      </c>
      <c r="E385" s="1" t="s">
        <v>805</v>
      </c>
      <c r="F385" t="s">
        <v>1268</v>
      </c>
      <c r="G385">
        <v>5</v>
      </c>
      <c r="H385">
        <v>40</v>
      </c>
      <c r="I385">
        <v>15</v>
      </c>
      <c r="J385" t="s">
        <v>707</v>
      </c>
      <c r="K385" s="1" t="s">
        <v>704</v>
      </c>
      <c r="L385" t="s">
        <v>405</v>
      </c>
    </row>
    <row r="386" spans="1:12" ht="12" customHeight="1" x14ac:dyDescent="0.2">
      <c r="A386">
        <v>0</v>
      </c>
      <c r="B386">
        <v>1</v>
      </c>
      <c r="C386">
        <v>1</v>
      </c>
      <c r="D386">
        <v>1</v>
      </c>
      <c r="E386" s="1" t="s">
        <v>809</v>
      </c>
      <c r="F386" t="s">
        <v>632</v>
      </c>
      <c r="G386">
        <v>5</v>
      </c>
      <c r="H386">
        <v>15</v>
      </c>
      <c r="I386">
        <v>5</v>
      </c>
      <c r="J386" t="s">
        <v>708</v>
      </c>
      <c r="K386" s="1" t="s">
        <v>704</v>
      </c>
    </row>
    <row r="387" spans="1:12" ht="12" customHeight="1" x14ac:dyDescent="0.2">
      <c r="A387">
        <v>0</v>
      </c>
      <c r="B387">
        <v>1</v>
      </c>
      <c r="C387">
        <v>1</v>
      </c>
      <c r="D387">
        <v>1</v>
      </c>
      <c r="E387" s="1" t="s">
        <v>820</v>
      </c>
      <c r="F387" s="15" t="s">
        <v>701</v>
      </c>
      <c r="G387" s="15">
        <v>5</v>
      </c>
      <c r="H387">
        <v>120</v>
      </c>
      <c r="I387">
        <v>35</v>
      </c>
      <c r="J387" t="s">
        <v>708</v>
      </c>
      <c r="K387" s="1" t="s">
        <v>704</v>
      </c>
    </row>
    <row r="388" spans="1:12" ht="12" customHeight="1" x14ac:dyDescent="0.2">
      <c r="A388">
        <v>0</v>
      </c>
      <c r="B388">
        <v>0</v>
      </c>
      <c r="C388">
        <v>1</v>
      </c>
      <c r="D388">
        <v>1</v>
      </c>
      <c r="E388" s="1" t="s">
        <v>1192</v>
      </c>
      <c r="F388" t="s">
        <v>833</v>
      </c>
      <c r="G388">
        <v>5</v>
      </c>
      <c r="H388">
        <v>150</v>
      </c>
      <c r="I388">
        <v>35</v>
      </c>
      <c r="J388" t="s">
        <v>708</v>
      </c>
      <c r="K388" s="1" t="s">
        <v>723</v>
      </c>
    </row>
    <row r="389" spans="1:12" ht="12" customHeight="1" x14ac:dyDescent="0.2">
      <c r="A389">
        <v>1</v>
      </c>
      <c r="B389">
        <v>0</v>
      </c>
      <c r="C389">
        <v>1</v>
      </c>
      <c r="D389">
        <v>1</v>
      </c>
      <c r="E389" s="1" t="s">
        <v>1197</v>
      </c>
      <c r="F389" s="15" t="s">
        <v>887</v>
      </c>
      <c r="G389" s="15">
        <v>5</v>
      </c>
      <c r="H389">
        <v>3</v>
      </c>
      <c r="I389">
        <v>1</v>
      </c>
      <c r="J389" t="s">
        <v>10</v>
      </c>
      <c r="K389" s="1" t="s">
        <v>723</v>
      </c>
    </row>
    <row r="390" spans="1:12" ht="12" customHeight="1" x14ac:dyDescent="0.2">
      <c r="A390">
        <v>0</v>
      </c>
      <c r="B390">
        <v>0</v>
      </c>
      <c r="C390">
        <v>1</v>
      </c>
      <c r="D390">
        <v>1</v>
      </c>
      <c r="E390" t="s">
        <v>717</v>
      </c>
      <c r="F390" s="15" t="s">
        <v>722</v>
      </c>
      <c r="G390" s="15">
        <v>5</v>
      </c>
      <c r="H390">
        <v>1.5</v>
      </c>
      <c r="I390">
        <v>1</v>
      </c>
      <c r="J390" t="s">
        <v>10</v>
      </c>
      <c r="K390" s="1" t="s">
        <v>723</v>
      </c>
    </row>
    <row r="391" spans="1:12" ht="12" customHeight="1" x14ac:dyDescent="0.2">
      <c r="A391">
        <v>0</v>
      </c>
      <c r="B391">
        <v>0</v>
      </c>
      <c r="C391">
        <v>1</v>
      </c>
      <c r="D391">
        <v>1</v>
      </c>
      <c r="E391" s="1" t="s">
        <v>93</v>
      </c>
      <c r="F391" s="15" t="s">
        <v>1012</v>
      </c>
      <c r="G391" s="15">
        <v>5</v>
      </c>
      <c r="H391">
        <v>300</v>
      </c>
      <c r="I391">
        <v>30</v>
      </c>
      <c r="J391" t="s">
        <v>708</v>
      </c>
      <c r="K391" s="1" t="s">
        <v>723</v>
      </c>
    </row>
    <row r="392" spans="1:12" ht="12" customHeight="1" x14ac:dyDescent="0.2">
      <c r="A392">
        <v>0</v>
      </c>
      <c r="B392">
        <v>1</v>
      </c>
      <c r="C392">
        <v>1</v>
      </c>
      <c r="D392">
        <v>1</v>
      </c>
      <c r="E392" s="1" t="s">
        <v>96</v>
      </c>
      <c r="F392" t="s">
        <v>1059</v>
      </c>
      <c r="G392">
        <v>5</v>
      </c>
      <c r="H392">
        <v>40</v>
      </c>
      <c r="I392">
        <v>20</v>
      </c>
      <c r="J392" t="s">
        <v>708</v>
      </c>
      <c r="K392" s="1" t="s">
        <v>723</v>
      </c>
    </row>
    <row r="393" spans="1:12" ht="12" customHeight="1" x14ac:dyDescent="0.2">
      <c r="A393">
        <v>0</v>
      </c>
      <c r="B393">
        <v>0</v>
      </c>
      <c r="C393">
        <v>1</v>
      </c>
      <c r="D393">
        <v>1</v>
      </c>
      <c r="E393" s="1" t="s">
        <v>805</v>
      </c>
      <c r="F393" t="s">
        <v>1277</v>
      </c>
      <c r="G393">
        <v>5</v>
      </c>
      <c r="H393">
        <v>45</v>
      </c>
      <c r="I393">
        <v>10</v>
      </c>
      <c r="J393" t="s">
        <v>708</v>
      </c>
      <c r="K393" s="1" t="s">
        <v>723</v>
      </c>
    </row>
    <row r="394" spans="1:12" ht="12" customHeight="1" x14ac:dyDescent="0.2">
      <c r="A394">
        <v>1</v>
      </c>
      <c r="B394">
        <v>0</v>
      </c>
      <c r="C394">
        <v>1</v>
      </c>
      <c r="D394">
        <v>1</v>
      </c>
      <c r="E394" s="1" t="s">
        <v>1191</v>
      </c>
      <c r="F394" t="s">
        <v>832</v>
      </c>
      <c r="G394">
        <v>6</v>
      </c>
      <c r="H394">
        <v>70</v>
      </c>
      <c r="I394">
        <v>25</v>
      </c>
      <c r="J394" t="s">
        <v>707</v>
      </c>
      <c r="K394" s="1" t="s">
        <v>704</v>
      </c>
    </row>
    <row r="395" spans="1:12" ht="12" customHeight="1" x14ac:dyDescent="0.2">
      <c r="A395">
        <v>0</v>
      </c>
      <c r="B395">
        <v>0</v>
      </c>
      <c r="C395">
        <v>1</v>
      </c>
      <c r="D395">
        <v>1</v>
      </c>
      <c r="E395" s="1" t="s">
        <v>93</v>
      </c>
      <c r="F395" t="s">
        <v>946</v>
      </c>
      <c r="G395">
        <v>6</v>
      </c>
      <c r="H395">
        <v>10</v>
      </c>
      <c r="I395">
        <v>5</v>
      </c>
      <c r="J395" t="s">
        <v>708</v>
      </c>
      <c r="K395" s="1" t="s">
        <v>704</v>
      </c>
    </row>
    <row r="396" spans="1:12" ht="12" customHeight="1" x14ac:dyDescent="0.2">
      <c r="A396">
        <v>0</v>
      </c>
      <c r="B396">
        <v>1</v>
      </c>
      <c r="C396">
        <v>1</v>
      </c>
      <c r="D396">
        <v>1</v>
      </c>
      <c r="E396" s="1" t="s">
        <v>94</v>
      </c>
      <c r="F396" t="s">
        <v>1032</v>
      </c>
      <c r="G396">
        <v>6</v>
      </c>
      <c r="H396">
        <v>170</v>
      </c>
      <c r="I396">
        <v>40</v>
      </c>
      <c r="J396" t="s">
        <v>708</v>
      </c>
      <c r="K396" s="1" t="s">
        <v>704</v>
      </c>
    </row>
    <row r="397" spans="1:12" ht="12" customHeight="1" x14ac:dyDescent="0.2">
      <c r="A397">
        <v>0</v>
      </c>
      <c r="B397">
        <v>1</v>
      </c>
      <c r="C397">
        <v>1</v>
      </c>
      <c r="D397">
        <v>1</v>
      </c>
      <c r="E397" s="1" t="s">
        <v>96</v>
      </c>
      <c r="F397" t="s">
        <v>1049</v>
      </c>
      <c r="G397">
        <v>6</v>
      </c>
      <c r="H397">
        <v>25</v>
      </c>
      <c r="I397">
        <v>16</v>
      </c>
      <c r="J397" t="s">
        <v>708</v>
      </c>
      <c r="K397" s="1" t="s">
        <v>704</v>
      </c>
    </row>
    <row r="398" spans="1:12" ht="12" customHeight="1" x14ac:dyDescent="0.2">
      <c r="A398">
        <v>0</v>
      </c>
      <c r="B398">
        <v>1</v>
      </c>
      <c r="C398">
        <v>1</v>
      </c>
      <c r="D398">
        <v>1</v>
      </c>
      <c r="E398" s="1" t="s">
        <v>96</v>
      </c>
      <c r="F398" t="s">
        <v>1057</v>
      </c>
      <c r="G398">
        <v>6</v>
      </c>
      <c r="H398">
        <v>14</v>
      </c>
      <c r="I398">
        <v>4</v>
      </c>
      <c r="J398" t="s">
        <v>707</v>
      </c>
      <c r="K398" s="1" t="s">
        <v>704</v>
      </c>
    </row>
    <row r="399" spans="1:12" ht="12" customHeight="1" x14ac:dyDescent="0.2">
      <c r="A399">
        <v>0</v>
      </c>
      <c r="B399">
        <v>1</v>
      </c>
      <c r="C399">
        <v>1</v>
      </c>
      <c r="D399">
        <v>1</v>
      </c>
      <c r="E399" s="1" t="s">
        <v>96</v>
      </c>
      <c r="F399" t="s">
        <v>1063</v>
      </c>
      <c r="G399">
        <v>6</v>
      </c>
      <c r="H399">
        <v>70</v>
      </c>
      <c r="I399">
        <v>10</v>
      </c>
      <c r="J399" t="s">
        <v>708</v>
      </c>
      <c r="K399" s="1" t="s">
        <v>704</v>
      </c>
    </row>
    <row r="400" spans="1:12" ht="12" customHeight="1" x14ac:dyDescent="0.2">
      <c r="A400">
        <v>0</v>
      </c>
      <c r="B400">
        <v>1</v>
      </c>
      <c r="C400">
        <v>1</v>
      </c>
      <c r="D400">
        <v>1</v>
      </c>
      <c r="E400" s="1" t="s">
        <v>105</v>
      </c>
      <c r="F400" t="s">
        <v>1146</v>
      </c>
      <c r="G400">
        <v>6</v>
      </c>
      <c r="H400">
        <v>12</v>
      </c>
      <c r="I400">
        <v>3</v>
      </c>
      <c r="J400" t="s">
        <v>708</v>
      </c>
      <c r="K400" s="1" t="s">
        <v>704</v>
      </c>
    </row>
    <row r="401" spans="1:11" ht="12" customHeight="1" x14ac:dyDescent="0.2">
      <c r="A401">
        <v>0</v>
      </c>
      <c r="B401">
        <v>1</v>
      </c>
      <c r="C401">
        <v>1</v>
      </c>
      <c r="D401">
        <v>1</v>
      </c>
      <c r="E401" s="1" t="s">
        <v>813</v>
      </c>
      <c r="F401" t="s">
        <v>671</v>
      </c>
      <c r="G401">
        <v>6</v>
      </c>
      <c r="H401">
        <v>90</v>
      </c>
      <c r="I401">
        <v>22</v>
      </c>
      <c r="J401" t="s">
        <v>708</v>
      </c>
      <c r="K401" s="1" t="s">
        <v>704</v>
      </c>
    </row>
    <row r="402" spans="1:11" ht="12" customHeight="1" x14ac:dyDescent="0.2">
      <c r="A402">
        <v>0</v>
      </c>
      <c r="B402">
        <v>0</v>
      </c>
      <c r="C402">
        <v>1</v>
      </c>
      <c r="D402">
        <v>1</v>
      </c>
      <c r="E402" s="1" t="s">
        <v>1197</v>
      </c>
      <c r="F402" t="s">
        <v>893</v>
      </c>
      <c r="G402">
        <v>6</v>
      </c>
      <c r="H402">
        <v>1</v>
      </c>
      <c r="I402">
        <v>1</v>
      </c>
      <c r="J402" t="s">
        <v>10</v>
      </c>
      <c r="K402" s="1" t="s">
        <v>723</v>
      </c>
    </row>
    <row r="403" spans="1:11" ht="12" customHeight="1" x14ac:dyDescent="0.2">
      <c r="A403">
        <v>0</v>
      </c>
      <c r="B403">
        <v>1</v>
      </c>
      <c r="C403">
        <v>1</v>
      </c>
      <c r="D403">
        <v>1</v>
      </c>
      <c r="E403" s="1" t="s">
        <v>105</v>
      </c>
      <c r="F403" t="s">
        <v>1142</v>
      </c>
      <c r="G403">
        <v>6</v>
      </c>
      <c r="H403">
        <v>25</v>
      </c>
      <c r="I403">
        <v>1</v>
      </c>
      <c r="J403" t="s">
        <v>708</v>
      </c>
      <c r="K403" s="1" t="s">
        <v>723</v>
      </c>
    </row>
    <row r="404" spans="1:11" ht="12" customHeight="1" x14ac:dyDescent="0.2">
      <c r="A404">
        <v>0</v>
      </c>
      <c r="B404">
        <v>1</v>
      </c>
      <c r="C404">
        <v>1</v>
      </c>
      <c r="D404">
        <v>1</v>
      </c>
      <c r="E404" s="1" t="s">
        <v>805</v>
      </c>
      <c r="F404" t="s">
        <v>1260</v>
      </c>
      <c r="G404">
        <v>6</v>
      </c>
      <c r="H404">
        <v>150</v>
      </c>
      <c r="I404">
        <v>1</v>
      </c>
      <c r="J404" t="s">
        <v>708</v>
      </c>
      <c r="K404" s="1" t="s">
        <v>723</v>
      </c>
    </row>
    <row r="405" spans="1:11" ht="12" customHeight="1" x14ac:dyDescent="0.2">
      <c r="A405">
        <v>0</v>
      </c>
      <c r="B405">
        <v>1</v>
      </c>
      <c r="C405">
        <v>1</v>
      </c>
      <c r="D405">
        <v>1</v>
      </c>
      <c r="E405" s="1" t="s">
        <v>812</v>
      </c>
      <c r="F405" t="s">
        <v>670</v>
      </c>
      <c r="G405">
        <v>6</v>
      </c>
      <c r="H405">
        <v>155</v>
      </c>
      <c r="I405">
        <v>25</v>
      </c>
      <c r="J405" t="s">
        <v>708</v>
      </c>
      <c r="K405" s="1" t="s">
        <v>723</v>
      </c>
    </row>
    <row r="406" spans="1:11" ht="12" customHeight="1" x14ac:dyDescent="0.2">
      <c r="A406">
        <v>0</v>
      </c>
      <c r="B406">
        <v>1</v>
      </c>
      <c r="C406">
        <v>1</v>
      </c>
      <c r="D406">
        <v>1</v>
      </c>
      <c r="E406" s="1" t="s">
        <v>812</v>
      </c>
      <c r="F406" t="s">
        <v>670</v>
      </c>
      <c r="G406">
        <v>6</v>
      </c>
      <c r="H406">
        <v>155</v>
      </c>
      <c r="I406">
        <v>25</v>
      </c>
      <c r="J406" t="s">
        <v>708</v>
      </c>
      <c r="K406" s="1" t="s">
        <v>704</v>
      </c>
    </row>
    <row r="407" spans="1:11" ht="12" customHeight="1" x14ac:dyDescent="0.2">
      <c r="A407">
        <v>0</v>
      </c>
      <c r="B407">
        <v>1</v>
      </c>
      <c r="C407">
        <v>1</v>
      </c>
      <c r="D407">
        <v>1</v>
      </c>
      <c r="E407" s="1" t="s">
        <v>93</v>
      </c>
      <c r="F407" t="s">
        <v>1001</v>
      </c>
      <c r="G407">
        <v>7</v>
      </c>
      <c r="H407">
        <v>26</v>
      </c>
      <c r="I407">
        <v>6.5</v>
      </c>
      <c r="J407" t="s">
        <v>708</v>
      </c>
      <c r="K407" s="1" t="s">
        <v>723</v>
      </c>
    </row>
    <row r="408" spans="1:11" ht="12" customHeight="1" x14ac:dyDescent="0.2">
      <c r="A408">
        <v>0</v>
      </c>
      <c r="B408">
        <v>1</v>
      </c>
      <c r="C408">
        <v>1</v>
      </c>
      <c r="D408">
        <v>1</v>
      </c>
      <c r="E408" s="1" t="s">
        <v>104</v>
      </c>
      <c r="F408" t="s">
        <v>1125</v>
      </c>
      <c r="G408">
        <v>7</v>
      </c>
      <c r="H408">
        <v>105</v>
      </c>
      <c r="I408">
        <v>55</v>
      </c>
      <c r="J408" t="s">
        <v>708</v>
      </c>
      <c r="K408" s="1" t="s">
        <v>723</v>
      </c>
    </row>
    <row r="409" spans="1:11" ht="12" customHeight="1" x14ac:dyDescent="0.2">
      <c r="A409">
        <v>0</v>
      </c>
      <c r="B409">
        <v>1</v>
      </c>
      <c r="C409">
        <v>1</v>
      </c>
      <c r="D409">
        <v>1</v>
      </c>
      <c r="E409" s="1" t="s">
        <v>105</v>
      </c>
      <c r="F409" t="s">
        <v>1143</v>
      </c>
      <c r="G409">
        <v>7</v>
      </c>
      <c r="H409">
        <v>19</v>
      </c>
      <c r="I409">
        <v>1</v>
      </c>
      <c r="J409" t="s">
        <v>708</v>
      </c>
      <c r="K409" s="1" t="s">
        <v>723</v>
      </c>
    </row>
    <row r="410" spans="1:11" ht="12" customHeight="1" x14ac:dyDescent="0.2">
      <c r="A410">
        <v>0</v>
      </c>
      <c r="B410">
        <v>1</v>
      </c>
      <c r="C410">
        <v>1</v>
      </c>
      <c r="D410">
        <v>1</v>
      </c>
      <c r="E410" s="1" t="s">
        <v>810</v>
      </c>
      <c r="F410" t="s">
        <v>659</v>
      </c>
      <c r="G410">
        <v>7</v>
      </c>
      <c r="H410">
        <v>125</v>
      </c>
      <c r="I410">
        <v>26</v>
      </c>
      <c r="J410" t="s">
        <v>707</v>
      </c>
      <c r="K410" s="1" t="s">
        <v>723</v>
      </c>
    </row>
    <row r="411" spans="1:11" ht="12" customHeight="1" x14ac:dyDescent="0.2">
      <c r="A411">
        <v>0</v>
      </c>
      <c r="B411">
        <v>0</v>
      </c>
      <c r="C411">
        <v>1</v>
      </c>
      <c r="D411">
        <v>1</v>
      </c>
      <c r="E411" s="1" t="s">
        <v>106</v>
      </c>
      <c r="F411" t="s">
        <v>1179</v>
      </c>
      <c r="G411">
        <v>8</v>
      </c>
      <c r="H411">
        <v>20</v>
      </c>
      <c r="I411">
        <v>20</v>
      </c>
      <c r="J411" t="s">
        <v>708</v>
      </c>
      <c r="K411" s="1" t="s">
        <v>704</v>
      </c>
    </row>
    <row r="412" spans="1:11" ht="12" customHeight="1" x14ac:dyDescent="0.2">
      <c r="A412">
        <v>0</v>
      </c>
      <c r="B412">
        <v>1</v>
      </c>
      <c r="C412">
        <v>1</v>
      </c>
      <c r="D412">
        <v>1</v>
      </c>
      <c r="E412" s="1" t="s">
        <v>110</v>
      </c>
      <c r="F412" t="s">
        <v>1239</v>
      </c>
      <c r="G412">
        <v>8</v>
      </c>
      <c r="H412">
        <v>35</v>
      </c>
      <c r="I412">
        <v>10</v>
      </c>
      <c r="J412" t="s">
        <v>708</v>
      </c>
      <c r="K412" s="1" t="s">
        <v>704</v>
      </c>
    </row>
    <row r="413" spans="1:11" ht="12" customHeight="1" x14ac:dyDescent="0.2">
      <c r="A413">
        <v>0</v>
      </c>
      <c r="B413">
        <v>1</v>
      </c>
      <c r="C413">
        <v>1</v>
      </c>
      <c r="D413">
        <v>1</v>
      </c>
      <c r="E413" s="1" t="s">
        <v>711</v>
      </c>
      <c r="F413" t="s">
        <v>712</v>
      </c>
      <c r="G413">
        <v>8</v>
      </c>
      <c r="H413">
        <v>15</v>
      </c>
      <c r="I413">
        <v>3</v>
      </c>
      <c r="J413" t="s">
        <v>708</v>
      </c>
      <c r="K413" s="1" t="s">
        <v>704</v>
      </c>
    </row>
    <row r="414" spans="1:11" ht="12" customHeight="1" x14ac:dyDescent="0.2">
      <c r="A414">
        <v>0</v>
      </c>
      <c r="B414">
        <v>0</v>
      </c>
      <c r="C414">
        <v>1</v>
      </c>
      <c r="D414">
        <v>1</v>
      </c>
      <c r="E414" s="1" t="s">
        <v>805</v>
      </c>
      <c r="F414" t="s">
        <v>1251</v>
      </c>
      <c r="G414">
        <v>8</v>
      </c>
      <c r="H414">
        <v>80</v>
      </c>
      <c r="I414">
        <v>15</v>
      </c>
      <c r="J414" t="s">
        <v>708</v>
      </c>
      <c r="K414" s="1" t="s">
        <v>704</v>
      </c>
    </row>
    <row r="415" spans="1:11" ht="12" customHeight="1" x14ac:dyDescent="0.2">
      <c r="A415">
        <v>0</v>
      </c>
      <c r="B415">
        <v>0</v>
      </c>
      <c r="C415">
        <v>1</v>
      </c>
      <c r="D415">
        <v>1</v>
      </c>
      <c r="E415" s="1" t="s">
        <v>805</v>
      </c>
      <c r="F415" t="s">
        <v>1278</v>
      </c>
      <c r="G415">
        <v>8</v>
      </c>
      <c r="H415">
        <v>180</v>
      </c>
      <c r="I415">
        <v>40</v>
      </c>
      <c r="J415" t="s">
        <v>708</v>
      </c>
      <c r="K415" s="1" t="s">
        <v>704</v>
      </c>
    </row>
    <row r="416" spans="1:11" ht="12" customHeight="1" x14ac:dyDescent="0.2">
      <c r="A416">
        <v>0</v>
      </c>
      <c r="B416">
        <v>1</v>
      </c>
      <c r="C416">
        <v>1</v>
      </c>
      <c r="D416">
        <v>1</v>
      </c>
      <c r="E416" s="1" t="s">
        <v>807</v>
      </c>
      <c r="F416" t="s">
        <v>1292</v>
      </c>
      <c r="G416">
        <v>8</v>
      </c>
      <c r="H416">
        <v>20</v>
      </c>
      <c r="I416">
        <v>12</v>
      </c>
      <c r="J416" t="s">
        <v>708</v>
      </c>
      <c r="K416" s="1" t="s">
        <v>704</v>
      </c>
    </row>
    <row r="417" spans="1:13" ht="12" customHeight="1" x14ac:dyDescent="0.2">
      <c r="A417">
        <v>0</v>
      </c>
      <c r="B417">
        <v>1</v>
      </c>
      <c r="C417">
        <v>1</v>
      </c>
      <c r="D417">
        <v>0</v>
      </c>
      <c r="E417" s="1" t="s">
        <v>105</v>
      </c>
      <c r="F417" t="s">
        <v>1170</v>
      </c>
      <c r="G417">
        <v>8</v>
      </c>
      <c r="H417">
        <v>120</v>
      </c>
      <c r="I417">
        <v>25</v>
      </c>
      <c r="J417" t="s">
        <v>708</v>
      </c>
      <c r="K417" s="1" t="s">
        <v>723</v>
      </c>
      <c r="M417" t="s">
        <v>31</v>
      </c>
    </row>
    <row r="418" spans="1:13" ht="12" customHeight="1" x14ac:dyDescent="0.2">
      <c r="A418">
        <v>0</v>
      </c>
      <c r="B418">
        <v>1</v>
      </c>
      <c r="C418">
        <v>1</v>
      </c>
      <c r="D418">
        <v>1</v>
      </c>
      <c r="E418" s="1" t="s">
        <v>1192</v>
      </c>
      <c r="F418" t="s">
        <v>835</v>
      </c>
      <c r="G418">
        <v>8</v>
      </c>
      <c r="H418">
        <v>250</v>
      </c>
      <c r="I418">
        <v>50</v>
      </c>
      <c r="J418" t="s">
        <v>708</v>
      </c>
      <c r="K418" s="1" t="s">
        <v>723</v>
      </c>
    </row>
    <row r="419" spans="1:13" ht="12" customHeight="1" x14ac:dyDescent="0.2">
      <c r="A419">
        <v>0</v>
      </c>
      <c r="B419">
        <v>1</v>
      </c>
      <c r="C419">
        <v>1</v>
      </c>
      <c r="D419">
        <v>1</v>
      </c>
      <c r="E419" s="1" t="s">
        <v>1192</v>
      </c>
      <c r="F419" t="s">
        <v>858</v>
      </c>
      <c r="G419">
        <v>8</v>
      </c>
      <c r="H419">
        <v>120</v>
      </c>
      <c r="I419">
        <v>6</v>
      </c>
      <c r="J419" t="s">
        <v>708</v>
      </c>
      <c r="K419" s="1" t="s">
        <v>723</v>
      </c>
    </row>
    <row r="420" spans="1:13" ht="12" customHeight="1" x14ac:dyDescent="0.2">
      <c r="A420">
        <v>0</v>
      </c>
      <c r="B420">
        <v>0</v>
      </c>
      <c r="C420">
        <v>1</v>
      </c>
      <c r="D420">
        <v>1</v>
      </c>
      <c r="E420" s="1" t="s">
        <v>1197</v>
      </c>
      <c r="F420" t="s">
        <v>888</v>
      </c>
      <c r="G420">
        <v>8</v>
      </c>
      <c r="H420">
        <v>1</v>
      </c>
      <c r="I420">
        <v>1</v>
      </c>
      <c r="J420" t="s">
        <v>10</v>
      </c>
      <c r="K420" s="1" t="s">
        <v>723</v>
      </c>
    </row>
    <row r="421" spans="1:13" ht="12" customHeight="1" x14ac:dyDescent="0.2">
      <c r="A421">
        <v>0</v>
      </c>
      <c r="B421">
        <v>1</v>
      </c>
      <c r="C421">
        <v>1</v>
      </c>
      <c r="D421">
        <v>1</v>
      </c>
      <c r="E421" s="1" t="s">
        <v>93</v>
      </c>
      <c r="F421" t="s">
        <v>999</v>
      </c>
      <c r="G421">
        <v>8</v>
      </c>
      <c r="H421">
        <v>23</v>
      </c>
      <c r="I421">
        <v>6</v>
      </c>
      <c r="J421" t="s">
        <v>708</v>
      </c>
      <c r="K421" s="1" t="s">
        <v>723</v>
      </c>
    </row>
    <row r="422" spans="1:13" ht="12" customHeight="1" x14ac:dyDescent="0.2">
      <c r="A422">
        <v>0</v>
      </c>
      <c r="B422">
        <v>1</v>
      </c>
      <c r="C422">
        <v>1</v>
      </c>
      <c r="D422">
        <v>1</v>
      </c>
      <c r="E422" s="1" t="s">
        <v>96</v>
      </c>
      <c r="F422" t="s">
        <v>1047</v>
      </c>
      <c r="G422">
        <v>8</v>
      </c>
      <c r="H422">
        <v>200</v>
      </c>
      <c r="I422">
        <v>6</v>
      </c>
      <c r="J422" t="s">
        <v>708</v>
      </c>
      <c r="K422" s="1" t="s">
        <v>723</v>
      </c>
    </row>
    <row r="423" spans="1:13" ht="12" customHeight="1" x14ac:dyDescent="0.2">
      <c r="A423">
        <v>0</v>
      </c>
      <c r="B423">
        <v>1</v>
      </c>
      <c r="C423">
        <v>1</v>
      </c>
      <c r="D423">
        <v>1</v>
      </c>
      <c r="E423" s="1" t="s">
        <v>101</v>
      </c>
      <c r="F423" t="s">
        <v>1112</v>
      </c>
      <c r="G423">
        <v>8</v>
      </c>
      <c r="H423">
        <v>120</v>
      </c>
      <c r="I423">
        <v>32</v>
      </c>
      <c r="J423" t="s">
        <v>708</v>
      </c>
      <c r="K423" s="1" t="s">
        <v>723</v>
      </c>
    </row>
    <row r="424" spans="1:13" ht="12" customHeight="1" x14ac:dyDescent="0.2">
      <c r="A424">
        <v>0</v>
      </c>
      <c r="B424">
        <v>1</v>
      </c>
      <c r="C424">
        <v>1</v>
      </c>
      <c r="D424">
        <v>1</v>
      </c>
      <c r="E424" s="1" t="s">
        <v>105</v>
      </c>
      <c r="F424" t="s">
        <v>1140</v>
      </c>
      <c r="G424">
        <v>8</v>
      </c>
      <c r="H424">
        <v>70</v>
      </c>
      <c r="I424">
        <v>15</v>
      </c>
      <c r="J424" t="s">
        <v>708</v>
      </c>
      <c r="K424" s="1" t="s">
        <v>723</v>
      </c>
    </row>
    <row r="425" spans="1:13" ht="12" customHeight="1" x14ac:dyDescent="0.2">
      <c r="A425">
        <v>0</v>
      </c>
      <c r="B425">
        <v>1</v>
      </c>
      <c r="C425">
        <v>1</v>
      </c>
      <c r="D425">
        <v>1</v>
      </c>
      <c r="E425" s="1" t="s">
        <v>805</v>
      </c>
      <c r="F425" t="s">
        <v>1252</v>
      </c>
      <c r="G425">
        <v>9</v>
      </c>
      <c r="H425">
        <v>80</v>
      </c>
      <c r="I425">
        <v>15</v>
      </c>
      <c r="J425" t="s">
        <v>708</v>
      </c>
      <c r="K425" s="1" t="s">
        <v>723</v>
      </c>
    </row>
    <row r="426" spans="1:13" ht="12" customHeight="1" x14ac:dyDescent="0.2">
      <c r="A426">
        <v>0</v>
      </c>
      <c r="B426">
        <v>1</v>
      </c>
      <c r="C426">
        <v>1</v>
      </c>
      <c r="D426">
        <v>0</v>
      </c>
      <c r="E426" s="1" t="s">
        <v>96</v>
      </c>
      <c r="F426" t="s">
        <v>1053</v>
      </c>
      <c r="G426">
        <v>10</v>
      </c>
      <c r="H426">
        <v>200</v>
      </c>
      <c r="I426">
        <v>35</v>
      </c>
      <c r="J426" t="s">
        <v>708</v>
      </c>
      <c r="K426" s="1" t="s">
        <v>723</v>
      </c>
    </row>
    <row r="427" spans="1:13" ht="12" customHeight="1" x14ac:dyDescent="0.2">
      <c r="A427">
        <v>0</v>
      </c>
      <c r="B427">
        <v>1</v>
      </c>
      <c r="C427">
        <v>1</v>
      </c>
      <c r="D427">
        <v>0</v>
      </c>
      <c r="E427" s="1" t="s">
        <v>96</v>
      </c>
      <c r="F427" t="s">
        <v>280</v>
      </c>
      <c r="G427">
        <v>10</v>
      </c>
      <c r="H427">
        <v>65</v>
      </c>
      <c r="I427">
        <v>10</v>
      </c>
      <c r="J427" t="s">
        <v>708</v>
      </c>
      <c r="K427" s="1" t="s">
        <v>723</v>
      </c>
    </row>
    <row r="428" spans="1:13" ht="12" customHeight="1" x14ac:dyDescent="0.2">
      <c r="A428">
        <v>0</v>
      </c>
      <c r="B428">
        <v>1</v>
      </c>
      <c r="C428">
        <v>1</v>
      </c>
      <c r="D428">
        <v>1</v>
      </c>
      <c r="E428" s="1" t="s">
        <v>1192</v>
      </c>
      <c r="F428" t="s">
        <v>864</v>
      </c>
      <c r="G428">
        <v>10</v>
      </c>
      <c r="H428">
        <v>120</v>
      </c>
      <c r="I428">
        <v>70</v>
      </c>
      <c r="J428" t="s">
        <v>708</v>
      </c>
      <c r="K428" s="1" t="s">
        <v>723</v>
      </c>
    </row>
    <row r="429" spans="1:13" ht="12" customHeight="1" x14ac:dyDescent="0.2">
      <c r="A429">
        <v>0</v>
      </c>
      <c r="B429">
        <v>1</v>
      </c>
      <c r="C429">
        <v>1</v>
      </c>
      <c r="D429">
        <v>1</v>
      </c>
      <c r="E429" s="1" t="s">
        <v>1197</v>
      </c>
      <c r="F429" t="s">
        <v>892</v>
      </c>
      <c r="G429">
        <v>10</v>
      </c>
      <c r="H429">
        <v>1.5</v>
      </c>
      <c r="I429">
        <v>1</v>
      </c>
      <c r="J429" t="s">
        <v>10</v>
      </c>
      <c r="K429" s="1" t="s">
        <v>723</v>
      </c>
    </row>
    <row r="430" spans="1:13" ht="12" customHeight="1" x14ac:dyDescent="0.2">
      <c r="A430">
        <v>0</v>
      </c>
      <c r="B430">
        <v>1</v>
      </c>
      <c r="C430">
        <v>1</v>
      </c>
      <c r="D430">
        <v>1</v>
      </c>
      <c r="E430" s="1" t="s">
        <v>92</v>
      </c>
      <c r="F430" t="s">
        <v>935</v>
      </c>
      <c r="G430">
        <v>10</v>
      </c>
      <c r="H430">
        <v>130</v>
      </c>
      <c r="I430">
        <v>40</v>
      </c>
      <c r="J430" t="s">
        <v>708</v>
      </c>
      <c r="K430" s="1" t="s">
        <v>723</v>
      </c>
    </row>
    <row r="431" spans="1:13" ht="12" customHeight="1" x14ac:dyDescent="0.2">
      <c r="A431">
        <v>0</v>
      </c>
      <c r="B431">
        <v>1</v>
      </c>
      <c r="C431">
        <v>1</v>
      </c>
      <c r="D431">
        <v>1</v>
      </c>
      <c r="E431" s="1" t="s">
        <v>96</v>
      </c>
      <c r="F431" t="s">
        <v>1051</v>
      </c>
      <c r="G431">
        <v>10</v>
      </c>
      <c r="H431">
        <v>35</v>
      </c>
      <c r="I431">
        <v>2</v>
      </c>
      <c r="J431" t="s">
        <v>708</v>
      </c>
      <c r="K431" s="1" t="s">
        <v>723</v>
      </c>
    </row>
    <row r="432" spans="1:13" ht="12" customHeight="1" x14ac:dyDescent="0.2">
      <c r="A432">
        <v>0</v>
      </c>
      <c r="B432">
        <v>1</v>
      </c>
      <c r="C432">
        <v>1</v>
      </c>
      <c r="D432">
        <v>1</v>
      </c>
      <c r="E432" s="1" t="s">
        <v>96</v>
      </c>
      <c r="F432" t="s">
        <v>1038</v>
      </c>
      <c r="G432">
        <v>10</v>
      </c>
      <c r="H432">
        <v>150</v>
      </c>
      <c r="I432">
        <v>30</v>
      </c>
      <c r="J432" t="s">
        <v>708</v>
      </c>
      <c r="K432" s="1" t="s">
        <v>723</v>
      </c>
    </row>
    <row r="433" spans="1:13" ht="12" customHeight="1" x14ac:dyDescent="0.2">
      <c r="A433">
        <v>0</v>
      </c>
      <c r="B433">
        <v>1</v>
      </c>
      <c r="C433">
        <v>1</v>
      </c>
      <c r="D433">
        <v>1</v>
      </c>
      <c r="E433" s="1" t="s">
        <v>96</v>
      </c>
      <c r="F433" t="s">
        <v>1039</v>
      </c>
      <c r="G433">
        <v>10</v>
      </c>
      <c r="H433">
        <v>25</v>
      </c>
      <c r="I433">
        <v>5</v>
      </c>
      <c r="J433" t="s">
        <v>708</v>
      </c>
      <c r="K433" s="1" t="s">
        <v>723</v>
      </c>
    </row>
    <row r="434" spans="1:13" ht="12" customHeight="1" x14ac:dyDescent="0.2">
      <c r="A434">
        <v>0</v>
      </c>
      <c r="B434">
        <v>0</v>
      </c>
      <c r="C434">
        <v>1</v>
      </c>
      <c r="D434">
        <v>1</v>
      </c>
      <c r="E434" s="1" t="s">
        <v>105</v>
      </c>
      <c r="F434" t="s">
        <v>1160</v>
      </c>
      <c r="G434">
        <v>10</v>
      </c>
      <c r="H434">
        <v>75</v>
      </c>
      <c r="I434">
        <v>22</v>
      </c>
      <c r="J434" t="s">
        <v>708</v>
      </c>
      <c r="K434" s="1" t="s">
        <v>723</v>
      </c>
      <c r="M434" t="s">
        <v>31</v>
      </c>
    </row>
    <row r="435" spans="1:13" ht="12" customHeight="1" x14ac:dyDescent="0.2">
      <c r="A435">
        <v>0</v>
      </c>
      <c r="B435">
        <v>0</v>
      </c>
      <c r="C435">
        <v>1</v>
      </c>
      <c r="D435">
        <v>1</v>
      </c>
      <c r="E435" s="1" t="s">
        <v>805</v>
      </c>
      <c r="F435" t="s">
        <v>1255</v>
      </c>
      <c r="G435">
        <v>10</v>
      </c>
      <c r="H435">
        <v>120</v>
      </c>
      <c r="I435">
        <v>30</v>
      </c>
      <c r="J435" t="s">
        <v>708</v>
      </c>
      <c r="K435" s="1" t="s">
        <v>723</v>
      </c>
    </row>
    <row r="436" spans="1:13" ht="12" customHeight="1" x14ac:dyDescent="0.2">
      <c r="A436">
        <v>0</v>
      </c>
      <c r="B436">
        <v>0</v>
      </c>
      <c r="C436">
        <v>1</v>
      </c>
      <c r="D436">
        <v>1</v>
      </c>
      <c r="E436" s="1" t="s">
        <v>810</v>
      </c>
      <c r="F436" t="s">
        <v>633</v>
      </c>
      <c r="G436">
        <v>10</v>
      </c>
      <c r="H436">
        <v>70</v>
      </c>
      <c r="I436">
        <v>10</v>
      </c>
      <c r="J436" t="s">
        <v>707</v>
      </c>
      <c r="K436" s="1" t="s">
        <v>723</v>
      </c>
    </row>
    <row r="437" spans="1:13" ht="12" customHeight="1" x14ac:dyDescent="0.2">
      <c r="A437">
        <v>0</v>
      </c>
      <c r="B437">
        <v>1</v>
      </c>
      <c r="C437">
        <v>1</v>
      </c>
      <c r="D437">
        <v>1</v>
      </c>
      <c r="E437" s="1" t="s">
        <v>811</v>
      </c>
      <c r="F437" t="s">
        <v>662</v>
      </c>
      <c r="G437">
        <v>10</v>
      </c>
      <c r="H437">
        <v>0.5</v>
      </c>
      <c r="I437">
        <v>0.5</v>
      </c>
      <c r="J437" t="s">
        <v>10</v>
      </c>
      <c r="K437" s="1" t="s">
        <v>723</v>
      </c>
    </row>
    <row r="438" spans="1:13" ht="12" customHeight="1" x14ac:dyDescent="0.2">
      <c r="A438">
        <v>0</v>
      </c>
      <c r="B438">
        <v>0</v>
      </c>
      <c r="C438">
        <v>1</v>
      </c>
      <c r="D438">
        <v>1</v>
      </c>
      <c r="E438" s="1" t="s">
        <v>105</v>
      </c>
      <c r="F438" t="s">
        <v>1168</v>
      </c>
      <c r="G438">
        <v>12</v>
      </c>
      <c r="H438">
        <v>100</v>
      </c>
      <c r="I438">
        <v>40</v>
      </c>
      <c r="J438" t="s">
        <v>708</v>
      </c>
      <c r="K438" s="1" t="s">
        <v>723</v>
      </c>
      <c r="M438" t="s">
        <v>31</v>
      </c>
    </row>
    <row r="439" spans="1:13" ht="12" customHeight="1" x14ac:dyDescent="0.2">
      <c r="A439">
        <v>0</v>
      </c>
      <c r="B439">
        <v>0</v>
      </c>
      <c r="C439">
        <v>1</v>
      </c>
      <c r="D439">
        <v>1</v>
      </c>
      <c r="E439" s="1" t="s">
        <v>105</v>
      </c>
      <c r="F439" t="s">
        <v>1137</v>
      </c>
      <c r="G439">
        <v>12</v>
      </c>
      <c r="H439">
        <v>20</v>
      </c>
      <c r="I439">
        <v>4</v>
      </c>
      <c r="J439" t="s">
        <v>708</v>
      </c>
      <c r="K439" s="1" t="s">
        <v>723</v>
      </c>
    </row>
    <row r="440" spans="1:13" ht="12" customHeight="1" x14ac:dyDescent="0.2">
      <c r="A440">
        <v>0</v>
      </c>
      <c r="B440">
        <v>1</v>
      </c>
      <c r="C440">
        <v>1</v>
      </c>
      <c r="D440">
        <v>1</v>
      </c>
      <c r="E440" s="1" t="s">
        <v>107</v>
      </c>
      <c r="F440" t="s">
        <v>1180</v>
      </c>
      <c r="G440">
        <v>12</v>
      </c>
      <c r="H440">
        <v>85</v>
      </c>
      <c r="I440">
        <v>25</v>
      </c>
      <c r="J440" t="s">
        <v>708</v>
      </c>
      <c r="K440" s="1" t="s">
        <v>723</v>
      </c>
    </row>
    <row r="441" spans="1:13" ht="12" customHeight="1" x14ac:dyDescent="0.2">
      <c r="A441">
        <v>0</v>
      </c>
      <c r="B441">
        <v>1</v>
      </c>
      <c r="C441">
        <v>1</v>
      </c>
      <c r="D441">
        <v>1</v>
      </c>
      <c r="E441" s="1" t="s">
        <v>810</v>
      </c>
      <c r="F441" t="s">
        <v>652</v>
      </c>
      <c r="G441">
        <v>12</v>
      </c>
      <c r="H441">
        <v>100</v>
      </c>
      <c r="I441">
        <v>22</v>
      </c>
      <c r="J441" t="s">
        <v>708</v>
      </c>
      <c r="K441" s="1" t="s">
        <v>723</v>
      </c>
    </row>
    <row r="442" spans="1:13" ht="12" customHeight="1" x14ac:dyDescent="0.2">
      <c r="A442">
        <v>0</v>
      </c>
      <c r="B442">
        <v>1</v>
      </c>
      <c r="C442">
        <v>1</v>
      </c>
      <c r="D442">
        <v>1</v>
      </c>
      <c r="E442" t="s">
        <v>717</v>
      </c>
      <c r="F442" t="s">
        <v>718</v>
      </c>
      <c r="G442">
        <v>14</v>
      </c>
      <c r="H442">
        <v>1</v>
      </c>
      <c r="I442">
        <v>1</v>
      </c>
      <c r="J442" t="s">
        <v>10</v>
      </c>
      <c r="K442" s="1" t="s">
        <v>723</v>
      </c>
    </row>
    <row r="443" spans="1:13" ht="12" customHeight="1" x14ac:dyDescent="0.2">
      <c r="A443">
        <v>0</v>
      </c>
      <c r="B443">
        <v>0</v>
      </c>
      <c r="C443">
        <v>1</v>
      </c>
      <c r="D443">
        <v>1</v>
      </c>
      <c r="E443" s="1" t="s">
        <v>103</v>
      </c>
      <c r="F443" t="s">
        <v>1118</v>
      </c>
      <c r="G443">
        <v>14</v>
      </c>
      <c r="H443">
        <v>150</v>
      </c>
      <c r="I443">
        <v>55</v>
      </c>
      <c r="J443" t="s">
        <v>708</v>
      </c>
      <c r="K443" s="1" t="s">
        <v>723</v>
      </c>
    </row>
    <row r="444" spans="1:13" ht="12" customHeight="1" x14ac:dyDescent="0.2">
      <c r="A444">
        <v>0</v>
      </c>
      <c r="B444">
        <v>1</v>
      </c>
      <c r="C444">
        <v>1</v>
      </c>
      <c r="D444">
        <v>1</v>
      </c>
      <c r="E444" s="1" t="s">
        <v>1197</v>
      </c>
      <c r="F444" t="s">
        <v>889</v>
      </c>
      <c r="G444">
        <v>15</v>
      </c>
      <c r="H444">
        <v>0.5</v>
      </c>
      <c r="I444">
        <v>0.5</v>
      </c>
      <c r="J444" t="s">
        <v>10</v>
      </c>
      <c r="K444" s="1" t="s">
        <v>723</v>
      </c>
    </row>
    <row r="445" spans="1:13" ht="12" customHeight="1" x14ac:dyDescent="0.2">
      <c r="A445">
        <v>0</v>
      </c>
      <c r="B445">
        <v>0</v>
      </c>
      <c r="C445">
        <v>1</v>
      </c>
      <c r="D445">
        <v>1</v>
      </c>
      <c r="E445" s="1" t="s">
        <v>90</v>
      </c>
      <c r="F445" t="s">
        <v>918</v>
      </c>
      <c r="G445">
        <v>15</v>
      </c>
      <c r="H445">
        <v>50</v>
      </c>
      <c r="I445">
        <v>20</v>
      </c>
      <c r="J445" t="s">
        <v>708</v>
      </c>
      <c r="K445" s="1" t="s">
        <v>723</v>
      </c>
    </row>
    <row r="446" spans="1:13" ht="12" customHeight="1" x14ac:dyDescent="0.2">
      <c r="A446">
        <v>0</v>
      </c>
      <c r="B446">
        <v>0</v>
      </c>
      <c r="C446">
        <v>1</v>
      </c>
      <c r="D446">
        <v>1</v>
      </c>
      <c r="E446" t="s">
        <v>717</v>
      </c>
      <c r="F446" t="s">
        <v>721</v>
      </c>
      <c r="G446">
        <v>15</v>
      </c>
      <c r="H446">
        <v>1.5</v>
      </c>
      <c r="I446">
        <v>1.5</v>
      </c>
      <c r="J446" t="s">
        <v>10</v>
      </c>
      <c r="K446" s="1" t="s">
        <v>723</v>
      </c>
    </row>
    <row r="447" spans="1:13" ht="12" customHeight="1" x14ac:dyDescent="0.2">
      <c r="A447">
        <v>0</v>
      </c>
      <c r="B447">
        <v>0</v>
      </c>
      <c r="C447">
        <v>1</v>
      </c>
      <c r="D447">
        <v>1</v>
      </c>
      <c r="E447" s="1" t="s">
        <v>93</v>
      </c>
      <c r="F447" t="s">
        <v>1015</v>
      </c>
      <c r="G447">
        <v>15</v>
      </c>
      <c r="H447">
        <v>1500</v>
      </c>
      <c r="I447">
        <v>40</v>
      </c>
      <c r="J447" t="s">
        <v>708</v>
      </c>
      <c r="K447" s="1" t="s">
        <v>723</v>
      </c>
    </row>
    <row r="448" spans="1:13" ht="12" customHeight="1" x14ac:dyDescent="0.2">
      <c r="A448">
        <v>0</v>
      </c>
      <c r="B448">
        <v>1</v>
      </c>
      <c r="C448">
        <v>1</v>
      </c>
      <c r="D448">
        <v>1</v>
      </c>
      <c r="E448" s="1" t="s">
        <v>96</v>
      </c>
      <c r="F448" t="s">
        <v>1044</v>
      </c>
      <c r="G448">
        <v>15</v>
      </c>
      <c r="H448">
        <v>200</v>
      </c>
      <c r="I448">
        <v>25</v>
      </c>
      <c r="J448" t="s">
        <v>708</v>
      </c>
      <c r="K448" s="1" t="s">
        <v>723</v>
      </c>
    </row>
    <row r="449" spans="1:13" ht="12" customHeight="1" x14ac:dyDescent="0.2">
      <c r="A449">
        <v>0</v>
      </c>
      <c r="B449">
        <v>1</v>
      </c>
      <c r="C449">
        <v>1</v>
      </c>
      <c r="D449">
        <v>1</v>
      </c>
      <c r="E449" s="1" t="s">
        <v>96</v>
      </c>
      <c r="F449" t="s">
        <v>1045</v>
      </c>
      <c r="G449">
        <v>15</v>
      </c>
      <c r="H449">
        <v>5</v>
      </c>
      <c r="I449">
        <v>0.8</v>
      </c>
      <c r="J449" t="s">
        <v>707</v>
      </c>
      <c r="K449" s="1" t="s">
        <v>723</v>
      </c>
    </row>
    <row r="450" spans="1:13" ht="12" customHeight="1" x14ac:dyDescent="0.2">
      <c r="A450">
        <v>0</v>
      </c>
      <c r="B450">
        <v>1</v>
      </c>
      <c r="C450">
        <v>1</v>
      </c>
      <c r="D450">
        <v>1</v>
      </c>
      <c r="E450" s="1" t="s">
        <v>105</v>
      </c>
      <c r="F450" t="s">
        <v>1147</v>
      </c>
      <c r="G450">
        <v>15</v>
      </c>
      <c r="H450">
        <v>12</v>
      </c>
      <c r="I450">
        <v>7</v>
      </c>
      <c r="J450" t="s">
        <v>708</v>
      </c>
      <c r="K450" s="1" t="s">
        <v>723</v>
      </c>
    </row>
    <row r="451" spans="1:13" ht="12" customHeight="1" x14ac:dyDescent="0.2">
      <c r="A451">
        <v>0</v>
      </c>
      <c r="B451">
        <v>1</v>
      </c>
      <c r="C451">
        <v>1</v>
      </c>
      <c r="D451">
        <v>1</v>
      </c>
      <c r="E451" s="1" t="s">
        <v>110</v>
      </c>
      <c r="F451" t="s">
        <v>1240</v>
      </c>
      <c r="G451">
        <v>15</v>
      </c>
      <c r="H451">
        <v>90</v>
      </c>
      <c r="I451">
        <v>18</v>
      </c>
      <c r="J451" t="s">
        <v>708</v>
      </c>
      <c r="K451" s="1" t="s">
        <v>723</v>
      </c>
    </row>
    <row r="452" spans="1:13" ht="12" customHeight="1" x14ac:dyDescent="0.2">
      <c r="A452">
        <v>0</v>
      </c>
      <c r="B452">
        <v>0</v>
      </c>
      <c r="C452">
        <v>1</v>
      </c>
      <c r="D452">
        <v>1</v>
      </c>
      <c r="E452" s="1" t="s">
        <v>805</v>
      </c>
      <c r="F452" t="s">
        <v>1271</v>
      </c>
      <c r="G452">
        <v>15</v>
      </c>
      <c r="H452">
        <v>120</v>
      </c>
      <c r="I452">
        <v>25</v>
      </c>
      <c r="J452" t="s">
        <v>708</v>
      </c>
      <c r="K452" s="1" t="s">
        <v>723</v>
      </c>
    </row>
    <row r="453" spans="1:13" ht="12" customHeight="1" x14ac:dyDescent="0.2">
      <c r="A453">
        <v>0</v>
      </c>
      <c r="B453">
        <v>1</v>
      </c>
      <c r="C453">
        <v>1</v>
      </c>
      <c r="D453">
        <v>1</v>
      </c>
      <c r="E453" s="1" t="s">
        <v>807</v>
      </c>
      <c r="F453" t="s">
        <v>625</v>
      </c>
      <c r="G453">
        <v>15</v>
      </c>
      <c r="H453">
        <v>110</v>
      </c>
      <c r="I453">
        <v>30</v>
      </c>
      <c r="J453" t="s">
        <v>708</v>
      </c>
      <c r="K453" s="1" t="s">
        <v>723</v>
      </c>
    </row>
    <row r="454" spans="1:13" ht="12" customHeight="1" x14ac:dyDescent="0.2">
      <c r="A454">
        <v>0</v>
      </c>
      <c r="B454">
        <v>1</v>
      </c>
      <c r="C454">
        <v>1</v>
      </c>
      <c r="D454">
        <v>1</v>
      </c>
      <c r="E454" s="1" t="s">
        <v>807</v>
      </c>
      <c r="F454" t="s">
        <v>1286</v>
      </c>
      <c r="G454">
        <v>15</v>
      </c>
      <c r="H454">
        <v>120</v>
      </c>
      <c r="I454">
        <v>60</v>
      </c>
      <c r="J454" t="s">
        <v>708</v>
      </c>
      <c r="K454" s="1" t="s">
        <v>723</v>
      </c>
    </row>
    <row r="455" spans="1:13" ht="12" customHeight="1" x14ac:dyDescent="0.2">
      <c r="A455">
        <v>0</v>
      </c>
      <c r="B455">
        <v>0</v>
      </c>
      <c r="C455">
        <v>1</v>
      </c>
      <c r="D455">
        <v>1</v>
      </c>
      <c r="E455" s="1" t="s">
        <v>807</v>
      </c>
      <c r="F455" t="s">
        <v>620</v>
      </c>
      <c r="G455">
        <v>15</v>
      </c>
      <c r="H455">
        <v>20</v>
      </c>
      <c r="I455">
        <v>12</v>
      </c>
      <c r="J455" t="s">
        <v>708</v>
      </c>
      <c r="K455" s="1" t="s">
        <v>723</v>
      </c>
    </row>
    <row r="456" spans="1:13" ht="12" customHeight="1" x14ac:dyDescent="0.2">
      <c r="A456">
        <v>0</v>
      </c>
      <c r="B456">
        <v>0</v>
      </c>
      <c r="C456">
        <v>1</v>
      </c>
      <c r="D456">
        <v>0</v>
      </c>
      <c r="E456" s="1" t="s">
        <v>105</v>
      </c>
      <c r="F456" t="s">
        <v>1157</v>
      </c>
      <c r="G456">
        <v>16</v>
      </c>
      <c r="H456">
        <v>60</v>
      </c>
      <c r="I456">
        <v>40</v>
      </c>
      <c r="J456" t="s">
        <v>708</v>
      </c>
      <c r="K456" s="1" t="s">
        <v>723</v>
      </c>
    </row>
    <row r="457" spans="1:13" ht="12" customHeight="1" x14ac:dyDescent="0.2">
      <c r="A457">
        <v>0</v>
      </c>
      <c r="B457">
        <v>1</v>
      </c>
      <c r="C457">
        <v>1</v>
      </c>
      <c r="D457">
        <v>1</v>
      </c>
      <c r="E457" s="1" t="s">
        <v>805</v>
      </c>
      <c r="F457" t="s">
        <v>1253</v>
      </c>
      <c r="G457">
        <v>16</v>
      </c>
      <c r="H457">
        <v>160</v>
      </c>
      <c r="I457">
        <v>30</v>
      </c>
      <c r="J457" t="s">
        <v>708</v>
      </c>
      <c r="K457" s="1" t="s">
        <v>723</v>
      </c>
    </row>
    <row r="458" spans="1:13" ht="12" customHeight="1" x14ac:dyDescent="0.2">
      <c r="A458">
        <v>0</v>
      </c>
      <c r="B458">
        <v>1</v>
      </c>
      <c r="C458">
        <v>1</v>
      </c>
      <c r="D458">
        <v>1</v>
      </c>
      <c r="E458" s="1" t="s">
        <v>810</v>
      </c>
      <c r="F458" t="s">
        <v>647</v>
      </c>
      <c r="G458">
        <v>16</v>
      </c>
      <c r="H458">
        <v>120</v>
      </c>
      <c r="I458">
        <v>40</v>
      </c>
      <c r="J458" t="s">
        <v>708</v>
      </c>
      <c r="K458" s="1" t="s">
        <v>723</v>
      </c>
    </row>
    <row r="459" spans="1:13" ht="12" customHeight="1" x14ac:dyDescent="0.2">
      <c r="A459">
        <v>0</v>
      </c>
      <c r="B459">
        <v>0</v>
      </c>
      <c r="C459">
        <v>1</v>
      </c>
      <c r="D459">
        <v>0</v>
      </c>
      <c r="E459" s="1" t="s">
        <v>105</v>
      </c>
      <c r="F459" t="s">
        <v>1171</v>
      </c>
      <c r="G459">
        <v>18</v>
      </c>
      <c r="H459">
        <v>127</v>
      </c>
      <c r="I459">
        <v>15</v>
      </c>
      <c r="J459" t="s">
        <v>708</v>
      </c>
      <c r="K459" s="1" t="s">
        <v>723</v>
      </c>
      <c r="M459" t="s">
        <v>31</v>
      </c>
    </row>
    <row r="460" spans="1:13" ht="12" customHeight="1" x14ac:dyDescent="0.2">
      <c r="A460">
        <v>0</v>
      </c>
      <c r="B460">
        <v>0</v>
      </c>
      <c r="C460">
        <v>1</v>
      </c>
      <c r="D460">
        <v>1</v>
      </c>
      <c r="E460" s="1" t="s">
        <v>105</v>
      </c>
      <c r="F460" t="s">
        <v>1133</v>
      </c>
      <c r="G460">
        <v>18</v>
      </c>
      <c r="H460">
        <v>20</v>
      </c>
      <c r="I460">
        <v>4</v>
      </c>
      <c r="J460" t="s">
        <v>708</v>
      </c>
      <c r="K460" s="1" t="s">
        <v>723</v>
      </c>
    </row>
    <row r="461" spans="1:13" ht="12" customHeight="1" x14ac:dyDescent="0.2">
      <c r="A461">
        <v>0</v>
      </c>
      <c r="B461">
        <v>1</v>
      </c>
      <c r="C461">
        <v>1</v>
      </c>
      <c r="D461">
        <v>1</v>
      </c>
      <c r="E461" s="1" t="s">
        <v>105</v>
      </c>
      <c r="F461" t="s">
        <v>1136</v>
      </c>
      <c r="G461">
        <v>18</v>
      </c>
      <c r="H461">
        <v>20</v>
      </c>
      <c r="I461">
        <v>4</v>
      </c>
      <c r="J461" t="s">
        <v>708</v>
      </c>
      <c r="K461" s="1" t="s">
        <v>723</v>
      </c>
    </row>
    <row r="462" spans="1:13" ht="12" customHeight="1" x14ac:dyDescent="0.2">
      <c r="A462">
        <v>0</v>
      </c>
      <c r="B462">
        <v>0</v>
      </c>
      <c r="C462">
        <v>1</v>
      </c>
      <c r="D462">
        <v>1</v>
      </c>
      <c r="E462" s="1" t="s">
        <v>711</v>
      </c>
      <c r="F462" t="s">
        <v>713</v>
      </c>
      <c r="G462">
        <v>18</v>
      </c>
      <c r="H462">
        <v>60</v>
      </c>
      <c r="I462">
        <v>25</v>
      </c>
      <c r="J462" t="s">
        <v>708</v>
      </c>
      <c r="K462" s="1" t="s">
        <v>723</v>
      </c>
    </row>
    <row r="463" spans="1:13" ht="12" customHeight="1" x14ac:dyDescent="0.2">
      <c r="A463">
        <v>0</v>
      </c>
      <c r="B463">
        <v>0</v>
      </c>
      <c r="C463">
        <v>1</v>
      </c>
      <c r="D463">
        <v>1</v>
      </c>
      <c r="E463" s="1" t="s">
        <v>105</v>
      </c>
      <c r="F463" t="s">
        <v>1148</v>
      </c>
      <c r="G463">
        <v>20</v>
      </c>
      <c r="H463">
        <v>120</v>
      </c>
      <c r="I463">
        <v>10</v>
      </c>
      <c r="J463" t="s">
        <v>708</v>
      </c>
      <c r="K463" s="1" t="s">
        <v>723</v>
      </c>
      <c r="M463" t="s">
        <v>31</v>
      </c>
    </row>
    <row r="464" spans="1:13" ht="12" customHeight="1" x14ac:dyDescent="0.2">
      <c r="A464">
        <v>0</v>
      </c>
      <c r="B464">
        <v>0</v>
      </c>
      <c r="C464">
        <v>1</v>
      </c>
      <c r="D464">
        <v>1</v>
      </c>
      <c r="E464" s="1" t="s">
        <v>105</v>
      </c>
      <c r="F464" t="s">
        <v>1163</v>
      </c>
      <c r="G464">
        <v>20</v>
      </c>
      <c r="H464">
        <v>100</v>
      </c>
      <c r="I464">
        <v>75</v>
      </c>
      <c r="J464" t="s">
        <v>708</v>
      </c>
      <c r="K464" s="1" t="s">
        <v>723</v>
      </c>
    </row>
    <row r="465" spans="1:13" ht="12" customHeight="1" x14ac:dyDescent="0.2">
      <c r="A465">
        <v>0</v>
      </c>
      <c r="B465">
        <v>0</v>
      </c>
      <c r="C465">
        <v>1</v>
      </c>
      <c r="D465">
        <v>1</v>
      </c>
      <c r="E465" s="1" t="s">
        <v>105</v>
      </c>
      <c r="F465" t="s">
        <v>1166</v>
      </c>
      <c r="G465">
        <v>20</v>
      </c>
      <c r="H465">
        <v>85</v>
      </c>
      <c r="I465">
        <v>29</v>
      </c>
      <c r="J465" t="s">
        <v>708</v>
      </c>
      <c r="K465" s="1" t="s">
        <v>723</v>
      </c>
      <c r="M465" t="s">
        <v>31</v>
      </c>
    </row>
    <row r="466" spans="1:13" ht="12" customHeight="1" x14ac:dyDescent="0.2">
      <c r="A466">
        <v>0</v>
      </c>
      <c r="B466">
        <v>1</v>
      </c>
      <c r="C466">
        <v>1</v>
      </c>
      <c r="D466">
        <v>1</v>
      </c>
      <c r="E466" s="1" t="s">
        <v>105</v>
      </c>
      <c r="F466" t="s">
        <v>1169</v>
      </c>
      <c r="G466">
        <v>20</v>
      </c>
      <c r="H466">
        <v>170</v>
      </c>
      <c r="I466">
        <v>35</v>
      </c>
      <c r="J466" t="s">
        <v>708</v>
      </c>
      <c r="K466" s="1" t="s">
        <v>723</v>
      </c>
      <c r="M466" t="s">
        <v>31</v>
      </c>
    </row>
    <row r="467" spans="1:13" ht="12" customHeight="1" x14ac:dyDescent="0.2">
      <c r="A467">
        <v>0</v>
      </c>
      <c r="B467">
        <v>0</v>
      </c>
      <c r="C467">
        <v>1</v>
      </c>
      <c r="D467">
        <v>1</v>
      </c>
      <c r="E467" s="1" t="s">
        <v>105</v>
      </c>
      <c r="F467" t="s">
        <v>1154</v>
      </c>
      <c r="G467">
        <v>21</v>
      </c>
      <c r="H467">
        <v>100</v>
      </c>
      <c r="I467">
        <v>7</v>
      </c>
      <c r="J467" t="s">
        <v>708</v>
      </c>
      <c r="K467" s="1" t="s">
        <v>723</v>
      </c>
      <c r="M467" t="s">
        <v>31</v>
      </c>
    </row>
    <row r="468" spans="1:13" ht="12" customHeight="1" x14ac:dyDescent="0.2">
      <c r="A468">
        <v>0</v>
      </c>
      <c r="B468">
        <v>0</v>
      </c>
      <c r="C468">
        <v>1</v>
      </c>
      <c r="D468">
        <v>1</v>
      </c>
      <c r="E468" s="1" t="s">
        <v>105</v>
      </c>
      <c r="F468" t="s">
        <v>1159</v>
      </c>
      <c r="G468">
        <v>25</v>
      </c>
      <c r="H468">
        <v>130</v>
      </c>
      <c r="I468">
        <v>25</v>
      </c>
      <c r="J468" t="s">
        <v>708</v>
      </c>
      <c r="K468" s="1" t="s">
        <v>723</v>
      </c>
      <c r="M468" t="s">
        <v>31</v>
      </c>
    </row>
    <row r="469" spans="1:13" ht="12" customHeight="1" x14ac:dyDescent="0.2">
      <c r="A469">
        <v>0</v>
      </c>
      <c r="B469">
        <v>1</v>
      </c>
      <c r="C469">
        <v>1</v>
      </c>
      <c r="D469">
        <v>1</v>
      </c>
      <c r="E469" s="1" t="s">
        <v>1193</v>
      </c>
      <c r="F469" t="s">
        <v>885</v>
      </c>
      <c r="G469">
        <v>30</v>
      </c>
      <c r="H469">
        <v>60</v>
      </c>
      <c r="I469">
        <v>25</v>
      </c>
      <c r="J469" t="s">
        <v>708</v>
      </c>
      <c r="K469" s="1" t="s">
        <v>723</v>
      </c>
    </row>
    <row r="470" spans="1:13" ht="12" customHeight="1" x14ac:dyDescent="0.2">
      <c r="A470">
        <v>0</v>
      </c>
      <c r="B470">
        <v>0</v>
      </c>
      <c r="C470">
        <v>1</v>
      </c>
      <c r="D470">
        <v>1</v>
      </c>
      <c r="E470" s="1" t="s">
        <v>90</v>
      </c>
      <c r="F470" t="s">
        <v>916</v>
      </c>
      <c r="G470">
        <v>30</v>
      </c>
      <c r="H470">
        <v>45</v>
      </c>
      <c r="I470">
        <v>12</v>
      </c>
      <c r="J470" t="s">
        <v>708</v>
      </c>
      <c r="K470" s="1" t="s">
        <v>723</v>
      </c>
    </row>
    <row r="471" spans="1:13" ht="12" customHeight="1" x14ac:dyDescent="0.2">
      <c r="A471">
        <v>0</v>
      </c>
      <c r="B471">
        <v>0</v>
      </c>
      <c r="C471">
        <v>1</v>
      </c>
      <c r="D471">
        <v>1</v>
      </c>
      <c r="E471" t="s">
        <v>717</v>
      </c>
      <c r="F471" t="s">
        <v>720</v>
      </c>
      <c r="G471">
        <v>30</v>
      </c>
      <c r="H471">
        <v>12</v>
      </c>
      <c r="I471">
        <v>1.5</v>
      </c>
      <c r="J471" t="s">
        <v>708</v>
      </c>
      <c r="K471" s="1" t="s">
        <v>723</v>
      </c>
    </row>
    <row r="472" spans="1:13" ht="12" customHeight="1" x14ac:dyDescent="0.2">
      <c r="A472">
        <v>0</v>
      </c>
      <c r="B472">
        <v>1</v>
      </c>
      <c r="C472">
        <v>1</v>
      </c>
      <c r="D472">
        <v>1</v>
      </c>
      <c r="E472" s="1" t="s">
        <v>96</v>
      </c>
      <c r="F472" t="s">
        <v>1041</v>
      </c>
      <c r="G472">
        <v>30</v>
      </c>
      <c r="H472">
        <v>5</v>
      </c>
      <c r="I472">
        <v>0.5</v>
      </c>
      <c r="J472" t="s">
        <v>707</v>
      </c>
      <c r="K472" s="1" t="s">
        <v>723</v>
      </c>
    </row>
    <row r="473" spans="1:13" ht="12" customHeight="1" x14ac:dyDescent="0.2">
      <c r="A473">
        <v>0</v>
      </c>
      <c r="B473">
        <v>0</v>
      </c>
      <c r="C473">
        <v>1</v>
      </c>
      <c r="D473">
        <v>1</v>
      </c>
      <c r="E473" s="1" t="s">
        <v>105</v>
      </c>
      <c r="F473" t="s">
        <v>1149</v>
      </c>
      <c r="G473">
        <v>30</v>
      </c>
      <c r="H473">
        <v>100</v>
      </c>
      <c r="I473">
        <v>20</v>
      </c>
      <c r="J473" t="s">
        <v>708</v>
      </c>
      <c r="K473" s="1" t="s">
        <v>723</v>
      </c>
      <c r="M473" t="s">
        <v>31</v>
      </c>
    </row>
    <row r="474" spans="1:13" ht="12" customHeight="1" x14ac:dyDescent="0.2">
      <c r="A474">
        <v>0</v>
      </c>
      <c r="B474">
        <v>1</v>
      </c>
      <c r="C474">
        <v>1</v>
      </c>
      <c r="D474">
        <v>1</v>
      </c>
      <c r="E474" s="1" t="s">
        <v>105</v>
      </c>
      <c r="F474" t="s">
        <v>1153</v>
      </c>
      <c r="G474">
        <v>30</v>
      </c>
      <c r="H474">
        <v>160</v>
      </c>
      <c r="I474">
        <v>30</v>
      </c>
      <c r="J474" t="s">
        <v>708</v>
      </c>
      <c r="K474" s="1" t="s">
        <v>723</v>
      </c>
      <c r="M474" t="s">
        <v>31</v>
      </c>
    </row>
    <row r="475" spans="1:13" ht="12" customHeight="1" x14ac:dyDescent="0.2">
      <c r="A475">
        <v>0</v>
      </c>
      <c r="B475">
        <v>1</v>
      </c>
      <c r="C475">
        <v>1</v>
      </c>
      <c r="D475">
        <v>1</v>
      </c>
      <c r="E475" s="1" t="s">
        <v>106</v>
      </c>
      <c r="F475" t="s">
        <v>1178</v>
      </c>
      <c r="G475">
        <v>30</v>
      </c>
      <c r="H475">
        <v>25</v>
      </c>
      <c r="I475">
        <v>18</v>
      </c>
      <c r="J475" t="s">
        <v>708</v>
      </c>
      <c r="K475" s="1" t="s">
        <v>723</v>
      </c>
    </row>
    <row r="476" spans="1:13" ht="12" customHeight="1" x14ac:dyDescent="0.2">
      <c r="A476">
        <v>0</v>
      </c>
      <c r="B476">
        <v>1</v>
      </c>
      <c r="C476">
        <v>1</v>
      </c>
      <c r="D476">
        <v>1</v>
      </c>
      <c r="E476" s="1" t="s">
        <v>105</v>
      </c>
      <c r="F476" t="s">
        <v>1172</v>
      </c>
      <c r="G476">
        <v>35</v>
      </c>
      <c r="H476">
        <v>150</v>
      </c>
      <c r="I476">
        <v>24</v>
      </c>
      <c r="J476" t="s">
        <v>708</v>
      </c>
      <c r="K476" s="1" t="s">
        <v>723</v>
      </c>
      <c r="M476" t="s">
        <v>31</v>
      </c>
    </row>
    <row r="477" spans="1:13" ht="12" customHeight="1" x14ac:dyDescent="0.2">
      <c r="A477">
        <v>0</v>
      </c>
      <c r="B477">
        <v>0</v>
      </c>
      <c r="C477">
        <v>1</v>
      </c>
      <c r="D477">
        <v>1</v>
      </c>
      <c r="E477" s="1" t="s">
        <v>711</v>
      </c>
      <c r="F477" t="s">
        <v>714</v>
      </c>
      <c r="G477">
        <v>38</v>
      </c>
      <c r="H477">
        <v>1</v>
      </c>
      <c r="I477">
        <v>1</v>
      </c>
      <c r="J477" t="s">
        <v>10</v>
      </c>
      <c r="K477" s="1" t="s">
        <v>723</v>
      </c>
    </row>
    <row r="478" spans="1:13" ht="12" customHeight="1" x14ac:dyDescent="0.2">
      <c r="A478">
        <v>0</v>
      </c>
      <c r="B478">
        <v>1</v>
      </c>
      <c r="C478">
        <v>1</v>
      </c>
      <c r="D478">
        <v>1</v>
      </c>
      <c r="E478" s="1" t="s">
        <v>105</v>
      </c>
      <c r="F478" t="s">
        <v>1162</v>
      </c>
      <c r="G478">
        <v>40</v>
      </c>
      <c r="H478">
        <v>150</v>
      </c>
      <c r="I478">
        <v>25</v>
      </c>
      <c r="J478" t="s">
        <v>708</v>
      </c>
      <c r="K478" s="1" t="s">
        <v>723</v>
      </c>
      <c r="M478" t="s">
        <v>31</v>
      </c>
    </row>
    <row r="479" spans="1:13" ht="12" customHeight="1" x14ac:dyDescent="0.2">
      <c r="A479">
        <v>0</v>
      </c>
      <c r="B479">
        <v>0</v>
      </c>
      <c r="C479">
        <v>1</v>
      </c>
      <c r="D479">
        <v>1</v>
      </c>
      <c r="E479" s="1" t="s">
        <v>105</v>
      </c>
      <c r="F479" t="s">
        <v>1167</v>
      </c>
      <c r="G479">
        <v>40</v>
      </c>
      <c r="H479">
        <v>120</v>
      </c>
      <c r="I479">
        <v>30</v>
      </c>
      <c r="J479" t="s">
        <v>708</v>
      </c>
      <c r="K479" s="1" t="s">
        <v>723</v>
      </c>
      <c r="M479" t="s">
        <v>31</v>
      </c>
    </row>
    <row r="480" spans="1:13" ht="12" customHeight="1" x14ac:dyDescent="0.2">
      <c r="A480">
        <v>0</v>
      </c>
      <c r="B480">
        <v>0</v>
      </c>
      <c r="C480">
        <v>1</v>
      </c>
      <c r="D480">
        <v>1</v>
      </c>
      <c r="E480" s="1" t="s">
        <v>105</v>
      </c>
      <c r="F480" t="s">
        <v>1152</v>
      </c>
      <c r="G480">
        <v>40</v>
      </c>
      <c r="H480">
        <v>130</v>
      </c>
      <c r="I480">
        <v>17</v>
      </c>
      <c r="J480" t="s">
        <v>708</v>
      </c>
      <c r="K480" s="1" t="s">
        <v>723</v>
      </c>
      <c r="M480" t="s">
        <v>31</v>
      </c>
    </row>
    <row r="481" spans="1:13" ht="12" customHeight="1" x14ac:dyDescent="0.2">
      <c r="A481">
        <v>0</v>
      </c>
      <c r="B481">
        <v>1</v>
      </c>
      <c r="C481">
        <v>1</v>
      </c>
      <c r="D481">
        <v>1</v>
      </c>
      <c r="E481" s="1" t="s">
        <v>105</v>
      </c>
      <c r="F481" t="s">
        <v>1155</v>
      </c>
      <c r="G481">
        <v>40</v>
      </c>
      <c r="H481">
        <v>120</v>
      </c>
      <c r="I481">
        <v>15</v>
      </c>
      <c r="J481" t="s">
        <v>708</v>
      </c>
      <c r="K481" s="1" t="s">
        <v>723</v>
      </c>
      <c r="M481" t="s">
        <v>31</v>
      </c>
    </row>
    <row r="482" spans="1:13" ht="12" customHeight="1" x14ac:dyDescent="0.2">
      <c r="A482">
        <v>0</v>
      </c>
      <c r="B482">
        <v>0</v>
      </c>
      <c r="C482">
        <v>1</v>
      </c>
      <c r="D482">
        <v>1</v>
      </c>
      <c r="E482" s="1" t="s">
        <v>105</v>
      </c>
      <c r="F482" t="s">
        <v>1174</v>
      </c>
      <c r="G482">
        <v>40</v>
      </c>
      <c r="H482">
        <v>120</v>
      </c>
      <c r="I482">
        <v>40</v>
      </c>
      <c r="J482" t="s">
        <v>708</v>
      </c>
      <c r="K482" s="1" t="s">
        <v>723</v>
      </c>
      <c r="M482" t="s">
        <v>31</v>
      </c>
    </row>
    <row r="483" spans="1:13" ht="12" customHeight="1" x14ac:dyDescent="0.2">
      <c r="A483">
        <v>0</v>
      </c>
      <c r="B483">
        <v>1</v>
      </c>
      <c r="C483">
        <v>1</v>
      </c>
      <c r="D483">
        <v>1</v>
      </c>
      <c r="E483" s="1" t="s">
        <v>96</v>
      </c>
      <c r="F483" t="s">
        <v>1046</v>
      </c>
      <c r="G483">
        <v>45</v>
      </c>
      <c r="H483">
        <v>160</v>
      </c>
      <c r="I483">
        <v>25</v>
      </c>
      <c r="J483" t="s">
        <v>708</v>
      </c>
      <c r="K483" s="1" t="s">
        <v>723</v>
      </c>
    </row>
    <row r="484" spans="1:13" ht="12" customHeight="1" x14ac:dyDescent="0.2">
      <c r="A484">
        <v>0</v>
      </c>
      <c r="B484">
        <v>1</v>
      </c>
      <c r="C484">
        <v>1</v>
      </c>
      <c r="D484">
        <v>1</v>
      </c>
      <c r="E484" s="1" t="s">
        <v>105</v>
      </c>
      <c r="F484" t="s">
        <v>1158</v>
      </c>
      <c r="G484">
        <v>45</v>
      </c>
      <c r="H484">
        <v>150</v>
      </c>
      <c r="I484">
        <v>28</v>
      </c>
      <c r="J484" t="s">
        <v>708</v>
      </c>
      <c r="K484" s="1" t="s">
        <v>723</v>
      </c>
      <c r="M484" t="s">
        <v>31</v>
      </c>
    </row>
    <row r="485" spans="1:13" ht="12" customHeight="1" x14ac:dyDescent="0.2">
      <c r="A485">
        <v>0</v>
      </c>
      <c r="B485">
        <v>1</v>
      </c>
      <c r="C485">
        <v>1</v>
      </c>
      <c r="D485">
        <v>1</v>
      </c>
      <c r="E485" s="1" t="s">
        <v>105</v>
      </c>
      <c r="F485" t="s">
        <v>1151</v>
      </c>
      <c r="G485">
        <v>50</v>
      </c>
      <c r="H485">
        <v>180</v>
      </c>
      <c r="I485">
        <v>30</v>
      </c>
      <c r="J485" t="s">
        <v>708</v>
      </c>
      <c r="K485" s="1" t="s">
        <v>723</v>
      </c>
      <c r="M485" t="s">
        <v>31</v>
      </c>
    </row>
    <row r="486" spans="1:13" ht="12" customHeight="1" x14ac:dyDescent="0.2">
      <c r="A486">
        <v>0</v>
      </c>
      <c r="B486">
        <v>0</v>
      </c>
      <c r="C486">
        <v>1</v>
      </c>
      <c r="D486">
        <v>1</v>
      </c>
      <c r="E486" s="1" t="s">
        <v>105</v>
      </c>
      <c r="F486" t="s">
        <v>1173</v>
      </c>
      <c r="G486">
        <v>50</v>
      </c>
      <c r="H486">
        <v>110</v>
      </c>
      <c r="I486">
        <v>30</v>
      </c>
      <c r="J486" t="s">
        <v>708</v>
      </c>
      <c r="K486" s="1" t="s">
        <v>723</v>
      </c>
      <c r="M486" t="s">
        <v>31</v>
      </c>
    </row>
    <row r="487" spans="1:13" ht="12" customHeight="1" x14ac:dyDescent="0.2">
      <c r="A487">
        <v>0</v>
      </c>
      <c r="B487">
        <v>1</v>
      </c>
      <c r="C487">
        <v>1</v>
      </c>
      <c r="D487">
        <v>1</v>
      </c>
      <c r="E487" s="1" t="s">
        <v>105</v>
      </c>
      <c r="F487" t="s">
        <v>1164</v>
      </c>
      <c r="G487">
        <v>60</v>
      </c>
      <c r="H487">
        <v>210</v>
      </c>
      <c r="I487">
        <v>25</v>
      </c>
      <c r="J487" t="s">
        <v>708</v>
      </c>
      <c r="K487" s="1" t="s">
        <v>723</v>
      </c>
      <c r="M487" t="s">
        <v>31</v>
      </c>
    </row>
    <row r="488" spans="1:13" ht="12" customHeight="1" x14ac:dyDescent="0.2">
      <c r="A488">
        <v>0</v>
      </c>
      <c r="B488">
        <v>1</v>
      </c>
      <c r="C488">
        <v>1</v>
      </c>
      <c r="D488">
        <v>1</v>
      </c>
      <c r="E488" s="1" t="s">
        <v>105</v>
      </c>
      <c r="F488" t="s">
        <v>1165</v>
      </c>
      <c r="G488">
        <v>70</v>
      </c>
      <c r="H488">
        <v>300</v>
      </c>
      <c r="I488">
        <v>30</v>
      </c>
      <c r="J488" t="s">
        <v>708</v>
      </c>
      <c r="K488" s="1" t="s">
        <v>723</v>
      </c>
      <c r="M488" t="s">
        <v>31</v>
      </c>
    </row>
    <row r="489" spans="1:13" ht="12" customHeight="1" x14ac:dyDescent="0.2">
      <c r="A489">
        <v>0</v>
      </c>
      <c r="B489">
        <v>1</v>
      </c>
      <c r="C489">
        <v>1</v>
      </c>
      <c r="D489">
        <v>1</v>
      </c>
      <c r="E489" s="1" t="s">
        <v>105</v>
      </c>
      <c r="F489" t="s">
        <v>1176</v>
      </c>
      <c r="G489">
        <v>70</v>
      </c>
      <c r="H489">
        <v>200</v>
      </c>
      <c r="I489">
        <v>20</v>
      </c>
      <c r="J489" t="s">
        <v>708</v>
      </c>
      <c r="K489" s="1" t="s">
        <v>723</v>
      </c>
      <c r="M489" t="s">
        <v>31</v>
      </c>
    </row>
    <row r="490" spans="1:13" ht="12" customHeight="1" x14ac:dyDescent="0.2">
      <c r="A490">
        <v>0</v>
      </c>
      <c r="B490">
        <v>1</v>
      </c>
      <c r="C490">
        <v>1</v>
      </c>
      <c r="D490">
        <v>1</v>
      </c>
      <c r="E490" s="1" t="s">
        <v>105</v>
      </c>
      <c r="F490" t="s">
        <v>1150</v>
      </c>
      <c r="G490">
        <v>90</v>
      </c>
      <c r="H490">
        <v>130</v>
      </c>
      <c r="I490">
        <v>35</v>
      </c>
      <c r="J490" t="s">
        <v>708</v>
      </c>
      <c r="K490" s="1" t="s">
        <v>723</v>
      </c>
      <c r="M490" t="s">
        <v>31</v>
      </c>
    </row>
    <row r="491" spans="1:13" ht="12" customHeight="1" x14ac:dyDescent="0.2">
      <c r="A491">
        <v>0</v>
      </c>
      <c r="B491">
        <v>1</v>
      </c>
      <c r="C491">
        <v>1</v>
      </c>
      <c r="D491">
        <v>1</v>
      </c>
      <c r="E491" s="1" t="s">
        <v>105</v>
      </c>
      <c r="F491" t="s">
        <v>1156</v>
      </c>
      <c r="G491">
        <v>90</v>
      </c>
      <c r="H491">
        <v>140</v>
      </c>
      <c r="I491">
        <v>30</v>
      </c>
      <c r="J491" t="s">
        <v>708</v>
      </c>
      <c r="K491" s="1" t="s">
        <v>723</v>
      </c>
      <c r="M491" t="s">
        <v>31</v>
      </c>
    </row>
    <row r="492" spans="1:13" ht="12" customHeight="1" x14ac:dyDescent="0.2"/>
    <row r="493" spans="1:13" ht="12" customHeight="1" x14ac:dyDescent="0.2"/>
    <row r="494" spans="1:13" ht="12" customHeight="1" x14ac:dyDescent="0.2"/>
    <row r="495" spans="1:13" ht="12" customHeight="1" x14ac:dyDescent="0.2"/>
    <row r="496" spans="1:13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6"/>
  <sheetViews>
    <sheetView tabSelected="1" workbookViewId="0">
      <pane ySplit="1" topLeftCell="A791" activePane="bottomLeft" state="frozenSplit"/>
      <selection pane="bottomLeft" activeCell="F574" sqref="F574"/>
    </sheetView>
  </sheetViews>
  <sheetFormatPr defaultRowHeight="12" customHeight="1" x14ac:dyDescent="0.2"/>
  <cols>
    <col min="1" max="1" width="7.85546875" customWidth="1"/>
    <col min="2" max="2" width="7" customWidth="1"/>
    <col min="3" max="4" width="8.28515625" customWidth="1"/>
    <col min="5" max="5" width="13" customWidth="1"/>
    <col min="6" max="6" width="28.85546875" customWidth="1"/>
    <col min="7" max="7" width="6.85546875" customWidth="1"/>
    <col min="8" max="8" width="6.5703125" customWidth="1"/>
    <col min="9" max="9" width="7.7109375" customWidth="1"/>
    <col min="10" max="10" width="9.85546875" customWidth="1"/>
    <col min="12" max="12" width="16.28515625" customWidth="1"/>
    <col min="13" max="13" width="17.42578125" customWidth="1"/>
    <col min="14" max="14" width="9" customWidth="1"/>
    <col min="15" max="15" width="10.28515625" customWidth="1"/>
  </cols>
  <sheetData>
    <row r="1" spans="1:13" s="3" customFormat="1" ht="74.25" customHeight="1" x14ac:dyDescent="0.2">
      <c r="A1" s="3" t="s">
        <v>111</v>
      </c>
      <c r="B1" s="3" t="s">
        <v>753</v>
      </c>
      <c r="C1" s="3" t="s">
        <v>752</v>
      </c>
      <c r="D1" s="3" t="s">
        <v>1126</v>
      </c>
      <c r="E1" s="3" t="s">
        <v>1185</v>
      </c>
      <c r="F1" s="3" t="s">
        <v>1181</v>
      </c>
      <c r="G1" s="3" t="s">
        <v>1182</v>
      </c>
      <c r="H1" s="2" t="s">
        <v>1183</v>
      </c>
      <c r="I1" s="3" t="s">
        <v>1184</v>
      </c>
      <c r="J1" s="3" t="s">
        <v>706</v>
      </c>
      <c r="K1" s="3" t="s">
        <v>705</v>
      </c>
      <c r="M1" s="2"/>
    </row>
    <row r="2" spans="1:13" ht="12" customHeight="1" x14ac:dyDescent="0.2">
      <c r="A2">
        <v>0</v>
      </c>
      <c r="B2">
        <v>1</v>
      </c>
      <c r="C2">
        <v>0</v>
      </c>
      <c r="E2" s="1" t="s">
        <v>541</v>
      </c>
      <c r="F2" t="s">
        <v>548</v>
      </c>
      <c r="G2" t="s">
        <v>727</v>
      </c>
      <c r="H2">
        <v>120</v>
      </c>
      <c r="I2">
        <v>2.5</v>
      </c>
      <c r="J2" t="s">
        <v>708</v>
      </c>
      <c r="K2" s="1" t="s">
        <v>543</v>
      </c>
    </row>
    <row r="3" spans="1:13" ht="12" customHeight="1" x14ac:dyDescent="0.2">
      <c r="A3">
        <v>0</v>
      </c>
      <c r="B3">
        <v>1</v>
      </c>
      <c r="C3">
        <v>0</v>
      </c>
      <c r="E3" s="1" t="s">
        <v>541</v>
      </c>
      <c r="F3" t="s">
        <v>551</v>
      </c>
      <c r="G3" t="s">
        <v>727</v>
      </c>
      <c r="H3">
        <v>350</v>
      </c>
      <c r="I3">
        <v>30</v>
      </c>
      <c r="J3" t="s">
        <v>708</v>
      </c>
      <c r="K3" s="1" t="s">
        <v>543</v>
      </c>
    </row>
    <row r="4" spans="1:13" ht="12" customHeight="1" x14ac:dyDescent="0.2">
      <c r="A4">
        <v>0</v>
      </c>
      <c r="B4">
        <v>1</v>
      </c>
      <c r="C4">
        <v>0</v>
      </c>
      <c r="E4" s="1" t="s">
        <v>541</v>
      </c>
      <c r="F4" t="s">
        <v>550</v>
      </c>
      <c r="G4" t="s">
        <v>727</v>
      </c>
      <c r="H4">
        <v>100</v>
      </c>
      <c r="I4">
        <v>10</v>
      </c>
      <c r="J4" t="s">
        <v>708</v>
      </c>
      <c r="K4" s="1" t="s">
        <v>543</v>
      </c>
    </row>
    <row r="5" spans="1:13" ht="12" customHeight="1" x14ac:dyDescent="0.2">
      <c r="A5">
        <v>0</v>
      </c>
      <c r="B5">
        <v>1</v>
      </c>
      <c r="C5">
        <v>0</v>
      </c>
      <c r="E5" s="1" t="s">
        <v>541</v>
      </c>
      <c r="F5" t="s">
        <v>552</v>
      </c>
      <c r="G5" t="s">
        <v>727</v>
      </c>
      <c r="H5">
        <v>400</v>
      </c>
      <c r="I5">
        <v>15</v>
      </c>
      <c r="J5" t="s">
        <v>708</v>
      </c>
      <c r="K5" s="1" t="s">
        <v>543</v>
      </c>
    </row>
    <row r="6" spans="1:13" ht="12" customHeight="1" x14ac:dyDescent="0.2">
      <c r="A6">
        <v>0</v>
      </c>
      <c r="B6">
        <v>1</v>
      </c>
      <c r="C6">
        <v>0</v>
      </c>
      <c r="E6" s="1" t="s">
        <v>541</v>
      </c>
      <c r="F6" t="s">
        <v>547</v>
      </c>
      <c r="G6" t="s">
        <v>727</v>
      </c>
      <c r="H6">
        <v>80</v>
      </c>
      <c r="I6">
        <v>2.5</v>
      </c>
      <c r="J6" t="s">
        <v>708</v>
      </c>
      <c r="K6" s="1" t="s">
        <v>543</v>
      </c>
    </row>
    <row r="7" spans="1:13" ht="12" customHeight="1" x14ac:dyDescent="0.2">
      <c r="A7">
        <v>0</v>
      </c>
      <c r="B7">
        <v>1</v>
      </c>
      <c r="C7">
        <v>0</v>
      </c>
      <c r="E7" s="1" t="s">
        <v>541</v>
      </c>
      <c r="F7" t="s">
        <v>549</v>
      </c>
      <c r="G7" t="s">
        <v>727</v>
      </c>
      <c r="H7">
        <v>120</v>
      </c>
      <c r="I7">
        <v>20</v>
      </c>
      <c r="J7" t="s">
        <v>708</v>
      </c>
      <c r="K7" s="1" t="s">
        <v>543</v>
      </c>
    </row>
    <row r="8" spans="1:13" ht="12" customHeight="1" x14ac:dyDescent="0.2">
      <c r="A8">
        <v>0</v>
      </c>
      <c r="B8">
        <v>1</v>
      </c>
      <c r="C8">
        <v>0</v>
      </c>
      <c r="E8" s="1" t="s">
        <v>541</v>
      </c>
      <c r="F8" t="s">
        <v>542</v>
      </c>
      <c r="G8" t="s">
        <v>727</v>
      </c>
      <c r="H8">
        <v>140</v>
      </c>
      <c r="I8">
        <v>45</v>
      </c>
      <c r="J8" t="s">
        <v>708</v>
      </c>
      <c r="K8" s="1" t="s">
        <v>543</v>
      </c>
    </row>
    <row r="9" spans="1:13" ht="12" customHeight="1" x14ac:dyDescent="0.2">
      <c r="A9">
        <v>0</v>
      </c>
      <c r="B9">
        <v>1</v>
      </c>
      <c r="C9">
        <v>0</v>
      </c>
      <c r="E9" s="1" t="s">
        <v>541</v>
      </c>
      <c r="F9" t="s">
        <v>544</v>
      </c>
      <c r="G9" t="s">
        <v>727</v>
      </c>
      <c r="H9">
        <v>150</v>
      </c>
      <c r="I9">
        <v>10</v>
      </c>
      <c r="J9" t="s">
        <v>708</v>
      </c>
      <c r="K9" s="1" t="s">
        <v>543</v>
      </c>
    </row>
    <row r="10" spans="1:13" ht="12" customHeight="1" x14ac:dyDescent="0.2">
      <c r="A10">
        <v>0</v>
      </c>
      <c r="B10">
        <v>1</v>
      </c>
      <c r="C10">
        <v>0</v>
      </c>
      <c r="E10" s="1" t="s">
        <v>541</v>
      </c>
      <c r="F10" t="s">
        <v>545</v>
      </c>
      <c r="G10" t="s">
        <v>727</v>
      </c>
      <c r="H10">
        <v>70</v>
      </c>
      <c r="I10">
        <v>25</v>
      </c>
      <c r="J10" t="s">
        <v>708</v>
      </c>
      <c r="K10" s="1" t="s">
        <v>543</v>
      </c>
    </row>
    <row r="11" spans="1:13" ht="12" customHeight="1" x14ac:dyDescent="0.2">
      <c r="A11">
        <v>0</v>
      </c>
      <c r="B11">
        <v>1</v>
      </c>
      <c r="C11">
        <v>0</v>
      </c>
      <c r="E11" s="1" t="s">
        <v>541</v>
      </c>
      <c r="F11" t="s">
        <v>546</v>
      </c>
      <c r="G11" t="s">
        <v>727</v>
      </c>
      <c r="H11">
        <v>200</v>
      </c>
      <c r="I11">
        <v>20</v>
      </c>
      <c r="J11" t="s">
        <v>708</v>
      </c>
      <c r="K11" s="1" t="s">
        <v>543</v>
      </c>
    </row>
    <row r="12" spans="1:13" ht="12" customHeight="1" x14ac:dyDescent="0.2">
      <c r="A12">
        <v>0</v>
      </c>
      <c r="B12">
        <v>0</v>
      </c>
      <c r="C12">
        <v>1</v>
      </c>
      <c r="D12">
        <v>1</v>
      </c>
      <c r="E12" s="1" t="s">
        <v>93</v>
      </c>
      <c r="F12" t="s">
        <v>1009</v>
      </c>
      <c r="G12" t="s">
        <v>727</v>
      </c>
      <c r="H12">
        <v>20</v>
      </c>
      <c r="I12">
        <v>5</v>
      </c>
      <c r="J12" t="s">
        <v>708</v>
      </c>
      <c r="K12" s="1" t="s">
        <v>13</v>
      </c>
      <c r="L12" s="1" t="s">
        <v>201</v>
      </c>
    </row>
    <row r="13" spans="1:13" ht="12.75" customHeight="1" x14ac:dyDescent="0.2">
      <c r="A13">
        <v>0</v>
      </c>
      <c r="B13">
        <v>0</v>
      </c>
      <c r="C13">
        <v>1</v>
      </c>
      <c r="D13">
        <v>1</v>
      </c>
      <c r="E13" s="1" t="s">
        <v>110</v>
      </c>
      <c r="F13" t="s">
        <v>1235</v>
      </c>
      <c r="G13" t="s">
        <v>727</v>
      </c>
      <c r="H13">
        <v>60</v>
      </c>
      <c r="I13">
        <v>10</v>
      </c>
      <c r="J13" t="s">
        <v>708</v>
      </c>
      <c r="K13" s="1" t="s">
        <v>13</v>
      </c>
    </row>
    <row r="14" spans="1:13" ht="12" customHeight="1" x14ac:dyDescent="0.2">
      <c r="A14">
        <v>0</v>
      </c>
      <c r="B14">
        <v>0</v>
      </c>
      <c r="C14">
        <v>1</v>
      </c>
      <c r="D14">
        <v>1</v>
      </c>
      <c r="E14" s="1" t="s">
        <v>110</v>
      </c>
      <c r="F14" t="s">
        <v>1234</v>
      </c>
      <c r="G14" t="s">
        <v>727</v>
      </c>
      <c r="H14">
        <v>50</v>
      </c>
      <c r="I14">
        <v>12</v>
      </c>
      <c r="J14" t="s">
        <v>708</v>
      </c>
      <c r="K14" s="1" t="s">
        <v>13</v>
      </c>
    </row>
    <row r="15" spans="1:13" ht="12" customHeight="1" x14ac:dyDescent="0.2">
      <c r="A15">
        <v>0</v>
      </c>
      <c r="B15">
        <v>0</v>
      </c>
      <c r="C15">
        <v>1</v>
      </c>
      <c r="D15">
        <v>1</v>
      </c>
      <c r="E15" s="1" t="s">
        <v>110</v>
      </c>
      <c r="F15" t="s">
        <v>1236</v>
      </c>
      <c r="G15" t="s">
        <v>727</v>
      </c>
      <c r="H15">
        <v>60</v>
      </c>
      <c r="I15">
        <v>10</v>
      </c>
      <c r="J15" t="s">
        <v>708</v>
      </c>
      <c r="K15" s="1" t="s">
        <v>13</v>
      </c>
    </row>
    <row r="16" spans="1:13" ht="12" customHeight="1" x14ac:dyDescent="0.2">
      <c r="A16">
        <v>0</v>
      </c>
      <c r="B16">
        <v>0</v>
      </c>
      <c r="C16">
        <v>1</v>
      </c>
      <c r="D16">
        <v>1</v>
      </c>
      <c r="E16" s="1" t="s">
        <v>110</v>
      </c>
      <c r="F16" t="s">
        <v>1238</v>
      </c>
      <c r="G16" t="s">
        <v>727</v>
      </c>
      <c r="H16">
        <v>60</v>
      </c>
      <c r="I16">
        <v>10</v>
      </c>
      <c r="J16" t="s">
        <v>708</v>
      </c>
      <c r="K16" s="1" t="s">
        <v>13</v>
      </c>
    </row>
    <row r="17" spans="1:12" ht="12" customHeight="1" x14ac:dyDescent="0.2">
      <c r="A17">
        <v>0</v>
      </c>
      <c r="B17">
        <v>1</v>
      </c>
      <c r="C17">
        <v>0</v>
      </c>
      <c r="D17">
        <v>1</v>
      </c>
      <c r="E17" s="1" t="s">
        <v>1190</v>
      </c>
      <c r="F17" t="s">
        <v>1360</v>
      </c>
      <c r="G17" t="s">
        <v>727</v>
      </c>
      <c r="H17">
        <v>240</v>
      </c>
      <c r="I17">
        <v>30</v>
      </c>
      <c r="J17" t="s">
        <v>708</v>
      </c>
      <c r="K17" s="1" t="s">
        <v>13</v>
      </c>
      <c r="L17" s="1" t="s">
        <v>1361</v>
      </c>
    </row>
    <row r="18" spans="1:12" ht="12" customHeight="1" x14ac:dyDescent="0.2">
      <c r="A18">
        <v>0</v>
      </c>
      <c r="B18">
        <v>1</v>
      </c>
      <c r="C18">
        <v>0</v>
      </c>
      <c r="D18">
        <v>1</v>
      </c>
      <c r="E18" s="1" t="s">
        <v>121</v>
      </c>
      <c r="F18" t="s">
        <v>122</v>
      </c>
      <c r="G18" t="s">
        <v>727</v>
      </c>
      <c r="H18">
        <v>150</v>
      </c>
      <c r="I18">
        <v>150</v>
      </c>
      <c r="J18" t="s">
        <v>708</v>
      </c>
      <c r="K18" s="1" t="s">
        <v>13</v>
      </c>
      <c r="L18" s="1" t="s">
        <v>123</v>
      </c>
    </row>
    <row r="19" spans="1:12" ht="12" customHeight="1" x14ac:dyDescent="0.2">
      <c r="A19">
        <v>0</v>
      </c>
      <c r="B19">
        <v>1</v>
      </c>
      <c r="C19">
        <v>0</v>
      </c>
      <c r="E19" s="1" t="s">
        <v>1362</v>
      </c>
      <c r="F19" t="s">
        <v>1363</v>
      </c>
      <c r="G19" t="s">
        <v>727</v>
      </c>
      <c r="H19">
        <v>120</v>
      </c>
      <c r="I19">
        <v>45</v>
      </c>
      <c r="J19" t="s">
        <v>708</v>
      </c>
      <c r="K19" s="1" t="s">
        <v>13</v>
      </c>
      <c r="L19" s="1" t="s">
        <v>1364</v>
      </c>
    </row>
    <row r="20" spans="1:12" ht="12" customHeight="1" x14ac:dyDescent="0.2">
      <c r="A20">
        <v>0</v>
      </c>
      <c r="B20">
        <v>1</v>
      </c>
      <c r="C20">
        <v>0</v>
      </c>
      <c r="E20" s="1" t="s">
        <v>1362</v>
      </c>
      <c r="F20" t="s">
        <v>1365</v>
      </c>
      <c r="G20" t="s">
        <v>727</v>
      </c>
      <c r="H20">
        <v>150</v>
      </c>
      <c r="I20">
        <v>80</v>
      </c>
      <c r="J20" t="s">
        <v>708</v>
      </c>
      <c r="K20" s="1" t="s">
        <v>13</v>
      </c>
      <c r="L20" s="1" t="s">
        <v>1366</v>
      </c>
    </row>
    <row r="21" spans="1:12" ht="12" customHeight="1" x14ac:dyDescent="0.2">
      <c r="A21">
        <v>0</v>
      </c>
      <c r="B21">
        <v>1</v>
      </c>
      <c r="C21">
        <v>0</v>
      </c>
      <c r="E21" s="1" t="s">
        <v>21</v>
      </c>
      <c r="F21" t="s">
        <v>556</v>
      </c>
      <c r="G21" t="s">
        <v>727</v>
      </c>
      <c r="H21">
        <v>100</v>
      </c>
      <c r="I21">
        <v>50</v>
      </c>
      <c r="J21" t="s">
        <v>708</v>
      </c>
      <c r="K21" s="1" t="s">
        <v>13</v>
      </c>
    </row>
    <row r="22" spans="1:12" ht="12.75" customHeight="1" x14ac:dyDescent="0.2">
      <c r="A22">
        <v>0</v>
      </c>
      <c r="B22">
        <v>1</v>
      </c>
      <c r="C22">
        <v>0</v>
      </c>
      <c r="E22" s="1" t="s">
        <v>91</v>
      </c>
      <c r="F22" t="s">
        <v>128</v>
      </c>
      <c r="G22" t="s">
        <v>727</v>
      </c>
      <c r="H22">
        <v>56</v>
      </c>
      <c r="I22">
        <v>28</v>
      </c>
      <c r="J22" t="s">
        <v>708</v>
      </c>
      <c r="K22" s="1" t="s">
        <v>13</v>
      </c>
      <c r="L22" s="1" t="s">
        <v>129</v>
      </c>
    </row>
    <row r="23" spans="1:12" ht="12.75" customHeight="1" x14ac:dyDescent="0.2">
      <c r="A23">
        <v>0</v>
      </c>
      <c r="B23">
        <v>1</v>
      </c>
      <c r="C23">
        <v>0</v>
      </c>
      <c r="E23" s="1" t="s">
        <v>110</v>
      </c>
      <c r="F23" t="s">
        <v>212</v>
      </c>
      <c r="G23" t="s">
        <v>727</v>
      </c>
      <c r="H23">
        <v>50</v>
      </c>
      <c r="I23">
        <v>25</v>
      </c>
      <c r="J23" t="s">
        <v>708</v>
      </c>
      <c r="K23" s="1" t="s">
        <v>13</v>
      </c>
    </row>
    <row r="24" spans="1:12" ht="12.75" customHeight="1" x14ac:dyDescent="0.2">
      <c r="A24">
        <v>0</v>
      </c>
      <c r="B24">
        <v>1</v>
      </c>
      <c r="C24">
        <v>0</v>
      </c>
      <c r="E24" s="1" t="s">
        <v>110</v>
      </c>
      <c r="F24" t="s">
        <v>214</v>
      </c>
      <c r="G24" t="s">
        <v>727</v>
      </c>
      <c r="H24">
        <v>60</v>
      </c>
      <c r="I24">
        <v>15</v>
      </c>
      <c r="J24" t="s">
        <v>708</v>
      </c>
      <c r="K24" s="1" t="s">
        <v>13</v>
      </c>
    </row>
    <row r="25" spans="1:12" ht="12" customHeight="1" x14ac:dyDescent="0.2">
      <c r="A25">
        <v>0</v>
      </c>
      <c r="B25">
        <v>1</v>
      </c>
      <c r="C25">
        <v>0</v>
      </c>
      <c r="E25" s="1" t="s">
        <v>110</v>
      </c>
      <c r="F25" t="s">
        <v>213</v>
      </c>
      <c r="G25" t="s">
        <v>727</v>
      </c>
      <c r="H25">
        <v>70</v>
      </c>
      <c r="I25">
        <v>18</v>
      </c>
      <c r="J25" t="s">
        <v>708</v>
      </c>
      <c r="K25" s="1" t="s">
        <v>13</v>
      </c>
    </row>
    <row r="26" spans="1:12" ht="12" customHeight="1" x14ac:dyDescent="0.2">
      <c r="A26">
        <v>0</v>
      </c>
      <c r="B26">
        <v>1</v>
      </c>
      <c r="C26">
        <v>0</v>
      </c>
      <c r="E26" s="1" t="s">
        <v>806</v>
      </c>
      <c r="F26" t="s">
        <v>730</v>
      </c>
      <c r="G26" t="s">
        <v>727</v>
      </c>
      <c r="H26">
        <v>80</v>
      </c>
      <c r="I26">
        <v>50</v>
      </c>
      <c r="J26" t="s">
        <v>708</v>
      </c>
      <c r="K26" s="1" t="s">
        <v>13</v>
      </c>
      <c r="L26" s="1" t="s">
        <v>728</v>
      </c>
    </row>
    <row r="27" spans="1:12" ht="12" customHeight="1" x14ac:dyDescent="0.2">
      <c r="A27">
        <v>0</v>
      </c>
      <c r="B27">
        <v>1</v>
      </c>
      <c r="C27">
        <v>0</v>
      </c>
      <c r="E27" s="1" t="s">
        <v>607</v>
      </c>
      <c r="F27" t="s">
        <v>608</v>
      </c>
      <c r="G27" t="s">
        <v>727</v>
      </c>
      <c r="H27">
        <v>150</v>
      </c>
      <c r="I27">
        <v>40</v>
      </c>
      <c r="J27" t="s">
        <v>707</v>
      </c>
      <c r="K27" s="1" t="s">
        <v>13</v>
      </c>
      <c r="L27" s="1" t="s">
        <v>1458</v>
      </c>
    </row>
    <row r="28" spans="1:12" ht="12.75" customHeight="1" x14ac:dyDescent="0.2">
      <c r="A28">
        <v>0</v>
      </c>
      <c r="B28">
        <v>1</v>
      </c>
      <c r="C28">
        <v>1</v>
      </c>
      <c r="D28">
        <v>1</v>
      </c>
      <c r="E28" s="1" t="s">
        <v>1190</v>
      </c>
      <c r="F28" t="s">
        <v>830</v>
      </c>
      <c r="G28" t="s">
        <v>727</v>
      </c>
      <c r="H28">
        <v>200</v>
      </c>
      <c r="I28">
        <v>40</v>
      </c>
      <c r="J28" t="s">
        <v>708</v>
      </c>
      <c r="K28" s="1" t="s">
        <v>13</v>
      </c>
      <c r="L28" s="1" t="s">
        <v>1361</v>
      </c>
    </row>
    <row r="29" spans="1:12" ht="12" customHeight="1" x14ac:dyDescent="0.2">
      <c r="A29">
        <v>0</v>
      </c>
      <c r="B29">
        <v>1</v>
      </c>
      <c r="C29">
        <v>1</v>
      </c>
      <c r="D29">
        <v>1</v>
      </c>
      <c r="E29" s="1" t="s">
        <v>1194</v>
      </c>
      <c r="F29" t="s">
        <v>886</v>
      </c>
      <c r="G29" t="s">
        <v>727</v>
      </c>
      <c r="H29">
        <v>80</v>
      </c>
      <c r="I29">
        <v>30</v>
      </c>
      <c r="J29" t="s">
        <v>707</v>
      </c>
      <c r="K29" s="1" t="s">
        <v>13</v>
      </c>
      <c r="L29" s="1" t="s">
        <v>1424</v>
      </c>
    </row>
    <row r="30" spans="1:12" ht="12" customHeight="1" x14ac:dyDescent="0.2">
      <c r="A30">
        <v>0</v>
      </c>
      <c r="B30">
        <v>1</v>
      </c>
      <c r="C30">
        <v>1</v>
      </c>
      <c r="D30">
        <v>1</v>
      </c>
      <c r="E30" s="1" t="s">
        <v>91</v>
      </c>
      <c r="F30" t="s">
        <v>924</v>
      </c>
      <c r="G30">
        <v>0.7</v>
      </c>
      <c r="H30">
        <v>14</v>
      </c>
      <c r="I30">
        <v>6</v>
      </c>
      <c r="J30" t="s">
        <v>708</v>
      </c>
      <c r="K30" s="1" t="s">
        <v>13</v>
      </c>
    </row>
    <row r="31" spans="1:12" ht="12" customHeight="1" x14ac:dyDescent="0.2">
      <c r="A31">
        <v>0</v>
      </c>
      <c r="B31">
        <v>1</v>
      </c>
      <c r="C31">
        <v>1</v>
      </c>
      <c r="D31">
        <v>1</v>
      </c>
      <c r="E31" s="1" t="s">
        <v>110</v>
      </c>
      <c r="F31" t="s">
        <v>1233</v>
      </c>
      <c r="G31" t="s">
        <v>727</v>
      </c>
      <c r="H31">
        <v>50</v>
      </c>
      <c r="I31">
        <v>10</v>
      </c>
      <c r="J31" t="s">
        <v>708</v>
      </c>
      <c r="K31" s="1" t="s">
        <v>13</v>
      </c>
    </row>
    <row r="32" spans="1:12" ht="12" customHeight="1" x14ac:dyDescent="0.2">
      <c r="A32">
        <v>0</v>
      </c>
      <c r="B32">
        <v>1</v>
      </c>
      <c r="C32">
        <v>1</v>
      </c>
      <c r="D32">
        <v>1</v>
      </c>
      <c r="E32" s="1" t="s">
        <v>803</v>
      </c>
      <c r="F32" t="s">
        <v>1247</v>
      </c>
      <c r="G32" t="s">
        <v>727</v>
      </c>
      <c r="H32">
        <v>45</v>
      </c>
      <c r="I32">
        <v>9</v>
      </c>
      <c r="J32" t="s">
        <v>708</v>
      </c>
      <c r="K32" s="1" t="s">
        <v>13</v>
      </c>
      <c r="L32" t="s">
        <v>710</v>
      </c>
    </row>
    <row r="33" spans="1:12" ht="12" customHeight="1" x14ac:dyDescent="0.2">
      <c r="A33">
        <v>0</v>
      </c>
      <c r="B33">
        <v>1</v>
      </c>
      <c r="C33">
        <v>1</v>
      </c>
      <c r="D33">
        <v>1</v>
      </c>
      <c r="E33" s="1" t="s">
        <v>804</v>
      </c>
      <c r="F33" t="s">
        <v>1249</v>
      </c>
      <c r="G33" t="s">
        <v>727</v>
      </c>
      <c r="H33">
        <v>60</v>
      </c>
      <c r="I33">
        <v>20</v>
      </c>
      <c r="J33" t="s">
        <v>708</v>
      </c>
      <c r="K33" s="1" t="s">
        <v>13</v>
      </c>
      <c r="L33" s="1" t="s">
        <v>113</v>
      </c>
    </row>
    <row r="34" spans="1:12" ht="12" customHeight="1" x14ac:dyDescent="0.2">
      <c r="A34">
        <v>0</v>
      </c>
      <c r="B34">
        <v>1</v>
      </c>
      <c r="C34">
        <v>1</v>
      </c>
      <c r="D34">
        <v>1</v>
      </c>
      <c r="E34" s="1" t="s">
        <v>806</v>
      </c>
      <c r="F34" t="s">
        <v>1279</v>
      </c>
      <c r="G34" t="s">
        <v>727</v>
      </c>
      <c r="H34">
        <v>80</v>
      </c>
      <c r="I34">
        <v>50</v>
      </c>
      <c r="J34" t="s">
        <v>707</v>
      </c>
      <c r="K34" s="1" t="s">
        <v>13</v>
      </c>
      <c r="L34" s="1" t="s">
        <v>728</v>
      </c>
    </row>
    <row r="35" spans="1:12" ht="12" customHeight="1" x14ac:dyDescent="0.2">
      <c r="A35">
        <v>0</v>
      </c>
      <c r="B35">
        <v>1</v>
      </c>
      <c r="C35">
        <v>1</v>
      </c>
      <c r="D35">
        <v>1</v>
      </c>
      <c r="E35" s="1" t="s">
        <v>806</v>
      </c>
      <c r="F35" t="s">
        <v>726</v>
      </c>
      <c r="G35" t="s">
        <v>727</v>
      </c>
      <c r="H35">
        <v>40</v>
      </c>
      <c r="I35">
        <v>15</v>
      </c>
      <c r="J35" t="s">
        <v>708</v>
      </c>
      <c r="K35" s="1" t="s">
        <v>13</v>
      </c>
      <c r="L35" s="1" t="s">
        <v>728</v>
      </c>
    </row>
    <row r="36" spans="1:12" ht="12" customHeight="1" x14ac:dyDescent="0.2">
      <c r="A36">
        <v>0</v>
      </c>
      <c r="B36">
        <v>1</v>
      </c>
      <c r="C36">
        <v>1</v>
      </c>
      <c r="D36">
        <v>1</v>
      </c>
      <c r="E36" s="1" t="s">
        <v>806</v>
      </c>
      <c r="F36" t="s">
        <v>725</v>
      </c>
      <c r="G36" t="s">
        <v>727</v>
      </c>
      <c r="H36">
        <v>70</v>
      </c>
      <c r="I36">
        <v>30</v>
      </c>
      <c r="J36" t="s">
        <v>708</v>
      </c>
      <c r="K36" s="1" t="s">
        <v>13</v>
      </c>
      <c r="L36" s="1" t="s">
        <v>729</v>
      </c>
    </row>
    <row r="37" spans="1:12" ht="12" customHeight="1" x14ac:dyDescent="0.2">
      <c r="A37">
        <v>0</v>
      </c>
      <c r="B37">
        <v>1</v>
      </c>
      <c r="C37">
        <v>1</v>
      </c>
      <c r="D37">
        <v>1</v>
      </c>
      <c r="E37" s="1" t="s">
        <v>806</v>
      </c>
      <c r="F37" t="s">
        <v>1281</v>
      </c>
      <c r="G37" t="s">
        <v>727</v>
      </c>
      <c r="H37">
        <v>40</v>
      </c>
      <c r="I37">
        <v>15</v>
      </c>
      <c r="J37" t="s">
        <v>707</v>
      </c>
      <c r="K37" s="1" t="s">
        <v>13</v>
      </c>
      <c r="L37" s="1" t="s">
        <v>729</v>
      </c>
    </row>
    <row r="38" spans="1:12" ht="12" customHeight="1" x14ac:dyDescent="0.2">
      <c r="A38">
        <v>1</v>
      </c>
      <c r="B38">
        <v>0</v>
      </c>
      <c r="C38">
        <v>1</v>
      </c>
      <c r="D38">
        <v>0</v>
      </c>
      <c r="E38" s="1" t="s">
        <v>1192</v>
      </c>
      <c r="F38" t="s">
        <v>860</v>
      </c>
      <c r="G38">
        <v>2</v>
      </c>
      <c r="H38">
        <v>25</v>
      </c>
      <c r="I38">
        <v>1</v>
      </c>
      <c r="J38" t="s">
        <v>708</v>
      </c>
      <c r="K38" s="1" t="s">
        <v>704</v>
      </c>
    </row>
    <row r="39" spans="1:12" ht="12" customHeight="1" x14ac:dyDescent="0.2">
      <c r="A39">
        <v>0</v>
      </c>
      <c r="B39">
        <v>0</v>
      </c>
      <c r="C39">
        <v>1</v>
      </c>
      <c r="D39">
        <v>0</v>
      </c>
      <c r="E39" s="1" t="s">
        <v>1192</v>
      </c>
      <c r="F39" t="s">
        <v>868</v>
      </c>
      <c r="G39">
        <v>1</v>
      </c>
      <c r="H39">
        <v>55</v>
      </c>
      <c r="I39">
        <v>15</v>
      </c>
      <c r="J39" t="s">
        <v>708</v>
      </c>
      <c r="K39" s="1" t="s">
        <v>704</v>
      </c>
    </row>
    <row r="40" spans="1:12" ht="12" customHeight="1" x14ac:dyDescent="0.2">
      <c r="A40">
        <v>0</v>
      </c>
      <c r="B40">
        <v>0</v>
      </c>
      <c r="C40">
        <v>1</v>
      </c>
      <c r="D40">
        <v>0</v>
      </c>
      <c r="E40" s="1" t="s">
        <v>1192</v>
      </c>
      <c r="F40" t="s">
        <v>872</v>
      </c>
      <c r="G40">
        <v>1</v>
      </c>
      <c r="H40">
        <v>5</v>
      </c>
      <c r="I40">
        <v>1</v>
      </c>
      <c r="J40" t="s">
        <v>708</v>
      </c>
      <c r="K40" s="1" t="s">
        <v>704</v>
      </c>
    </row>
    <row r="41" spans="1:12" ht="12" customHeight="1" x14ac:dyDescent="0.2">
      <c r="A41">
        <v>0</v>
      </c>
      <c r="B41">
        <v>0</v>
      </c>
      <c r="C41">
        <v>1</v>
      </c>
      <c r="D41">
        <v>0</v>
      </c>
      <c r="E41" s="1" t="s">
        <v>1192</v>
      </c>
      <c r="F41" t="s">
        <v>873</v>
      </c>
      <c r="G41">
        <v>0.6</v>
      </c>
      <c r="H41">
        <v>30</v>
      </c>
      <c r="I41">
        <v>1.5</v>
      </c>
      <c r="J41" t="s">
        <v>708</v>
      </c>
      <c r="K41" s="1" t="s">
        <v>704</v>
      </c>
    </row>
    <row r="42" spans="1:12" ht="12" customHeight="1" x14ac:dyDescent="0.2">
      <c r="A42">
        <v>0</v>
      </c>
      <c r="B42">
        <v>0</v>
      </c>
      <c r="C42">
        <v>1</v>
      </c>
      <c r="D42">
        <v>0</v>
      </c>
      <c r="E42" s="1" t="s">
        <v>1192</v>
      </c>
      <c r="F42" t="s">
        <v>877</v>
      </c>
      <c r="G42">
        <v>0.6</v>
      </c>
      <c r="H42">
        <v>10</v>
      </c>
      <c r="I42">
        <v>9</v>
      </c>
      <c r="J42" t="s">
        <v>708</v>
      </c>
      <c r="K42" s="1" t="s">
        <v>704</v>
      </c>
    </row>
    <row r="43" spans="1:12" ht="12" customHeight="1" x14ac:dyDescent="0.2">
      <c r="A43">
        <v>0</v>
      </c>
      <c r="B43">
        <v>0</v>
      </c>
      <c r="C43">
        <v>1</v>
      </c>
      <c r="D43">
        <v>0</v>
      </c>
      <c r="E43" s="1" t="s">
        <v>1192</v>
      </c>
      <c r="F43" t="s">
        <v>843</v>
      </c>
      <c r="G43">
        <v>2</v>
      </c>
      <c r="H43">
        <v>40</v>
      </c>
      <c r="I43">
        <v>2</v>
      </c>
      <c r="J43" t="s">
        <v>708</v>
      </c>
      <c r="K43" s="1" t="s">
        <v>704</v>
      </c>
    </row>
    <row r="44" spans="1:12" ht="12" customHeight="1" x14ac:dyDescent="0.2">
      <c r="A44">
        <v>0</v>
      </c>
      <c r="B44">
        <v>0</v>
      </c>
      <c r="C44">
        <v>1</v>
      </c>
      <c r="D44">
        <v>0</v>
      </c>
      <c r="E44" s="1" t="s">
        <v>1192</v>
      </c>
      <c r="F44" t="s">
        <v>840</v>
      </c>
      <c r="G44">
        <v>3</v>
      </c>
      <c r="H44">
        <v>7</v>
      </c>
      <c r="I44">
        <v>2</v>
      </c>
      <c r="J44" t="s">
        <v>708</v>
      </c>
      <c r="K44" s="1" t="s">
        <v>704</v>
      </c>
    </row>
    <row r="45" spans="1:12" ht="12" customHeight="1" x14ac:dyDescent="0.2">
      <c r="A45">
        <v>0</v>
      </c>
      <c r="B45">
        <v>0</v>
      </c>
      <c r="C45">
        <v>1</v>
      </c>
      <c r="D45">
        <v>0</v>
      </c>
      <c r="E45" s="1" t="s">
        <v>1192</v>
      </c>
      <c r="F45" t="s">
        <v>841</v>
      </c>
      <c r="G45">
        <v>2</v>
      </c>
      <c r="H45">
        <v>2</v>
      </c>
      <c r="I45">
        <v>1</v>
      </c>
      <c r="J45" t="s">
        <v>10</v>
      </c>
      <c r="K45" s="1" t="s">
        <v>704</v>
      </c>
    </row>
    <row r="46" spans="1:12" ht="12" customHeight="1" x14ac:dyDescent="0.2">
      <c r="A46">
        <v>0</v>
      </c>
      <c r="B46">
        <v>0</v>
      </c>
      <c r="C46">
        <v>1</v>
      </c>
      <c r="D46">
        <v>0</v>
      </c>
      <c r="E46" s="1" t="s">
        <v>1192</v>
      </c>
      <c r="F46" t="s">
        <v>844</v>
      </c>
      <c r="G46">
        <v>2</v>
      </c>
      <c r="H46">
        <v>2</v>
      </c>
      <c r="I46">
        <v>1</v>
      </c>
      <c r="J46" t="s">
        <v>10</v>
      </c>
      <c r="K46" s="1" t="s">
        <v>704</v>
      </c>
    </row>
    <row r="47" spans="1:12" ht="12" customHeight="1" x14ac:dyDescent="0.2">
      <c r="A47">
        <v>0</v>
      </c>
      <c r="B47">
        <v>0</v>
      </c>
      <c r="C47">
        <v>1</v>
      </c>
      <c r="D47">
        <v>0</v>
      </c>
      <c r="E47" s="1" t="s">
        <v>1192</v>
      </c>
      <c r="F47" t="s">
        <v>845</v>
      </c>
      <c r="G47">
        <v>1</v>
      </c>
      <c r="H47">
        <v>15</v>
      </c>
      <c r="I47">
        <v>1.5</v>
      </c>
      <c r="J47" t="s">
        <v>708</v>
      </c>
      <c r="K47" s="1" t="s">
        <v>704</v>
      </c>
    </row>
    <row r="48" spans="1:12" ht="12" customHeight="1" x14ac:dyDescent="0.2">
      <c r="A48">
        <v>0</v>
      </c>
      <c r="B48">
        <v>0</v>
      </c>
      <c r="C48">
        <v>1</v>
      </c>
      <c r="D48">
        <v>0</v>
      </c>
      <c r="E48" s="1" t="s">
        <v>1192</v>
      </c>
      <c r="F48" t="s">
        <v>849</v>
      </c>
      <c r="G48">
        <v>1</v>
      </c>
      <c r="H48">
        <v>3.5</v>
      </c>
      <c r="I48">
        <v>0.8</v>
      </c>
      <c r="J48" t="s">
        <v>708</v>
      </c>
      <c r="K48" s="1" t="s">
        <v>704</v>
      </c>
    </row>
    <row r="49" spans="1:11" ht="12" customHeight="1" x14ac:dyDescent="0.2">
      <c r="A49">
        <v>0</v>
      </c>
      <c r="B49">
        <v>0</v>
      </c>
      <c r="C49">
        <v>1</v>
      </c>
      <c r="D49">
        <v>0</v>
      </c>
      <c r="E49" s="1" t="s">
        <v>1192</v>
      </c>
      <c r="F49" t="s">
        <v>850</v>
      </c>
      <c r="G49">
        <v>3</v>
      </c>
      <c r="H49">
        <v>60</v>
      </c>
      <c r="I49">
        <v>5</v>
      </c>
      <c r="J49" t="s">
        <v>708</v>
      </c>
      <c r="K49" s="1" t="s">
        <v>704</v>
      </c>
    </row>
    <row r="50" spans="1:11" ht="12" customHeight="1" x14ac:dyDescent="0.2">
      <c r="A50">
        <v>0</v>
      </c>
      <c r="B50">
        <v>0</v>
      </c>
      <c r="C50">
        <v>1</v>
      </c>
      <c r="D50">
        <v>0</v>
      </c>
      <c r="E50" s="1" t="s">
        <v>1192</v>
      </c>
      <c r="F50" t="s">
        <v>851</v>
      </c>
      <c r="G50">
        <v>1</v>
      </c>
      <c r="H50">
        <v>12</v>
      </c>
      <c r="I50">
        <v>1.2</v>
      </c>
      <c r="J50" t="s">
        <v>708</v>
      </c>
      <c r="K50" s="1" t="s">
        <v>704</v>
      </c>
    </row>
    <row r="51" spans="1:11" ht="12" customHeight="1" x14ac:dyDescent="0.2">
      <c r="A51">
        <v>0</v>
      </c>
      <c r="B51">
        <v>0</v>
      </c>
      <c r="C51">
        <v>1</v>
      </c>
      <c r="D51">
        <v>0</v>
      </c>
      <c r="E51" s="1" t="s">
        <v>1192</v>
      </c>
      <c r="F51" t="s">
        <v>852</v>
      </c>
      <c r="G51">
        <v>3</v>
      </c>
      <c r="H51">
        <v>32</v>
      </c>
      <c r="I51">
        <v>1</v>
      </c>
      <c r="J51" t="s">
        <v>708</v>
      </c>
      <c r="K51" s="1" t="s">
        <v>704</v>
      </c>
    </row>
    <row r="52" spans="1:11" ht="12" customHeight="1" x14ac:dyDescent="0.2">
      <c r="A52">
        <v>0</v>
      </c>
      <c r="B52">
        <v>0</v>
      </c>
      <c r="C52">
        <v>1</v>
      </c>
      <c r="D52">
        <v>0</v>
      </c>
      <c r="E52" s="1" t="s">
        <v>1192</v>
      </c>
      <c r="F52" t="s">
        <v>853</v>
      </c>
      <c r="G52">
        <v>1</v>
      </c>
      <c r="H52">
        <v>1.5</v>
      </c>
      <c r="I52">
        <v>1.5</v>
      </c>
      <c r="J52" t="s">
        <v>10</v>
      </c>
      <c r="K52" s="1" t="s">
        <v>704</v>
      </c>
    </row>
    <row r="53" spans="1:11" ht="12" customHeight="1" x14ac:dyDescent="0.2">
      <c r="A53">
        <v>0</v>
      </c>
      <c r="B53">
        <v>0</v>
      </c>
      <c r="C53">
        <v>1</v>
      </c>
      <c r="D53">
        <v>0</v>
      </c>
      <c r="E53" s="1" t="s">
        <v>1192</v>
      </c>
      <c r="F53" t="s">
        <v>856</v>
      </c>
      <c r="G53">
        <v>2</v>
      </c>
      <c r="H53">
        <v>25</v>
      </c>
      <c r="I53">
        <v>2</v>
      </c>
      <c r="J53" t="s">
        <v>708</v>
      </c>
      <c r="K53" s="1" t="s">
        <v>704</v>
      </c>
    </row>
    <row r="54" spans="1:11" ht="12" customHeight="1" x14ac:dyDescent="0.2">
      <c r="A54">
        <v>0</v>
      </c>
      <c r="B54">
        <v>0</v>
      </c>
      <c r="C54">
        <v>1</v>
      </c>
      <c r="D54">
        <v>0</v>
      </c>
      <c r="E54" s="1" t="s">
        <v>1197</v>
      </c>
      <c r="F54" t="s">
        <v>890</v>
      </c>
      <c r="G54">
        <v>4</v>
      </c>
      <c r="H54">
        <v>1</v>
      </c>
      <c r="I54">
        <v>1</v>
      </c>
      <c r="J54" t="s">
        <v>10</v>
      </c>
      <c r="K54" s="1" t="s">
        <v>704</v>
      </c>
    </row>
    <row r="55" spans="1:11" ht="12" customHeight="1" x14ac:dyDescent="0.2">
      <c r="A55">
        <v>0</v>
      </c>
      <c r="B55">
        <v>0</v>
      </c>
      <c r="C55">
        <v>1</v>
      </c>
      <c r="D55">
        <v>0</v>
      </c>
      <c r="E55" s="1" t="s">
        <v>91</v>
      </c>
      <c r="F55" t="s">
        <v>923</v>
      </c>
      <c r="G55">
        <v>0.8</v>
      </c>
      <c r="H55">
        <v>12</v>
      </c>
      <c r="I55">
        <v>5</v>
      </c>
      <c r="J55" t="s">
        <v>708</v>
      </c>
      <c r="K55" s="1" t="s">
        <v>704</v>
      </c>
    </row>
    <row r="56" spans="1:11" ht="12" customHeight="1" x14ac:dyDescent="0.2">
      <c r="A56">
        <v>0</v>
      </c>
      <c r="B56">
        <v>0</v>
      </c>
      <c r="C56">
        <v>1</v>
      </c>
      <c r="D56">
        <v>0</v>
      </c>
      <c r="E56" s="1" t="s">
        <v>93</v>
      </c>
      <c r="F56" t="s">
        <v>944</v>
      </c>
      <c r="G56">
        <v>1</v>
      </c>
      <c r="H56">
        <v>4</v>
      </c>
      <c r="I56">
        <v>3</v>
      </c>
      <c r="J56" t="s">
        <v>708</v>
      </c>
      <c r="K56" s="1" t="s">
        <v>704</v>
      </c>
    </row>
    <row r="57" spans="1:11" ht="12" customHeight="1" x14ac:dyDescent="0.2">
      <c r="A57">
        <v>0</v>
      </c>
      <c r="B57">
        <v>0</v>
      </c>
      <c r="C57">
        <v>1</v>
      </c>
      <c r="D57">
        <v>0</v>
      </c>
      <c r="E57" s="1" t="s">
        <v>93</v>
      </c>
      <c r="F57" t="s">
        <v>947</v>
      </c>
      <c r="G57">
        <v>0.15</v>
      </c>
      <c r="H57">
        <v>3</v>
      </c>
      <c r="I57">
        <v>1.5</v>
      </c>
      <c r="J57" t="s">
        <v>708</v>
      </c>
      <c r="K57" s="1" t="s">
        <v>704</v>
      </c>
    </row>
    <row r="58" spans="1:11" ht="12" customHeight="1" x14ac:dyDescent="0.2">
      <c r="A58">
        <v>0</v>
      </c>
      <c r="B58">
        <v>0</v>
      </c>
      <c r="C58">
        <v>1</v>
      </c>
      <c r="D58">
        <v>0</v>
      </c>
      <c r="E58" s="1" t="s">
        <v>93</v>
      </c>
      <c r="F58" t="s">
        <v>957</v>
      </c>
      <c r="G58">
        <v>0.05</v>
      </c>
      <c r="H58">
        <v>4</v>
      </c>
      <c r="I58">
        <v>1.5</v>
      </c>
      <c r="J58" t="s">
        <v>708</v>
      </c>
      <c r="K58" s="1" t="s">
        <v>704</v>
      </c>
    </row>
    <row r="59" spans="1:11" ht="12" customHeight="1" x14ac:dyDescent="0.2">
      <c r="A59">
        <v>0</v>
      </c>
      <c r="B59">
        <v>0</v>
      </c>
      <c r="C59">
        <v>1</v>
      </c>
      <c r="D59">
        <v>0</v>
      </c>
      <c r="E59" s="1" t="s">
        <v>93</v>
      </c>
      <c r="F59" t="s">
        <v>961</v>
      </c>
      <c r="G59">
        <v>0.5</v>
      </c>
      <c r="H59">
        <v>4</v>
      </c>
      <c r="I59">
        <v>3</v>
      </c>
      <c r="J59" t="s">
        <v>708</v>
      </c>
      <c r="K59" s="1" t="s">
        <v>704</v>
      </c>
    </row>
    <row r="60" spans="1:11" ht="12" customHeight="1" x14ac:dyDescent="0.2">
      <c r="A60">
        <v>1</v>
      </c>
      <c r="B60">
        <v>0</v>
      </c>
      <c r="C60">
        <v>1</v>
      </c>
      <c r="D60">
        <v>0</v>
      </c>
      <c r="E60" s="1" t="s">
        <v>93</v>
      </c>
      <c r="F60" t="s">
        <v>962</v>
      </c>
      <c r="G60">
        <v>1</v>
      </c>
      <c r="H60">
        <v>10</v>
      </c>
      <c r="I60">
        <v>3</v>
      </c>
      <c r="J60" t="s">
        <v>708</v>
      </c>
      <c r="K60" s="1" t="s">
        <v>704</v>
      </c>
    </row>
    <row r="61" spans="1:11" ht="12" customHeight="1" x14ac:dyDescent="0.2">
      <c r="A61">
        <v>0</v>
      </c>
      <c r="B61">
        <v>0</v>
      </c>
      <c r="C61">
        <v>1</v>
      </c>
      <c r="D61">
        <v>0</v>
      </c>
      <c r="E61" s="1" t="s">
        <v>93</v>
      </c>
      <c r="F61" t="s">
        <v>966</v>
      </c>
      <c r="G61">
        <v>1.2</v>
      </c>
      <c r="H61">
        <v>14</v>
      </c>
      <c r="I61">
        <v>3</v>
      </c>
      <c r="J61" t="s">
        <v>708</v>
      </c>
      <c r="K61" s="1" t="s">
        <v>704</v>
      </c>
    </row>
    <row r="62" spans="1:11" ht="12" customHeight="1" x14ac:dyDescent="0.2">
      <c r="A62">
        <v>1</v>
      </c>
      <c r="B62">
        <v>0</v>
      </c>
      <c r="C62">
        <v>1</v>
      </c>
      <c r="D62">
        <v>0</v>
      </c>
      <c r="E62" s="1" t="s">
        <v>93</v>
      </c>
      <c r="F62" t="s">
        <v>971</v>
      </c>
      <c r="G62">
        <v>1.1000000000000001</v>
      </c>
      <c r="H62">
        <v>11</v>
      </c>
      <c r="I62">
        <v>3</v>
      </c>
      <c r="J62" t="s">
        <v>708</v>
      </c>
      <c r="K62" s="1" t="s">
        <v>704</v>
      </c>
    </row>
    <row r="63" spans="1:11" ht="12" customHeight="1" x14ac:dyDescent="0.2">
      <c r="A63">
        <v>0</v>
      </c>
      <c r="B63">
        <v>0</v>
      </c>
      <c r="C63">
        <v>1</v>
      </c>
      <c r="D63">
        <v>0</v>
      </c>
      <c r="E63" s="1" t="s">
        <v>93</v>
      </c>
      <c r="F63" t="s">
        <v>973</v>
      </c>
      <c r="G63">
        <v>2</v>
      </c>
      <c r="H63">
        <v>12</v>
      </c>
      <c r="I63">
        <v>3</v>
      </c>
      <c r="J63" t="s">
        <v>708</v>
      </c>
      <c r="K63" s="1" t="s">
        <v>704</v>
      </c>
    </row>
    <row r="64" spans="1:11" ht="12" customHeight="1" x14ac:dyDescent="0.2">
      <c r="A64">
        <v>0</v>
      </c>
      <c r="B64">
        <v>0</v>
      </c>
      <c r="C64">
        <v>1</v>
      </c>
      <c r="D64">
        <v>0</v>
      </c>
      <c r="E64" s="1" t="s">
        <v>93</v>
      </c>
      <c r="F64" t="s">
        <v>974</v>
      </c>
      <c r="G64">
        <v>0.6</v>
      </c>
      <c r="H64">
        <v>9</v>
      </c>
      <c r="I64">
        <v>4</v>
      </c>
      <c r="J64" t="s">
        <v>708</v>
      </c>
      <c r="K64" s="1" t="s">
        <v>704</v>
      </c>
    </row>
    <row r="65" spans="1:11" ht="12" customHeight="1" x14ac:dyDescent="0.2">
      <c r="A65">
        <v>0</v>
      </c>
      <c r="B65">
        <v>0</v>
      </c>
      <c r="C65">
        <v>1</v>
      </c>
      <c r="D65">
        <v>0</v>
      </c>
      <c r="E65" s="1" t="s">
        <v>93</v>
      </c>
      <c r="F65" t="s">
        <v>975</v>
      </c>
      <c r="G65">
        <v>0.3</v>
      </c>
      <c r="H65">
        <v>3</v>
      </c>
      <c r="I65">
        <v>1</v>
      </c>
      <c r="J65" t="s">
        <v>708</v>
      </c>
      <c r="K65" s="1" t="s">
        <v>704</v>
      </c>
    </row>
    <row r="66" spans="1:11" ht="12" customHeight="1" x14ac:dyDescent="0.2">
      <c r="A66">
        <v>1</v>
      </c>
      <c r="B66">
        <v>0</v>
      </c>
      <c r="C66">
        <v>1</v>
      </c>
      <c r="D66">
        <v>0</v>
      </c>
      <c r="E66" s="1" t="s">
        <v>93</v>
      </c>
      <c r="F66" t="s">
        <v>980</v>
      </c>
      <c r="G66">
        <v>0.7</v>
      </c>
      <c r="H66">
        <v>7</v>
      </c>
      <c r="I66">
        <v>5</v>
      </c>
      <c r="J66" t="s">
        <v>708</v>
      </c>
      <c r="K66" s="1" t="s">
        <v>704</v>
      </c>
    </row>
    <row r="67" spans="1:11" ht="12" customHeight="1" x14ac:dyDescent="0.2">
      <c r="A67">
        <v>0</v>
      </c>
      <c r="B67">
        <v>0</v>
      </c>
      <c r="C67">
        <v>1</v>
      </c>
      <c r="D67">
        <v>0</v>
      </c>
      <c r="E67" s="1" t="s">
        <v>93</v>
      </c>
      <c r="F67" t="s">
        <v>981</v>
      </c>
      <c r="G67">
        <v>1.2</v>
      </c>
      <c r="H67">
        <v>10</v>
      </c>
      <c r="I67">
        <v>2.5</v>
      </c>
      <c r="J67" t="s">
        <v>708</v>
      </c>
      <c r="K67" s="1" t="s">
        <v>704</v>
      </c>
    </row>
    <row r="68" spans="1:11" ht="12" customHeight="1" x14ac:dyDescent="0.2">
      <c r="A68">
        <v>0</v>
      </c>
      <c r="B68">
        <v>0</v>
      </c>
      <c r="C68">
        <v>1</v>
      </c>
      <c r="D68">
        <v>0</v>
      </c>
      <c r="E68" s="1" t="s">
        <v>93</v>
      </c>
      <c r="F68" t="s">
        <v>983</v>
      </c>
      <c r="G68">
        <v>2</v>
      </c>
      <c r="H68">
        <v>15</v>
      </c>
      <c r="I68">
        <v>2.5</v>
      </c>
      <c r="J68" t="s">
        <v>708</v>
      </c>
      <c r="K68" s="1" t="s">
        <v>704</v>
      </c>
    </row>
    <row r="69" spans="1:11" ht="12" customHeight="1" x14ac:dyDescent="0.2">
      <c r="A69">
        <v>0</v>
      </c>
      <c r="B69">
        <v>0</v>
      </c>
      <c r="C69">
        <v>1</v>
      </c>
      <c r="D69">
        <v>0</v>
      </c>
      <c r="E69" s="1" t="s">
        <v>93</v>
      </c>
      <c r="F69" t="s">
        <v>988</v>
      </c>
      <c r="G69">
        <v>1.2</v>
      </c>
      <c r="H69">
        <v>12</v>
      </c>
      <c r="I69">
        <v>1.5</v>
      </c>
      <c r="J69" t="s">
        <v>708</v>
      </c>
      <c r="K69" s="1" t="s">
        <v>704</v>
      </c>
    </row>
    <row r="70" spans="1:11" ht="12" customHeight="1" x14ac:dyDescent="0.2">
      <c r="A70">
        <v>0</v>
      </c>
      <c r="B70">
        <v>0</v>
      </c>
      <c r="C70">
        <v>1</v>
      </c>
      <c r="D70">
        <v>0</v>
      </c>
      <c r="E70" s="1" t="s">
        <v>93</v>
      </c>
      <c r="F70" t="s">
        <v>996</v>
      </c>
      <c r="G70">
        <v>0.3</v>
      </c>
      <c r="H70">
        <v>8</v>
      </c>
      <c r="I70">
        <v>3</v>
      </c>
      <c r="J70" t="s">
        <v>708</v>
      </c>
      <c r="K70" s="1" t="s">
        <v>704</v>
      </c>
    </row>
    <row r="71" spans="1:11" ht="12" customHeight="1" x14ac:dyDescent="0.2">
      <c r="A71">
        <v>0</v>
      </c>
      <c r="B71">
        <v>0</v>
      </c>
      <c r="C71">
        <v>1</v>
      </c>
      <c r="D71">
        <v>0</v>
      </c>
      <c r="E71" s="1" t="s">
        <v>93</v>
      </c>
      <c r="F71" t="s">
        <v>200</v>
      </c>
      <c r="G71">
        <v>0.6</v>
      </c>
      <c r="H71">
        <v>6</v>
      </c>
      <c r="I71">
        <v>2</v>
      </c>
      <c r="J71" t="s">
        <v>708</v>
      </c>
      <c r="K71" s="1" t="s">
        <v>704</v>
      </c>
    </row>
    <row r="72" spans="1:11" ht="12" customHeight="1" x14ac:dyDescent="0.2">
      <c r="A72">
        <v>1</v>
      </c>
      <c r="B72">
        <v>0</v>
      </c>
      <c r="C72">
        <v>1</v>
      </c>
      <c r="D72">
        <v>0</v>
      </c>
      <c r="E72" s="1" t="s">
        <v>93</v>
      </c>
      <c r="F72" t="s">
        <v>1006</v>
      </c>
      <c r="G72">
        <v>0.3</v>
      </c>
      <c r="H72">
        <v>7</v>
      </c>
      <c r="I72">
        <v>2.5</v>
      </c>
      <c r="J72" t="s">
        <v>708</v>
      </c>
      <c r="K72" s="1" t="s">
        <v>704</v>
      </c>
    </row>
    <row r="73" spans="1:11" ht="12" customHeight="1" x14ac:dyDescent="0.2">
      <c r="A73">
        <v>0</v>
      </c>
      <c r="B73">
        <v>0</v>
      </c>
      <c r="C73">
        <v>1</v>
      </c>
      <c r="D73">
        <v>0</v>
      </c>
      <c r="E73" s="1" t="s">
        <v>93</v>
      </c>
      <c r="F73" t="s">
        <v>1007</v>
      </c>
      <c r="G73">
        <v>0.3</v>
      </c>
      <c r="H73">
        <v>7</v>
      </c>
      <c r="I73">
        <v>2.5</v>
      </c>
      <c r="J73" t="s">
        <v>708</v>
      </c>
      <c r="K73" s="1" t="s">
        <v>704</v>
      </c>
    </row>
    <row r="74" spans="1:11" ht="12" customHeight="1" x14ac:dyDescent="0.2">
      <c r="A74">
        <v>0</v>
      </c>
      <c r="B74">
        <v>0</v>
      </c>
      <c r="C74">
        <v>1</v>
      </c>
      <c r="D74">
        <v>0</v>
      </c>
      <c r="E74" s="1" t="s">
        <v>93</v>
      </c>
      <c r="F74" t="s">
        <v>1008</v>
      </c>
      <c r="G74">
        <v>0.3</v>
      </c>
      <c r="H74">
        <v>7</v>
      </c>
      <c r="I74">
        <v>2.5</v>
      </c>
      <c r="J74" t="s">
        <v>708</v>
      </c>
      <c r="K74" s="1" t="s">
        <v>704</v>
      </c>
    </row>
    <row r="75" spans="1:11" ht="12" customHeight="1" x14ac:dyDescent="0.2">
      <c r="A75">
        <v>0</v>
      </c>
      <c r="B75">
        <v>0</v>
      </c>
      <c r="C75">
        <v>1</v>
      </c>
      <c r="D75">
        <v>0</v>
      </c>
      <c r="E75" s="1" t="s">
        <v>93</v>
      </c>
      <c r="F75" t="s">
        <v>1010</v>
      </c>
      <c r="G75">
        <v>1.2</v>
      </c>
      <c r="H75">
        <v>14</v>
      </c>
      <c r="I75">
        <v>6</v>
      </c>
      <c r="J75" t="s">
        <v>708</v>
      </c>
      <c r="K75" s="1" t="s">
        <v>704</v>
      </c>
    </row>
    <row r="76" spans="1:11" ht="12" customHeight="1" x14ac:dyDescent="0.2">
      <c r="A76">
        <v>0</v>
      </c>
      <c r="B76">
        <v>0</v>
      </c>
      <c r="C76">
        <v>1</v>
      </c>
      <c r="D76">
        <v>0</v>
      </c>
      <c r="E76" s="1" t="s">
        <v>93</v>
      </c>
      <c r="F76" t="s">
        <v>1011</v>
      </c>
      <c r="G76">
        <v>0.7</v>
      </c>
      <c r="H76">
        <v>140</v>
      </c>
      <c r="I76">
        <v>20</v>
      </c>
      <c r="J76" t="s">
        <v>708</v>
      </c>
      <c r="K76" s="1" t="s">
        <v>704</v>
      </c>
    </row>
    <row r="77" spans="1:11" ht="12" customHeight="1" x14ac:dyDescent="0.2">
      <c r="A77">
        <v>0</v>
      </c>
      <c r="B77">
        <v>0</v>
      </c>
      <c r="C77">
        <v>1</v>
      </c>
      <c r="D77">
        <v>0</v>
      </c>
      <c r="E77" s="1" t="s">
        <v>96</v>
      </c>
      <c r="F77" t="s">
        <v>1075</v>
      </c>
      <c r="G77">
        <v>0.5</v>
      </c>
      <c r="H77">
        <v>8</v>
      </c>
      <c r="I77">
        <v>0.8</v>
      </c>
      <c r="J77" t="s">
        <v>708</v>
      </c>
      <c r="K77" s="1" t="s">
        <v>704</v>
      </c>
    </row>
    <row r="78" spans="1:11" ht="12" customHeight="1" x14ac:dyDescent="0.2">
      <c r="A78">
        <v>1</v>
      </c>
      <c r="B78">
        <v>0</v>
      </c>
      <c r="C78">
        <v>1</v>
      </c>
      <c r="D78">
        <v>0</v>
      </c>
      <c r="E78" s="1" t="s">
        <v>96</v>
      </c>
      <c r="F78" t="s">
        <v>1086</v>
      </c>
      <c r="G78">
        <v>2</v>
      </c>
      <c r="H78">
        <v>10</v>
      </c>
      <c r="I78">
        <v>2</v>
      </c>
      <c r="J78" t="s">
        <v>708</v>
      </c>
      <c r="K78" s="1" t="s">
        <v>704</v>
      </c>
    </row>
    <row r="79" spans="1:11" ht="12" customHeight="1" x14ac:dyDescent="0.2">
      <c r="A79">
        <v>0</v>
      </c>
      <c r="B79">
        <v>0</v>
      </c>
      <c r="C79">
        <v>1</v>
      </c>
      <c r="D79">
        <v>0</v>
      </c>
      <c r="E79" s="1" t="s">
        <v>99</v>
      </c>
      <c r="F79" t="s">
        <v>1110</v>
      </c>
      <c r="G79">
        <v>0.8</v>
      </c>
      <c r="H79">
        <v>70</v>
      </c>
      <c r="I79">
        <v>2</v>
      </c>
      <c r="J79" t="s">
        <v>708</v>
      </c>
      <c r="K79" s="1" t="s">
        <v>704</v>
      </c>
    </row>
    <row r="80" spans="1:11" ht="12" customHeight="1" x14ac:dyDescent="0.2">
      <c r="A80">
        <v>0</v>
      </c>
      <c r="B80">
        <v>0</v>
      </c>
      <c r="C80">
        <v>1</v>
      </c>
      <c r="D80">
        <v>0</v>
      </c>
      <c r="E80" s="1" t="s">
        <v>103</v>
      </c>
      <c r="F80" t="s">
        <v>1122</v>
      </c>
      <c r="G80">
        <v>1.5</v>
      </c>
      <c r="H80">
        <v>80</v>
      </c>
      <c r="I80">
        <v>10</v>
      </c>
      <c r="J80" t="s">
        <v>708</v>
      </c>
      <c r="K80" s="1" t="s">
        <v>704</v>
      </c>
    </row>
    <row r="81" spans="1:11" ht="12" customHeight="1" x14ac:dyDescent="0.2">
      <c r="A81">
        <v>0</v>
      </c>
      <c r="B81">
        <v>0</v>
      </c>
      <c r="C81">
        <v>1</v>
      </c>
      <c r="D81">
        <v>0</v>
      </c>
      <c r="E81" s="1" t="s">
        <v>105</v>
      </c>
      <c r="F81" t="s">
        <v>1129</v>
      </c>
      <c r="G81">
        <v>2</v>
      </c>
      <c r="H81">
        <v>12</v>
      </c>
      <c r="I81">
        <v>1</v>
      </c>
      <c r="J81" t="s">
        <v>708</v>
      </c>
      <c r="K81" s="1" t="s">
        <v>704</v>
      </c>
    </row>
    <row r="82" spans="1:11" ht="12" customHeight="1" x14ac:dyDescent="0.2">
      <c r="A82">
        <v>0</v>
      </c>
      <c r="B82">
        <v>0</v>
      </c>
      <c r="C82">
        <v>1</v>
      </c>
      <c r="D82">
        <v>0</v>
      </c>
      <c r="E82" s="1" t="s">
        <v>105</v>
      </c>
      <c r="F82" t="s">
        <v>1145</v>
      </c>
      <c r="G82">
        <v>2.5</v>
      </c>
      <c r="H82">
        <v>8</v>
      </c>
      <c r="I82">
        <v>1.5</v>
      </c>
      <c r="J82" t="s">
        <v>708</v>
      </c>
      <c r="K82" s="1" t="s">
        <v>704</v>
      </c>
    </row>
    <row r="83" spans="1:11" ht="12" customHeight="1" x14ac:dyDescent="0.2">
      <c r="A83">
        <v>0</v>
      </c>
      <c r="B83">
        <v>0</v>
      </c>
      <c r="C83">
        <v>1</v>
      </c>
      <c r="D83">
        <v>0</v>
      </c>
      <c r="E83" s="1" t="s">
        <v>711</v>
      </c>
      <c r="F83" t="s">
        <v>716</v>
      </c>
      <c r="G83">
        <v>0.3</v>
      </c>
      <c r="H83">
        <v>1</v>
      </c>
      <c r="I83">
        <v>1</v>
      </c>
      <c r="J83" t="s">
        <v>10</v>
      </c>
      <c r="K83" s="1" t="s">
        <v>704</v>
      </c>
    </row>
    <row r="84" spans="1:11" ht="12" customHeight="1" x14ac:dyDescent="0.2">
      <c r="A84">
        <v>0</v>
      </c>
      <c r="B84">
        <v>0</v>
      </c>
      <c r="C84">
        <v>1</v>
      </c>
      <c r="D84">
        <v>0</v>
      </c>
      <c r="E84" s="1" t="s">
        <v>805</v>
      </c>
      <c r="F84" t="s">
        <v>1256</v>
      </c>
      <c r="G84">
        <v>2</v>
      </c>
      <c r="H84">
        <v>30</v>
      </c>
      <c r="I84">
        <v>1.5</v>
      </c>
      <c r="J84" t="s">
        <v>708</v>
      </c>
      <c r="K84" s="1" t="s">
        <v>704</v>
      </c>
    </row>
    <row r="85" spans="1:11" ht="12" customHeight="1" x14ac:dyDescent="0.2">
      <c r="A85">
        <v>0</v>
      </c>
      <c r="B85">
        <v>0</v>
      </c>
      <c r="C85">
        <v>1</v>
      </c>
      <c r="D85">
        <v>0</v>
      </c>
      <c r="E85" s="1" t="s">
        <v>805</v>
      </c>
      <c r="F85" t="s">
        <v>1261</v>
      </c>
      <c r="G85">
        <v>3</v>
      </c>
      <c r="H85">
        <v>75</v>
      </c>
      <c r="I85">
        <v>1</v>
      </c>
      <c r="J85" t="s">
        <v>708</v>
      </c>
      <c r="K85" s="1" t="s">
        <v>704</v>
      </c>
    </row>
    <row r="86" spans="1:11" ht="12" customHeight="1" x14ac:dyDescent="0.2">
      <c r="A86">
        <v>0</v>
      </c>
      <c r="B86">
        <v>0</v>
      </c>
      <c r="C86">
        <v>1</v>
      </c>
      <c r="D86">
        <v>0</v>
      </c>
      <c r="E86" s="1" t="s">
        <v>805</v>
      </c>
      <c r="F86" t="s">
        <v>1276</v>
      </c>
      <c r="G86">
        <v>0.2</v>
      </c>
      <c r="H86">
        <v>8</v>
      </c>
      <c r="I86">
        <v>4</v>
      </c>
      <c r="J86" t="s">
        <v>708</v>
      </c>
      <c r="K86" s="1" t="s">
        <v>704</v>
      </c>
    </row>
    <row r="87" spans="1:11" ht="12" customHeight="1" x14ac:dyDescent="0.2">
      <c r="A87">
        <v>0</v>
      </c>
      <c r="B87">
        <v>0</v>
      </c>
      <c r="C87">
        <v>1</v>
      </c>
      <c r="D87">
        <v>0</v>
      </c>
      <c r="E87" s="1" t="s">
        <v>807</v>
      </c>
      <c r="F87" t="s">
        <v>1282</v>
      </c>
      <c r="G87">
        <v>0.4</v>
      </c>
      <c r="H87">
        <v>4</v>
      </c>
      <c r="I87">
        <v>1</v>
      </c>
      <c r="J87" t="s">
        <v>708</v>
      </c>
      <c r="K87" s="1" t="s">
        <v>704</v>
      </c>
    </row>
    <row r="88" spans="1:11" ht="12" customHeight="1" x14ac:dyDescent="0.2">
      <c r="A88">
        <v>0</v>
      </c>
      <c r="B88">
        <v>0</v>
      </c>
      <c r="C88">
        <v>1</v>
      </c>
      <c r="D88">
        <v>0</v>
      </c>
      <c r="E88" s="1" t="s">
        <v>807</v>
      </c>
      <c r="F88" t="s">
        <v>1284</v>
      </c>
      <c r="G88">
        <v>0.4</v>
      </c>
      <c r="H88">
        <v>8</v>
      </c>
      <c r="I88">
        <v>1</v>
      </c>
      <c r="J88" t="s">
        <v>708</v>
      </c>
      <c r="K88" s="1" t="s">
        <v>704</v>
      </c>
    </row>
    <row r="89" spans="1:11" ht="12" customHeight="1" x14ac:dyDescent="0.2">
      <c r="A89">
        <v>0</v>
      </c>
      <c r="B89">
        <v>0</v>
      </c>
      <c r="C89">
        <v>1</v>
      </c>
      <c r="D89">
        <v>0</v>
      </c>
      <c r="E89" s="1" t="s">
        <v>807</v>
      </c>
      <c r="F89" t="s">
        <v>624</v>
      </c>
      <c r="G89">
        <v>0.1</v>
      </c>
      <c r="H89">
        <v>6</v>
      </c>
      <c r="I89">
        <v>6</v>
      </c>
      <c r="J89" t="s">
        <v>708</v>
      </c>
      <c r="K89" s="1" t="s">
        <v>704</v>
      </c>
    </row>
    <row r="90" spans="1:11" ht="12" customHeight="1" x14ac:dyDescent="0.2">
      <c r="A90">
        <v>0</v>
      </c>
      <c r="B90">
        <v>0</v>
      </c>
      <c r="C90">
        <v>1</v>
      </c>
      <c r="D90">
        <v>0</v>
      </c>
      <c r="E90" s="1" t="s">
        <v>810</v>
      </c>
      <c r="F90" t="s">
        <v>643</v>
      </c>
      <c r="G90">
        <v>0.9</v>
      </c>
      <c r="H90">
        <v>12</v>
      </c>
      <c r="I90">
        <v>8</v>
      </c>
      <c r="J90" t="s">
        <v>708</v>
      </c>
      <c r="K90" s="1" t="s">
        <v>704</v>
      </c>
    </row>
    <row r="91" spans="1:11" ht="12" customHeight="1" x14ac:dyDescent="0.2">
      <c r="A91">
        <v>0</v>
      </c>
      <c r="B91">
        <v>0</v>
      </c>
      <c r="C91">
        <v>1</v>
      </c>
      <c r="D91">
        <v>0</v>
      </c>
      <c r="E91" s="1" t="s">
        <v>810</v>
      </c>
      <c r="F91" t="s">
        <v>650</v>
      </c>
      <c r="G91">
        <v>0.4</v>
      </c>
      <c r="H91">
        <v>12</v>
      </c>
      <c r="I91">
        <v>1.5</v>
      </c>
      <c r="J91" t="s">
        <v>708</v>
      </c>
      <c r="K91" s="1" t="s">
        <v>704</v>
      </c>
    </row>
    <row r="92" spans="1:11" ht="12" customHeight="1" x14ac:dyDescent="0.2">
      <c r="A92">
        <v>0</v>
      </c>
      <c r="B92">
        <v>0</v>
      </c>
      <c r="C92">
        <v>1</v>
      </c>
      <c r="D92">
        <v>0</v>
      </c>
      <c r="E92" s="1" t="s">
        <v>810</v>
      </c>
      <c r="F92" t="s">
        <v>651</v>
      </c>
      <c r="G92">
        <v>0.9</v>
      </c>
      <c r="H92">
        <v>15</v>
      </c>
      <c r="I92">
        <v>4</v>
      </c>
      <c r="J92" t="s">
        <v>708</v>
      </c>
      <c r="K92" s="1" t="s">
        <v>704</v>
      </c>
    </row>
    <row r="93" spans="1:11" ht="12" customHeight="1" x14ac:dyDescent="0.2">
      <c r="A93">
        <v>0</v>
      </c>
      <c r="B93">
        <v>0</v>
      </c>
      <c r="C93">
        <v>1</v>
      </c>
      <c r="D93">
        <v>0</v>
      </c>
      <c r="E93" s="1" t="s">
        <v>811</v>
      </c>
      <c r="F93" t="s">
        <v>663</v>
      </c>
      <c r="G93">
        <v>0.4</v>
      </c>
      <c r="H93">
        <v>0.5</v>
      </c>
      <c r="I93">
        <v>0.5</v>
      </c>
      <c r="J93" t="s">
        <v>10</v>
      </c>
      <c r="K93" s="1" t="s">
        <v>704</v>
      </c>
    </row>
    <row r="94" spans="1:11" ht="12" customHeight="1" x14ac:dyDescent="0.2">
      <c r="A94">
        <v>0</v>
      </c>
      <c r="B94">
        <v>0</v>
      </c>
      <c r="C94">
        <v>1</v>
      </c>
      <c r="D94">
        <v>0</v>
      </c>
      <c r="E94" s="1" t="s">
        <v>811</v>
      </c>
      <c r="F94" t="s">
        <v>668</v>
      </c>
      <c r="G94">
        <v>0.3</v>
      </c>
      <c r="H94">
        <v>1</v>
      </c>
      <c r="I94">
        <v>1</v>
      </c>
      <c r="J94" t="s">
        <v>10</v>
      </c>
      <c r="K94" s="1" t="s">
        <v>704</v>
      </c>
    </row>
    <row r="95" spans="1:11" ht="12" customHeight="1" x14ac:dyDescent="0.2">
      <c r="A95">
        <v>0</v>
      </c>
      <c r="B95">
        <v>0</v>
      </c>
      <c r="C95">
        <v>1</v>
      </c>
      <c r="D95">
        <v>0</v>
      </c>
      <c r="E95" s="1" t="s">
        <v>816</v>
      </c>
      <c r="F95" t="s">
        <v>681</v>
      </c>
      <c r="G95">
        <v>0.1</v>
      </c>
      <c r="H95">
        <v>15</v>
      </c>
      <c r="I95">
        <v>4</v>
      </c>
      <c r="J95" t="s">
        <v>708</v>
      </c>
      <c r="K95" s="1" t="s">
        <v>704</v>
      </c>
    </row>
    <row r="96" spans="1:11" ht="12" customHeight="1" x14ac:dyDescent="0.2">
      <c r="A96">
        <v>0</v>
      </c>
      <c r="B96">
        <v>0</v>
      </c>
      <c r="C96">
        <v>1</v>
      </c>
      <c r="D96">
        <v>0</v>
      </c>
      <c r="E96" s="1" t="s">
        <v>816</v>
      </c>
      <c r="F96" t="s">
        <v>688</v>
      </c>
      <c r="G96">
        <v>0.5</v>
      </c>
      <c r="H96">
        <v>12</v>
      </c>
      <c r="I96">
        <v>8</v>
      </c>
      <c r="J96" t="s">
        <v>708</v>
      </c>
      <c r="K96" s="1" t="s">
        <v>704</v>
      </c>
    </row>
    <row r="97" spans="1:11" ht="12" customHeight="1" x14ac:dyDescent="0.2">
      <c r="A97">
        <v>0</v>
      </c>
      <c r="B97">
        <v>0</v>
      </c>
      <c r="C97">
        <v>1</v>
      </c>
      <c r="D97">
        <v>0</v>
      </c>
      <c r="E97" s="1" t="s">
        <v>816</v>
      </c>
      <c r="F97" t="s">
        <v>692</v>
      </c>
      <c r="G97">
        <v>0.7</v>
      </c>
      <c r="H97">
        <v>12</v>
      </c>
      <c r="I97">
        <v>8</v>
      </c>
      <c r="J97" t="s">
        <v>708</v>
      </c>
      <c r="K97" s="1" t="s">
        <v>704</v>
      </c>
    </row>
    <row r="98" spans="1:11" ht="12" customHeight="1" x14ac:dyDescent="0.2">
      <c r="A98">
        <v>1</v>
      </c>
      <c r="B98">
        <v>0</v>
      </c>
      <c r="C98">
        <v>1</v>
      </c>
      <c r="D98">
        <v>0</v>
      </c>
      <c r="E98" s="1" t="s">
        <v>817</v>
      </c>
      <c r="F98" t="s">
        <v>695</v>
      </c>
      <c r="G98">
        <v>0.3</v>
      </c>
      <c r="H98">
        <v>5.5</v>
      </c>
      <c r="I98">
        <v>2.5</v>
      </c>
      <c r="J98" t="s">
        <v>708</v>
      </c>
      <c r="K98" s="1" t="s">
        <v>704</v>
      </c>
    </row>
    <row r="99" spans="1:11" ht="12" customHeight="1" x14ac:dyDescent="0.2">
      <c r="A99">
        <v>1</v>
      </c>
      <c r="B99">
        <v>0</v>
      </c>
      <c r="C99">
        <v>1</v>
      </c>
      <c r="D99">
        <v>1</v>
      </c>
      <c r="E99" s="1" t="s">
        <v>1191</v>
      </c>
      <c r="F99" t="s">
        <v>832</v>
      </c>
      <c r="G99">
        <v>6</v>
      </c>
      <c r="H99">
        <v>70</v>
      </c>
      <c r="I99">
        <v>25</v>
      </c>
      <c r="J99" t="s">
        <v>707</v>
      </c>
      <c r="K99" s="1" t="s">
        <v>704</v>
      </c>
    </row>
    <row r="100" spans="1:11" ht="12" customHeight="1" x14ac:dyDescent="0.2">
      <c r="A100">
        <v>1</v>
      </c>
      <c r="B100">
        <v>0</v>
      </c>
      <c r="C100">
        <v>1</v>
      </c>
      <c r="D100">
        <v>1</v>
      </c>
      <c r="E100" s="1" t="s">
        <v>1192</v>
      </c>
      <c r="F100" t="s">
        <v>836</v>
      </c>
      <c r="G100">
        <v>5</v>
      </c>
      <c r="H100">
        <v>90</v>
      </c>
      <c r="I100">
        <v>15</v>
      </c>
      <c r="J100" t="s">
        <v>708</v>
      </c>
      <c r="K100" s="1" t="s">
        <v>704</v>
      </c>
    </row>
    <row r="101" spans="1:11" ht="12" customHeight="1" x14ac:dyDescent="0.2">
      <c r="A101">
        <v>0</v>
      </c>
      <c r="B101">
        <v>0</v>
      </c>
      <c r="C101">
        <v>1</v>
      </c>
      <c r="D101">
        <v>1</v>
      </c>
      <c r="E101" s="1" t="s">
        <v>1192</v>
      </c>
      <c r="F101" t="s">
        <v>861</v>
      </c>
      <c r="G101">
        <v>3</v>
      </c>
      <c r="H101">
        <v>9</v>
      </c>
      <c r="I101">
        <v>1.5</v>
      </c>
      <c r="J101" t="s">
        <v>708</v>
      </c>
      <c r="K101" s="1" t="s">
        <v>704</v>
      </c>
    </row>
    <row r="102" spans="1:11" ht="12" customHeight="1" x14ac:dyDescent="0.2">
      <c r="A102">
        <v>0</v>
      </c>
      <c r="B102">
        <v>0</v>
      </c>
      <c r="C102">
        <v>1</v>
      </c>
      <c r="D102">
        <v>1</v>
      </c>
      <c r="E102" s="1" t="s">
        <v>1192</v>
      </c>
      <c r="F102" t="s">
        <v>863</v>
      </c>
      <c r="G102">
        <v>3</v>
      </c>
      <c r="H102">
        <v>65</v>
      </c>
      <c r="I102">
        <v>15</v>
      </c>
      <c r="J102" t="s">
        <v>708</v>
      </c>
      <c r="K102" s="1" t="s">
        <v>704</v>
      </c>
    </row>
    <row r="103" spans="1:11" ht="12" customHeight="1" x14ac:dyDescent="0.2">
      <c r="A103">
        <v>0</v>
      </c>
      <c r="B103">
        <v>0</v>
      </c>
      <c r="C103">
        <v>1</v>
      </c>
      <c r="D103">
        <v>1</v>
      </c>
      <c r="E103" s="1" t="s">
        <v>1192</v>
      </c>
      <c r="F103" t="s">
        <v>867</v>
      </c>
      <c r="G103">
        <v>1</v>
      </c>
      <c r="H103">
        <v>5</v>
      </c>
      <c r="I103">
        <v>1</v>
      </c>
      <c r="J103" t="s">
        <v>10</v>
      </c>
      <c r="K103" s="1" t="s">
        <v>704</v>
      </c>
    </row>
    <row r="104" spans="1:11" ht="12" customHeight="1" x14ac:dyDescent="0.2">
      <c r="A104">
        <v>0</v>
      </c>
      <c r="B104">
        <v>0</v>
      </c>
      <c r="C104">
        <v>1</v>
      </c>
      <c r="D104">
        <v>1</v>
      </c>
      <c r="E104" s="1" t="s">
        <v>1192</v>
      </c>
      <c r="F104" t="s">
        <v>878</v>
      </c>
      <c r="G104">
        <v>3</v>
      </c>
      <c r="H104">
        <v>5</v>
      </c>
      <c r="I104">
        <v>2.2000000000000002</v>
      </c>
      <c r="J104" t="s">
        <v>708</v>
      </c>
      <c r="K104" s="1" t="s">
        <v>704</v>
      </c>
    </row>
    <row r="105" spans="1:11" ht="12" customHeight="1" x14ac:dyDescent="0.2">
      <c r="A105">
        <v>0</v>
      </c>
      <c r="B105">
        <v>0</v>
      </c>
      <c r="C105">
        <v>1</v>
      </c>
      <c r="D105">
        <v>1</v>
      </c>
      <c r="E105" s="1" t="s">
        <v>1192</v>
      </c>
      <c r="F105" t="s">
        <v>880</v>
      </c>
      <c r="G105">
        <v>3</v>
      </c>
      <c r="H105">
        <v>45</v>
      </c>
      <c r="I105">
        <v>4</v>
      </c>
      <c r="J105" t="s">
        <v>708</v>
      </c>
      <c r="K105" s="1" t="s">
        <v>704</v>
      </c>
    </row>
    <row r="106" spans="1:11" ht="12" customHeight="1" x14ac:dyDescent="0.2">
      <c r="A106">
        <v>0</v>
      </c>
      <c r="B106">
        <v>0</v>
      </c>
      <c r="C106">
        <v>1</v>
      </c>
      <c r="D106">
        <v>1</v>
      </c>
      <c r="E106" s="1" t="s">
        <v>1192</v>
      </c>
      <c r="F106" t="s">
        <v>883</v>
      </c>
      <c r="G106">
        <v>1</v>
      </c>
      <c r="H106">
        <v>20</v>
      </c>
      <c r="I106">
        <v>8</v>
      </c>
      <c r="J106" t="s">
        <v>708</v>
      </c>
      <c r="K106" s="1" t="s">
        <v>704</v>
      </c>
    </row>
    <row r="107" spans="1:11" ht="12" customHeight="1" x14ac:dyDescent="0.2">
      <c r="A107">
        <v>0</v>
      </c>
      <c r="B107">
        <v>0</v>
      </c>
      <c r="C107">
        <v>1</v>
      </c>
      <c r="D107">
        <v>1</v>
      </c>
      <c r="E107" s="1" t="s">
        <v>1192</v>
      </c>
      <c r="F107" t="s">
        <v>837</v>
      </c>
      <c r="G107">
        <v>1.5</v>
      </c>
      <c r="H107">
        <v>30</v>
      </c>
      <c r="I107">
        <v>10</v>
      </c>
      <c r="J107" t="s">
        <v>708</v>
      </c>
      <c r="K107" s="1" t="s">
        <v>704</v>
      </c>
    </row>
    <row r="108" spans="1:11" ht="12" customHeight="1" x14ac:dyDescent="0.2">
      <c r="A108">
        <v>0</v>
      </c>
      <c r="B108">
        <v>0</v>
      </c>
      <c r="C108">
        <v>1</v>
      </c>
      <c r="D108">
        <v>1</v>
      </c>
      <c r="E108" s="1" t="s">
        <v>1192</v>
      </c>
      <c r="F108" t="s">
        <v>839</v>
      </c>
      <c r="G108">
        <v>3</v>
      </c>
      <c r="H108">
        <v>30</v>
      </c>
      <c r="I108">
        <v>1.5</v>
      </c>
      <c r="J108" t="s">
        <v>708</v>
      </c>
      <c r="K108" s="1" t="s">
        <v>704</v>
      </c>
    </row>
    <row r="109" spans="1:11" ht="12" customHeight="1" x14ac:dyDescent="0.2">
      <c r="A109">
        <v>0</v>
      </c>
      <c r="B109">
        <v>0</v>
      </c>
      <c r="C109">
        <v>1</v>
      </c>
      <c r="D109">
        <v>1</v>
      </c>
      <c r="E109" s="1" t="s">
        <v>1192</v>
      </c>
      <c r="F109" t="s">
        <v>846</v>
      </c>
      <c r="G109">
        <v>1</v>
      </c>
      <c r="H109">
        <v>7</v>
      </c>
      <c r="I109">
        <v>1.1000000000000001</v>
      </c>
      <c r="J109" t="s">
        <v>708</v>
      </c>
      <c r="K109" s="1" t="s">
        <v>704</v>
      </c>
    </row>
    <row r="110" spans="1:11" ht="12" customHeight="1" x14ac:dyDescent="0.2">
      <c r="A110">
        <v>0</v>
      </c>
      <c r="B110">
        <v>0</v>
      </c>
      <c r="C110">
        <v>1</v>
      </c>
      <c r="D110">
        <v>1</v>
      </c>
      <c r="E110" s="1" t="s">
        <v>1192</v>
      </c>
      <c r="F110" t="s">
        <v>848</v>
      </c>
      <c r="G110">
        <v>2</v>
      </c>
      <c r="H110">
        <v>18</v>
      </c>
      <c r="I110">
        <v>1.5</v>
      </c>
      <c r="J110" t="s">
        <v>708</v>
      </c>
      <c r="K110" s="1" t="s">
        <v>704</v>
      </c>
    </row>
    <row r="111" spans="1:11" ht="12" customHeight="1" x14ac:dyDescent="0.2">
      <c r="A111">
        <v>0</v>
      </c>
      <c r="B111">
        <v>0</v>
      </c>
      <c r="C111">
        <v>1</v>
      </c>
      <c r="D111">
        <v>1</v>
      </c>
      <c r="E111" s="1" t="s">
        <v>92</v>
      </c>
      <c r="F111" t="s">
        <v>934</v>
      </c>
      <c r="G111">
        <v>4</v>
      </c>
      <c r="H111">
        <v>70</v>
      </c>
      <c r="I111">
        <v>35</v>
      </c>
      <c r="J111" t="s">
        <v>708</v>
      </c>
      <c r="K111" s="1" t="s">
        <v>704</v>
      </c>
    </row>
    <row r="112" spans="1:11" ht="12" customHeight="1" x14ac:dyDescent="0.2">
      <c r="A112">
        <v>0</v>
      </c>
      <c r="B112">
        <v>0</v>
      </c>
      <c r="C112">
        <v>1</v>
      </c>
      <c r="D112">
        <v>1</v>
      </c>
      <c r="E112" s="1" t="s">
        <v>93</v>
      </c>
      <c r="F112" t="s">
        <v>945</v>
      </c>
      <c r="G112">
        <v>4</v>
      </c>
      <c r="H112">
        <v>9</v>
      </c>
      <c r="I112">
        <v>4</v>
      </c>
      <c r="J112" t="s">
        <v>708</v>
      </c>
      <c r="K112" s="1" t="s">
        <v>704</v>
      </c>
    </row>
    <row r="113" spans="1:11" ht="12" customHeight="1" x14ac:dyDescent="0.2">
      <c r="A113">
        <v>0</v>
      </c>
      <c r="B113">
        <v>0</v>
      </c>
      <c r="C113">
        <v>1</v>
      </c>
      <c r="D113">
        <v>1</v>
      </c>
      <c r="E113" s="1" t="s">
        <v>93</v>
      </c>
      <c r="F113" t="s">
        <v>946</v>
      </c>
      <c r="G113">
        <v>6</v>
      </c>
      <c r="H113">
        <v>10</v>
      </c>
      <c r="I113">
        <v>5</v>
      </c>
      <c r="J113" t="s">
        <v>708</v>
      </c>
      <c r="K113" s="1" t="s">
        <v>704</v>
      </c>
    </row>
    <row r="114" spans="1:11" ht="12" customHeight="1" x14ac:dyDescent="0.2">
      <c r="A114">
        <v>0</v>
      </c>
      <c r="B114">
        <v>0</v>
      </c>
      <c r="C114">
        <v>1</v>
      </c>
      <c r="D114">
        <v>1</v>
      </c>
      <c r="E114" s="1" t="s">
        <v>93</v>
      </c>
      <c r="F114" t="s">
        <v>948</v>
      </c>
      <c r="G114">
        <v>0.6</v>
      </c>
      <c r="H114">
        <v>8</v>
      </c>
      <c r="I114">
        <v>4</v>
      </c>
      <c r="J114" t="s">
        <v>708</v>
      </c>
      <c r="K114" s="1" t="s">
        <v>704</v>
      </c>
    </row>
    <row r="115" spans="1:11" ht="12" customHeight="1" x14ac:dyDescent="0.2">
      <c r="A115">
        <v>0</v>
      </c>
      <c r="B115">
        <v>0</v>
      </c>
      <c r="C115">
        <v>1</v>
      </c>
      <c r="D115">
        <v>1</v>
      </c>
      <c r="E115" s="1" t="s">
        <v>93</v>
      </c>
      <c r="F115" t="s">
        <v>954</v>
      </c>
      <c r="G115">
        <v>4</v>
      </c>
      <c r="H115">
        <v>65</v>
      </c>
      <c r="I115">
        <v>10</v>
      </c>
      <c r="J115" t="s">
        <v>708</v>
      </c>
      <c r="K115" s="1" t="s">
        <v>704</v>
      </c>
    </row>
    <row r="116" spans="1:11" ht="12" customHeight="1" x14ac:dyDescent="0.2">
      <c r="A116">
        <v>0</v>
      </c>
      <c r="B116">
        <v>0</v>
      </c>
      <c r="C116">
        <v>1</v>
      </c>
      <c r="D116">
        <v>1</v>
      </c>
      <c r="E116" s="1" t="s">
        <v>93</v>
      </c>
      <c r="F116" t="s">
        <v>955</v>
      </c>
      <c r="G116">
        <v>1.2</v>
      </c>
      <c r="H116">
        <v>15</v>
      </c>
      <c r="I116">
        <v>4</v>
      </c>
      <c r="J116" t="s">
        <v>708</v>
      </c>
      <c r="K116" s="1" t="s">
        <v>704</v>
      </c>
    </row>
    <row r="117" spans="1:11" ht="12" customHeight="1" x14ac:dyDescent="0.2">
      <c r="A117">
        <v>0</v>
      </c>
      <c r="B117">
        <v>0</v>
      </c>
      <c r="C117">
        <v>1</v>
      </c>
      <c r="D117">
        <v>1</v>
      </c>
      <c r="E117" s="1" t="s">
        <v>93</v>
      </c>
      <c r="F117" t="s">
        <v>956</v>
      </c>
      <c r="G117">
        <v>1.8</v>
      </c>
      <c r="H117">
        <v>1000</v>
      </c>
      <c r="I117">
        <v>30</v>
      </c>
      <c r="J117" t="s">
        <v>708</v>
      </c>
      <c r="K117" s="1" t="s">
        <v>704</v>
      </c>
    </row>
    <row r="118" spans="1:11" ht="12" customHeight="1" x14ac:dyDescent="0.2">
      <c r="A118">
        <v>0</v>
      </c>
      <c r="B118">
        <v>0</v>
      </c>
      <c r="C118">
        <v>1</v>
      </c>
      <c r="D118">
        <v>1</v>
      </c>
      <c r="E118" s="1" t="s">
        <v>93</v>
      </c>
      <c r="F118" t="s">
        <v>958</v>
      </c>
      <c r="G118">
        <v>1</v>
      </c>
      <c r="H118">
        <v>10</v>
      </c>
      <c r="I118">
        <v>7</v>
      </c>
      <c r="J118" t="s">
        <v>708</v>
      </c>
      <c r="K118" s="1" t="s">
        <v>704</v>
      </c>
    </row>
    <row r="119" spans="1:11" ht="12" customHeight="1" x14ac:dyDescent="0.2">
      <c r="A119">
        <v>1</v>
      </c>
      <c r="B119">
        <v>0</v>
      </c>
      <c r="C119">
        <v>1</v>
      </c>
      <c r="D119">
        <v>1</v>
      </c>
      <c r="E119" s="1" t="s">
        <v>93</v>
      </c>
      <c r="F119" t="s">
        <v>959</v>
      </c>
      <c r="G119">
        <v>1.1000000000000001</v>
      </c>
      <c r="H119">
        <v>12</v>
      </c>
      <c r="I119">
        <v>3</v>
      </c>
      <c r="J119" t="s">
        <v>708</v>
      </c>
      <c r="K119" s="1" t="s">
        <v>704</v>
      </c>
    </row>
    <row r="120" spans="1:11" ht="12" customHeight="1" x14ac:dyDescent="0.2">
      <c r="A120">
        <v>1</v>
      </c>
      <c r="B120">
        <v>0</v>
      </c>
      <c r="C120">
        <v>1</v>
      </c>
      <c r="D120">
        <v>1</v>
      </c>
      <c r="E120" s="1" t="s">
        <v>93</v>
      </c>
      <c r="F120" t="s">
        <v>960</v>
      </c>
      <c r="G120">
        <v>1.2</v>
      </c>
      <c r="H120">
        <v>10</v>
      </c>
      <c r="I120">
        <v>5</v>
      </c>
      <c r="J120" t="s">
        <v>708</v>
      </c>
      <c r="K120" s="1" t="s">
        <v>704</v>
      </c>
    </row>
    <row r="121" spans="1:11" ht="12" customHeight="1" x14ac:dyDescent="0.2">
      <c r="A121">
        <v>1</v>
      </c>
      <c r="B121">
        <v>0</v>
      </c>
      <c r="C121">
        <v>1</v>
      </c>
      <c r="D121">
        <v>1</v>
      </c>
      <c r="E121" s="1" t="s">
        <v>93</v>
      </c>
      <c r="F121" t="s">
        <v>963</v>
      </c>
      <c r="G121">
        <v>1</v>
      </c>
      <c r="H121">
        <v>7</v>
      </c>
      <c r="I121">
        <v>3</v>
      </c>
      <c r="J121" t="s">
        <v>708</v>
      </c>
      <c r="K121" s="1" t="s">
        <v>704</v>
      </c>
    </row>
    <row r="122" spans="1:11" ht="12" customHeight="1" x14ac:dyDescent="0.2">
      <c r="A122">
        <v>0</v>
      </c>
      <c r="B122">
        <v>0</v>
      </c>
      <c r="C122">
        <v>1</v>
      </c>
      <c r="D122">
        <v>1</v>
      </c>
      <c r="E122" s="1" t="s">
        <v>93</v>
      </c>
      <c r="F122" t="s">
        <v>964</v>
      </c>
      <c r="G122">
        <v>1.4</v>
      </c>
      <c r="H122">
        <v>12</v>
      </c>
      <c r="I122">
        <v>3</v>
      </c>
      <c r="J122" t="s">
        <v>708</v>
      </c>
      <c r="K122" s="1" t="s">
        <v>704</v>
      </c>
    </row>
    <row r="123" spans="1:11" ht="12" customHeight="1" x14ac:dyDescent="0.2">
      <c r="A123">
        <v>0</v>
      </c>
      <c r="B123">
        <v>0</v>
      </c>
      <c r="C123">
        <v>1</v>
      </c>
      <c r="D123">
        <v>1</v>
      </c>
      <c r="E123" s="1" t="s">
        <v>93</v>
      </c>
      <c r="F123" t="s">
        <v>965</v>
      </c>
      <c r="G123">
        <v>1</v>
      </c>
      <c r="H123">
        <v>10</v>
      </c>
      <c r="I123">
        <v>3</v>
      </c>
      <c r="J123" t="s">
        <v>708</v>
      </c>
      <c r="K123" s="1" t="s">
        <v>704</v>
      </c>
    </row>
    <row r="124" spans="1:11" ht="12" customHeight="1" x14ac:dyDescent="0.2">
      <c r="A124">
        <v>0</v>
      </c>
      <c r="B124">
        <v>0</v>
      </c>
      <c r="C124">
        <v>1</v>
      </c>
      <c r="D124">
        <v>1</v>
      </c>
      <c r="E124" s="1" t="s">
        <v>93</v>
      </c>
      <c r="F124" t="s">
        <v>968</v>
      </c>
      <c r="G124">
        <v>1.5</v>
      </c>
      <c r="H124">
        <v>12</v>
      </c>
      <c r="I124">
        <v>8</v>
      </c>
      <c r="J124" t="s">
        <v>708</v>
      </c>
      <c r="K124" s="1" t="s">
        <v>704</v>
      </c>
    </row>
    <row r="125" spans="1:11" ht="12" customHeight="1" x14ac:dyDescent="0.2">
      <c r="A125">
        <v>0</v>
      </c>
      <c r="B125">
        <v>0</v>
      </c>
      <c r="C125">
        <v>1</v>
      </c>
      <c r="D125">
        <v>1</v>
      </c>
      <c r="E125" s="1" t="s">
        <v>93</v>
      </c>
      <c r="F125" t="s">
        <v>972</v>
      </c>
      <c r="G125">
        <v>1.4</v>
      </c>
      <c r="H125">
        <v>15</v>
      </c>
      <c r="I125">
        <v>5</v>
      </c>
      <c r="J125" t="s">
        <v>708</v>
      </c>
      <c r="K125" s="1" t="s">
        <v>704</v>
      </c>
    </row>
    <row r="126" spans="1:11" ht="12" customHeight="1" x14ac:dyDescent="0.2">
      <c r="A126">
        <v>0</v>
      </c>
      <c r="B126">
        <v>0</v>
      </c>
      <c r="C126">
        <v>1</v>
      </c>
      <c r="D126">
        <v>1</v>
      </c>
      <c r="E126" s="1" t="s">
        <v>93</v>
      </c>
      <c r="F126" t="s">
        <v>979</v>
      </c>
      <c r="G126">
        <v>1</v>
      </c>
      <c r="H126">
        <v>5</v>
      </c>
      <c r="I126">
        <v>3</v>
      </c>
      <c r="J126" t="s">
        <v>708</v>
      </c>
      <c r="K126" s="1" t="s">
        <v>704</v>
      </c>
    </row>
    <row r="127" spans="1:11" ht="12" customHeight="1" x14ac:dyDescent="0.2">
      <c r="A127">
        <v>0</v>
      </c>
      <c r="B127">
        <v>0</v>
      </c>
      <c r="C127">
        <v>1</v>
      </c>
      <c r="D127">
        <v>1</v>
      </c>
      <c r="E127" s="1" t="s">
        <v>93</v>
      </c>
      <c r="F127" t="s">
        <v>982</v>
      </c>
      <c r="G127">
        <v>0.6</v>
      </c>
      <c r="H127">
        <v>6</v>
      </c>
      <c r="I127">
        <v>2</v>
      </c>
      <c r="J127" t="s">
        <v>708</v>
      </c>
      <c r="K127" s="1" t="s">
        <v>704</v>
      </c>
    </row>
    <row r="128" spans="1:11" ht="12" customHeight="1" x14ac:dyDescent="0.2">
      <c r="A128">
        <v>0</v>
      </c>
      <c r="B128">
        <v>0</v>
      </c>
      <c r="C128">
        <v>1</v>
      </c>
      <c r="D128">
        <v>1</v>
      </c>
      <c r="E128" s="1" t="s">
        <v>93</v>
      </c>
      <c r="F128" t="s">
        <v>986</v>
      </c>
      <c r="G128">
        <v>0.9</v>
      </c>
      <c r="H128">
        <v>10</v>
      </c>
      <c r="I128">
        <v>1</v>
      </c>
      <c r="J128" t="s">
        <v>708</v>
      </c>
      <c r="K128" s="1" t="s">
        <v>704</v>
      </c>
    </row>
    <row r="129" spans="1:11" ht="12" customHeight="1" x14ac:dyDescent="0.2">
      <c r="A129">
        <v>0</v>
      </c>
      <c r="B129">
        <v>0</v>
      </c>
      <c r="C129">
        <v>1</v>
      </c>
      <c r="D129">
        <v>1</v>
      </c>
      <c r="E129" s="1" t="s">
        <v>93</v>
      </c>
      <c r="F129" t="s">
        <v>987</v>
      </c>
      <c r="G129">
        <v>1.5</v>
      </c>
      <c r="H129">
        <v>12</v>
      </c>
      <c r="I129">
        <v>1.5</v>
      </c>
      <c r="J129" t="s">
        <v>708</v>
      </c>
      <c r="K129" s="1" t="s">
        <v>704</v>
      </c>
    </row>
    <row r="130" spans="1:11" ht="12" customHeight="1" x14ac:dyDescent="0.2">
      <c r="A130">
        <v>0</v>
      </c>
      <c r="B130">
        <v>0</v>
      </c>
      <c r="C130">
        <v>1</v>
      </c>
      <c r="D130">
        <v>1</v>
      </c>
      <c r="E130" s="1" t="s">
        <v>93</v>
      </c>
      <c r="F130" t="s">
        <v>1005</v>
      </c>
      <c r="G130">
        <v>2</v>
      </c>
      <c r="H130">
        <v>18</v>
      </c>
      <c r="I130">
        <v>6</v>
      </c>
      <c r="J130" t="s">
        <v>708</v>
      </c>
      <c r="K130" s="1" t="s">
        <v>704</v>
      </c>
    </row>
    <row r="131" spans="1:11" ht="12" customHeight="1" x14ac:dyDescent="0.2">
      <c r="A131">
        <v>0</v>
      </c>
      <c r="B131">
        <v>0</v>
      </c>
      <c r="C131">
        <v>1</v>
      </c>
      <c r="D131">
        <v>1</v>
      </c>
      <c r="E131" s="1" t="s">
        <v>93</v>
      </c>
      <c r="F131" t="s">
        <v>1013</v>
      </c>
      <c r="G131">
        <v>1</v>
      </c>
      <c r="H131">
        <v>40</v>
      </c>
      <c r="I131">
        <v>15</v>
      </c>
      <c r="J131" t="s">
        <v>708</v>
      </c>
      <c r="K131" s="1" t="s">
        <v>704</v>
      </c>
    </row>
    <row r="132" spans="1:11" ht="12" customHeight="1" x14ac:dyDescent="0.2">
      <c r="A132">
        <v>0</v>
      </c>
      <c r="B132">
        <v>0</v>
      </c>
      <c r="C132">
        <v>1</v>
      </c>
      <c r="D132">
        <v>1</v>
      </c>
      <c r="E132" s="1" t="s">
        <v>93</v>
      </c>
      <c r="F132" t="s">
        <v>1014</v>
      </c>
      <c r="G132">
        <v>2.5</v>
      </c>
      <c r="H132">
        <v>45</v>
      </c>
      <c r="I132">
        <v>12</v>
      </c>
      <c r="J132" t="s">
        <v>708</v>
      </c>
      <c r="K132" s="1" t="s">
        <v>704</v>
      </c>
    </row>
    <row r="133" spans="1:11" ht="12" customHeight="1" x14ac:dyDescent="0.2">
      <c r="A133">
        <v>0</v>
      </c>
      <c r="B133">
        <v>0</v>
      </c>
      <c r="C133">
        <v>1</v>
      </c>
      <c r="D133">
        <v>1</v>
      </c>
      <c r="E133" s="1" t="s">
        <v>93</v>
      </c>
      <c r="F133" t="s">
        <v>1016</v>
      </c>
      <c r="G133">
        <v>3</v>
      </c>
      <c r="H133">
        <v>35</v>
      </c>
      <c r="I133">
        <v>12</v>
      </c>
      <c r="J133" t="s">
        <v>708</v>
      </c>
      <c r="K133" s="1" t="s">
        <v>704</v>
      </c>
    </row>
    <row r="134" spans="1:11" ht="12" customHeight="1" x14ac:dyDescent="0.2">
      <c r="A134">
        <v>0</v>
      </c>
      <c r="B134">
        <v>0</v>
      </c>
      <c r="C134">
        <v>1</v>
      </c>
      <c r="D134">
        <v>1</v>
      </c>
      <c r="E134" s="1" t="s">
        <v>93</v>
      </c>
      <c r="F134" t="s">
        <v>1017</v>
      </c>
      <c r="G134">
        <v>3</v>
      </c>
      <c r="H134">
        <v>60</v>
      </c>
      <c r="I134">
        <v>15</v>
      </c>
      <c r="J134" t="s">
        <v>708</v>
      </c>
      <c r="K134" s="1" t="s">
        <v>704</v>
      </c>
    </row>
    <row r="135" spans="1:11" ht="12" customHeight="1" x14ac:dyDescent="0.2">
      <c r="A135">
        <v>0</v>
      </c>
      <c r="B135">
        <v>0</v>
      </c>
      <c r="C135">
        <v>1</v>
      </c>
      <c r="D135">
        <v>1</v>
      </c>
      <c r="E135" s="1" t="s">
        <v>93</v>
      </c>
      <c r="F135" t="s">
        <v>1018</v>
      </c>
      <c r="G135">
        <v>1.2</v>
      </c>
      <c r="H135">
        <v>12</v>
      </c>
      <c r="I135">
        <v>8</v>
      </c>
      <c r="J135" t="s">
        <v>708</v>
      </c>
      <c r="K135" s="1" t="s">
        <v>704</v>
      </c>
    </row>
    <row r="136" spans="1:11" ht="12" customHeight="1" x14ac:dyDescent="0.2">
      <c r="A136">
        <v>0</v>
      </c>
      <c r="B136">
        <v>0</v>
      </c>
      <c r="C136">
        <v>1</v>
      </c>
      <c r="D136">
        <v>1</v>
      </c>
      <c r="E136" s="1" t="s">
        <v>93</v>
      </c>
      <c r="F136" t="s">
        <v>1022</v>
      </c>
      <c r="G136">
        <v>1</v>
      </c>
      <c r="H136">
        <v>10</v>
      </c>
      <c r="I136">
        <v>4</v>
      </c>
      <c r="J136" t="s">
        <v>708</v>
      </c>
      <c r="K136" s="1" t="s">
        <v>704</v>
      </c>
    </row>
    <row r="137" spans="1:11" ht="12" customHeight="1" x14ac:dyDescent="0.2">
      <c r="A137">
        <v>0</v>
      </c>
      <c r="B137">
        <v>0</v>
      </c>
      <c r="C137">
        <v>1</v>
      </c>
      <c r="D137">
        <v>1</v>
      </c>
      <c r="E137" s="1" t="s">
        <v>93</v>
      </c>
      <c r="F137" t="s">
        <v>1023</v>
      </c>
      <c r="G137">
        <v>4</v>
      </c>
      <c r="H137">
        <v>20</v>
      </c>
      <c r="I137">
        <v>5</v>
      </c>
      <c r="J137" t="s">
        <v>708</v>
      </c>
      <c r="K137" s="1" t="s">
        <v>704</v>
      </c>
    </row>
    <row r="138" spans="1:11" ht="12" customHeight="1" x14ac:dyDescent="0.2">
      <c r="A138">
        <v>0</v>
      </c>
      <c r="B138">
        <v>0</v>
      </c>
      <c r="C138">
        <v>1</v>
      </c>
      <c r="D138">
        <v>1</v>
      </c>
      <c r="E138" s="1" t="s">
        <v>93</v>
      </c>
      <c r="F138" t="s">
        <v>1024</v>
      </c>
      <c r="G138">
        <v>3</v>
      </c>
      <c r="H138">
        <v>10</v>
      </c>
      <c r="I138">
        <v>4</v>
      </c>
      <c r="J138" t="s">
        <v>708</v>
      </c>
      <c r="K138" s="1" t="s">
        <v>704</v>
      </c>
    </row>
    <row r="139" spans="1:11" ht="12" customHeight="1" x14ac:dyDescent="0.2">
      <c r="A139">
        <v>0</v>
      </c>
      <c r="B139">
        <v>0</v>
      </c>
      <c r="C139">
        <v>1</v>
      </c>
      <c r="D139">
        <v>1</v>
      </c>
      <c r="E139" s="1" t="s">
        <v>93</v>
      </c>
      <c r="F139" t="s">
        <v>1025</v>
      </c>
      <c r="G139">
        <v>0.9</v>
      </c>
      <c r="H139">
        <v>2</v>
      </c>
      <c r="I139">
        <v>1</v>
      </c>
      <c r="J139" t="s">
        <v>708</v>
      </c>
      <c r="K139" s="1" t="s">
        <v>704</v>
      </c>
    </row>
    <row r="140" spans="1:11" ht="12" customHeight="1" x14ac:dyDescent="0.2">
      <c r="A140">
        <v>0</v>
      </c>
      <c r="B140">
        <v>0</v>
      </c>
      <c r="C140">
        <v>1</v>
      </c>
      <c r="D140">
        <v>1</v>
      </c>
      <c r="E140" s="1" t="s">
        <v>95</v>
      </c>
      <c r="F140" t="s">
        <v>1034</v>
      </c>
      <c r="G140">
        <v>3</v>
      </c>
      <c r="H140">
        <v>25</v>
      </c>
      <c r="I140">
        <v>1.5</v>
      </c>
      <c r="J140" t="s">
        <v>708</v>
      </c>
      <c r="K140" s="1" t="s">
        <v>704</v>
      </c>
    </row>
    <row r="141" spans="1:11" ht="12" customHeight="1" x14ac:dyDescent="0.2">
      <c r="A141">
        <v>0</v>
      </c>
      <c r="B141">
        <v>0</v>
      </c>
      <c r="C141">
        <v>1</v>
      </c>
      <c r="D141">
        <v>1</v>
      </c>
      <c r="E141" s="1" t="s">
        <v>96</v>
      </c>
      <c r="F141" t="s">
        <v>1060</v>
      </c>
      <c r="G141">
        <v>3</v>
      </c>
      <c r="H141">
        <v>50</v>
      </c>
      <c r="I141">
        <v>7</v>
      </c>
      <c r="J141" t="s">
        <v>708</v>
      </c>
      <c r="K141" s="1" t="s">
        <v>704</v>
      </c>
    </row>
    <row r="142" spans="1:11" ht="12" customHeight="1" x14ac:dyDescent="0.2">
      <c r="A142">
        <v>0</v>
      </c>
      <c r="B142">
        <v>0</v>
      </c>
      <c r="C142">
        <v>1</v>
      </c>
      <c r="D142">
        <v>1</v>
      </c>
      <c r="E142" s="1" t="s">
        <v>101</v>
      </c>
      <c r="F142" t="s">
        <v>1114</v>
      </c>
      <c r="G142">
        <v>3</v>
      </c>
      <c r="H142">
        <v>35</v>
      </c>
      <c r="I142">
        <v>2</v>
      </c>
      <c r="J142" t="s">
        <v>708</v>
      </c>
      <c r="K142" s="1" t="s">
        <v>704</v>
      </c>
    </row>
    <row r="143" spans="1:11" ht="12" customHeight="1" x14ac:dyDescent="0.2">
      <c r="A143">
        <v>0</v>
      </c>
      <c r="B143">
        <v>0</v>
      </c>
      <c r="C143">
        <v>1</v>
      </c>
      <c r="D143">
        <v>1</v>
      </c>
      <c r="E143" s="1" t="s">
        <v>101</v>
      </c>
      <c r="F143" t="s">
        <v>1115</v>
      </c>
      <c r="G143">
        <v>1</v>
      </c>
      <c r="H143">
        <v>10</v>
      </c>
      <c r="I143">
        <v>3</v>
      </c>
      <c r="J143" t="s">
        <v>708</v>
      </c>
      <c r="K143" s="1" t="s">
        <v>704</v>
      </c>
    </row>
    <row r="144" spans="1:11" ht="12" customHeight="1" x14ac:dyDescent="0.2">
      <c r="A144">
        <v>0</v>
      </c>
      <c r="B144">
        <v>0</v>
      </c>
      <c r="C144">
        <v>1</v>
      </c>
      <c r="D144">
        <v>1</v>
      </c>
      <c r="E144" s="1" t="s">
        <v>101</v>
      </c>
      <c r="F144" t="s">
        <v>1117</v>
      </c>
      <c r="G144">
        <v>1</v>
      </c>
      <c r="H144">
        <v>12</v>
      </c>
      <c r="I144">
        <v>2</v>
      </c>
      <c r="J144" t="s">
        <v>708</v>
      </c>
      <c r="K144" s="1" t="s">
        <v>704</v>
      </c>
    </row>
    <row r="145" spans="1:13" ht="12" customHeight="1" x14ac:dyDescent="0.2">
      <c r="A145">
        <v>1</v>
      </c>
      <c r="B145">
        <v>0</v>
      </c>
      <c r="C145">
        <v>1</v>
      </c>
      <c r="D145">
        <v>1</v>
      </c>
      <c r="E145" s="1" t="s">
        <v>103</v>
      </c>
      <c r="F145" t="s">
        <v>1124</v>
      </c>
      <c r="G145">
        <v>0.5</v>
      </c>
      <c r="H145">
        <v>60</v>
      </c>
      <c r="I145">
        <v>15</v>
      </c>
      <c r="J145" t="s">
        <v>708</v>
      </c>
      <c r="K145" s="1" t="s">
        <v>704</v>
      </c>
    </row>
    <row r="146" spans="1:13" ht="12" customHeight="1" x14ac:dyDescent="0.2">
      <c r="A146">
        <v>0</v>
      </c>
      <c r="B146">
        <v>0</v>
      </c>
      <c r="C146">
        <v>1</v>
      </c>
      <c r="D146">
        <v>1</v>
      </c>
      <c r="E146" s="1" t="s">
        <v>105</v>
      </c>
      <c r="F146" t="s">
        <v>1141</v>
      </c>
      <c r="G146">
        <v>2</v>
      </c>
      <c r="H146">
        <v>30</v>
      </c>
      <c r="I146">
        <v>7</v>
      </c>
      <c r="J146" t="s">
        <v>708</v>
      </c>
      <c r="K146" s="1" t="s">
        <v>704</v>
      </c>
    </row>
    <row r="147" spans="1:13" ht="12" customHeight="1" x14ac:dyDescent="0.2">
      <c r="A147">
        <v>0</v>
      </c>
      <c r="B147">
        <v>0</v>
      </c>
      <c r="C147">
        <v>1</v>
      </c>
      <c r="D147">
        <v>1</v>
      </c>
      <c r="E147" s="1" t="s">
        <v>105</v>
      </c>
      <c r="F147" t="s">
        <v>1161</v>
      </c>
      <c r="G147">
        <v>5</v>
      </c>
      <c r="H147">
        <v>125</v>
      </c>
      <c r="I147">
        <v>25</v>
      </c>
      <c r="J147" t="s">
        <v>708</v>
      </c>
      <c r="K147" s="1" t="s">
        <v>704</v>
      </c>
      <c r="M147" t="s">
        <v>31</v>
      </c>
    </row>
    <row r="148" spans="1:13" ht="12" customHeight="1" x14ac:dyDescent="0.2">
      <c r="A148">
        <v>0</v>
      </c>
      <c r="B148">
        <v>0</v>
      </c>
      <c r="C148">
        <v>1</v>
      </c>
      <c r="D148">
        <v>1</v>
      </c>
      <c r="E148" s="1" t="s">
        <v>105</v>
      </c>
      <c r="F148" t="s">
        <v>1175</v>
      </c>
      <c r="G148">
        <v>4</v>
      </c>
      <c r="H148">
        <v>50</v>
      </c>
      <c r="I148">
        <v>25</v>
      </c>
      <c r="J148" t="s">
        <v>708</v>
      </c>
      <c r="K148" s="1" t="s">
        <v>704</v>
      </c>
      <c r="M148" t="s">
        <v>31</v>
      </c>
    </row>
    <row r="149" spans="1:13" ht="12" customHeight="1" x14ac:dyDescent="0.2">
      <c r="A149">
        <v>0</v>
      </c>
      <c r="B149">
        <v>0</v>
      </c>
      <c r="C149">
        <v>1</v>
      </c>
      <c r="D149">
        <v>1</v>
      </c>
      <c r="E149" s="1" t="s">
        <v>105</v>
      </c>
      <c r="F149" t="s">
        <v>1134</v>
      </c>
      <c r="G149">
        <v>5</v>
      </c>
      <c r="H149">
        <v>20</v>
      </c>
      <c r="I149">
        <v>5</v>
      </c>
      <c r="J149" t="s">
        <v>708</v>
      </c>
      <c r="K149" s="1" t="s">
        <v>704</v>
      </c>
    </row>
    <row r="150" spans="1:13" ht="12" customHeight="1" x14ac:dyDescent="0.2">
      <c r="A150">
        <v>0</v>
      </c>
      <c r="B150">
        <v>0</v>
      </c>
      <c r="C150">
        <v>1</v>
      </c>
      <c r="D150">
        <v>1</v>
      </c>
      <c r="E150" s="1" t="s">
        <v>105</v>
      </c>
      <c r="F150" t="s">
        <v>1138</v>
      </c>
      <c r="G150">
        <v>4</v>
      </c>
      <c r="H150">
        <v>25</v>
      </c>
      <c r="I150">
        <v>4</v>
      </c>
      <c r="J150" t="s">
        <v>708</v>
      </c>
      <c r="K150" s="1" t="s">
        <v>704</v>
      </c>
    </row>
    <row r="151" spans="1:13" ht="12" customHeight="1" x14ac:dyDescent="0.2">
      <c r="A151">
        <v>0</v>
      </c>
      <c r="B151">
        <v>0</v>
      </c>
      <c r="C151">
        <v>1</v>
      </c>
      <c r="D151">
        <v>1</v>
      </c>
      <c r="E151" s="1" t="s">
        <v>105</v>
      </c>
      <c r="F151" t="s">
        <v>1139</v>
      </c>
      <c r="G151">
        <v>1.5</v>
      </c>
      <c r="H151">
        <v>8</v>
      </c>
      <c r="I151">
        <v>3</v>
      </c>
      <c r="J151" t="s">
        <v>708</v>
      </c>
      <c r="K151" s="1" t="s">
        <v>704</v>
      </c>
    </row>
    <row r="152" spans="1:13" ht="12" customHeight="1" x14ac:dyDescent="0.2">
      <c r="A152">
        <v>0</v>
      </c>
      <c r="B152">
        <v>0</v>
      </c>
      <c r="C152">
        <v>1</v>
      </c>
      <c r="D152">
        <v>1</v>
      </c>
      <c r="E152" s="1" t="s">
        <v>106</v>
      </c>
      <c r="F152" t="s">
        <v>1179</v>
      </c>
      <c r="G152">
        <v>8</v>
      </c>
      <c r="H152">
        <v>20</v>
      </c>
      <c r="I152">
        <v>20</v>
      </c>
      <c r="J152" t="s">
        <v>708</v>
      </c>
      <c r="K152" s="1" t="s">
        <v>704</v>
      </c>
    </row>
    <row r="153" spans="1:13" ht="12" customHeight="1" x14ac:dyDescent="0.2">
      <c r="A153">
        <v>0</v>
      </c>
      <c r="B153">
        <v>0</v>
      </c>
      <c r="C153">
        <v>1</v>
      </c>
      <c r="D153">
        <v>1</v>
      </c>
      <c r="E153" s="1" t="s">
        <v>109</v>
      </c>
      <c r="F153" t="s">
        <v>1232</v>
      </c>
      <c r="G153">
        <v>3</v>
      </c>
      <c r="H153">
        <v>8</v>
      </c>
      <c r="I153">
        <v>2</v>
      </c>
      <c r="J153" t="s">
        <v>707</v>
      </c>
      <c r="K153" s="1" t="s">
        <v>704</v>
      </c>
    </row>
    <row r="154" spans="1:13" ht="12" customHeight="1" x14ac:dyDescent="0.2">
      <c r="A154">
        <v>0</v>
      </c>
      <c r="B154">
        <v>0</v>
      </c>
      <c r="C154">
        <v>1</v>
      </c>
      <c r="D154">
        <v>1</v>
      </c>
      <c r="E154" s="1" t="s">
        <v>711</v>
      </c>
      <c r="F154" t="s">
        <v>715</v>
      </c>
      <c r="G154">
        <v>2.5</v>
      </c>
      <c r="H154">
        <v>1</v>
      </c>
      <c r="I154">
        <v>1</v>
      </c>
      <c r="J154" t="s">
        <v>10</v>
      </c>
      <c r="K154" s="1" t="s">
        <v>704</v>
      </c>
    </row>
    <row r="155" spans="1:13" ht="12" customHeight="1" x14ac:dyDescent="0.2">
      <c r="A155">
        <v>0</v>
      </c>
      <c r="B155">
        <v>0</v>
      </c>
      <c r="C155">
        <v>1</v>
      </c>
      <c r="D155">
        <v>1</v>
      </c>
      <c r="E155" s="1" t="s">
        <v>805</v>
      </c>
      <c r="F155" t="s">
        <v>1251</v>
      </c>
      <c r="G155">
        <v>8</v>
      </c>
      <c r="H155">
        <v>80</v>
      </c>
      <c r="I155">
        <v>15</v>
      </c>
      <c r="J155" t="s">
        <v>708</v>
      </c>
      <c r="K155" s="1" t="s">
        <v>704</v>
      </c>
    </row>
    <row r="156" spans="1:13" ht="12" customHeight="1" x14ac:dyDescent="0.2">
      <c r="A156">
        <v>0</v>
      </c>
      <c r="B156">
        <v>0</v>
      </c>
      <c r="C156">
        <v>1</v>
      </c>
      <c r="D156">
        <v>1</v>
      </c>
      <c r="E156" s="1" t="s">
        <v>805</v>
      </c>
      <c r="F156" t="s">
        <v>1254</v>
      </c>
      <c r="G156">
        <v>0.6</v>
      </c>
      <c r="H156">
        <v>30</v>
      </c>
      <c r="I156">
        <v>25</v>
      </c>
      <c r="J156" t="s">
        <v>708</v>
      </c>
      <c r="K156" s="1" t="s">
        <v>704</v>
      </c>
    </row>
    <row r="157" spans="1:13" ht="12" customHeight="1" x14ac:dyDescent="0.2">
      <c r="A157">
        <v>0</v>
      </c>
      <c r="B157">
        <v>0</v>
      </c>
      <c r="C157">
        <v>1</v>
      </c>
      <c r="D157">
        <v>1</v>
      </c>
      <c r="E157" s="1" t="s">
        <v>805</v>
      </c>
      <c r="F157" t="s">
        <v>1259</v>
      </c>
      <c r="G157">
        <v>4</v>
      </c>
      <c r="H157">
        <v>100</v>
      </c>
      <c r="I157">
        <v>1</v>
      </c>
      <c r="J157" t="s">
        <v>708</v>
      </c>
      <c r="K157" s="1" t="s">
        <v>704</v>
      </c>
    </row>
    <row r="158" spans="1:13" ht="12" customHeight="1" x14ac:dyDescent="0.2">
      <c r="A158">
        <v>1</v>
      </c>
      <c r="B158">
        <v>0</v>
      </c>
      <c r="C158">
        <v>1</v>
      </c>
      <c r="D158">
        <v>1</v>
      </c>
      <c r="E158" s="1" t="s">
        <v>805</v>
      </c>
      <c r="F158" t="s">
        <v>1268</v>
      </c>
      <c r="G158">
        <v>5</v>
      </c>
      <c r="H158">
        <v>40</v>
      </c>
      <c r="I158">
        <v>15</v>
      </c>
      <c r="J158" t="s">
        <v>707</v>
      </c>
      <c r="K158" s="1" t="s">
        <v>704</v>
      </c>
      <c r="L158" t="s">
        <v>405</v>
      </c>
    </row>
    <row r="159" spans="1:13" ht="12" customHeight="1" x14ac:dyDescent="0.2">
      <c r="A159">
        <v>0</v>
      </c>
      <c r="B159">
        <v>0</v>
      </c>
      <c r="C159">
        <v>1</v>
      </c>
      <c r="D159">
        <v>1</v>
      </c>
      <c r="E159" s="1" t="s">
        <v>805</v>
      </c>
      <c r="F159" t="s">
        <v>1269</v>
      </c>
      <c r="G159">
        <v>1.5</v>
      </c>
      <c r="H159">
        <v>70</v>
      </c>
      <c r="I159">
        <v>5</v>
      </c>
      <c r="J159" t="s">
        <v>707</v>
      </c>
      <c r="K159" s="1" t="s">
        <v>704</v>
      </c>
      <c r="L159" t="s">
        <v>405</v>
      </c>
    </row>
    <row r="160" spans="1:13" ht="12" customHeight="1" x14ac:dyDescent="0.2">
      <c r="A160">
        <v>0</v>
      </c>
      <c r="B160">
        <v>0</v>
      </c>
      <c r="C160">
        <v>1</v>
      </c>
      <c r="D160">
        <v>1</v>
      </c>
      <c r="E160" s="1" t="s">
        <v>805</v>
      </c>
      <c r="F160" t="s">
        <v>1270</v>
      </c>
      <c r="G160">
        <v>1.5</v>
      </c>
      <c r="H160">
        <v>30</v>
      </c>
      <c r="I160">
        <v>1</v>
      </c>
      <c r="J160" t="s">
        <v>708</v>
      </c>
      <c r="K160" s="1" t="s">
        <v>704</v>
      </c>
    </row>
    <row r="161" spans="1:11" ht="12" customHeight="1" x14ac:dyDescent="0.2">
      <c r="A161">
        <v>0</v>
      </c>
      <c r="B161">
        <v>0</v>
      </c>
      <c r="C161">
        <v>1</v>
      </c>
      <c r="D161">
        <v>1</v>
      </c>
      <c r="E161" s="1" t="s">
        <v>805</v>
      </c>
      <c r="F161" t="s">
        <v>1272</v>
      </c>
      <c r="G161">
        <v>2.5</v>
      </c>
      <c r="H161">
        <v>30</v>
      </c>
      <c r="I161">
        <v>20</v>
      </c>
      <c r="J161" t="s">
        <v>708</v>
      </c>
      <c r="K161" s="1" t="s">
        <v>704</v>
      </c>
    </row>
    <row r="162" spans="1:11" ht="12" customHeight="1" x14ac:dyDescent="0.2">
      <c r="A162">
        <v>0</v>
      </c>
      <c r="B162">
        <v>0</v>
      </c>
      <c r="C162">
        <v>1</v>
      </c>
      <c r="D162">
        <v>1</v>
      </c>
      <c r="E162" s="1" t="s">
        <v>805</v>
      </c>
      <c r="F162" t="s">
        <v>1273</v>
      </c>
      <c r="G162">
        <v>2</v>
      </c>
      <c r="H162">
        <v>20</v>
      </c>
      <c r="I162">
        <v>3</v>
      </c>
      <c r="J162" t="s">
        <v>708</v>
      </c>
      <c r="K162" s="1" t="s">
        <v>704</v>
      </c>
    </row>
    <row r="163" spans="1:11" ht="12" customHeight="1" x14ac:dyDescent="0.2">
      <c r="A163">
        <v>0</v>
      </c>
      <c r="B163">
        <v>0</v>
      </c>
      <c r="C163">
        <v>1</v>
      </c>
      <c r="D163">
        <v>1</v>
      </c>
      <c r="E163" s="1" t="s">
        <v>805</v>
      </c>
      <c r="F163" t="s">
        <v>1274</v>
      </c>
      <c r="G163">
        <v>3</v>
      </c>
      <c r="H163">
        <v>30</v>
      </c>
      <c r="I163">
        <v>10</v>
      </c>
      <c r="J163" t="s">
        <v>708</v>
      </c>
      <c r="K163" s="1" t="s">
        <v>704</v>
      </c>
    </row>
    <row r="164" spans="1:11" ht="12" customHeight="1" x14ac:dyDescent="0.2">
      <c r="A164">
        <v>0</v>
      </c>
      <c r="B164">
        <v>0</v>
      </c>
      <c r="C164">
        <v>1</v>
      </c>
      <c r="D164">
        <v>1</v>
      </c>
      <c r="E164" s="1" t="s">
        <v>805</v>
      </c>
      <c r="F164" t="s">
        <v>1278</v>
      </c>
      <c r="G164">
        <v>8</v>
      </c>
      <c r="H164">
        <v>180</v>
      </c>
      <c r="I164">
        <v>40</v>
      </c>
      <c r="J164" t="s">
        <v>708</v>
      </c>
      <c r="K164" s="1" t="s">
        <v>704</v>
      </c>
    </row>
    <row r="165" spans="1:11" ht="12" customHeight="1" x14ac:dyDescent="0.2">
      <c r="A165">
        <v>0</v>
      </c>
      <c r="B165">
        <v>0</v>
      </c>
      <c r="C165">
        <v>1</v>
      </c>
      <c r="D165">
        <v>1</v>
      </c>
      <c r="E165" s="1" t="s">
        <v>807</v>
      </c>
      <c r="F165" t="s">
        <v>617</v>
      </c>
      <c r="G165">
        <v>4</v>
      </c>
      <c r="H165">
        <v>35</v>
      </c>
      <c r="I165">
        <v>15</v>
      </c>
      <c r="J165" t="s">
        <v>708</v>
      </c>
      <c r="K165" s="1" t="s">
        <v>704</v>
      </c>
    </row>
    <row r="166" spans="1:11" ht="12" customHeight="1" x14ac:dyDescent="0.2">
      <c r="A166">
        <v>0</v>
      </c>
      <c r="B166">
        <v>0</v>
      </c>
      <c r="C166">
        <v>1</v>
      </c>
      <c r="D166">
        <v>1</v>
      </c>
      <c r="E166" s="1" t="s">
        <v>807</v>
      </c>
      <c r="F166" t="s">
        <v>618</v>
      </c>
      <c r="G166">
        <v>0.6</v>
      </c>
      <c r="H166">
        <v>4</v>
      </c>
      <c r="I166">
        <v>2</v>
      </c>
      <c r="J166" t="s">
        <v>708</v>
      </c>
      <c r="K166" s="1" t="s">
        <v>704</v>
      </c>
    </row>
    <row r="167" spans="1:11" ht="12" customHeight="1" x14ac:dyDescent="0.2">
      <c r="A167">
        <v>0</v>
      </c>
      <c r="B167">
        <v>0</v>
      </c>
      <c r="C167">
        <v>1</v>
      </c>
      <c r="D167">
        <v>1</v>
      </c>
      <c r="E167" s="1" t="s">
        <v>807</v>
      </c>
      <c r="F167" t="s">
        <v>619</v>
      </c>
      <c r="G167">
        <v>0.4</v>
      </c>
      <c r="H167">
        <v>10</v>
      </c>
      <c r="I167">
        <v>6</v>
      </c>
      <c r="J167" t="s">
        <v>708</v>
      </c>
      <c r="K167" s="1" t="s">
        <v>704</v>
      </c>
    </row>
    <row r="168" spans="1:11" ht="12" customHeight="1" x14ac:dyDescent="0.2">
      <c r="A168">
        <v>0</v>
      </c>
      <c r="B168">
        <v>0</v>
      </c>
      <c r="C168">
        <v>1</v>
      </c>
      <c r="D168">
        <v>1</v>
      </c>
      <c r="E168" s="1" t="s">
        <v>807</v>
      </c>
      <c r="F168" t="s">
        <v>622</v>
      </c>
      <c r="G168">
        <v>3</v>
      </c>
      <c r="H168">
        <v>10</v>
      </c>
      <c r="I168">
        <v>3</v>
      </c>
      <c r="J168" t="s">
        <v>708</v>
      </c>
      <c r="K168" s="1" t="s">
        <v>704</v>
      </c>
    </row>
    <row r="169" spans="1:11" ht="12" customHeight="1" x14ac:dyDescent="0.2">
      <c r="A169">
        <v>0</v>
      </c>
      <c r="B169">
        <v>0</v>
      </c>
      <c r="C169">
        <v>1</v>
      </c>
      <c r="D169">
        <v>1</v>
      </c>
      <c r="E169" s="1" t="s">
        <v>810</v>
      </c>
      <c r="F169" t="s">
        <v>635</v>
      </c>
      <c r="G169">
        <v>0.6</v>
      </c>
      <c r="H169">
        <v>15</v>
      </c>
      <c r="I169">
        <v>1.5</v>
      </c>
      <c r="J169" t="s">
        <v>707</v>
      </c>
      <c r="K169" s="1" t="s">
        <v>704</v>
      </c>
    </row>
    <row r="170" spans="1:11" ht="12" customHeight="1" x14ac:dyDescent="0.2">
      <c r="A170">
        <v>1</v>
      </c>
      <c r="B170">
        <v>0</v>
      </c>
      <c r="C170">
        <v>1</v>
      </c>
      <c r="D170">
        <v>1</v>
      </c>
      <c r="E170" s="1" t="s">
        <v>810</v>
      </c>
      <c r="F170" t="s">
        <v>636</v>
      </c>
      <c r="G170">
        <v>0.7</v>
      </c>
      <c r="H170">
        <v>8</v>
      </c>
      <c r="I170">
        <v>1</v>
      </c>
      <c r="J170" t="s">
        <v>707</v>
      </c>
      <c r="K170" s="1" t="s">
        <v>704</v>
      </c>
    </row>
    <row r="171" spans="1:11" ht="12" customHeight="1" x14ac:dyDescent="0.2">
      <c r="A171">
        <v>0</v>
      </c>
      <c r="B171">
        <v>0</v>
      </c>
      <c r="C171">
        <v>1</v>
      </c>
      <c r="D171">
        <v>1</v>
      </c>
      <c r="E171" s="1" t="s">
        <v>810</v>
      </c>
      <c r="F171" t="s">
        <v>637</v>
      </c>
      <c r="G171">
        <v>1.2</v>
      </c>
      <c r="H171">
        <v>17</v>
      </c>
      <c r="I171">
        <v>2.5</v>
      </c>
      <c r="J171" t="s">
        <v>707</v>
      </c>
      <c r="K171" s="1" t="s">
        <v>704</v>
      </c>
    </row>
    <row r="172" spans="1:11" ht="12" customHeight="1" x14ac:dyDescent="0.2">
      <c r="A172">
        <v>1</v>
      </c>
      <c r="B172">
        <v>0</v>
      </c>
      <c r="C172">
        <v>1</v>
      </c>
      <c r="D172">
        <v>1</v>
      </c>
      <c r="E172" s="1" t="s">
        <v>810</v>
      </c>
      <c r="F172" t="s">
        <v>638</v>
      </c>
      <c r="G172">
        <v>1.2</v>
      </c>
      <c r="H172">
        <v>8</v>
      </c>
      <c r="I172">
        <v>1</v>
      </c>
      <c r="J172" t="s">
        <v>707</v>
      </c>
      <c r="K172" s="1" t="s">
        <v>704</v>
      </c>
    </row>
    <row r="173" spans="1:11" ht="12" customHeight="1" x14ac:dyDescent="0.2">
      <c r="A173">
        <v>1</v>
      </c>
      <c r="B173">
        <v>0</v>
      </c>
      <c r="C173">
        <v>1</v>
      </c>
      <c r="D173">
        <v>1</v>
      </c>
      <c r="E173" s="1" t="s">
        <v>810</v>
      </c>
      <c r="F173" t="s">
        <v>639</v>
      </c>
      <c r="G173">
        <v>2.5</v>
      </c>
      <c r="H173">
        <v>9</v>
      </c>
      <c r="I173">
        <v>1.75</v>
      </c>
      <c r="J173" t="s">
        <v>707</v>
      </c>
      <c r="K173" s="1" t="s">
        <v>704</v>
      </c>
    </row>
    <row r="174" spans="1:11" ht="12" customHeight="1" x14ac:dyDescent="0.2">
      <c r="A174">
        <v>1</v>
      </c>
      <c r="B174">
        <v>0</v>
      </c>
      <c r="C174">
        <v>1</v>
      </c>
      <c r="D174">
        <v>1</v>
      </c>
      <c r="E174" s="1" t="s">
        <v>810</v>
      </c>
      <c r="F174" t="s">
        <v>644</v>
      </c>
      <c r="G174">
        <v>1</v>
      </c>
      <c r="H174">
        <v>12</v>
      </c>
      <c r="I174">
        <v>2</v>
      </c>
      <c r="J174" t="s">
        <v>707</v>
      </c>
      <c r="K174" s="1" t="s">
        <v>704</v>
      </c>
    </row>
    <row r="175" spans="1:11" ht="12" customHeight="1" x14ac:dyDescent="0.2">
      <c r="A175">
        <v>0</v>
      </c>
      <c r="B175">
        <v>0</v>
      </c>
      <c r="C175">
        <v>1</v>
      </c>
      <c r="D175">
        <v>1</v>
      </c>
      <c r="E175" s="1" t="s">
        <v>810</v>
      </c>
      <c r="F175" t="s">
        <v>653</v>
      </c>
      <c r="G175">
        <v>2</v>
      </c>
      <c r="H175">
        <v>15</v>
      </c>
      <c r="I175">
        <v>2.5</v>
      </c>
      <c r="J175" t="s">
        <v>708</v>
      </c>
      <c r="K175" s="1" t="s">
        <v>704</v>
      </c>
    </row>
    <row r="176" spans="1:11" ht="12" customHeight="1" x14ac:dyDescent="0.2">
      <c r="A176">
        <v>1</v>
      </c>
      <c r="B176">
        <v>0</v>
      </c>
      <c r="C176">
        <v>1</v>
      </c>
      <c r="D176">
        <v>1</v>
      </c>
      <c r="E176" s="1" t="s">
        <v>810</v>
      </c>
      <c r="F176" t="s">
        <v>654</v>
      </c>
      <c r="G176">
        <v>0.4</v>
      </c>
      <c r="H176">
        <v>13</v>
      </c>
      <c r="I176">
        <v>13</v>
      </c>
      <c r="J176" t="s">
        <v>708</v>
      </c>
      <c r="K176" s="1" t="s">
        <v>704</v>
      </c>
    </row>
    <row r="177" spans="1:11" ht="12" customHeight="1" x14ac:dyDescent="0.2">
      <c r="A177">
        <v>0</v>
      </c>
      <c r="B177">
        <v>0</v>
      </c>
      <c r="C177">
        <v>1</v>
      </c>
      <c r="D177">
        <v>1</v>
      </c>
      <c r="E177" s="1" t="s">
        <v>812</v>
      </c>
      <c r="F177" t="s">
        <v>669</v>
      </c>
      <c r="G177">
        <v>2</v>
      </c>
      <c r="H177">
        <v>20</v>
      </c>
      <c r="I177">
        <v>1</v>
      </c>
      <c r="J177" t="s">
        <v>708</v>
      </c>
      <c r="K177" s="1" t="s">
        <v>704</v>
      </c>
    </row>
    <row r="178" spans="1:11" ht="12" customHeight="1" x14ac:dyDescent="0.2">
      <c r="A178">
        <v>0</v>
      </c>
      <c r="B178">
        <v>0</v>
      </c>
      <c r="C178">
        <v>1</v>
      </c>
      <c r="D178">
        <v>1</v>
      </c>
      <c r="E178" s="1" t="s">
        <v>814</v>
      </c>
      <c r="F178" t="s">
        <v>673</v>
      </c>
      <c r="G178">
        <v>4</v>
      </c>
      <c r="H178">
        <v>40</v>
      </c>
      <c r="I178">
        <v>12</v>
      </c>
      <c r="J178" t="s">
        <v>708</v>
      </c>
      <c r="K178" s="1" t="s">
        <v>704</v>
      </c>
    </row>
    <row r="179" spans="1:11" ht="12" customHeight="1" x14ac:dyDescent="0.2">
      <c r="A179">
        <v>0</v>
      </c>
      <c r="B179">
        <v>0</v>
      </c>
      <c r="C179">
        <v>1</v>
      </c>
      <c r="D179">
        <v>1</v>
      </c>
      <c r="E179" s="1" t="s">
        <v>816</v>
      </c>
      <c r="F179" t="s">
        <v>678</v>
      </c>
      <c r="G179">
        <v>2</v>
      </c>
      <c r="H179">
        <v>40</v>
      </c>
      <c r="I179">
        <v>10</v>
      </c>
      <c r="J179" t="s">
        <v>708</v>
      </c>
      <c r="K179" s="1" t="s">
        <v>704</v>
      </c>
    </row>
    <row r="180" spans="1:11" ht="12" customHeight="1" x14ac:dyDescent="0.2">
      <c r="A180">
        <v>0</v>
      </c>
      <c r="B180">
        <v>0</v>
      </c>
      <c r="C180">
        <v>1</v>
      </c>
      <c r="D180">
        <v>1</v>
      </c>
      <c r="E180" s="1" t="s">
        <v>816</v>
      </c>
      <c r="F180" t="s">
        <v>689</v>
      </c>
      <c r="G180">
        <v>2.5</v>
      </c>
      <c r="H180">
        <v>15</v>
      </c>
      <c r="I180">
        <v>10</v>
      </c>
      <c r="J180" t="s">
        <v>708</v>
      </c>
      <c r="K180" s="1" t="s">
        <v>704</v>
      </c>
    </row>
    <row r="181" spans="1:11" ht="12" customHeight="1" x14ac:dyDescent="0.2">
      <c r="A181">
        <v>0</v>
      </c>
      <c r="B181">
        <v>0</v>
      </c>
      <c r="C181">
        <v>1</v>
      </c>
      <c r="D181">
        <v>1</v>
      </c>
      <c r="E181" s="1" t="s">
        <v>818</v>
      </c>
      <c r="F181" t="s">
        <v>699</v>
      </c>
      <c r="G181">
        <v>2</v>
      </c>
      <c r="H181">
        <v>15</v>
      </c>
      <c r="I181">
        <v>3</v>
      </c>
      <c r="J181" t="s">
        <v>708</v>
      </c>
      <c r="K181" s="1" t="s">
        <v>704</v>
      </c>
    </row>
    <row r="182" spans="1:11" ht="12" customHeight="1" x14ac:dyDescent="0.2">
      <c r="A182">
        <v>1</v>
      </c>
      <c r="B182">
        <v>0</v>
      </c>
      <c r="C182">
        <v>1</v>
      </c>
      <c r="E182" s="1" t="s">
        <v>1192</v>
      </c>
      <c r="F182" t="s">
        <v>854</v>
      </c>
      <c r="G182">
        <v>1</v>
      </c>
      <c r="H182">
        <v>3.5</v>
      </c>
      <c r="I182">
        <v>1</v>
      </c>
      <c r="J182" t="s">
        <v>708</v>
      </c>
      <c r="K182" s="1" t="s">
        <v>704</v>
      </c>
    </row>
    <row r="183" spans="1:11" ht="12" customHeight="1" x14ac:dyDescent="0.2">
      <c r="A183">
        <v>0</v>
      </c>
      <c r="B183">
        <v>1</v>
      </c>
      <c r="C183">
        <v>0</v>
      </c>
      <c r="D183">
        <v>0</v>
      </c>
      <c r="E183" s="1" t="s">
        <v>1379</v>
      </c>
      <c r="F183" t="s">
        <v>1380</v>
      </c>
      <c r="G183">
        <v>4</v>
      </c>
      <c r="H183">
        <v>120</v>
      </c>
      <c r="I183">
        <v>40</v>
      </c>
      <c r="J183" t="s">
        <v>708</v>
      </c>
      <c r="K183" s="1" t="s">
        <v>704</v>
      </c>
    </row>
    <row r="184" spans="1:11" ht="12" customHeight="1" x14ac:dyDescent="0.2">
      <c r="A184">
        <v>0</v>
      </c>
      <c r="B184">
        <v>1</v>
      </c>
      <c r="C184">
        <v>0</v>
      </c>
      <c r="D184">
        <v>0</v>
      </c>
      <c r="E184" s="1" t="s">
        <v>22</v>
      </c>
      <c r="F184" t="s">
        <v>770</v>
      </c>
      <c r="G184">
        <v>1.5</v>
      </c>
      <c r="H184">
        <v>20</v>
      </c>
      <c r="I184">
        <v>1.5</v>
      </c>
      <c r="J184" t="s">
        <v>708</v>
      </c>
      <c r="K184" s="1" t="s">
        <v>704</v>
      </c>
    </row>
    <row r="185" spans="1:11" ht="12" customHeight="1" x14ac:dyDescent="0.2">
      <c r="A185">
        <v>0</v>
      </c>
      <c r="B185">
        <v>1</v>
      </c>
      <c r="C185">
        <v>0</v>
      </c>
      <c r="D185">
        <v>0</v>
      </c>
      <c r="E185" s="1" t="s">
        <v>22</v>
      </c>
      <c r="F185" t="s">
        <v>791</v>
      </c>
      <c r="G185">
        <v>0.3</v>
      </c>
      <c r="H185">
        <v>5</v>
      </c>
      <c r="I185">
        <v>3</v>
      </c>
      <c r="J185" t="s">
        <v>10</v>
      </c>
      <c r="K185" s="1" t="s">
        <v>704</v>
      </c>
    </row>
    <row r="186" spans="1:11" ht="12" customHeight="1" x14ac:dyDescent="0.2">
      <c r="A186">
        <v>0</v>
      </c>
      <c r="B186">
        <v>1</v>
      </c>
      <c r="C186">
        <v>0</v>
      </c>
      <c r="D186">
        <v>0</v>
      </c>
      <c r="E186" s="1" t="s">
        <v>22</v>
      </c>
      <c r="F186" t="s">
        <v>799</v>
      </c>
      <c r="G186">
        <v>0.4</v>
      </c>
      <c r="H186">
        <v>10</v>
      </c>
      <c r="I186">
        <v>3</v>
      </c>
      <c r="J186" t="s">
        <v>10</v>
      </c>
      <c r="K186" s="1" t="s">
        <v>704</v>
      </c>
    </row>
    <row r="187" spans="1:11" ht="12" customHeight="1" x14ac:dyDescent="0.2">
      <c r="A187">
        <v>0</v>
      </c>
      <c r="B187">
        <v>1</v>
      </c>
      <c r="C187">
        <v>0</v>
      </c>
      <c r="D187">
        <v>0</v>
      </c>
      <c r="E187" s="1" t="s">
        <v>22</v>
      </c>
      <c r="F187" t="s">
        <v>795</v>
      </c>
      <c r="G187">
        <v>1</v>
      </c>
      <c r="H187">
        <v>3</v>
      </c>
      <c r="I187">
        <v>3</v>
      </c>
      <c r="J187" t="s">
        <v>10</v>
      </c>
      <c r="K187" s="1" t="s">
        <v>704</v>
      </c>
    </row>
    <row r="188" spans="1:11" ht="12" customHeight="1" x14ac:dyDescent="0.2">
      <c r="A188">
        <v>0</v>
      </c>
      <c r="B188">
        <v>1</v>
      </c>
      <c r="C188">
        <v>0</v>
      </c>
      <c r="D188">
        <v>0</v>
      </c>
      <c r="E188" s="1" t="s">
        <v>22</v>
      </c>
      <c r="F188" t="s">
        <v>793</v>
      </c>
      <c r="G188">
        <v>0.5</v>
      </c>
      <c r="H188">
        <v>5</v>
      </c>
      <c r="I188">
        <v>3</v>
      </c>
      <c r="J188" t="s">
        <v>10</v>
      </c>
      <c r="K188" s="1" t="s">
        <v>704</v>
      </c>
    </row>
    <row r="189" spans="1:11" ht="12" customHeight="1" x14ac:dyDescent="0.2">
      <c r="A189">
        <v>0</v>
      </c>
      <c r="B189">
        <v>1</v>
      </c>
      <c r="C189">
        <v>0</v>
      </c>
      <c r="D189">
        <v>0</v>
      </c>
      <c r="E189" s="1" t="s">
        <v>22</v>
      </c>
      <c r="F189" t="s">
        <v>797</v>
      </c>
      <c r="G189">
        <v>0.5</v>
      </c>
      <c r="H189">
        <v>8</v>
      </c>
      <c r="I189">
        <v>3</v>
      </c>
      <c r="J189" t="s">
        <v>10</v>
      </c>
      <c r="K189" s="1" t="s">
        <v>704</v>
      </c>
    </row>
    <row r="190" spans="1:11" ht="12" customHeight="1" x14ac:dyDescent="0.2">
      <c r="A190">
        <v>0</v>
      </c>
      <c r="B190">
        <v>1</v>
      </c>
      <c r="C190">
        <v>0</v>
      </c>
      <c r="D190">
        <v>0</v>
      </c>
      <c r="E190" s="1" t="s">
        <v>22</v>
      </c>
      <c r="F190" t="s">
        <v>794</v>
      </c>
      <c r="G190">
        <v>1</v>
      </c>
      <c r="H190">
        <v>5</v>
      </c>
      <c r="I190">
        <v>3</v>
      </c>
      <c r="J190" t="s">
        <v>10</v>
      </c>
      <c r="K190" s="1" t="s">
        <v>704</v>
      </c>
    </row>
    <row r="191" spans="1:11" ht="12" customHeight="1" x14ac:dyDescent="0.2">
      <c r="A191">
        <v>0</v>
      </c>
      <c r="B191">
        <v>1</v>
      </c>
      <c r="C191">
        <v>0</v>
      </c>
      <c r="D191">
        <v>0</v>
      </c>
      <c r="E191" s="1" t="s">
        <v>22</v>
      </c>
      <c r="F191" t="s">
        <v>798</v>
      </c>
      <c r="G191">
        <v>1</v>
      </c>
      <c r="H191">
        <v>8</v>
      </c>
      <c r="I191">
        <v>3</v>
      </c>
      <c r="J191" t="s">
        <v>10</v>
      </c>
      <c r="K191" s="1" t="s">
        <v>704</v>
      </c>
    </row>
    <row r="192" spans="1:11" ht="12" customHeight="1" x14ac:dyDescent="0.2">
      <c r="A192">
        <v>0</v>
      </c>
      <c r="B192">
        <v>1</v>
      </c>
      <c r="C192">
        <v>0</v>
      </c>
      <c r="D192">
        <v>0</v>
      </c>
      <c r="E192" s="1" t="s">
        <v>22</v>
      </c>
      <c r="F192" t="s">
        <v>769</v>
      </c>
      <c r="G192">
        <v>1</v>
      </c>
      <c r="H192">
        <v>4</v>
      </c>
      <c r="I192">
        <v>1</v>
      </c>
      <c r="J192" t="s">
        <v>708</v>
      </c>
      <c r="K192" s="1" t="s">
        <v>704</v>
      </c>
    </row>
    <row r="193" spans="1:11" ht="12" customHeight="1" x14ac:dyDescent="0.2">
      <c r="A193">
        <v>0</v>
      </c>
      <c r="B193">
        <v>1</v>
      </c>
      <c r="C193">
        <v>0</v>
      </c>
      <c r="D193">
        <v>0</v>
      </c>
      <c r="E193" s="1" t="s">
        <v>22</v>
      </c>
      <c r="F193" t="s">
        <v>768</v>
      </c>
      <c r="G193">
        <v>0.7</v>
      </c>
      <c r="H193">
        <v>8</v>
      </c>
      <c r="I193">
        <v>1</v>
      </c>
      <c r="J193" t="s">
        <v>708</v>
      </c>
      <c r="K193" s="1" t="s">
        <v>704</v>
      </c>
    </row>
    <row r="194" spans="1:11" ht="12" customHeight="1" x14ac:dyDescent="0.2">
      <c r="A194">
        <v>0</v>
      </c>
      <c r="B194">
        <v>1</v>
      </c>
      <c r="C194">
        <v>0</v>
      </c>
      <c r="D194">
        <v>0</v>
      </c>
      <c r="E194" s="1" t="s">
        <v>22</v>
      </c>
      <c r="F194" t="s">
        <v>754</v>
      </c>
      <c r="G194">
        <v>1.3</v>
      </c>
      <c r="H194">
        <v>5</v>
      </c>
      <c r="I194">
        <v>2</v>
      </c>
      <c r="J194" t="s">
        <v>708</v>
      </c>
      <c r="K194" s="1" t="s">
        <v>704</v>
      </c>
    </row>
    <row r="195" spans="1:11" ht="12" customHeight="1" x14ac:dyDescent="0.2">
      <c r="A195">
        <v>0</v>
      </c>
      <c r="B195">
        <v>1</v>
      </c>
      <c r="C195">
        <v>0</v>
      </c>
      <c r="D195">
        <v>0</v>
      </c>
      <c r="E195" s="1" t="s">
        <v>22</v>
      </c>
      <c r="F195" t="s">
        <v>764</v>
      </c>
      <c r="G195">
        <v>0.4</v>
      </c>
      <c r="H195">
        <v>11</v>
      </c>
      <c r="I195">
        <v>1</v>
      </c>
      <c r="J195" t="s">
        <v>708</v>
      </c>
      <c r="K195" s="1" t="s">
        <v>704</v>
      </c>
    </row>
    <row r="196" spans="1:11" ht="12" customHeight="1" x14ac:dyDescent="0.2">
      <c r="A196">
        <v>0</v>
      </c>
      <c r="B196">
        <v>1</v>
      </c>
      <c r="C196">
        <v>0</v>
      </c>
      <c r="D196">
        <v>0</v>
      </c>
      <c r="E196" s="1" t="s">
        <v>22</v>
      </c>
      <c r="F196" t="s">
        <v>761</v>
      </c>
      <c r="G196">
        <v>0.6</v>
      </c>
      <c r="H196">
        <v>15</v>
      </c>
      <c r="I196">
        <v>2.5</v>
      </c>
      <c r="J196" t="s">
        <v>708</v>
      </c>
      <c r="K196" s="1" t="s">
        <v>704</v>
      </c>
    </row>
    <row r="197" spans="1:11" ht="12" customHeight="1" x14ac:dyDescent="0.2">
      <c r="A197">
        <v>0</v>
      </c>
      <c r="B197">
        <v>1</v>
      </c>
      <c r="C197">
        <v>0</v>
      </c>
      <c r="D197">
        <v>0</v>
      </c>
      <c r="E197" s="1" t="s">
        <v>22</v>
      </c>
      <c r="F197" t="s">
        <v>757</v>
      </c>
      <c r="G197">
        <v>0.8</v>
      </c>
      <c r="H197">
        <v>13</v>
      </c>
      <c r="I197">
        <v>1</v>
      </c>
      <c r="J197" t="s">
        <v>708</v>
      </c>
      <c r="K197" s="1" t="s">
        <v>704</v>
      </c>
    </row>
    <row r="198" spans="1:11" ht="12" customHeight="1" x14ac:dyDescent="0.2">
      <c r="A198">
        <v>0</v>
      </c>
      <c r="B198">
        <v>1</v>
      </c>
      <c r="C198">
        <v>0</v>
      </c>
      <c r="D198">
        <v>0</v>
      </c>
      <c r="E198" s="1" t="s">
        <v>22</v>
      </c>
      <c r="F198" t="s">
        <v>766</v>
      </c>
      <c r="G198">
        <v>1</v>
      </c>
      <c r="H198">
        <v>4</v>
      </c>
      <c r="I198">
        <v>1</v>
      </c>
      <c r="J198" t="s">
        <v>708</v>
      </c>
      <c r="K198" s="1" t="s">
        <v>704</v>
      </c>
    </row>
    <row r="199" spans="1:11" ht="12" customHeight="1" x14ac:dyDescent="0.2">
      <c r="A199">
        <v>0</v>
      </c>
      <c r="B199">
        <v>1</v>
      </c>
      <c r="C199">
        <v>0</v>
      </c>
      <c r="D199">
        <v>0</v>
      </c>
      <c r="E199" s="1" t="s">
        <v>22</v>
      </c>
      <c r="F199" t="s">
        <v>755</v>
      </c>
      <c r="G199">
        <v>0.8</v>
      </c>
      <c r="H199">
        <v>3</v>
      </c>
      <c r="I199">
        <v>2</v>
      </c>
      <c r="J199" t="s">
        <v>708</v>
      </c>
      <c r="K199" s="1" t="s">
        <v>704</v>
      </c>
    </row>
    <row r="200" spans="1:11" ht="12" customHeight="1" x14ac:dyDescent="0.2">
      <c r="A200">
        <v>0</v>
      </c>
      <c r="B200">
        <v>1</v>
      </c>
      <c r="C200">
        <v>0</v>
      </c>
      <c r="D200">
        <v>0</v>
      </c>
      <c r="E200" s="1" t="s">
        <v>22</v>
      </c>
      <c r="F200" t="s">
        <v>762</v>
      </c>
      <c r="G200">
        <v>0.6</v>
      </c>
      <c r="H200">
        <v>15</v>
      </c>
      <c r="I200">
        <v>1.5</v>
      </c>
      <c r="J200" t="s">
        <v>708</v>
      </c>
      <c r="K200" s="1" t="s">
        <v>704</v>
      </c>
    </row>
    <row r="201" spans="1:11" ht="12" customHeight="1" x14ac:dyDescent="0.2">
      <c r="A201">
        <v>0</v>
      </c>
      <c r="B201">
        <v>1</v>
      </c>
      <c r="C201">
        <v>0</v>
      </c>
      <c r="D201">
        <v>0</v>
      </c>
      <c r="E201" s="1" t="s">
        <v>22</v>
      </c>
      <c r="F201" t="s">
        <v>763</v>
      </c>
      <c r="G201">
        <v>1</v>
      </c>
      <c r="H201">
        <v>6</v>
      </c>
      <c r="I201">
        <v>1.5</v>
      </c>
      <c r="J201" t="s">
        <v>708</v>
      </c>
      <c r="K201" s="1" t="s">
        <v>704</v>
      </c>
    </row>
    <row r="202" spans="1:11" ht="12" customHeight="1" x14ac:dyDescent="0.2">
      <c r="A202">
        <v>0</v>
      </c>
      <c r="B202">
        <v>1</v>
      </c>
      <c r="C202">
        <v>0</v>
      </c>
      <c r="D202">
        <v>0</v>
      </c>
      <c r="E202" s="1" t="s">
        <v>22</v>
      </c>
      <c r="F202" t="s">
        <v>767</v>
      </c>
      <c r="G202">
        <v>0.75</v>
      </c>
      <c r="H202">
        <v>4</v>
      </c>
      <c r="I202">
        <v>1.5</v>
      </c>
      <c r="J202" t="s">
        <v>708</v>
      </c>
      <c r="K202" s="1" t="s">
        <v>704</v>
      </c>
    </row>
    <row r="203" spans="1:11" ht="12" customHeight="1" x14ac:dyDescent="0.2">
      <c r="A203">
        <v>0</v>
      </c>
      <c r="B203">
        <v>1</v>
      </c>
      <c r="C203">
        <v>0</v>
      </c>
      <c r="D203">
        <v>0</v>
      </c>
      <c r="E203" s="1" t="s">
        <v>22</v>
      </c>
      <c r="F203" t="s">
        <v>765</v>
      </c>
      <c r="G203">
        <v>1</v>
      </c>
      <c r="H203">
        <v>8</v>
      </c>
      <c r="I203">
        <v>1.5</v>
      </c>
      <c r="J203" t="s">
        <v>708</v>
      </c>
      <c r="K203" s="1" t="s">
        <v>704</v>
      </c>
    </row>
    <row r="204" spans="1:11" ht="12" customHeight="1" x14ac:dyDescent="0.2">
      <c r="A204">
        <v>0</v>
      </c>
      <c r="B204">
        <v>1</v>
      </c>
      <c r="C204">
        <v>0</v>
      </c>
      <c r="D204">
        <v>0</v>
      </c>
      <c r="E204" s="1" t="s">
        <v>22</v>
      </c>
      <c r="F204" t="s">
        <v>759</v>
      </c>
      <c r="G204">
        <v>1</v>
      </c>
      <c r="H204">
        <v>9</v>
      </c>
      <c r="I204">
        <v>2</v>
      </c>
      <c r="J204" t="s">
        <v>708</v>
      </c>
      <c r="K204" s="1" t="s">
        <v>704</v>
      </c>
    </row>
    <row r="205" spans="1:11" ht="12" customHeight="1" x14ac:dyDescent="0.2">
      <c r="A205">
        <v>0</v>
      </c>
      <c r="B205">
        <v>1</v>
      </c>
      <c r="C205">
        <v>0</v>
      </c>
      <c r="D205">
        <v>0</v>
      </c>
      <c r="E205" s="1" t="s">
        <v>22</v>
      </c>
      <c r="F205" t="s">
        <v>756</v>
      </c>
      <c r="G205">
        <v>0.5</v>
      </c>
      <c r="H205">
        <v>12</v>
      </c>
      <c r="I205">
        <v>1</v>
      </c>
      <c r="J205" t="s">
        <v>708</v>
      </c>
      <c r="K205" s="1" t="s">
        <v>704</v>
      </c>
    </row>
    <row r="206" spans="1:11" ht="12" customHeight="1" x14ac:dyDescent="0.2">
      <c r="A206">
        <v>0</v>
      </c>
      <c r="B206">
        <v>1</v>
      </c>
      <c r="C206">
        <v>0</v>
      </c>
      <c r="D206">
        <v>0</v>
      </c>
      <c r="E206" s="1" t="s">
        <v>22</v>
      </c>
      <c r="F206" t="s">
        <v>760</v>
      </c>
      <c r="G206">
        <v>0.5</v>
      </c>
      <c r="H206">
        <v>20</v>
      </c>
      <c r="I206">
        <v>1.5</v>
      </c>
      <c r="J206" t="s">
        <v>708</v>
      </c>
      <c r="K206" s="1" t="s">
        <v>704</v>
      </c>
    </row>
    <row r="207" spans="1:11" ht="12" customHeight="1" x14ac:dyDescent="0.2">
      <c r="A207">
        <v>0</v>
      </c>
      <c r="B207">
        <v>1</v>
      </c>
      <c r="C207">
        <v>0</v>
      </c>
      <c r="D207">
        <v>0</v>
      </c>
      <c r="E207" s="1" t="s">
        <v>22</v>
      </c>
      <c r="F207" t="s">
        <v>758</v>
      </c>
      <c r="G207">
        <v>0.5</v>
      </c>
      <c r="H207">
        <v>8</v>
      </c>
      <c r="I207">
        <v>1</v>
      </c>
      <c r="J207" t="s">
        <v>708</v>
      </c>
      <c r="K207" s="1" t="s">
        <v>704</v>
      </c>
    </row>
    <row r="208" spans="1:11" ht="12" customHeight="1" x14ac:dyDescent="0.2">
      <c r="A208">
        <v>0</v>
      </c>
      <c r="B208">
        <v>1</v>
      </c>
      <c r="C208">
        <v>0</v>
      </c>
      <c r="D208">
        <v>0</v>
      </c>
      <c r="E208" s="1" t="s">
        <v>22</v>
      </c>
      <c r="F208" t="s">
        <v>802</v>
      </c>
      <c r="G208">
        <v>0.5</v>
      </c>
      <c r="H208">
        <v>5</v>
      </c>
      <c r="I208">
        <v>2</v>
      </c>
      <c r="J208" t="s">
        <v>10</v>
      </c>
      <c r="K208" s="1" t="s">
        <v>704</v>
      </c>
    </row>
    <row r="209" spans="1:11" ht="12" customHeight="1" x14ac:dyDescent="0.2">
      <c r="A209">
        <v>0</v>
      </c>
      <c r="B209">
        <v>1</v>
      </c>
      <c r="C209">
        <v>0</v>
      </c>
      <c r="D209">
        <v>0</v>
      </c>
      <c r="E209" s="1" t="s">
        <v>22</v>
      </c>
      <c r="F209" t="s">
        <v>782</v>
      </c>
      <c r="G209">
        <v>1</v>
      </c>
      <c r="H209">
        <v>15</v>
      </c>
      <c r="I209">
        <v>6</v>
      </c>
      <c r="J209" t="s">
        <v>708</v>
      </c>
      <c r="K209" s="1" t="s">
        <v>704</v>
      </c>
    </row>
    <row r="210" spans="1:11" ht="12" customHeight="1" x14ac:dyDescent="0.2">
      <c r="A210">
        <v>0</v>
      </c>
      <c r="B210">
        <v>1</v>
      </c>
      <c r="C210">
        <v>0</v>
      </c>
      <c r="D210">
        <v>0</v>
      </c>
      <c r="E210" s="1" t="s">
        <v>22</v>
      </c>
      <c r="F210" t="s">
        <v>788</v>
      </c>
      <c r="G210">
        <v>0.3</v>
      </c>
      <c r="H210">
        <v>10</v>
      </c>
      <c r="I210">
        <v>1</v>
      </c>
      <c r="J210" t="s">
        <v>708</v>
      </c>
      <c r="K210" s="1" t="s">
        <v>704</v>
      </c>
    </row>
    <row r="211" spans="1:11" ht="12" customHeight="1" x14ac:dyDescent="0.2">
      <c r="A211">
        <v>0</v>
      </c>
      <c r="B211">
        <v>1</v>
      </c>
      <c r="C211">
        <v>0</v>
      </c>
      <c r="D211">
        <v>0</v>
      </c>
      <c r="E211" s="1" t="s">
        <v>22</v>
      </c>
      <c r="F211" t="s">
        <v>778</v>
      </c>
      <c r="G211">
        <v>0.7</v>
      </c>
      <c r="H211">
        <v>10</v>
      </c>
      <c r="I211">
        <v>1.5</v>
      </c>
      <c r="J211" t="s">
        <v>708</v>
      </c>
      <c r="K211" s="1" t="s">
        <v>704</v>
      </c>
    </row>
    <row r="212" spans="1:11" ht="12" customHeight="1" x14ac:dyDescent="0.2">
      <c r="A212">
        <v>0</v>
      </c>
      <c r="B212">
        <v>1</v>
      </c>
      <c r="C212">
        <v>0</v>
      </c>
      <c r="D212">
        <v>0</v>
      </c>
      <c r="E212" s="1" t="s">
        <v>22</v>
      </c>
      <c r="F212" t="s">
        <v>781</v>
      </c>
      <c r="G212">
        <v>1.5</v>
      </c>
      <c r="H212">
        <v>15</v>
      </c>
      <c r="I212">
        <v>3</v>
      </c>
      <c r="J212" t="s">
        <v>708</v>
      </c>
      <c r="K212" s="1" t="s">
        <v>704</v>
      </c>
    </row>
    <row r="213" spans="1:11" ht="12" customHeight="1" x14ac:dyDescent="0.2">
      <c r="A213">
        <v>0</v>
      </c>
      <c r="B213">
        <v>1</v>
      </c>
      <c r="C213">
        <v>0</v>
      </c>
      <c r="D213">
        <v>0</v>
      </c>
      <c r="E213" s="1" t="s">
        <v>22</v>
      </c>
      <c r="F213" t="s">
        <v>780</v>
      </c>
      <c r="G213">
        <v>0.8</v>
      </c>
      <c r="H213">
        <v>15</v>
      </c>
      <c r="I213">
        <v>1</v>
      </c>
      <c r="J213" t="s">
        <v>708</v>
      </c>
      <c r="K213" s="1" t="s">
        <v>704</v>
      </c>
    </row>
    <row r="214" spans="1:11" ht="12" customHeight="1" x14ac:dyDescent="0.2">
      <c r="A214">
        <v>0</v>
      </c>
      <c r="B214">
        <v>1</v>
      </c>
      <c r="C214">
        <v>0</v>
      </c>
      <c r="D214">
        <v>0</v>
      </c>
      <c r="E214" s="1" t="s">
        <v>22</v>
      </c>
      <c r="F214" t="s">
        <v>800</v>
      </c>
      <c r="G214">
        <v>1</v>
      </c>
      <c r="H214">
        <v>6</v>
      </c>
      <c r="I214">
        <v>3</v>
      </c>
      <c r="J214" t="s">
        <v>10</v>
      </c>
      <c r="K214" s="1" t="s">
        <v>704</v>
      </c>
    </row>
    <row r="215" spans="1:11" ht="12" customHeight="1" x14ac:dyDescent="0.2">
      <c r="A215">
        <v>0</v>
      </c>
      <c r="B215">
        <v>1</v>
      </c>
      <c r="C215">
        <v>0</v>
      </c>
      <c r="D215">
        <v>0</v>
      </c>
      <c r="E215" s="1" t="s">
        <v>93</v>
      </c>
      <c r="F215" t="s">
        <v>175</v>
      </c>
      <c r="G215">
        <v>1</v>
      </c>
      <c r="H215">
        <v>25</v>
      </c>
      <c r="I215">
        <v>2</v>
      </c>
      <c r="J215" t="s">
        <v>708</v>
      </c>
      <c r="K215" s="1" t="s">
        <v>704</v>
      </c>
    </row>
    <row r="216" spans="1:11" ht="12" customHeight="1" x14ac:dyDescent="0.2">
      <c r="A216">
        <v>0</v>
      </c>
      <c r="B216">
        <v>1</v>
      </c>
      <c r="C216">
        <v>0</v>
      </c>
      <c r="D216">
        <v>0</v>
      </c>
      <c r="E216" s="1" t="s">
        <v>93</v>
      </c>
      <c r="F216" t="s">
        <v>171</v>
      </c>
      <c r="G216">
        <v>0.3</v>
      </c>
      <c r="H216">
        <v>3.5</v>
      </c>
      <c r="I216">
        <v>2.5</v>
      </c>
      <c r="J216" t="s">
        <v>708</v>
      </c>
      <c r="K216" s="1" t="s">
        <v>704</v>
      </c>
    </row>
    <row r="217" spans="1:11" ht="12" customHeight="1" x14ac:dyDescent="0.2">
      <c r="A217">
        <v>0</v>
      </c>
      <c r="B217">
        <v>1</v>
      </c>
      <c r="C217">
        <v>0</v>
      </c>
      <c r="D217">
        <v>0</v>
      </c>
      <c r="E217" s="1" t="s">
        <v>93</v>
      </c>
      <c r="F217" t="s">
        <v>167</v>
      </c>
      <c r="G217">
        <v>1</v>
      </c>
      <c r="H217">
        <v>40</v>
      </c>
      <c r="I217">
        <v>7</v>
      </c>
      <c r="J217" t="s">
        <v>708</v>
      </c>
      <c r="K217" s="1" t="s">
        <v>704</v>
      </c>
    </row>
    <row r="218" spans="1:11" ht="12" customHeight="1" x14ac:dyDescent="0.2">
      <c r="A218">
        <v>1</v>
      </c>
      <c r="B218">
        <v>1</v>
      </c>
      <c r="C218">
        <v>0</v>
      </c>
      <c r="D218">
        <v>0</v>
      </c>
      <c r="E218" s="1" t="s">
        <v>93</v>
      </c>
      <c r="F218" t="s">
        <v>166</v>
      </c>
      <c r="G218">
        <v>2</v>
      </c>
      <c r="H218">
        <v>100</v>
      </c>
      <c r="I218">
        <v>11</v>
      </c>
      <c r="J218" t="s">
        <v>708</v>
      </c>
      <c r="K218" s="1" t="s">
        <v>704</v>
      </c>
    </row>
    <row r="219" spans="1:11" ht="12" customHeight="1" x14ac:dyDescent="0.2">
      <c r="A219">
        <v>0</v>
      </c>
      <c r="B219">
        <v>1</v>
      </c>
      <c r="C219">
        <v>0</v>
      </c>
      <c r="D219">
        <v>0</v>
      </c>
      <c r="E219" s="1" t="s">
        <v>97</v>
      </c>
      <c r="F219" t="s">
        <v>157</v>
      </c>
      <c r="G219">
        <v>0.15</v>
      </c>
      <c r="H219">
        <v>5</v>
      </c>
      <c r="I219">
        <v>1.4</v>
      </c>
      <c r="J219" t="s">
        <v>708</v>
      </c>
      <c r="K219" s="1" t="s">
        <v>704</v>
      </c>
    </row>
    <row r="220" spans="1:11" ht="12" customHeight="1" x14ac:dyDescent="0.2">
      <c r="A220">
        <v>0</v>
      </c>
      <c r="B220">
        <v>1</v>
      </c>
      <c r="C220">
        <v>0</v>
      </c>
      <c r="D220">
        <v>0</v>
      </c>
      <c r="E220" s="1" t="s">
        <v>97</v>
      </c>
      <c r="F220" t="s">
        <v>156</v>
      </c>
      <c r="G220">
        <v>0.15</v>
      </c>
      <c r="H220">
        <v>4</v>
      </c>
      <c r="I220">
        <v>1.7</v>
      </c>
      <c r="J220" t="s">
        <v>708</v>
      </c>
      <c r="K220" s="1" t="s">
        <v>704</v>
      </c>
    </row>
    <row r="221" spans="1:11" ht="12" customHeight="1" x14ac:dyDescent="0.2">
      <c r="A221">
        <v>0</v>
      </c>
      <c r="B221">
        <v>1</v>
      </c>
      <c r="C221">
        <v>0</v>
      </c>
      <c r="D221">
        <v>0</v>
      </c>
      <c r="E221" s="1" t="s">
        <v>805</v>
      </c>
      <c r="F221" t="s">
        <v>473</v>
      </c>
      <c r="G221">
        <v>3</v>
      </c>
      <c r="H221">
        <v>50</v>
      </c>
      <c r="I221">
        <v>10</v>
      </c>
      <c r="J221" t="s">
        <v>708</v>
      </c>
      <c r="K221" s="1" t="s">
        <v>704</v>
      </c>
    </row>
    <row r="222" spans="1:11" ht="12" customHeight="1" x14ac:dyDescent="0.2">
      <c r="A222">
        <v>0</v>
      </c>
      <c r="B222">
        <v>1</v>
      </c>
      <c r="C222">
        <v>0</v>
      </c>
      <c r="D222">
        <v>0</v>
      </c>
      <c r="E222" s="1" t="s">
        <v>805</v>
      </c>
      <c r="F222" t="s">
        <v>474</v>
      </c>
      <c r="G222">
        <v>3</v>
      </c>
      <c r="H222">
        <v>100</v>
      </c>
      <c r="I222">
        <v>25</v>
      </c>
      <c r="J222" t="s">
        <v>708</v>
      </c>
      <c r="K222" s="1" t="s">
        <v>704</v>
      </c>
    </row>
    <row r="223" spans="1:11" ht="12" customHeight="1" x14ac:dyDescent="0.2">
      <c r="A223">
        <v>0</v>
      </c>
      <c r="B223">
        <v>1</v>
      </c>
      <c r="C223">
        <v>0</v>
      </c>
      <c r="D223">
        <v>0</v>
      </c>
      <c r="E223" s="1" t="s">
        <v>807</v>
      </c>
      <c r="F223" t="s">
        <v>567</v>
      </c>
      <c r="G223">
        <v>5</v>
      </c>
      <c r="H223">
        <v>20</v>
      </c>
      <c r="I223">
        <v>7</v>
      </c>
      <c r="J223" t="s">
        <v>708</v>
      </c>
      <c r="K223" s="1" t="s">
        <v>704</v>
      </c>
    </row>
    <row r="224" spans="1:11" ht="12" customHeight="1" x14ac:dyDescent="0.2">
      <c r="A224">
        <v>0</v>
      </c>
      <c r="B224">
        <v>1</v>
      </c>
      <c r="C224">
        <v>0</v>
      </c>
      <c r="D224">
        <v>1</v>
      </c>
      <c r="E224" s="1" t="s">
        <v>219</v>
      </c>
      <c r="F224" t="s">
        <v>220</v>
      </c>
      <c r="G224">
        <v>0.4</v>
      </c>
      <c r="H224">
        <v>52</v>
      </c>
      <c r="I224">
        <v>30</v>
      </c>
      <c r="J224" t="s">
        <v>708</v>
      </c>
      <c r="K224" s="1" t="s">
        <v>704</v>
      </c>
    </row>
    <row r="225" spans="1:12" ht="12" customHeight="1" x14ac:dyDescent="0.2">
      <c r="A225">
        <v>0</v>
      </c>
      <c r="B225">
        <v>1</v>
      </c>
      <c r="C225">
        <v>0</v>
      </c>
      <c r="D225">
        <v>1</v>
      </c>
      <c r="E225" s="1" t="s">
        <v>208</v>
      </c>
      <c r="F225" t="s">
        <v>209</v>
      </c>
      <c r="G225">
        <v>5</v>
      </c>
      <c r="H225">
        <v>100</v>
      </c>
      <c r="I225">
        <v>40</v>
      </c>
      <c r="J225" t="s">
        <v>708</v>
      </c>
      <c r="K225" s="1" t="s">
        <v>704</v>
      </c>
      <c r="L225" t="s">
        <v>703</v>
      </c>
    </row>
    <row r="226" spans="1:12" ht="12" customHeight="1" x14ac:dyDescent="0.2">
      <c r="A226">
        <v>1</v>
      </c>
      <c r="B226">
        <v>1</v>
      </c>
      <c r="C226">
        <v>0</v>
      </c>
      <c r="D226">
        <v>1</v>
      </c>
      <c r="E226" s="1" t="s">
        <v>1191</v>
      </c>
      <c r="F226" t="s">
        <v>1354</v>
      </c>
      <c r="G226">
        <v>6</v>
      </c>
      <c r="H226">
        <v>200</v>
      </c>
      <c r="I226">
        <v>170</v>
      </c>
      <c r="J226" t="s">
        <v>707</v>
      </c>
      <c r="K226" s="1" t="s">
        <v>704</v>
      </c>
    </row>
    <row r="227" spans="1:12" ht="12" customHeight="1" x14ac:dyDescent="0.2">
      <c r="A227">
        <v>0</v>
      </c>
      <c r="B227">
        <v>1</v>
      </c>
      <c r="C227">
        <v>0</v>
      </c>
      <c r="D227">
        <v>1</v>
      </c>
      <c r="E227" s="1" t="s">
        <v>1192</v>
      </c>
      <c r="F227" t="s">
        <v>1451</v>
      </c>
      <c r="G227">
        <v>3</v>
      </c>
      <c r="H227">
        <v>95</v>
      </c>
      <c r="I227">
        <v>5</v>
      </c>
      <c r="J227" t="s">
        <v>708</v>
      </c>
      <c r="K227" s="1" t="s">
        <v>704</v>
      </c>
    </row>
    <row r="228" spans="1:12" ht="12" customHeight="1" x14ac:dyDescent="0.2">
      <c r="A228">
        <v>0</v>
      </c>
      <c r="B228">
        <v>1</v>
      </c>
      <c r="C228">
        <v>0</v>
      </c>
      <c r="D228">
        <v>1</v>
      </c>
      <c r="E228" s="1" t="s">
        <v>93</v>
      </c>
      <c r="F228" t="s">
        <v>199</v>
      </c>
      <c r="G228">
        <v>1.6</v>
      </c>
      <c r="H228">
        <v>90</v>
      </c>
      <c r="I228">
        <v>25</v>
      </c>
      <c r="J228" t="s">
        <v>708</v>
      </c>
      <c r="K228" s="1" t="s">
        <v>704</v>
      </c>
    </row>
    <row r="229" spans="1:12" ht="12" customHeight="1" x14ac:dyDescent="0.2">
      <c r="A229">
        <v>0</v>
      </c>
      <c r="B229">
        <v>1</v>
      </c>
      <c r="C229">
        <v>0</v>
      </c>
      <c r="D229">
        <v>1</v>
      </c>
      <c r="E229" s="1" t="s">
        <v>93</v>
      </c>
      <c r="F229" t="s">
        <v>179</v>
      </c>
      <c r="G229">
        <v>0.3</v>
      </c>
      <c r="H229">
        <v>11</v>
      </c>
      <c r="I229">
        <v>3.5</v>
      </c>
      <c r="J229" t="s">
        <v>708</v>
      </c>
      <c r="K229" s="1" t="s">
        <v>704</v>
      </c>
    </row>
    <row r="230" spans="1:12" ht="12" customHeight="1" x14ac:dyDescent="0.2">
      <c r="A230">
        <v>0</v>
      </c>
      <c r="B230">
        <v>1</v>
      </c>
      <c r="C230">
        <v>0</v>
      </c>
      <c r="D230">
        <v>1</v>
      </c>
      <c r="E230" s="1" t="s">
        <v>805</v>
      </c>
      <c r="F230" t="s">
        <v>470</v>
      </c>
      <c r="G230">
        <v>5</v>
      </c>
      <c r="H230">
        <v>70</v>
      </c>
      <c r="I230">
        <v>5</v>
      </c>
      <c r="J230" t="s">
        <v>708</v>
      </c>
      <c r="K230" s="1" t="s">
        <v>704</v>
      </c>
    </row>
    <row r="231" spans="1:12" ht="12" customHeight="1" x14ac:dyDescent="0.2">
      <c r="A231">
        <v>0</v>
      </c>
      <c r="B231">
        <v>1</v>
      </c>
      <c r="C231">
        <v>0</v>
      </c>
      <c r="D231">
        <v>1</v>
      </c>
      <c r="E231" s="1" t="s">
        <v>811</v>
      </c>
      <c r="F231" t="s">
        <v>533</v>
      </c>
      <c r="G231">
        <v>2</v>
      </c>
      <c r="H231">
        <v>3</v>
      </c>
      <c r="I231">
        <v>1</v>
      </c>
      <c r="J231" t="s">
        <v>10</v>
      </c>
      <c r="K231" s="1" t="s">
        <v>704</v>
      </c>
    </row>
    <row r="232" spans="1:12" ht="12" customHeight="1" x14ac:dyDescent="0.2">
      <c r="A232">
        <v>0</v>
      </c>
      <c r="B232">
        <v>1</v>
      </c>
      <c r="C232">
        <v>0</v>
      </c>
      <c r="D232">
        <v>1</v>
      </c>
      <c r="E232" s="1" t="s">
        <v>103</v>
      </c>
      <c r="F232" t="s">
        <v>150</v>
      </c>
      <c r="G232">
        <v>3</v>
      </c>
      <c r="H232">
        <v>120</v>
      </c>
      <c r="I232">
        <v>80</v>
      </c>
      <c r="J232" t="s">
        <v>708</v>
      </c>
      <c r="K232" s="1" t="s">
        <v>704</v>
      </c>
    </row>
    <row r="233" spans="1:12" ht="12" customHeight="1" x14ac:dyDescent="0.2">
      <c r="A233">
        <v>0</v>
      </c>
      <c r="B233">
        <v>1</v>
      </c>
      <c r="C233">
        <v>0</v>
      </c>
      <c r="E233" s="1" t="s">
        <v>1186</v>
      </c>
      <c r="F233" t="s">
        <v>1438</v>
      </c>
      <c r="G233">
        <v>5</v>
      </c>
      <c r="H233">
        <v>100</v>
      </c>
      <c r="I233">
        <v>30</v>
      </c>
      <c r="J233" t="s">
        <v>707</v>
      </c>
      <c r="K233" s="1" t="s">
        <v>704</v>
      </c>
    </row>
    <row r="234" spans="1:12" ht="12" customHeight="1" x14ac:dyDescent="0.2">
      <c r="A234">
        <v>0</v>
      </c>
      <c r="B234">
        <v>1</v>
      </c>
      <c r="C234">
        <v>0</v>
      </c>
      <c r="E234" s="1" t="s">
        <v>1191</v>
      </c>
      <c r="F234" t="s">
        <v>1344</v>
      </c>
      <c r="G234">
        <v>2.5</v>
      </c>
      <c r="H234">
        <v>120</v>
      </c>
      <c r="I234">
        <v>7</v>
      </c>
      <c r="J234" t="s">
        <v>708</v>
      </c>
      <c r="K234" s="1" t="s">
        <v>704</v>
      </c>
    </row>
    <row r="235" spans="1:12" ht="12" customHeight="1" x14ac:dyDescent="0.2">
      <c r="A235">
        <v>0</v>
      </c>
      <c r="B235">
        <v>1</v>
      </c>
      <c r="C235">
        <v>0</v>
      </c>
      <c r="E235" s="1" t="s">
        <v>1191</v>
      </c>
      <c r="F235" t="s">
        <v>1344</v>
      </c>
      <c r="G235">
        <v>2.5</v>
      </c>
      <c r="H235">
        <v>120</v>
      </c>
      <c r="I235">
        <v>7</v>
      </c>
      <c r="J235" t="s">
        <v>708</v>
      </c>
      <c r="K235" s="1" t="s">
        <v>704</v>
      </c>
    </row>
    <row r="236" spans="1:12" ht="12" customHeight="1" x14ac:dyDescent="0.2">
      <c r="A236">
        <v>0</v>
      </c>
      <c r="B236">
        <v>1</v>
      </c>
      <c r="C236">
        <v>0</v>
      </c>
      <c r="E236" s="1" t="s">
        <v>1191</v>
      </c>
      <c r="F236" t="s">
        <v>1346</v>
      </c>
      <c r="G236">
        <v>1</v>
      </c>
      <c r="H236">
        <v>35</v>
      </c>
      <c r="I236">
        <v>8</v>
      </c>
      <c r="J236" t="s">
        <v>708</v>
      </c>
      <c r="K236" s="1" t="s">
        <v>704</v>
      </c>
    </row>
    <row r="237" spans="1:12" ht="12" customHeight="1" x14ac:dyDescent="0.2">
      <c r="A237">
        <v>0</v>
      </c>
      <c r="B237">
        <v>1</v>
      </c>
      <c r="C237">
        <v>0</v>
      </c>
      <c r="E237" s="1" t="s">
        <v>1191</v>
      </c>
      <c r="F237" t="s">
        <v>1347</v>
      </c>
      <c r="G237">
        <v>2</v>
      </c>
      <c r="H237">
        <v>71</v>
      </c>
      <c r="I237">
        <v>2</v>
      </c>
      <c r="J237" t="s">
        <v>708</v>
      </c>
      <c r="K237" s="1" t="s">
        <v>704</v>
      </c>
    </row>
    <row r="238" spans="1:12" ht="12" customHeight="1" x14ac:dyDescent="0.2">
      <c r="A238">
        <v>0</v>
      </c>
      <c r="B238">
        <v>1</v>
      </c>
      <c r="C238">
        <v>0</v>
      </c>
      <c r="E238" s="1" t="s">
        <v>1191</v>
      </c>
      <c r="F238" t="s">
        <v>1349</v>
      </c>
      <c r="G238">
        <v>1.8</v>
      </c>
      <c r="H238">
        <v>31</v>
      </c>
      <c r="I238">
        <v>2</v>
      </c>
      <c r="J238" t="s">
        <v>708</v>
      </c>
      <c r="K238" s="1" t="s">
        <v>704</v>
      </c>
    </row>
    <row r="239" spans="1:12" ht="12" customHeight="1" x14ac:dyDescent="0.2">
      <c r="A239">
        <v>0</v>
      </c>
      <c r="B239">
        <v>1</v>
      </c>
      <c r="C239">
        <v>0</v>
      </c>
      <c r="E239" s="1" t="s">
        <v>1191</v>
      </c>
      <c r="F239" t="s">
        <v>1348</v>
      </c>
      <c r="G239">
        <v>4.2</v>
      </c>
      <c r="H239">
        <v>133</v>
      </c>
      <c r="I239">
        <v>18</v>
      </c>
      <c r="J239" t="s">
        <v>708</v>
      </c>
      <c r="K239" s="1" t="s">
        <v>704</v>
      </c>
    </row>
    <row r="240" spans="1:12" ht="12" customHeight="1" x14ac:dyDescent="0.2">
      <c r="A240">
        <v>0</v>
      </c>
      <c r="B240">
        <v>1</v>
      </c>
      <c r="C240">
        <v>0</v>
      </c>
      <c r="E240" s="1" t="s">
        <v>1191</v>
      </c>
      <c r="F240" t="s">
        <v>1345</v>
      </c>
      <c r="G240">
        <v>2</v>
      </c>
      <c r="H240">
        <v>70</v>
      </c>
      <c r="I240">
        <v>7</v>
      </c>
      <c r="J240" t="s">
        <v>708</v>
      </c>
      <c r="K240" s="1" t="s">
        <v>704</v>
      </c>
    </row>
    <row r="241" spans="1:11" ht="12" customHeight="1" x14ac:dyDescent="0.2">
      <c r="A241">
        <v>1</v>
      </c>
      <c r="B241">
        <v>1</v>
      </c>
      <c r="C241">
        <v>0</v>
      </c>
      <c r="E241" s="1" t="s">
        <v>1191</v>
      </c>
      <c r="F241" t="s">
        <v>1350</v>
      </c>
      <c r="G241">
        <v>1.5</v>
      </c>
      <c r="H241">
        <v>42</v>
      </c>
      <c r="I241">
        <v>3</v>
      </c>
      <c r="J241" t="s">
        <v>708</v>
      </c>
      <c r="K241" s="1" t="s">
        <v>704</v>
      </c>
    </row>
    <row r="242" spans="1:11" ht="12" customHeight="1" x14ac:dyDescent="0.2">
      <c r="A242">
        <v>0</v>
      </c>
      <c r="B242">
        <v>1</v>
      </c>
      <c r="C242">
        <v>0</v>
      </c>
      <c r="E242" s="1" t="s">
        <v>1191</v>
      </c>
      <c r="F242" t="s">
        <v>1351</v>
      </c>
      <c r="G242">
        <v>1.5</v>
      </c>
      <c r="H242">
        <v>35</v>
      </c>
      <c r="I242">
        <v>1.5</v>
      </c>
      <c r="J242" t="s">
        <v>708</v>
      </c>
      <c r="K242" s="1" t="s">
        <v>704</v>
      </c>
    </row>
    <row r="243" spans="1:11" ht="12" customHeight="1" x14ac:dyDescent="0.2">
      <c r="A243">
        <v>0</v>
      </c>
      <c r="B243">
        <v>1</v>
      </c>
      <c r="C243">
        <v>0</v>
      </c>
      <c r="E243" s="1" t="s">
        <v>1191</v>
      </c>
      <c r="F243" t="s">
        <v>1352</v>
      </c>
      <c r="G243">
        <v>1</v>
      </c>
      <c r="H243">
        <v>40</v>
      </c>
      <c r="I243">
        <v>2</v>
      </c>
      <c r="J243" t="s">
        <v>708</v>
      </c>
      <c r="K243" s="1" t="s">
        <v>704</v>
      </c>
    </row>
    <row r="244" spans="1:11" ht="12" customHeight="1" x14ac:dyDescent="0.2">
      <c r="A244">
        <v>0</v>
      </c>
      <c r="B244">
        <v>1</v>
      </c>
      <c r="C244">
        <v>0</v>
      </c>
      <c r="E244" s="1" t="s">
        <v>1192</v>
      </c>
      <c r="F244" t="s">
        <v>1452</v>
      </c>
      <c r="G244">
        <v>2</v>
      </c>
      <c r="H244">
        <v>12</v>
      </c>
      <c r="I244">
        <v>0.5</v>
      </c>
      <c r="J244" t="s">
        <v>708</v>
      </c>
      <c r="K244" s="1" t="s">
        <v>704</v>
      </c>
    </row>
    <row r="245" spans="1:11" ht="12" customHeight="1" x14ac:dyDescent="0.2">
      <c r="A245">
        <v>1</v>
      </c>
      <c r="B245">
        <v>1</v>
      </c>
      <c r="C245">
        <v>0</v>
      </c>
      <c r="E245" s="1" t="s">
        <v>1192</v>
      </c>
      <c r="F245" t="s">
        <v>1453</v>
      </c>
      <c r="G245">
        <v>3</v>
      </c>
      <c r="H245">
        <v>25</v>
      </c>
      <c r="I245">
        <v>4.5</v>
      </c>
      <c r="J245" t="s">
        <v>708</v>
      </c>
      <c r="K245" s="1" t="s">
        <v>704</v>
      </c>
    </row>
    <row r="246" spans="1:11" ht="12" customHeight="1" x14ac:dyDescent="0.2">
      <c r="A246">
        <v>0</v>
      </c>
      <c r="B246">
        <v>1</v>
      </c>
      <c r="C246">
        <v>0</v>
      </c>
      <c r="E246" s="1" t="s">
        <v>1192</v>
      </c>
      <c r="F246" t="s">
        <v>1454</v>
      </c>
      <c r="G246">
        <v>3</v>
      </c>
      <c r="H246">
        <v>30</v>
      </c>
      <c r="I246">
        <v>1.5</v>
      </c>
      <c r="J246" t="s">
        <v>708</v>
      </c>
      <c r="K246" s="1" t="s">
        <v>704</v>
      </c>
    </row>
    <row r="247" spans="1:11" ht="12" customHeight="1" x14ac:dyDescent="0.2">
      <c r="A247">
        <v>0</v>
      </c>
      <c r="B247">
        <v>1</v>
      </c>
      <c r="C247">
        <v>0</v>
      </c>
      <c r="E247" s="1" t="s">
        <v>1192</v>
      </c>
      <c r="F247" t="s">
        <v>1439</v>
      </c>
      <c r="G247">
        <v>1.8</v>
      </c>
      <c r="H247">
        <v>10</v>
      </c>
      <c r="I247">
        <v>5</v>
      </c>
      <c r="J247" t="s">
        <v>708</v>
      </c>
      <c r="K247" s="1" t="s">
        <v>704</v>
      </c>
    </row>
    <row r="248" spans="1:11" ht="12" customHeight="1" x14ac:dyDescent="0.2">
      <c r="A248">
        <v>0</v>
      </c>
      <c r="B248">
        <v>1</v>
      </c>
      <c r="C248">
        <v>0</v>
      </c>
      <c r="E248" s="1" t="s">
        <v>1192</v>
      </c>
      <c r="F248" t="s">
        <v>1455</v>
      </c>
      <c r="G248">
        <v>3</v>
      </c>
      <c r="H248">
        <v>85</v>
      </c>
      <c r="I248">
        <v>2</v>
      </c>
      <c r="J248" t="s">
        <v>708</v>
      </c>
      <c r="K248" s="1" t="s">
        <v>704</v>
      </c>
    </row>
    <row r="249" spans="1:11" ht="12" customHeight="1" x14ac:dyDescent="0.2">
      <c r="A249">
        <v>0</v>
      </c>
      <c r="B249">
        <v>1</v>
      </c>
      <c r="C249">
        <v>0</v>
      </c>
      <c r="E249" s="1" t="s">
        <v>1192</v>
      </c>
      <c r="F249" t="s">
        <v>1456</v>
      </c>
      <c r="G249">
        <v>2</v>
      </c>
      <c r="H249">
        <v>100</v>
      </c>
      <c r="I249">
        <v>10</v>
      </c>
      <c r="J249" t="s">
        <v>708</v>
      </c>
      <c r="K249" s="1" t="s">
        <v>704</v>
      </c>
    </row>
    <row r="250" spans="1:11" ht="12" customHeight="1" x14ac:dyDescent="0.2">
      <c r="A250">
        <v>0</v>
      </c>
      <c r="B250">
        <v>1</v>
      </c>
      <c r="C250">
        <v>0</v>
      </c>
      <c r="E250" s="1" t="s">
        <v>1192</v>
      </c>
      <c r="F250" t="s">
        <v>1457</v>
      </c>
      <c r="G250">
        <v>0.4</v>
      </c>
      <c r="H250">
        <v>10</v>
      </c>
      <c r="I250">
        <v>1</v>
      </c>
      <c r="J250" t="s">
        <v>708</v>
      </c>
      <c r="K250" s="1" t="s">
        <v>704</v>
      </c>
    </row>
    <row r="251" spans="1:11" ht="12" customHeight="1" x14ac:dyDescent="0.2">
      <c r="A251">
        <v>0</v>
      </c>
      <c r="B251">
        <v>1</v>
      </c>
      <c r="C251">
        <v>0</v>
      </c>
      <c r="E251" s="1" t="s">
        <v>1192</v>
      </c>
      <c r="F251" t="s">
        <v>5</v>
      </c>
      <c r="G251">
        <v>1</v>
      </c>
      <c r="H251">
        <v>35</v>
      </c>
      <c r="I251">
        <v>2.5</v>
      </c>
      <c r="J251" t="s">
        <v>708</v>
      </c>
      <c r="K251" s="1" t="s">
        <v>704</v>
      </c>
    </row>
    <row r="252" spans="1:11" ht="12" customHeight="1" x14ac:dyDescent="0.2">
      <c r="A252">
        <v>0</v>
      </c>
      <c r="B252">
        <v>1</v>
      </c>
      <c r="C252">
        <v>0</v>
      </c>
      <c r="E252" s="1" t="s">
        <v>1192</v>
      </c>
      <c r="F252" t="s">
        <v>1460</v>
      </c>
      <c r="G252">
        <v>2.5</v>
      </c>
      <c r="H252">
        <v>90</v>
      </c>
      <c r="I252">
        <v>27</v>
      </c>
      <c r="J252" t="s">
        <v>708</v>
      </c>
      <c r="K252" s="1" t="s">
        <v>704</v>
      </c>
    </row>
    <row r="253" spans="1:11" ht="12" customHeight="1" x14ac:dyDescent="0.2">
      <c r="A253">
        <v>0</v>
      </c>
      <c r="B253">
        <v>1</v>
      </c>
      <c r="C253">
        <v>0</v>
      </c>
      <c r="E253" s="1" t="s">
        <v>1192</v>
      </c>
      <c r="F253" t="s">
        <v>1459</v>
      </c>
      <c r="G253">
        <v>2</v>
      </c>
      <c r="H253">
        <v>130</v>
      </c>
      <c r="I253">
        <v>12</v>
      </c>
      <c r="J253" t="s">
        <v>708</v>
      </c>
      <c r="K253" s="1" t="s">
        <v>704</v>
      </c>
    </row>
    <row r="254" spans="1:11" ht="12" customHeight="1" x14ac:dyDescent="0.2">
      <c r="A254">
        <v>1</v>
      </c>
      <c r="B254">
        <v>1</v>
      </c>
      <c r="C254">
        <v>0</v>
      </c>
      <c r="E254" s="1" t="s">
        <v>1192</v>
      </c>
      <c r="F254" t="s">
        <v>1474</v>
      </c>
      <c r="G254">
        <v>0.5</v>
      </c>
      <c r="H254">
        <v>18</v>
      </c>
      <c r="I254">
        <v>10</v>
      </c>
      <c r="J254" t="s">
        <v>708</v>
      </c>
      <c r="K254" s="1" t="s">
        <v>704</v>
      </c>
    </row>
    <row r="255" spans="1:11" ht="12" customHeight="1" x14ac:dyDescent="0.2">
      <c r="A255">
        <v>0</v>
      </c>
      <c r="B255">
        <v>1</v>
      </c>
      <c r="C255">
        <v>0</v>
      </c>
      <c r="E255" s="1" t="s">
        <v>1192</v>
      </c>
      <c r="F255" t="s">
        <v>1466</v>
      </c>
      <c r="G255">
        <v>2</v>
      </c>
      <c r="H255">
        <v>30</v>
      </c>
      <c r="I255">
        <v>6</v>
      </c>
      <c r="J255" t="s">
        <v>708</v>
      </c>
      <c r="K255" s="1" t="s">
        <v>704</v>
      </c>
    </row>
    <row r="256" spans="1:11" ht="12" customHeight="1" x14ac:dyDescent="0.2">
      <c r="A256">
        <v>0</v>
      </c>
      <c r="B256">
        <v>1</v>
      </c>
      <c r="C256">
        <v>0</v>
      </c>
      <c r="E256" s="1" t="s">
        <v>1192</v>
      </c>
      <c r="F256" t="s">
        <v>0</v>
      </c>
      <c r="G256">
        <v>0.8</v>
      </c>
      <c r="H256">
        <v>15</v>
      </c>
      <c r="I256">
        <v>10</v>
      </c>
      <c r="J256" t="s">
        <v>708</v>
      </c>
      <c r="K256" s="1" t="s">
        <v>704</v>
      </c>
    </row>
    <row r="257" spans="1:11" ht="12" customHeight="1" x14ac:dyDescent="0.2">
      <c r="A257">
        <v>0</v>
      </c>
      <c r="B257">
        <v>1</v>
      </c>
      <c r="C257">
        <v>0</v>
      </c>
      <c r="E257" s="1" t="s">
        <v>1192</v>
      </c>
      <c r="F257" t="s">
        <v>1477</v>
      </c>
      <c r="G257">
        <v>1.8</v>
      </c>
      <c r="H257">
        <v>30</v>
      </c>
      <c r="I257">
        <v>5</v>
      </c>
      <c r="J257" t="s">
        <v>708</v>
      </c>
      <c r="K257" s="1" t="s">
        <v>704</v>
      </c>
    </row>
    <row r="258" spans="1:11" ht="12" customHeight="1" x14ac:dyDescent="0.2">
      <c r="A258">
        <v>1</v>
      </c>
      <c r="B258">
        <v>1</v>
      </c>
      <c r="C258">
        <v>0</v>
      </c>
      <c r="E258" s="1" t="s">
        <v>1192</v>
      </c>
      <c r="F258" t="s">
        <v>1465</v>
      </c>
      <c r="G258">
        <v>0.4</v>
      </c>
      <c r="H258">
        <v>30</v>
      </c>
      <c r="I258">
        <v>13</v>
      </c>
      <c r="J258" t="s">
        <v>708</v>
      </c>
      <c r="K258" s="1" t="s">
        <v>704</v>
      </c>
    </row>
    <row r="259" spans="1:11" ht="12" customHeight="1" x14ac:dyDescent="0.2">
      <c r="A259">
        <v>0</v>
      </c>
      <c r="B259">
        <v>1</v>
      </c>
      <c r="C259">
        <v>0</v>
      </c>
      <c r="E259" s="1" t="s">
        <v>1192</v>
      </c>
      <c r="F259" t="s">
        <v>1475</v>
      </c>
      <c r="G259">
        <v>1</v>
      </c>
      <c r="H259">
        <v>12</v>
      </c>
      <c r="I259">
        <v>3.5</v>
      </c>
      <c r="J259" t="s">
        <v>708</v>
      </c>
      <c r="K259" s="1" t="s">
        <v>704</v>
      </c>
    </row>
    <row r="260" spans="1:11" ht="12" customHeight="1" x14ac:dyDescent="0.2">
      <c r="A260">
        <v>0</v>
      </c>
      <c r="B260">
        <v>1</v>
      </c>
      <c r="C260">
        <v>0</v>
      </c>
      <c r="E260" s="1" t="s">
        <v>1192</v>
      </c>
      <c r="F260" t="s">
        <v>1470</v>
      </c>
      <c r="G260">
        <v>1</v>
      </c>
      <c r="H260">
        <v>2</v>
      </c>
      <c r="I260">
        <v>1.3</v>
      </c>
      <c r="J260" t="s">
        <v>708</v>
      </c>
      <c r="K260" s="1" t="s">
        <v>704</v>
      </c>
    </row>
    <row r="261" spans="1:11" ht="12" customHeight="1" x14ac:dyDescent="0.2">
      <c r="A261">
        <v>0</v>
      </c>
      <c r="B261">
        <v>1</v>
      </c>
      <c r="C261">
        <v>0</v>
      </c>
      <c r="E261" s="1" t="s">
        <v>1192</v>
      </c>
      <c r="F261" t="s">
        <v>1</v>
      </c>
      <c r="G261">
        <v>1</v>
      </c>
      <c r="H261">
        <v>25</v>
      </c>
      <c r="I261">
        <v>10</v>
      </c>
      <c r="J261" t="s">
        <v>708</v>
      </c>
      <c r="K261" s="1" t="s">
        <v>704</v>
      </c>
    </row>
    <row r="262" spans="1:11" ht="12" customHeight="1" x14ac:dyDescent="0.2">
      <c r="A262">
        <v>0</v>
      </c>
      <c r="B262">
        <v>1</v>
      </c>
      <c r="C262">
        <v>0</v>
      </c>
      <c r="E262" s="1" t="s">
        <v>1192</v>
      </c>
      <c r="F262" t="s">
        <v>1461</v>
      </c>
      <c r="G262">
        <v>1.5</v>
      </c>
      <c r="H262">
        <v>130</v>
      </c>
      <c r="I262">
        <v>35</v>
      </c>
      <c r="J262" t="s">
        <v>708</v>
      </c>
      <c r="K262" s="1" t="s">
        <v>704</v>
      </c>
    </row>
    <row r="263" spans="1:11" ht="12" customHeight="1" x14ac:dyDescent="0.2">
      <c r="A263">
        <v>0</v>
      </c>
      <c r="B263">
        <v>1</v>
      </c>
      <c r="C263">
        <v>0</v>
      </c>
      <c r="E263" s="1" t="s">
        <v>1192</v>
      </c>
      <c r="F263" t="s">
        <v>1472</v>
      </c>
      <c r="G263">
        <v>1</v>
      </c>
      <c r="H263">
        <v>8</v>
      </c>
      <c r="I263">
        <v>2.5</v>
      </c>
      <c r="J263" t="s">
        <v>708</v>
      </c>
      <c r="K263" s="1" t="s">
        <v>704</v>
      </c>
    </row>
    <row r="264" spans="1:11" ht="12" customHeight="1" x14ac:dyDescent="0.2">
      <c r="A264">
        <v>0</v>
      </c>
      <c r="B264">
        <v>1</v>
      </c>
      <c r="C264">
        <v>0</v>
      </c>
      <c r="E264" s="1" t="s">
        <v>1192</v>
      </c>
      <c r="F264" t="s">
        <v>1478</v>
      </c>
      <c r="G264">
        <v>1</v>
      </c>
      <c r="H264">
        <v>14</v>
      </c>
      <c r="I264">
        <v>8</v>
      </c>
      <c r="J264" t="s">
        <v>708</v>
      </c>
      <c r="K264" s="1" t="s">
        <v>704</v>
      </c>
    </row>
    <row r="265" spans="1:11" ht="12" customHeight="1" x14ac:dyDescent="0.2">
      <c r="A265">
        <v>0</v>
      </c>
      <c r="B265">
        <v>1</v>
      </c>
      <c r="C265">
        <v>0</v>
      </c>
      <c r="E265" s="1" t="s">
        <v>1192</v>
      </c>
      <c r="F265" t="s">
        <v>1463</v>
      </c>
      <c r="G265">
        <v>1</v>
      </c>
      <c r="H265">
        <v>120</v>
      </c>
      <c r="I265">
        <v>65</v>
      </c>
      <c r="J265" t="s">
        <v>708</v>
      </c>
      <c r="K265" s="1" t="s">
        <v>704</v>
      </c>
    </row>
    <row r="266" spans="1:11" ht="12" customHeight="1" x14ac:dyDescent="0.2">
      <c r="A266">
        <v>0</v>
      </c>
      <c r="B266">
        <v>1</v>
      </c>
      <c r="C266">
        <v>0</v>
      </c>
      <c r="E266" s="1" t="s">
        <v>1192</v>
      </c>
      <c r="F266" t="s">
        <v>4</v>
      </c>
      <c r="G266">
        <v>2</v>
      </c>
      <c r="H266">
        <v>25</v>
      </c>
      <c r="I266">
        <v>1</v>
      </c>
      <c r="J266" t="s">
        <v>708</v>
      </c>
      <c r="K266" s="1" t="s">
        <v>704</v>
      </c>
    </row>
    <row r="267" spans="1:11" ht="12" customHeight="1" x14ac:dyDescent="0.2">
      <c r="A267">
        <v>0</v>
      </c>
      <c r="B267">
        <v>1</v>
      </c>
      <c r="C267">
        <v>0</v>
      </c>
      <c r="E267" s="1" t="s">
        <v>1192</v>
      </c>
      <c r="F267" t="s">
        <v>8</v>
      </c>
      <c r="G267">
        <v>0.5</v>
      </c>
      <c r="H267">
        <v>65</v>
      </c>
      <c r="I267">
        <v>9</v>
      </c>
      <c r="J267" t="s">
        <v>708</v>
      </c>
      <c r="K267" s="1" t="s">
        <v>704</v>
      </c>
    </row>
    <row r="268" spans="1:11" ht="12" customHeight="1" x14ac:dyDescent="0.2">
      <c r="A268">
        <v>0</v>
      </c>
      <c r="B268">
        <v>1</v>
      </c>
      <c r="C268">
        <v>0</v>
      </c>
      <c r="E268" s="1" t="s">
        <v>1192</v>
      </c>
      <c r="F268" t="s">
        <v>1473</v>
      </c>
      <c r="G268">
        <v>1</v>
      </c>
      <c r="H268">
        <v>15</v>
      </c>
      <c r="I268">
        <v>6</v>
      </c>
      <c r="J268" t="s">
        <v>708</v>
      </c>
      <c r="K268" s="1" t="s">
        <v>704</v>
      </c>
    </row>
    <row r="269" spans="1:11" ht="12" customHeight="1" x14ac:dyDescent="0.2">
      <c r="A269">
        <v>0</v>
      </c>
      <c r="B269">
        <v>1</v>
      </c>
      <c r="C269">
        <v>0</v>
      </c>
      <c r="E269" s="1" t="s">
        <v>1192</v>
      </c>
      <c r="F269" t="s">
        <v>7</v>
      </c>
      <c r="G269">
        <v>1.3</v>
      </c>
      <c r="H269">
        <v>45</v>
      </c>
      <c r="I269">
        <v>18</v>
      </c>
      <c r="J269" t="s">
        <v>708</v>
      </c>
      <c r="K269" s="1" t="s">
        <v>704</v>
      </c>
    </row>
    <row r="270" spans="1:11" ht="12" customHeight="1" x14ac:dyDescent="0.2">
      <c r="A270">
        <v>0</v>
      </c>
      <c r="B270">
        <v>1</v>
      </c>
      <c r="C270">
        <v>0</v>
      </c>
      <c r="E270" s="1" t="s">
        <v>1192</v>
      </c>
      <c r="F270" t="s">
        <v>1467</v>
      </c>
      <c r="G270">
        <v>2.5</v>
      </c>
      <c r="H270">
        <v>80</v>
      </c>
      <c r="I270">
        <v>25</v>
      </c>
      <c r="J270" t="s">
        <v>708</v>
      </c>
      <c r="K270" s="1" t="s">
        <v>704</v>
      </c>
    </row>
    <row r="271" spans="1:11" ht="12" customHeight="1" x14ac:dyDescent="0.2">
      <c r="A271">
        <v>0</v>
      </c>
      <c r="B271">
        <v>1</v>
      </c>
      <c r="C271">
        <v>0</v>
      </c>
      <c r="E271" s="1" t="s">
        <v>1192</v>
      </c>
      <c r="F271" t="s">
        <v>1469</v>
      </c>
      <c r="G271">
        <v>2.5</v>
      </c>
      <c r="H271">
        <v>8</v>
      </c>
      <c r="I271">
        <v>2</v>
      </c>
      <c r="J271" t="s">
        <v>708</v>
      </c>
      <c r="K271" s="1" t="s">
        <v>704</v>
      </c>
    </row>
    <row r="272" spans="1:11" ht="12" customHeight="1" x14ac:dyDescent="0.2">
      <c r="A272">
        <v>0</v>
      </c>
      <c r="B272">
        <v>1</v>
      </c>
      <c r="C272">
        <v>0</v>
      </c>
      <c r="E272" s="1" t="s">
        <v>1192</v>
      </c>
      <c r="F272" t="s">
        <v>1471</v>
      </c>
      <c r="G272">
        <v>0.5</v>
      </c>
      <c r="H272">
        <v>4.5</v>
      </c>
      <c r="I272">
        <v>1.5</v>
      </c>
      <c r="J272" t="s">
        <v>708</v>
      </c>
      <c r="K272" s="1" t="s">
        <v>704</v>
      </c>
    </row>
    <row r="273" spans="1:11" ht="12" customHeight="1" x14ac:dyDescent="0.2">
      <c r="A273">
        <v>0</v>
      </c>
      <c r="B273">
        <v>1</v>
      </c>
      <c r="C273">
        <v>0</v>
      </c>
      <c r="E273" s="1" t="s">
        <v>1192</v>
      </c>
      <c r="F273" t="s">
        <v>1462</v>
      </c>
      <c r="G273">
        <v>1</v>
      </c>
      <c r="H273">
        <v>80</v>
      </c>
      <c r="I273">
        <v>40</v>
      </c>
      <c r="J273" t="s">
        <v>708</v>
      </c>
      <c r="K273" s="1" t="s">
        <v>704</v>
      </c>
    </row>
    <row r="274" spans="1:11" ht="12" customHeight="1" x14ac:dyDescent="0.2">
      <c r="A274">
        <v>0</v>
      </c>
      <c r="B274">
        <v>1</v>
      </c>
      <c r="C274">
        <v>0</v>
      </c>
      <c r="E274" s="1" t="s">
        <v>1192</v>
      </c>
      <c r="F274" t="s">
        <v>2</v>
      </c>
      <c r="G274">
        <v>1.5</v>
      </c>
      <c r="H274">
        <v>22</v>
      </c>
      <c r="I274">
        <v>2</v>
      </c>
      <c r="J274" t="s">
        <v>708</v>
      </c>
      <c r="K274" s="1" t="s">
        <v>704</v>
      </c>
    </row>
    <row r="275" spans="1:11" ht="12" customHeight="1" x14ac:dyDescent="0.2">
      <c r="A275">
        <v>0</v>
      </c>
      <c r="B275">
        <v>1</v>
      </c>
      <c r="C275">
        <v>0</v>
      </c>
      <c r="E275" s="1" t="s">
        <v>1192</v>
      </c>
      <c r="F275" t="s">
        <v>6</v>
      </c>
      <c r="G275">
        <v>2</v>
      </c>
      <c r="H275">
        <v>25</v>
      </c>
      <c r="I275">
        <v>2</v>
      </c>
      <c r="J275" t="s">
        <v>708</v>
      </c>
      <c r="K275" s="1" t="s">
        <v>704</v>
      </c>
    </row>
    <row r="276" spans="1:11" ht="12" customHeight="1" x14ac:dyDescent="0.2">
      <c r="A276">
        <v>0</v>
      </c>
      <c r="B276">
        <v>1</v>
      </c>
      <c r="C276">
        <v>0</v>
      </c>
      <c r="E276" s="1" t="s">
        <v>1192</v>
      </c>
      <c r="F276" t="s">
        <v>3</v>
      </c>
      <c r="G276">
        <v>1.5</v>
      </c>
      <c r="H276">
        <v>5</v>
      </c>
      <c r="I276">
        <v>0.5</v>
      </c>
      <c r="J276" t="s">
        <v>708</v>
      </c>
      <c r="K276" s="1" t="s">
        <v>704</v>
      </c>
    </row>
    <row r="277" spans="1:11" ht="12" customHeight="1" x14ac:dyDescent="0.2">
      <c r="A277">
        <v>0</v>
      </c>
      <c r="B277">
        <v>1</v>
      </c>
      <c r="C277">
        <v>0</v>
      </c>
      <c r="E277" s="1" t="s">
        <v>1192</v>
      </c>
      <c r="F277" t="s">
        <v>1464</v>
      </c>
      <c r="G277">
        <v>2</v>
      </c>
      <c r="H277">
        <v>70</v>
      </c>
      <c r="I277">
        <v>45</v>
      </c>
      <c r="J277" t="s">
        <v>708</v>
      </c>
      <c r="K277" s="1" t="s">
        <v>704</v>
      </c>
    </row>
    <row r="278" spans="1:11" ht="12" customHeight="1" x14ac:dyDescent="0.2">
      <c r="A278">
        <v>0</v>
      </c>
      <c r="B278">
        <v>1</v>
      </c>
      <c r="C278">
        <v>0</v>
      </c>
      <c r="E278" s="1" t="s">
        <v>1192</v>
      </c>
      <c r="F278" t="s">
        <v>1468</v>
      </c>
      <c r="G278">
        <v>2.5</v>
      </c>
      <c r="H278">
        <v>8</v>
      </c>
      <c r="I278">
        <v>2</v>
      </c>
      <c r="J278" t="s">
        <v>708</v>
      </c>
      <c r="K278" s="1" t="s">
        <v>704</v>
      </c>
    </row>
    <row r="279" spans="1:11" ht="12" customHeight="1" x14ac:dyDescent="0.2">
      <c r="A279">
        <v>0</v>
      </c>
      <c r="B279">
        <v>1</v>
      </c>
      <c r="C279">
        <v>0</v>
      </c>
      <c r="E279" s="1" t="s">
        <v>1192</v>
      </c>
      <c r="F279" t="s">
        <v>1440</v>
      </c>
      <c r="G279">
        <v>2</v>
      </c>
      <c r="H279">
        <v>4</v>
      </c>
      <c r="I279">
        <v>1</v>
      </c>
      <c r="J279" t="s">
        <v>708</v>
      </c>
      <c r="K279" s="1" t="s">
        <v>704</v>
      </c>
    </row>
    <row r="280" spans="1:11" ht="12" customHeight="1" x14ac:dyDescent="0.2">
      <c r="A280">
        <v>0</v>
      </c>
      <c r="B280">
        <v>1</v>
      </c>
      <c r="C280">
        <v>0</v>
      </c>
      <c r="E280" s="1" t="s">
        <v>1192</v>
      </c>
      <c r="F280" t="s">
        <v>1446</v>
      </c>
      <c r="G280">
        <v>1</v>
      </c>
      <c r="H280">
        <v>10</v>
      </c>
      <c r="I280">
        <v>3</v>
      </c>
      <c r="J280" t="s">
        <v>708</v>
      </c>
      <c r="K280" s="1" t="s">
        <v>704</v>
      </c>
    </row>
    <row r="281" spans="1:11" ht="12" customHeight="1" x14ac:dyDescent="0.2">
      <c r="A281">
        <v>0</v>
      </c>
      <c r="B281">
        <v>1</v>
      </c>
      <c r="C281">
        <v>0</v>
      </c>
      <c r="E281" s="1" t="s">
        <v>1192</v>
      </c>
      <c r="F281" t="s">
        <v>1444</v>
      </c>
      <c r="G281">
        <v>2.5</v>
      </c>
      <c r="H281">
        <v>28</v>
      </c>
      <c r="I281">
        <v>2.5</v>
      </c>
      <c r="J281" t="s">
        <v>708</v>
      </c>
      <c r="K281" s="1" t="s">
        <v>704</v>
      </c>
    </row>
    <row r="282" spans="1:11" ht="12" customHeight="1" x14ac:dyDescent="0.2">
      <c r="A282">
        <v>0</v>
      </c>
      <c r="B282">
        <v>1</v>
      </c>
      <c r="C282">
        <v>0</v>
      </c>
      <c r="E282" s="1" t="s">
        <v>1192</v>
      </c>
      <c r="F282" t="s">
        <v>1447</v>
      </c>
      <c r="G282">
        <v>2</v>
      </c>
      <c r="H282">
        <v>35</v>
      </c>
      <c r="I282">
        <v>9.5</v>
      </c>
      <c r="J282" t="s">
        <v>708</v>
      </c>
      <c r="K282" s="1" t="s">
        <v>704</v>
      </c>
    </row>
    <row r="283" spans="1:11" ht="12" customHeight="1" x14ac:dyDescent="0.2">
      <c r="A283">
        <v>0</v>
      </c>
      <c r="B283">
        <v>1</v>
      </c>
      <c r="C283">
        <v>0</v>
      </c>
      <c r="E283" s="1" t="s">
        <v>1192</v>
      </c>
      <c r="F283" t="s">
        <v>1441</v>
      </c>
      <c r="G283">
        <v>0.5</v>
      </c>
      <c r="H283">
        <v>8</v>
      </c>
      <c r="I283">
        <v>1</v>
      </c>
      <c r="J283" t="s">
        <v>708</v>
      </c>
      <c r="K283" s="1" t="s">
        <v>704</v>
      </c>
    </row>
    <row r="284" spans="1:11" ht="12" customHeight="1" x14ac:dyDescent="0.2">
      <c r="A284">
        <v>0</v>
      </c>
      <c r="B284">
        <v>1</v>
      </c>
      <c r="C284">
        <v>0</v>
      </c>
      <c r="E284" s="1" t="s">
        <v>1192</v>
      </c>
      <c r="F284" t="s">
        <v>1450</v>
      </c>
      <c r="G284">
        <v>2</v>
      </c>
      <c r="H284">
        <v>4</v>
      </c>
      <c r="I284">
        <v>1.5</v>
      </c>
      <c r="J284" t="s">
        <v>708</v>
      </c>
      <c r="K284" s="1" t="s">
        <v>704</v>
      </c>
    </row>
    <row r="285" spans="1:11" ht="12" customHeight="1" x14ac:dyDescent="0.2">
      <c r="A285">
        <v>0</v>
      </c>
      <c r="B285">
        <v>1</v>
      </c>
      <c r="C285">
        <v>0</v>
      </c>
      <c r="E285" s="1" t="s">
        <v>1192</v>
      </c>
      <c r="F285" t="s">
        <v>1442</v>
      </c>
      <c r="G285">
        <v>1.5</v>
      </c>
      <c r="H285">
        <v>18</v>
      </c>
      <c r="I285">
        <v>2.5</v>
      </c>
      <c r="J285" t="s">
        <v>708</v>
      </c>
      <c r="K285" s="1" t="s">
        <v>704</v>
      </c>
    </row>
    <row r="286" spans="1:11" ht="12" customHeight="1" x14ac:dyDescent="0.2">
      <c r="A286">
        <v>0</v>
      </c>
      <c r="B286">
        <v>1</v>
      </c>
      <c r="C286">
        <v>0</v>
      </c>
      <c r="E286" s="1" t="s">
        <v>1192</v>
      </c>
      <c r="F286" t="s">
        <v>1449</v>
      </c>
      <c r="G286">
        <v>2.5</v>
      </c>
      <c r="H286">
        <v>28</v>
      </c>
      <c r="I286">
        <v>2</v>
      </c>
      <c r="J286" t="s">
        <v>708</v>
      </c>
      <c r="K286" s="1" t="s">
        <v>704</v>
      </c>
    </row>
    <row r="287" spans="1:11" ht="12" customHeight="1" x14ac:dyDescent="0.2">
      <c r="A287">
        <v>0</v>
      </c>
      <c r="B287">
        <v>1</v>
      </c>
      <c r="C287">
        <v>0</v>
      </c>
      <c r="E287" s="1" t="s">
        <v>1192</v>
      </c>
      <c r="F287" t="s">
        <v>1445</v>
      </c>
      <c r="G287">
        <v>2</v>
      </c>
      <c r="H287">
        <v>25</v>
      </c>
      <c r="I287">
        <v>3.5</v>
      </c>
      <c r="J287" t="s">
        <v>708</v>
      </c>
      <c r="K287" s="1" t="s">
        <v>704</v>
      </c>
    </row>
    <row r="288" spans="1:11" ht="12" customHeight="1" x14ac:dyDescent="0.2">
      <c r="A288">
        <v>0</v>
      </c>
      <c r="B288">
        <v>1</v>
      </c>
      <c r="C288">
        <v>0</v>
      </c>
      <c r="E288" s="1" t="s">
        <v>1192</v>
      </c>
      <c r="F288" t="s">
        <v>1448</v>
      </c>
      <c r="G288">
        <v>1.2</v>
      </c>
      <c r="H288">
        <v>4</v>
      </c>
      <c r="I288">
        <v>2</v>
      </c>
      <c r="J288" t="s">
        <v>708</v>
      </c>
      <c r="K288" s="1" t="s">
        <v>704</v>
      </c>
    </row>
    <row r="289" spans="1:11" ht="12" customHeight="1" x14ac:dyDescent="0.2">
      <c r="A289">
        <v>0</v>
      </c>
      <c r="B289">
        <v>1</v>
      </c>
      <c r="C289">
        <v>0</v>
      </c>
      <c r="E289" s="1" t="s">
        <v>1192</v>
      </c>
      <c r="F289" t="s">
        <v>1443</v>
      </c>
      <c r="G289">
        <v>2</v>
      </c>
      <c r="H289">
        <v>120</v>
      </c>
      <c r="I289">
        <v>30</v>
      </c>
      <c r="J289" t="s">
        <v>708</v>
      </c>
      <c r="K289" s="1" t="s">
        <v>704</v>
      </c>
    </row>
    <row r="290" spans="1:11" ht="12" customHeight="1" x14ac:dyDescent="0.2">
      <c r="A290">
        <v>0</v>
      </c>
      <c r="B290">
        <v>1</v>
      </c>
      <c r="C290">
        <v>0</v>
      </c>
      <c r="E290" s="1" t="s">
        <v>1192</v>
      </c>
      <c r="F290" t="s">
        <v>9</v>
      </c>
      <c r="G290">
        <v>1.2</v>
      </c>
      <c r="H290">
        <v>150</v>
      </c>
      <c r="I290">
        <v>4</v>
      </c>
      <c r="J290" t="s">
        <v>708</v>
      </c>
      <c r="K290" s="1" t="s">
        <v>704</v>
      </c>
    </row>
    <row r="291" spans="1:11" ht="12" customHeight="1" x14ac:dyDescent="0.2">
      <c r="A291">
        <v>0</v>
      </c>
      <c r="B291">
        <v>1</v>
      </c>
      <c r="C291">
        <v>0</v>
      </c>
      <c r="E291" s="1" t="s">
        <v>1195</v>
      </c>
      <c r="F291" t="s">
        <v>1378</v>
      </c>
      <c r="G291">
        <v>1.3</v>
      </c>
      <c r="H291">
        <v>25</v>
      </c>
      <c r="I291">
        <v>6</v>
      </c>
      <c r="J291" t="s">
        <v>708</v>
      </c>
      <c r="K291" s="1" t="s">
        <v>704</v>
      </c>
    </row>
    <row r="292" spans="1:11" ht="12" customHeight="1" x14ac:dyDescent="0.2">
      <c r="A292">
        <v>0</v>
      </c>
      <c r="B292">
        <v>1</v>
      </c>
      <c r="C292">
        <v>0</v>
      </c>
      <c r="E292" s="1" t="s">
        <v>1195</v>
      </c>
      <c r="F292" t="s">
        <v>1377</v>
      </c>
      <c r="G292">
        <v>0.6</v>
      </c>
      <c r="H292">
        <v>25</v>
      </c>
      <c r="I292">
        <v>5</v>
      </c>
      <c r="J292" t="s">
        <v>708</v>
      </c>
      <c r="K292" s="1" t="s">
        <v>704</v>
      </c>
    </row>
    <row r="293" spans="1:11" ht="12" customHeight="1" x14ac:dyDescent="0.2">
      <c r="A293">
        <v>0</v>
      </c>
      <c r="B293">
        <v>1</v>
      </c>
      <c r="C293">
        <v>0</v>
      </c>
      <c r="E293" s="1" t="s">
        <v>1196</v>
      </c>
      <c r="F293" t="s">
        <v>163</v>
      </c>
      <c r="G293">
        <v>0.3</v>
      </c>
      <c r="H293">
        <v>40</v>
      </c>
      <c r="I293">
        <v>3</v>
      </c>
      <c r="J293" t="s">
        <v>708</v>
      </c>
      <c r="K293" s="1" t="s">
        <v>704</v>
      </c>
    </row>
    <row r="294" spans="1:11" ht="12" customHeight="1" x14ac:dyDescent="0.2">
      <c r="A294">
        <v>0</v>
      </c>
      <c r="B294">
        <v>1</v>
      </c>
      <c r="C294">
        <v>0</v>
      </c>
      <c r="E294" s="1" t="s">
        <v>1196</v>
      </c>
      <c r="F294" t="s">
        <v>160</v>
      </c>
      <c r="G294">
        <v>0.6</v>
      </c>
      <c r="H294">
        <v>50</v>
      </c>
      <c r="I294">
        <v>1.5</v>
      </c>
      <c r="J294" t="s">
        <v>708</v>
      </c>
      <c r="K294" s="1" t="s">
        <v>704</v>
      </c>
    </row>
    <row r="295" spans="1:11" ht="12" customHeight="1" x14ac:dyDescent="0.2">
      <c r="A295">
        <v>0</v>
      </c>
      <c r="B295">
        <v>1</v>
      </c>
      <c r="C295">
        <v>0</v>
      </c>
      <c r="E295" s="1" t="s">
        <v>1196</v>
      </c>
      <c r="F295" t="s">
        <v>162</v>
      </c>
      <c r="G295">
        <v>0.15</v>
      </c>
      <c r="H295">
        <v>40</v>
      </c>
      <c r="I295">
        <v>3</v>
      </c>
      <c r="J295" t="s">
        <v>708</v>
      </c>
      <c r="K295" s="1" t="s">
        <v>704</v>
      </c>
    </row>
    <row r="296" spans="1:11" ht="12" customHeight="1" x14ac:dyDescent="0.2">
      <c r="A296">
        <v>1</v>
      </c>
      <c r="B296">
        <v>1</v>
      </c>
      <c r="C296">
        <v>0</v>
      </c>
      <c r="E296" s="1" t="s">
        <v>1197</v>
      </c>
      <c r="F296" t="s">
        <v>733</v>
      </c>
      <c r="G296">
        <v>4</v>
      </c>
      <c r="H296">
        <v>0.5</v>
      </c>
      <c r="I296">
        <v>0.5</v>
      </c>
      <c r="J296" t="s">
        <v>10</v>
      </c>
      <c r="K296" s="1" t="s">
        <v>704</v>
      </c>
    </row>
    <row r="297" spans="1:11" ht="12" customHeight="1" x14ac:dyDescent="0.2">
      <c r="A297">
        <v>0</v>
      </c>
      <c r="B297">
        <v>1</v>
      </c>
      <c r="C297">
        <v>0</v>
      </c>
      <c r="E297" s="1" t="s">
        <v>1197</v>
      </c>
      <c r="F297" t="s">
        <v>735</v>
      </c>
      <c r="G297">
        <v>3</v>
      </c>
      <c r="H297">
        <v>2</v>
      </c>
      <c r="I297">
        <v>1</v>
      </c>
      <c r="J297" t="s">
        <v>10</v>
      </c>
      <c r="K297" s="1" t="s">
        <v>704</v>
      </c>
    </row>
    <row r="298" spans="1:11" ht="12" customHeight="1" x14ac:dyDescent="0.2">
      <c r="A298">
        <v>1</v>
      </c>
      <c r="B298">
        <v>1</v>
      </c>
      <c r="C298">
        <v>0</v>
      </c>
      <c r="E298" s="1" t="s">
        <v>1197</v>
      </c>
      <c r="F298" t="s">
        <v>732</v>
      </c>
      <c r="G298">
        <v>3</v>
      </c>
      <c r="H298">
        <v>0.5</v>
      </c>
      <c r="I298">
        <v>0.5</v>
      </c>
      <c r="J298" t="s">
        <v>10</v>
      </c>
      <c r="K298" s="1" t="s">
        <v>704</v>
      </c>
    </row>
    <row r="299" spans="1:11" ht="12" customHeight="1" x14ac:dyDescent="0.2">
      <c r="A299">
        <v>0</v>
      </c>
      <c r="B299">
        <v>1</v>
      </c>
      <c r="C299">
        <v>0</v>
      </c>
      <c r="E299" s="1" t="s">
        <v>1197</v>
      </c>
      <c r="F299" t="s">
        <v>736</v>
      </c>
      <c r="G299">
        <v>2</v>
      </c>
      <c r="H299">
        <v>0.8</v>
      </c>
      <c r="I299">
        <v>0.8</v>
      </c>
      <c r="J299" t="s">
        <v>10</v>
      </c>
      <c r="K299" s="1" t="s">
        <v>704</v>
      </c>
    </row>
    <row r="300" spans="1:11" ht="12" customHeight="1" x14ac:dyDescent="0.2">
      <c r="A300">
        <v>0</v>
      </c>
      <c r="B300">
        <v>1</v>
      </c>
      <c r="C300">
        <v>0</v>
      </c>
      <c r="E300" s="1" t="s">
        <v>1197</v>
      </c>
      <c r="F300" t="s">
        <v>738</v>
      </c>
      <c r="G300">
        <v>3</v>
      </c>
      <c r="H300">
        <v>0.6</v>
      </c>
      <c r="I300">
        <v>0.5</v>
      </c>
      <c r="J300" t="s">
        <v>10</v>
      </c>
      <c r="K300" s="1" t="s">
        <v>704</v>
      </c>
    </row>
    <row r="301" spans="1:11" ht="12" customHeight="1" x14ac:dyDescent="0.2">
      <c r="A301">
        <v>0</v>
      </c>
      <c r="B301">
        <v>1</v>
      </c>
      <c r="C301">
        <v>0</v>
      </c>
      <c r="E301" s="1" t="s">
        <v>1197</v>
      </c>
      <c r="F301" t="s">
        <v>739</v>
      </c>
      <c r="G301">
        <v>2</v>
      </c>
      <c r="H301">
        <v>0.6</v>
      </c>
      <c r="I301">
        <v>0.5</v>
      </c>
      <c r="J301" t="s">
        <v>10</v>
      </c>
      <c r="K301" s="1" t="s">
        <v>704</v>
      </c>
    </row>
    <row r="302" spans="1:11" ht="12" customHeight="1" x14ac:dyDescent="0.2">
      <c r="A302">
        <v>0</v>
      </c>
      <c r="B302">
        <v>1</v>
      </c>
      <c r="C302">
        <v>0</v>
      </c>
      <c r="E302" s="1" t="s">
        <v>1197</v>
      </c>
      <c r="F302" t="s">
        <v>734</v>
      </c>
      <c r="G302">
        <v>2</v>
      </c>
      <c r="H302">
        <v>2</v>
      </c>
      <c r="I302">
        <v>1</v>
      </c>
      <c r="J302" t="s">
        <v>10</v>
      </c>
      <c r="K302" s="1" t="s">
        <v>704</v>
      </c>
    </row>
    <row r="303" spans="1:11" ht="12" customHeight="1" x14ac:dyDescent="0.2">
      <c r="A303">
        <v>0</v>
      </c>
      <c r="B303">
        <v>1</v>
      </c>
      <c r="C303">
        <v>0</v>
      </c>
      <c r="E303" s="1" t="s">
        <v>1197</v>
      </c>
      <c r="F303" t="s">
        <v>737</v>
      </c>
      <c r="G303">
        <v>2</v>
      </c>
      <c r="H303">
        <v>0.5</v>
      </c>
      <c r="I303">
        <v>0.5</v>
      </c>
      <c r="J303" t="s">
        <v>10</v>
      </c>
      <c r="K303" s="1" t="s">
        <v>704</v>
      </c>
    </row>
    <row r="304" spans="1:11" ht="12" customHeight="1" x14ac:dyDescent="0.2">
      <c r="A304">
        <v>0</v>
      </c>
      <c r="B304">
        <v>1</v>
      </c>
      <c r="C304">
        <v>0</v>
      </c>
      <c r="E304" s="1" t="s">
        <v>22</v>
      </c>
      <c r="F304" t="s">
        <v>742</v>
      </c>
      <c r="G304">
        <v>0.5</v>
      </c>
      <c r="H304">
        <v>30</v>
      </c>
      <c r="I304">
        <v>20</v>
      </c>
      <c r="J304" t="s">
        <v>708</v>
      </c>
      <c r="K304" s="1" t="s">
        <v>704</v>
      </c>
    </row>
    <row r="305" spans="1:11" ht="12" customHeight="1" x14ac:dyDescent="0.2">
      <c r="A305">
        <v>0</v>
      </c>
      <c r="B305">
        <v>1</v>
      </c>
      <c r="C305">
        <v>0</v>
      </c>
      <c r="E305" s="1" t="s">
        <v>22</v>
      </c>
      <c r="F305" t="s">
        <v>746</v>
      </c>
      <c r="G305">
        <v>3</v>
      </c>
      <c r="H305">
        <v>40</v>
      </c>
      <c r="I305">
        <v>40</v>
      </c>
      <c r="J305" t="s">
        <v>708</v>
      </c>
      <c r="K305" s="1" t="s">
        <v>704</v>
      </c>
    </row>
    <row r="306" spans="1:11" ht="12" customHeight="1" x14ac:dyDescent="0.2">
      <c r="A306">
        <v>0</v>
      </c>
      <c r="B306">
        <v>1</v>
      </c>
      <c r="C306">
        <v>0</v>
      </c>
      <c r="E306" s="1" t="s">
        <v>22</v>
      </c>
      <c r="F306" t="s">
        <v>744</v>
      </c>
      <c r="G306">
        <v>0.3</v>
      </c>
      <c r="H306">
        <v>20</v>
      </c>
      <c r="I306">
        <v>20</v>
      </c>
      <c r="J306" t="s">
        <v>708</v>
      </c>
      <c r="K306" s="1" t="s">
        <v>704</v>
      </c>
    </row>
    <row r="307" spans="1:11" ht="12" customHeight="1" x14ac:dyDescent="0.2">
      <c r="A307">
        <v>0</v>
      </c>
      <c r="B307">
        <v>1</v>
      </c>
      <c r="C307">
        <v>0</v>
      </c>
      <c r="E307" s="1" t="s">
        <v>22</v>
      </c>
      <c r="F307" t="s">
        <v>747</v>
      </c>
      <c r="G307">
        <v>2.5</v>
      </c>
      <c r="H307">
        <v>40</v>
      </c>
      <c r="I307">
        <v>30</v>
      </c>
      <c r="J307" t="s">
        <v>708</v>
      </c>
      <c r="K307" s="1" t="s">
        <v>704</v>
      </c>
    </row>
    <row r="308" spans="1:11" ht="12" customHeight="1" x14ac:dyDescent="0.2">
      <c r="A308">
        <v>0</v>
      </c>
      <c r="B308">
        <v>1</v>
      </c>
      <c r="C308">
        <v>0</v>
      </c>
      <c r="E308" s="1" t="s">
        <v>22</v>
      </c>
      <c r="F308" t="s">
        <v>745</v>
      </c>
      <c r="G308">
        <v>1</v>
      </c>
      <c r="H308">
        <v>20</v>
      </c>
      <c r="I308">
        <v>15</v>
      </c>
      <c r="J308" t="s">
        <v>708</v>
      </c>
      <c r="K308" s="1" t="s">
        <v>704</v>
      </c>
    </row>
    <row r="309" spans="1:11" ht="12" customHeight="1" x14ac:dyDescent="0.2">
      <c r="A309">
        <v>0</v>
      </c>
      <c r="B309">
        <v>1</v>
      </c>
      <c r="C309">
        <v>0</v>
      </c>
      <c r="E309" s="1" t="s">
        <v>22</v>
      </c>
      <c r="F309" t="s">
        <v>748</v>
      </c>
      <c r="G309">
        <v>1.5</v>
      </c>
      <c r="H309">
        <v>25</v>
      </c>
      <c r="I309">
        <v>2.5</v>
      </c>
      <c r="J309" t="s">
        <v>708</v>
      </c>
      <c r="K309" s="1" t="s">
        <v>704</v>
      </c>
    </row>
    <row r="310" spans="1:11" ht="12" customHeight="1" x14ac:dyDescent="0.2">
      <c r="A310">
        <v>0</v>
      </c>
      <c r="B310">
        <v>1</v>
      </c>
      <c r="C310">
        <v>0</v>
      </c>
      <c r="E310" s="1" t="s">
        <v>22</v>
      </c>
      <c r="F310" t="s">
        <v>750</v>
      </c>
      <c r="G310">
        <v>2</v>
      </c>
      <c r="H310">
        <v>40</v>
      </c>
      <c r="I310">
        <v>25</v>
      </c>
      <c r="J310" t="s">
        <v>708</v>
      </c>
      <c r="K310" s="1" t="s">
        <v>704</v>
      </c>
    </row>
    <row r="311" spans="1:11" ht="12" customHeight="1" x14ac:dyDescent="0.2">
      <c r="A311">
        <v>0</v>
      </c>
      <c r="B311">
        <v>1</v>
      </c>
      <c r="C311">
        <v>0</v>
      </c>
      <c r="E311" s="1" t="s">
        <v>22</v>
      </c>
      <c r="F311" t="s">
        <v>749</v>
      </c>
      <c r="G311">
        <v>1</v>
      </c>
      <c r="H311">
        <v>20</v>
      </c>
      <c r="I311">
        <v>15</v>
      </c>
      <c r="J311" t="s">
        <v>708</v>
      </c>
      <c r="K311" s="1" t="s">
        <v>704</v>
      </c>
    </row>
    <row r="312" spans="1:11" ht="12" customHeight="1" x14ac:dyDescent="0.2">
      <c r="A312">
        <v>0</v>
      </c>
      <c r="B312">
        <v>1</v>
      </c>
      <c r="C312">
        <v>0</v>
      </c>
      <c r="E312" s="1" t="s">
        <v>22</v>
      </c>
      <c r="F312" t="s">
        <v>751</v>
      </c>
      <c r="G312">
        <v>1</v>
      </c>
      <c r="H312">
        <v>5</v>
      </c>
      <c r="I312">
        <v>3</v>
      </c>
      <c r="J312" t="s">
        <v>708</v>
      </c>
      <c r="K312" s="1" t="s">
        <v>704</v>
      </c>
    </row>
    <row r="313" spans="1:11" ht="12" customHeight="1" x14ac:dyDescent="0.2">
      <c r="A313">
        <v>0</v>
      </c>
      <c r="B313">
        <v>1</v>
      </c>
      <c r="C313">
        <v>0</v>
      </c>
      <c r="E313" s="1" t="s">
        <v>22</v>
      </c>
      <c r="F313" t="s">
        <v>790</v>
      </c>
      <c r="G313">
        <v>0.15</v>
      </c>
      <c r="H313">
        <v>12</v>
      </c>
      <c r="I313">
        <v>1</v>
      </c>
      <c r="J313" t="s">
        <v>708</v>
      </c>
      <c r="K313" s="1" t="s">
        <v>704</v>
      </c>
    </row>
    <row r="314" spans="1:11" ht="12" customHeight="1" x14ac:dyDescent="0.2">
      <c r="A314">
        <v>0</v>
      </c>
      <c r="B314">
        <v>1</v>
      </c>
      <c r="C314">
        <v>0</v>
      </c>
      <c r="E314" s="1" t="s">
        <v>22</v>
      </c>
      <c r="F314" t="s">
        <v>789</v>
      </c>
      <c r="G314">
        <v>0.5</v>
      </c>
      <c r="H314">
        <v>10</v>
      </c>
      <c r="I314">
        <v>1</v>
      </c>
      <c r="J314" t="s">
        <v>708</v>
      </c>
      <c r="K314" s="1" t="s">
        <v>704</v>
      </c>
    </row>
    <row r="315" spans="1:11" ht="12" customHeight="1" x14ac:dyDescent="0.2">
      <c r="A315">
        <v>0</v>
      </c>
      <c r="B315">
        <v>1</v>
      </c>
      <c r="C315">
        <v>0</v>
      </c>
      <c r="E315" s="1" t="s">
        <v>90</v>
      </c>
      <c r="F315" t="s">
        <v>207</v>
      </c>
      <c r="G315">
        <v>2</v>
      </c>
      <c r="H315">
        <v>15</v>
      </c>
      <c r="I315">
        <v>5</v>
      </c>
      <c r="J315" t="s">
        <v>707</v>
      </c>
      <c r="K315" s="1" t="s">
        <v>704</v>
      </c>
    </row>
    <row r="316" spans="1:11" ht="12" customHeight="1" x14ac:dyDescent="0.2">
      <c r="A316">
        <v>0</v>
      </c>
      <c r="B316">
        <v>1</v>
      </c>
      <c r="C316">
        <v>0</v>
      </c>
      <c r="E316" s="1" t="s">
        <v>91</v>
      </c>
      <c r="F316" t="s">
        <v>135</v>
      </c>
      <c r="G316">
        <v>1.5</v>
      </c>
      <c r="H316">
        <v>18</v>
      </c>
      <c r="I316">
        <v>1.1000000000000001</v>
      </c>
      <c r="J316" t="s">
        <v>708</v>
      </c>
      <c r="K316" s="1" t="s">
        <v>704</v>
      </c>
    </row>
    <row r="317" spans="1:11" ht="12" customHeight="1" x14ac:dyDescent="0.2">
      <c r="A317">
        <v>0</v>
      </c>
      <c r="B317">
        <v>1</v>
      </c>
      <c r="C317">
        <v>0</v>
      </c>
      <c r="E317" s="1" t="s">
        <v>91</v>
      </c>
      <c r="F317" t="s">
        <v>130</v>
      </c>
      <c r="G317">
        <v>0.2</v>
      </c>
      <c r="H317">
        <v>28</v>
      </c>
      <c r="I317">
        <v>14</v>
      </c>
      <c r="J317" t="s">
        <v>708</v>
      </c>
      <c r="K317" s="1" t="s">
        <v>704</v>
      </c>
    </row>
    <row r="318" spans="1:11" ht="12" customHeight="1" x14ac:dyDescent="0.2">
      <c r="A318">
        <v>0</v>
      </c>
      <c r="B318">
        <v>1</v>
      </c>
      <c r="C318">
        <v>0</v>
      </c>
      <c r="E318" s="1" t="s">
        <v>91</v>
      </c>
      <c r="F318" t="s">
        <v>134</v>
      </c>
      <c r="G318">
        <v>0.5</v>
      </c>
      <c r="H318">
        <v>10.4</v>
      </c>
      <c r="I318">
        <v>1.3</v>
      </c>
      <c r="J318" t="s">
        <v>708</v>
      </c>
      <c r="K318" s="1" t="s">
        <v>704</v>
      </c>
    </row>
    <row r="319" spans="1:11" ht="12" customHeight="1" x14ac:dyDescent="0.2">
      <c r="A319">
        <v>0</v>
      </c>
      <c r="B319">
        <v>1</v>
      </c>
      <c r="C319">
        <v>0</v>
      </c>
      <c r="E319" s="1" t="s">
        <v>91</v>
      </c>
      <c r="F319" t="s">
        <v>133</v>
      </c>
      <c r="G319">
        <v>0.5</v>
      </c>
      <c r="H319">
        <v>15.4</v>
      </c>
      <c r="I319">
        <v>7.6</v>
      </c>
      <c r="J319" t="s">
        <v>708</v>
      </c>
      <c r="K319" s="1" t="s">
        <v>704</v>
      </c>
    </row>
    <row r="320" spans="1:11" ht="12" customHeight="1" x14ac:dyDescent="0.2">
      <c r="A320">
        <v>0</v>
      </c>
      <c r="B320">
        <v>1</v>
      </c>
      <c r="C320">
        <v>0</v>
      </c>
      <c r="E320" s="1" t="s">
        <v>91</v>
      </c>
      <c r="F320" t="s">
        <v>138</v>
      </c>
      <c r="G320">
        <v>0.1</v>
      </c>
      <c r="H320">
        <v>14</v>
      </c>
      <c r="I320">
        <v>3</v>
      </c>
      <c r="J320" t="s">
        <v>708</v>
      </c>
      <c r="K320" s="1" t="s">
        <v>704</v>
      </c>
    </row>
    <row r="321" spans="1:11" ht="12" customHeight="1" x14ac:dyDescent="0.2">
      <c r="A321">
        <v>0</v>
      </c>
      <c r="B321">
        <v>1</v>
      </c>
      <c r="C321">
        <v>0</v>
      </c>
      <c r="E321" s="1" t="s">
        <v>91</v>
      </c>
      <c r="F321" t="s">
        <v>139</v>
      </c>
      <c r="G321">
        <v>0.8</v>
      </c>
      <c r="H321">
        <v>13.6</v>
      </c>
      <c r="I321">
        <v>3.3</v>
      </c>
      <c r="J321" t="s">
        <v>708</v>
      </c>
      <c r="K321" s="1" t="s">
        <v>704</v>
      </c>
    </row>
    <row r="322" spans="1:11" ht="12" customHeight="1" x14ac:dyDescent="0.2">
      <c r="A322">
        <v>0</v>
      </c>
      <c r="B322">
        <v>1</v>
      </c>
      <c r="C322">
        <v>0</v>
      </c>
      <c r="E322" s="1" t="s">
        <v>91</v>
      </c>
      <c r="F322" t="s">
        <v>131</v>
      </c>
      <c r="G322">
        <v>0.4</v>
      </c>
      <c r="H322">
        <v>5.8</v>
      </c>
      <c r="I322">
        <v>1.3</v>
      </c>
      <c r="J322" t="s">
        <v>708</v>
      </c>
      <c r="K322" s="1" t="s">
        <v>704</v>
      </c>
    </row>
    <row r="323" spans="1:11" ht="12" customHeight="1" x14ac:dyDescent="0.2">
      <c r="A323">
        <v>0</v>
      </c>
      <c r="B323">
        <v>1</v>
      </c>
      <c r="C323">
        <v>0</v>
      </c>
      <c r="E323" s="1" t="s">
        <v>91</v>
      </c>
      <c r="F323" t="s">
        <v>137</v>
      </c>
      <c r="G323">
        <v>0.3</v>
      </c>
      <c r="H323">
        <v>9.6</v>
      </c>
      <c r="I323">
        <v>3.2</v>
      </c>
      <c r="J323" t="s">
        <v>708</v>
      </c>
      <c r="K323" s="1" t="s">
        <v>704</v>
      </c>
    </row>
    <row r="324" spans="1:11" ht="12" customHeight="1" x14ac:dyDescent="0.2">
      <c r="A324">
        <v>0</v>
      </c>
      <c r="B324">
        <v>1</v>
      </c>
      <c r="C324">
        <v>0</v>
      </c>
      <c r="E324" s="1" t="s">
        <v>91</v>
      </c>
      <c r="F324" t="s">
        <v>132</v>
      </c>
      <c r="G324">
        <v>1.5</v>
      </c>
      <c r="H324">
        <v>14.5</v>
      </c>
      <c r="I324">
        <v>7.3</v>
      </c>
      <c r="J324" t="s">
        <v>708</v>
      </c>
      <c r="K324" s="1" t="s">
        <v>704</v>
      </c>
    </row>
    <row r="325" spans="1:11" ht="12" customHeight="1" x14ac:dyDescent="0.2">
      <c r="A325">
        <v>0</v>
      </c>
      <c r="B325">
        <v>1</v>
      </c>
      <c r="C325">
        <v>0</v>
      </c>
      <c r="E325" s="1" t="s">
        <v>91</v>
      </c>
      <c r="F325" t="s">
        <v>136</v>
      </c>
      <c r="G325">
        <v>0.6</v>
      </c>
      <c r="H325">
        <v>6.2</v>
      </c>
      <c r="I325">
        <v>1</v>
      </c>
      <c r="J325" t="s">
        <v>708</v>
      </c>
      <c r="K325" s="1" t="s">
        <v>704</v>
      </c>
    </row>
    <row r="326" spans="1:11" ht="12" customHeight="1" x14ac:dyDescent="0.2">
      <c r="A326">
        <v>0</v>
      </c>
      <c r="B326">
        <v>1</v>
      </c>
      <c r="C326">
        <v>0</v>
      </c>
      <c r="E326" s="1" t="s">
        <v>93</v>
      </c>
      <c r="F326" t="s">
        <v>189</v>
      </c>
      <c r="G326">
        <v>3</v>
      </c>
      <c r="H326">
        <v>8</v>
      </c>
      <c r="I326">
        <v>4</v>
      </c>
      <c r="J326" t="s">
        <v>708</v>
      </c>
      <c r="K326" s="1" t="s">
        <v>704</v>
      </c>
    </row>
    <row r="327" spans="1:11" ht="12" customHeight="1" x14ac:dyDescent="0.2">
      <c r="A327">
        <v>0</v>
      </c>
      <c r="B327">
        <v>1</v>
      </c>
      <c r="C327">
        <v>0</v>
      </c>
      <c r="E327" s="1" t="s">
        <v>93</v>
      </c>
      <c r="F327" t="s">
        <v>176</v>
      </c>
      <c r="G327">
        <v>0.8</v>
      </c>
      <c r="H327">
        <v>5</v>
      </c>
      <c r="I327">
        <v>3</v>
      </c>
      <c r="J327" t="s">
        <v>708</v>
      </c>
      <c r="K327" s="1" t="s">
        <v>704</v>
      </c>
    </row>
    <row r="328" spans="1:11" ht="12" customHeight="1" x14ac:dyDescent="0.2">
      <c r="A328">
        <v>0</v>
      </c>
      <c r="B328">
        <v>1</v>
      </c>
      <c r="C328">
        <v>0</v>
      </c>
      <c r="E328" s="1" t="s">
        <v>93</v>
      </c>
      <c r="F328" t="s">
        <v>177</v>
      </c>
      <c r="G328">
        <v>1.3</v>
      </c>
      <c r="H328">
        <v>14</v>
      </c>
      <c r="I328">
        <v>3.5</v>
      </c>
      <c r="J328" t="s">
        <v>708</v>
      </c>
      <c r="K328" s="1" t="s">
        <v>704</v>
      </c>
    </row>
    <row r="329" spans="1:11" ht="12" customHeight="1" x14ac:dyDescent="0.2">
      <c r="A329">
        <v>0</v>
      </c>
      <c r="B329">
        <v>1</v>
      </c>
      <c r="C329">
        <v>0</v>
      </c>
      <c r="E329" s="1" t="s">
        <v>93</v>
      </c>
      <c r="F329" t="s">
        <v>178</v>
      </c>
      <c r="G329">
        <v>0.15</v>
      </c>
      <c r="H329">
        <v>16</v>
      </c>
      <c r="I329">
        <v>8</v>
      </c>
      <c r="J329" t="s">
        <v>708</v>
      </c>
      <c r="K329" s="1" t="s">
        <v>704</v>
      </c>
    </row>
    <row r="330" spans="1:11" ht="12" customHeight="1" x14ac:dyDescent="0.2">
      <c r="A330">
        <v>0</v>
      </c>
      <c r="B330">
        <v>1</v>
      </c>
      <c r="C330">
        <v>0</v>
      </c>
      <c r="E330" s="1" t="s">
        <v>93</v>
      </c>
      <c r="F330" t="s">
        <v>173</v>
      </c>
      <c r="G330">
        <v>1</v>
      </c>
      <c r="H330">
        <v>11</v>
      </c>
      <c r="I330">
        <v>4.5</v>
      </c>
      <c r="J330" t="s">
        <v>708</v>
      </c>
      <c r="K330" s="1" t="s">
        <v>704</v>
      </c>
    </row>
    <row r="331" spans="1:11" ht="12" customHeight="1" x14ac:dyDescent="0.2">
      <c r="A331">
        <v>0</v>
      </c>
      <c r="B331">
        <v>1</v>
      </c>
      <c r="C331">
        <v>0</v>
      </c>
      <c r="E331" s="1" t="s">
        <v>93</v>
      </c>
      <c r="F331" t="s">
        <v>172</v>
      </c>
      <c r="G331">
        <v>0.6</v>
      </c>
      <c r="H331">
        <v>13</v>
      </c>
      <c r="I331">
        <v>1.5</v>
      </c>
      <c r="J331" t="s">
        <v>708</v>
      </c>
      <c r="K331" s="1" t="s">
        <v>704</v>
      </c>
    </row>
    <row r="332" spans="1:11" ht="12" customHeight="1" x14ac:dyDescent="0.2">
      <c r="A332">
        <v>0</v>
      </c>
      <c r="B332">
        <v>1</v>
      </c>
      <c r="C332">
        <v>0</v>
      </c>
      <c r="E332" s="1" t="s">
        <v>93</v>
      </c>
      <c r="F332" t="s">
        <v>169</v>
      </c>
      <c r="G332">
        <v>1.5</v>
      </c>
      <c r="H332">
        <v>10</v>
      </c>
      <c r="I332">
        <v>5</v>
      </c>
      <c r="J332" t="s">
        <v>708</v>
      </c>
      <c r="K332" s="1" t="s">
        <v>704</v>
      </c>
    </row>
    <row r="333" spans="1:11" ht="12" customHeight="1" x14ac:dyDescent="0.2">
      <c r="A333">
        <v>0</v>
      </c>
      <c r="B333">
        <v>1</v>
      </c>
      <c r="C333">
        <v>0</v>
      </c>
      <c r="E333" s="1" t="s">
        <v>93</v>
      </c>
      <c r="F333" t="s">
        <v>170</v>
      </c>
      <c r="G333">
        <v>0.6</v>
      </c>
      <c r="H333">
        <v>4</v>
      </c>
      <c r="I333">
        <v>2.5</v>
      </c>
      <c r="J333" t="s">
        <v>708</v>
      </c>
      <c r="K333" s="1" t="s">
        <v>704</v>
      </c>
    </row>
    <row r="334" spans="1:11" ht="12" customHeight="1" x14ac:dyDescent="0.2">
      <c r="A334">
        <v>0</v>
      </c>
      <c r="B334">
        <v>1</v>
      </c>
      <c r="C334">
        <v>0</v>
      </c>
      <c r="E334" s="1" t="s">
        <v>93</v>
      </c>
      <c r="F334" t="s">
        <v>168</v>
      </c>
      <c r="G334">
        <v>2</v>
      </c>
      <c r="H334">
        <v>6</v>
      </c>
      <c r="I334">
        <v>3.5</v>
      </c>
      <c r="J334" t="s">
        <v>708</v>
      </c>
      <c r="K334" s="1" t="s">
        <v>704</v>
      </c>
    </row>
    <row r="335" spans="1:11" ht="12" customHeight="1" x14ac:dyDescent="0.2">
      <c r="A335">
        <v>0</v>
      </c>
      <c r="B335">
        <v>1</v>
      </c>
      <c r="C335">
        <v>0</v>
      </c>
      <c r="E335" s="1" t="s">
        <v>93</v>
      </c>
      <c r="F335" t="s">
        <v>190</v>
      </c>
      <c r="G335">
        <v>0.4</v>
      </c>
      <c r="H335">
        <v>7</v>
      </c>
      <c r="I335">
        <v>2</v>
      </c>
      <c r="J335" t="s">
        <v>708</v>
      </c>
      <c r="K335" s="1" t="s">
        <v>704</v>
      </c>
    </row>
    <row r="336" spans="1:11" ht="12" customHeight="1" x14ac:dyDescent="0.2">
      <c r="A336">
        <v>0</v>
      </c>
      <c r="B336">
        <v>1</v>
      </c>
      <c r="C336">
        <v>0</v>
      </c>
      <c r="E336" s="1" t="s">
        <v>93</v>
      </c>
      <c r="F336" t="s">
        <v>194</v>
      </c>
      <c r="G336">
        <v>0.3</v>
      </c>
      <c r="H336">
        <v>6</v>
      </c>
      <c r="I336">
        <v>1.8</v>
      </c>
      <c r="J336" t="s">
        <v>708</v>
      </c>
      <c r="K336" s="1" t="s">
        <v>704</v>
      </c>
    </row>
    <row r="337" spans="1:11" ht="12" customHeight="1" x14ac:dyDescent="0.2">
      <c r="A337">
        <v>0</v>
      </c>
      <c r="B337">
        <v>1</v>
      </c>
      <c r="C337">
        <v>0</v>
      </c>
      <c r="E337" s="1" t="s">
        <v>93</v>
      </c>
      <c r="F337" t="s">
        <v>192</v>
      </c>
      <c r="G337">
        <v>1.5</v>
      </c>
      <c r="H337">
        <v>7</v>
      </c>
      <c r="I337">
        <v>8</v>
      </c>
      <c r="J337" t="s">
        <v>708</v>
      </c>
      <c r="K337" s="1" t="s">
        <v>704</v>
      </c>
    </row>
    <row r="338" spans="1:11" ht="12" customHeight="1" x14ac:dyDescent="0.2">
      <c r="A338">
        <v>0</v>
      </c>
      <c r="B338">
        <v>1</v>
      </c>
      <c r="C338">
        <v>0</v>
      </c>
      <c r="E338" s="1" t="s">
        <v>93</v>
      </c>
      <c r="F338" t="s">
        <v>183</v>
      </c>
      <c r="G338">
        <v>0.5</v>
      </c>
      <c r="H338">
        <v>5</v>
      </c>
      <c r="I338">
        <v>3.5</v>
      </c>
      <c r="J338" t="s">
        <v>708</v>
      </c>
      <c r="K338" s="1" t="s">
        <v>704</v>
      </c>
    </row>
    <row r="339" spans="1:11" ht="12" customHeight="1" x14ac:dyDescent="0.2">
      <c r="A339">
        <v>0</v>
      </c>
      <c r="B339">
        <v>1</v>
      </c>
      <c r="C339">
        <v>0</v>
      </c>
      <c r="E339" s="1" t="s">
        <v>93</v>
      </c>
      <c r="F339" t="s">
        <v>195</v>
      </c>
      <c r="G339">
        <v>1.5</v>
      </c>
      <c r="H339">
        <v>17</v>
      </c>
      <c r="I339">
        <v>3</v>
      </c>
      <c r="J339" t="s">
        <v>708</v>
      </c>
      <c r="K339" s="1" t="s">
        <v>704</v>
      </c>
    </row>
    <row r="340" spans="1:11" ht="12" customHeight="1" x14ac:dyDescent="0.2">
      <c r="A340">
        <v>0</v>
      </c>
      <c r="B340">
        <v>1</v>
      </c>
      <c r="C340">
        <v>0</v>
      </c>
      <c r="E340" s="1" t="s">
        <v>93</v>
      </c>
      <c r="F340" t="s">
        <v>197</v>
      </c>
      <c r="G340">
        <v>0.3</v>
      </c>
      <c r="H340">
        <v>8</v>
      </c>
      <c r="I340">
        <v>2.5</v>
      </c>
      <c r="J340" t="s">
        <v>708</v>
      </c>
      <c r="K340" s="1" t="s">
        <v>704</v>
      </c>
    </row>
    <row r="341" spans="1:11" ht="12" customHeight="1" x14ac:dyDescent="0.2">
      <c r="A341">
        <v>0</v>
      </c>
      <c r="B341">
        <v>1</v>
      </c>
      <c r="C341">
        <v>0</v>
      </c>
      <c r="E341" s="1" t="s">
        <v>93</v>
      </c>
      <c r="F341" t="s">
        <v>188</v>
      </c>
      <c r="G341">
        <v>2</v>
      </c>
      <c r="H341">
        <v>25</v>
      </c>
      <c r="I341">
        <v>6.5</v>
      </c>
      <c r="J341" t="s">
        <v>708</v>
      </c>
      <c r="K341" s="1" t="s">
        <v>704</v>
      </c>
    </row>
    <row r="342" spans="1:11" ht="12" customHeight="1" x14ac:dyDescent="0.2">
      <c r="A342">
        <v>0</v>
      </c>
      <c r="B342">
        <v>1</v>
      </c>
      <c r="C342">
        <v>0</v>
      </c>
      <c r="E342" s="1" t="s">
        <v>93</v>
      </c>
      <c r="F342" t="s">
        <v>186</v>
      </c>
      <c r="G342">
        <v>0.6</v>
      </c>
      <c r="H342">
        <v>12</v>
      </c>
      <c r="I342">
        <v>1.3</v>
      </c>
      <c r="J342" t="s">
        <v>708</v>
      </c>
      <c r="K342" s="1" t="s">
        <v>704</v>
      </c>
    </row>
    <row r="343" spans="1:11" ht="12" customHeight="1" x14ac:dyDescent="0.2">
      <c r="A343">
        <v>0</v>
      </c>
      <c r="B343">
        <v>1</v>
      </c>
      <c r="C343">
        <v>0</v>
      </c>
      <c r="E343" s="1" t="s">
        <v>93</v>
      </c>
      <c r="F343" t="s">
        <v>196</v>
      </c>
      <c r="G343">
        <v>1</v>
      </c>
      <c r="H343">
        <v>12</v>
      </c>
      <c r="I343">
        <v>2.5</v>
      </c>
      <c r="J343" t="s">
        <v>708</v>
      </c>
      <c r="K343" s="1" t="s">
        <v>704</v>
      </c>
    </row>
    <row r="344" spans="1:11" ht="12" customHeight="1" x14ac:dyDescent="0.2">
      <c r="A344">
        <v>0</v>
      </c>
      <c r="B344">
        <v>1</v>
      </c>
      <c r="C344">
        <v>0</v>
      </c>
      <c r="E344" s="1" t="s">
        <v>93</v>
      </c>
      <c r="F344" t="s">
        <v>184</v>
      </c>
      <c r="G344">
        <v>1</v>
      </c>
      <c r="H344">
        <v>6</v>
      </c>
      <c r="I344">
        <v>1</v>
      </c>
      <c r="J344" t="s">
        <v>708</v>
      </c>
      <c r="K344" s="1" t="s">
        <v>704</v>
      </c>
    </row>
    <row r="345" spans="1:11" ht="12" customHeight="1" x14ac:dyDescent="0.2">
      <c r="A345">
        <v>0</v>
      </c>
      <c r="B345">
        <v>1</v>
      </c>
      <c r="C345">
        <v>0</v>
      </c>
      <c r="E345" s="1" t="s">
        <v>93</v>
      </c>
      <c r="F345" t="s">
        <v>187</v>
      </c>
      <c r="G345">
        <v>2</v>
      </c>
      <c r="H345">
        <v>45</v>
      </c>
      <c r="I345">
        <v>8</v>
      </c>
      <c r="J345" t="s">
        <v>708</v>
      </c>
      <c r="K345" s="1" t="s">
        <v>704</v>
      </c>
    </row>
    <row r="346" spans="1:11" ht="12" customHeight="1" x14ac:dyDescent="0.2">
      <c r="A346">
        <v>1</v>
      </c>
      <c r="B346">
        <v>1</v>
      </c>
      <c r="C346">
        <v>0</v>
      </c>
      <c r="E346" s="1" t="s">
        <v>93</v>
      </c>
      <c r="F346" t="s">
        <v>198</v>
      </c>
      <c r="G346">
        <v>2</v>
      </c>
      <c r="H346">
        <v>18</v>
      </c>
      <c r="I346">
        <v>3.2</v>
      </c>
      <c r="J346" t="s">
        <v>708</v>
      </c>
      <c r="K346" s="1" t="s">
        <v>704</v>
      </c>
    </row>
    <row r="347" spans="1:11" ht="12" customHeight="1" x14ac:dyDescent="0.2">
      <c r="A347">
        <v>0</v>
      </c>
      <c r="B347">
        <v>1</v>
      </c>
      <c r="C347">
        <v>0</v>
      </c>
      <c r="E347" s="1" t="s">
        <v>93</v>
      </c>
      <c r="F347" t="s">
        <v>191</v>
      </c>
      <c r="G347">
        <v>0.6</v>
      </c>
      <c r="H347">
        <v>12</v>
      </c>
      <c r="I347">
        <v>5</v>
      </c>
      <c r="J347" t="s">
        <v>708</v>
      </c>
      <c r="K347" s="1" t="s">
        <v>704</v>
      </c>
    </row>
    <row r="348" spans="1:11" ht="12" customHeight="1" x14ac:dyDescent="0.2">
      <c r="A348">
        <v>1</v>
      </c>
      <c r="B348">
        <v>1</v>
      </c>
      <c r="C348">
        <v>0</v>
      </c>
      <c r="E348" s="1" t="s">
        <v>93</v>
      </c>
      <c r="F348" t="s">
        <v>185</v>
      </c>
      <c r="G348">
        <v>0.5</v>
      </c>
      <c r="H348">
        <v>11</v>
      </c>
      <c r="I348">
        <v>2</v>
      </c>
      <c r="J348" t="s">
        <v>708</v>
      </c>
      <c r="K348" s="1" t="s">
        <v>704</v>
      </c>
    </row>
    <row r="349" spans="1:11" ht="12" customHeight="1" x14ac:dyDescent="0.2">
      <c r="A349">
        <v>0</v>
      </c>
      <c r="B349">
        <v>1</v>
      </c>
      <c r="C349">
        <v>0</v>
      </c>
      <c r="E349" s="1" t="s">
        <v>93</v>
      </c>
      <c r="F349" t="s">
        <v>193</v>
      </c>
      <c r="G349">
        <v>0.4</v>
      </c>
      <c r="H349">
        <v>5</v>
      </c>
      <c r="I349">
        <v>1.7</v>
      </c>
      <c r="J349" t="s">
        <v>708</v>
      </c>
      <c r="K349" s="1" t="s">
        <v>704</v>
      </c>
    </row>
    <row r="350" spans="1:11" ht="12" customHeight="1" x14ac:dyDescent="0.2">
      <c r="A350">
        <v>0</v>
      </c>
      <c r="B350">
        <v>1</v>
      </c>
      <c r="C350">
        <v>0</v>
      </c>
      <c r="E350" s="1" t="s">
        <v>93</v>
      </c>
      <c r="F350" t="s">
        <v>174</v>
      </c>
      <c r="G350">
        <v>0.6</v>
      </c>
      <c r="H350">
        <v>25</v>
      </c>
      <c r="I350">
        <v>4.2</v>
      </c>
      <c r="J350" t="s">
        <v>708</v>
      </c>
      <c r="K350" s="1" t="s">
        <v>704</v>
      </c>
    </row>
    <row r="351" spans="1:11" ht="12" customHeight="1" x14ac:dyDescent="0.2">
      <c r="A351">
        <v>1</v>
      </c>
      <c r="B351">
        <v>1</v>
      </c>
      <c r="C351">
        <v>0</v>
      </c>
      <c r="E351" s="1" t="s">
        <v>93</v>
      </c>
      <c r="F351" t="s">
        <v>182</v>
      </c>
      <c r="G351">
        <v>4.5</v>
      </c>
      <c r="H351">
        <v>17</v>
      </c>
      <c r="I351">
        <v>4.2</v>
      </c>
      <c r="J351" t="s">
        <v>708</v>
      </c>
      <c r="K351" s="1" t="s">
        <v>704</v>
      </c>
    </row>
    <row r="352" spans="1:11" ht="12" customHeight="1" x14ac:dyDescent="0.2">
      <c r="A352">
        <v>0</v>
      </c>
      <c r="B352">
        <v>1</v>
      </c>
      <c r="C352">
        <v>0</v>
      </c>
      <c r="E352" s="1" t="s">
        <v>93</v>
      </c>
      <c r="F352" t="s">
        <v>181</v>
      </c>
      <c r="G352">
        <v>2.5</v>
      </c>
      <c r="H352">
        <v>11</v>
      </c>
      <c r="I352">
        <v>2.8</v>
      </c>
      <c r="J352" t="s">
        <v>708</v>
      </c>
      <c r="K352" s="1" t="s">
        <v>704</v>
      </c>
    </row>
    <row r="353" spans="1:11" ht="12" customHeight="1" x14ac:dyDescent="0.2">
      <c r="A353">
        <v>0</v>
      </c>
      <c r="B353">
        <v>1</v>
      </c>
      <c r="C353">
        <v>0</v>
      </c>
      <c r="E353" s="1" t="s">
        <v>93</v>
      </c>
      <c r="F353" t="s">
        <v>180</v>
      </c>
      <c r="G353">
        <v>0.3</v>
      </c>
      <c r="H353">
        <v>6</v>
      </c>
      <c r="I353">
        <v>5.5</v>
      </c>
      <c r="J353" t="s">
        <v>708</v>
      </c>
      <c r="K353" s="1" t="s">
        <v>704</v>
      </c>
    </row>
    <row r="354" spans="1:11" ht="12" customHeight="1" x14ac:dyDescent="0.2">
      <c r="A354">
        <v>0</v>
      </c>
      <c r="B354">
        <v>1</v>
      </c>
      <c r="C354">
        <v>0</v>
      </c>
      <c r="E354" s="1" t="s">
        <v>95</v>
      </c>
      <c r="F354" t="s">
        <v>565</v>
      </c>
      <c r="G354">
        <v>3</v>
      </c>
      <c r="H354">
        <v>125</v>
      </c>
      <c r="I354">
        <v>60</v>
      </c>
      <c r="J354" t="s">
        <v>708</v>
      </c>
      <c r="K354" s="1" t="s">
        <v>704</v>
      </c>
    </row>
    <row r="355" spans="1:11" ht="12" customHeight="1" x14ac:dyDescent="0.2">
      <c r="A355">
        <v>0</v>
      </c>
      <c r="B355">
        <v>1</v>
      </c>
      <c r="C355">
        <v>0</v>
      </c>
      <c r="E355" s="1" t="s">
        <v>95</v>
      </c>
      <c r="F355" t="s">
        <v>566</v>
      </c>
      <c r="G355">
        <v>2</v>
      </c>
      <c r="H355">
        <v>170</v>
      </c>
      <c r="I355">
        <v>130</v>
      </c>
      <c r="J355" t="s">
        <v>708</v>
      </c>
      <c r="K355" s="1" t="s">
        <v>704</v>
      </c>
    </row>
    <row r="356" spans="1:11" ht="12" customHeight="1" x14ac:dyDescent="0.2">
      <c r="A356">
        <v>0</v>
      </c>
      <c r="B356">
        <v>1</v>
      </c>
      <c r="C356">
        <v>0</v>
      </c>
      <c r="E356" s="1" t="s">
        <v>95</v>
      </c>
      <c r="F356" t="s">
        <v>559</v>
      </c>
      <c r="G356">
        <v>2</v>
      </c>
      <c r="H356">
        <v>20</v>
      </c>
      <c r="I356">
        <v>1</v>
      </c>
      <c r="J356" t="s">
        <v>708</v>
      </c>
      <c r="K356" s="1" t="s">
        <v>704</v>
      </c>
    </row>
    <row r="357" spans="1:11" ht="12" customHeight="1" x14ac:dyDescent="0.2">
      <c r="A357">
        <v>0</v>
      </c>
      <c r="B357">
        <v>1</v>
      </c>
      <c r="C357">
        <v>0</v>
      </c>
      <c r="E357" s="1" t="s">
        <v>95</v>
      </c>
      <c r="F357" t="s">
        <v>557</v>
      </c>
      <c r="G357">
        <v>4</v>
      </c>
      <c r="H357">
        <v>70</v>
      </c>
      <c r="I357">
        <v>8</v>
      </c>
      <c r="J357" t="s">
        <v>708</v>
      </c>
      <c r="K357" s="1" t="s">
        <v>704</v>
      </c>
    </row>
    <row r="358" spans="1:11" ht="12" customHeight="1" x14ac:dyDescent="0.2">
      <c r="A358">
        <v>0</v>
      </c>
      <c r="B358">
        <v>1</v>
      </c>
      <c r="C358">
        <v>0</v>
      </c>
      <c r="E358" s="1" t="s">
        <v>95</v>
      </c>
      <c r="F358" t="s">
        <v>558</v>
      </c>
      <c r="G358">
        <v>2.5</v>
      </c>
      <c r="H358">
        <v>30</v>
      </c>
      <c r="I358">
        <v>3</v>
      </c>
      <c r="J358" t="s">
        <v>708</v>
      </c>
      <c r="K358" s="1" t="s">
        <v>704</v>
      </c>
    </row>
    <row r="359" spans="1:11" ht="12" customHeight="1" x14ac:dyDescent="0.2">
      <c r="A359">
        <v>0</v>
      </c>
      <c r="B359">
        <v>1</v>
      </c>
      <c r="C359">
        <v>0</v>
      </c>
      <c r="E359" s="1" t="s">
        <v>96</v>
      </c>
      <c r="F359" t="s">
        <v>263</v>
      </c>
      <c r="G359">
        <v>2</v>
      </c>
      <c r="H359">
        <v>8</v>
      </c>
      <c r="I359">
        <v>3</v>
      </c>
      <c r="J359" t="s">
        <v>708</v>
      </c>
      <c r="K359" s="1" t="s">
        <v>704</v>
      </c>
    </row>
    <row r="360" spans="1:11" ht="12" customHeight="1" x14ac:dyDescent="0.2">
      <c r="A360">
        <v>0</v>
      </c>
      <c r="B360">
        <v>1</v>
      </c>
      <c r="C360">
        <v>0</v>
      </c>
      <c r="E360" s="1" t="s">
        <v>96</v>
      </c>
      <c r="F360" t="s">
        <v>271</v>
      </c>
      <c r="G360">
        <v>2.5</v>
      </c>
      <c r="H360">
        <v>15</v>
      </c>
      <c r="I360">
        <v>8</v>
      </c>
      <c r="J360" t="s">
        <v>708</v>
      </c>
      <c r="K360" s="1" t="s">
        <v>704</v>
      </c>
    </row>
    <row r="361" spans="1:11" ht="12" customHeight="1" x14ac:dyDescent="0.2">
      <c r="A361">
        <v>0</v>
      </c>
      <c r="B361">
        <v>1</v>
      </c>
      <c r="C361">
        <v>0</v>
      </c>
      <c r="E361" s="1" t="s">
        <v>96</v>
      </c>
      <c r="F361" t="s">
        <v>259</v>
      </c>
      <c r="G361">
        <v>0.5</v>
      </c>
      <c r="H361">
        <v>12</v>
      </c>
      <c r="I361">
        <v>1</v>
      </c>
      <c r="J361" t="s">
        <v>708</v>
      </c>
      <c r="K361" s="1" t="s">
        <v>704</v>
      </c>
    </row>
    <row r="362" spans="1:11" ht="12" customHeight="1" x14ac:dyDescent="0.2">
      <c r="A362">
        <v>0</v>
      </c>
      <c r="B362">
        <v>1</v>
      </c>
      <c r="C362">
        <v>0</v>
      </c>
      <c r="E362" s="1" t="s">
        <v>96</v>
      </c>
      <c r="F362" t="s">
        <v>228</v>
      </c>
      <c r="G362">
        <v>2</v>
      </c>
      <c r="H362">
        <v>35</v>
      </c>
      <c r="I362">
        <v>25</v>
      </c>
      <c r="J362" t="s">
        <v>708</v>
      </c>
      <c r="K362" s="1" t="s">
        <v>704</v>
      </c>
    </row>
    <row r="363" spans="1:11" ht="12" customHeight="1" x14ac:dyDescent="0.2">
      <c r="A363">
        <v>0</v>
      </c>
      <c r="B363">
        <v>1</v>
      </c>
      <c r="C363">
        <v>0</v>
      </c>
      <c r="E363" s="1" t="s">
        <v>96</v>
      </c>
      <c r="F363" t="s">
        <v>293</v>
      </c>
      <c r="G363">
        <v>4</v>
      </c>
      <c r="H363">
        <v>80</v>
      </c>
      <c r="I363">
        <v>17</v>
      </c>
      <c r="J363" t="s">
        <v>708</v>
      </c>
      <c r="K363" s="1" t="s">
        <v>704</v>
      </c>
    </row>
    <row r="364" spans="1:11" ht="12" customHeight="1" x14ac:dyDescent="0.2">
      <c r="A364">
        <v>0</v>
      </c>
      <c r="B364">
        <v>1</v>
      </c>
      <c r="C364">
        <v>0</v>
      </c>
      <c r="E364" s="1" t="s">
        <v>96</v>
      </c>
      <c r="F364" t="s">
        <v>255</v>
      </c>
      <c r="G364">
        <v>2.5</v>
      </c>
      <c r="H364">
        <v>48</v>
      </c>
      <c r="I364">
        <v>3.5</v>
      </c>
      <c r="J364" t="s">
        <v>708</v>
      </c>
      <c r="K364" s="1" t="s">
        <v>704</v>
      </c>
    </row>
    <row r="365" spans="1:11" ht="12" customHeight="1" x14ac:dyDescent="0.2">
      <c r="A365">
        <v>0</v>
      </c>
      <c r="B365">
        <v>1</v>
      </c>
      <c r="C365">
        <v>0</v>
      </c>
      <c r="E365" s="1" t="s">
        <v>96</v>
      </c>
      <c r="F365" t="s">
        <v>274</v>
      </c>
      <c r="G365">
        <v>3</v>
      </c>
      <c r="H365">
        <v>50</v>
      </c>
      <c r="I365">
        <v>15</v>
      </c>
      <c r="J365" t="s">
        <v>708</v>
      </c>
      <c r="K365" s="1" t="s">
        <v>704</v>
      </c>
    </row>
    <row r="366" spans="1:11" ht="12" customHeight="1" x14ac:dyDescent="0.2">
      <c r="A366">
        <v>0</v>
      </c>
      <c r="B366">
        <v>1</v>
      </c>
      <c r="C366">
        <v>0</v>
      </c>
      <c r="E366" s="1" t="s">
        <v>96</v>
      </c>
      <c r="F366" t="s">
        <v>268</v>
      </c>
      <c r="G366">
        <v>2</v>
      </c>
      <c r="H366">
        <v>30</v>
      </c>
      <c r="I366">
        <v>4</v>
      </c>
      <c r="J366" t="s">
        <v>708</v>
      </c>
      <c r="K366" s="1" t="s">
        <v>704</v>
      </c>
    </row>
    <row r="367" spans="1:11" ht="12" customHeight="1" x14ac:dyDescent="0.2">
      <c r="A367">
        <v>0</v>
      </c>
      <c r="B367">
        <v>1</v>
      </c>
      <c r="C367">
        <v>0</v>
      </c>
      <c r="E367" s="1" t="s">
        <v>96</v>
      </c>
      <c r="F367" t="s">
        <v>264</v>
      </c>
      <c r="G367">
        <v>4</v>
      </c>
      <c r="H367">
        <v>60</v>
      </c>
      <c r="I367">
        <v>6</v>
      </c>
      <c r="J367" t="s">
        <v>708</v>
      </c>
      <c r="K367" s="1" t="s">
        <v>704</v>
      </c>
    </row>
    <row r="368" spans="1:11" ht="12" customHeight="1" x14ac:dyDescent="0.2">
      <c r="A368">
        <v>0</v>
      </c>
      <c r="B368">
        <v>1</v>
      </c>
      <c r="C368">
        <v>0</v>
      </c>
      <c r="E368" s="1" t="s">
        <v>96</v>
      </c>
      <c r="F368" t="s">
        <v>291</v>
      </c>
      <c r="G368">
        <v>4</v>
      </c>
      <c r="H368">
        <v>60</v>
      </c>
      <c r="I368">
        <v>2</v>
      </c>
      <c r="J368" t="s">
        <v>708</v>
      </c>
      <c r="K368" s="1" t="s">
        <v>704</v>
      </c>
    </row>
    <row r="369" spans="1:11" ht="12" customHeight="1" x14ac:dyDescent="0.2">
      <c r="A369">
        <v>0</v>
      </c>
      <c r="B369">
        <v>1</v>
      </c>
      <c r="C369">
        <v>0</v>
      </c>
      <c r="E369" s="1" t="s">
        <v>96</v>
      </c>
      <c r="F369" t="s">
        <v>272</v>
      </c>
      <c r="G369">
        <v>3</v>
      </c>
      <c r="H369">
        <v>30</v>
      </c>
      <c r="I369">
        <v>13</v>
      </c>
      <c r="J369" t="s">
        <v>708</v>
      </c>
      <c r="K369" s="1" t="s">
        <v>704</v>
      </c>
    </row>
    <row r="370" spans="1:11" ht="12" customHeight="1" x14ac:dyDescent="0.2">
      <c r="A370">
        <v>0</v>
      </c>
      <c r="B370">
        <v>1</v>
      </c>
      <c r="C370">
        <v>0</v>
      </c>
      <c r="E370" s="1" t="s">
        <v>96</v>
      </c>
      <c r="F370" t="s">
        <v>258</v>
      </c>
      <c r="G370">
        <v>1</v>
      </c>
      <c r="H370">
        <v>25</v>
      </c>
      <c r="I370">
        <v>1</v>
      </c>
      <c r="J370" t="s">
        <v>708</v>
      </c>
      <c r="K370" s="1" t="s">
        <v>704</v>
      </c>
    </row>
    <row r="371" spans="1:11" ht="12" customHeight="1" x14ac:dyDescent="0.2">
      <c r="A371">
        <v>0</v>
      </c>
      <c r="B371">
        <v>1</v>
      </c>
      <c r="C371">
        <v>0</v>
      </c>
      <c r="E371" s="1" t="s">
        <v>96</v>
      </c>
      <c r="F371" t="s">
        <v>294</v>
      </c>
      <c r="G371">
        <v>2</v>
      </c>
      <c r="H371">
        <v>30</v>
      </c>
      <c r="I371">
        <v>6</v>
      </c>
      <c r="J371" t="s">
        <v>708</v>
      </c>
      <c r="K371" s="1" t="s">
        <v>704</v>
      </c>
    </row>
    <row r="372" spans="1:11" ht="12" customHeight="1" x14ac:dyDescent="0.2">
      <c r="A372">
        <v>0</v>
      </c>
      <c r="B372">
        <v>1</v>
      </c>
      <c r="C372">
        <v>0</v>
      </c>
      <c r="E372" s="1" t="s">
        <v>96</v>
      </c>
      <c r="F372" t="s">
        <v>292</v>
      </c>
      <c r="G372">
        <v>4</v>
      </c>
      <c r="H372">
        <v>100</v>
      </c>
      <c r="I372">
        <v>5</v>
      </c>
      <c r="J372" t="s">
        <v>708</v>
      </c>
      <c r="K372" s="1" t="s">
        <v>704</v>
      </c>
    </row>
    <row r="373" spans="1:11" ht="12" customHeight="1" x14ac:dyDescent="0.2">
      <c r="A373">
        <v>0</v>
      </c>
      <c r="B373">
        <v>1</v>
      </c>
      <c r="C373">
        <v>0</v>
      </c>
      <c r="E373" s="1" t="s">
        <v>96</v>
      </c>
      <c r="F373" t="s">
        <v>242</v>
      </c>
      <c r="G373">
        <v>10</v>
      </c>
      <c r="H373">
        <v>100</v>
      </c>
      <c r="I373">
        <v>3.5</v>
      </c>
      <c r="J373" t="s">
        <v>708</v>
      </c>
      <c r="K373" s="1" t="s">
        <v>704</v>
      </c>
    </row>
    <row r="374" spans="1:11" ht="12" customHeight="1" x14ac:dyDescent="0.2">
      <c r="A374">
        <v>0</v>
      </c>
      <c r="B374">
        <v>1</v>
      </c>
      <c r="C374">
        <v>0</v>
      </c>
      <c r="E374" s="1" t="s">
        <v>96</v>
      </c>
      <c r="F374" t="s">
        <v>252</v>
      </c>
      <c r="G374">
        <v>3</v>
      </c>
      <c r="H374">
        <v>30</v>
      </c>
      <c r="I374">
        <v>1.5</v>
      </c>
      <c r="J374" t="s">
        <v>708</v>
      </c>
      <c r="K374" s="1" t="s">
        <v>704</v>
      </c>
    </row>
    <row r="375" spans="1:11" ht="12" customHeight="1" x14ac:dyDescent="0.2">
      <c r="A375">
        <v>0</v>
      </c>
      <c r="B375">
        <v>1</v>
      </c>
      <c r="C375">
        <v>0</v>
      </c>
      <c r="E375" s="1" t="s">
        <v>96</v>
      </c>
      <c r="F375" t="s">
        <v>282</v>
      </c>
      <c r="G375">
        <v>2.5</v>
      </c>
      <c r="H375">
        <v>70</v>
      </c>
      <c r="I375">
        <v>4</v>
      </c>
      <c r="J375" t="s">
        <v>708</v>
      </c>
      <c r="K375" s="1" t="s">
        <v>704</v>
      </c>
    </row>
    <row r="376" spans="1:11" ht="12" customHeight="1" x14ac:dyDescent="0.2">
      <c r="A376">
        <v>0</v>
      </c>
      <c r="B376">
        <v>1</v>
      </c>
      <c r="C376">
        <v>0</v>
      </c>
      <c r="E376" s="1" t="s">
        <v>96</v>
      </c>
      <c r="F376" t="s">
        <v>235</v>
      </c>
      <c r="G376">
        <v>4</v>
      </c>
      <c r="H376">
        <v>110</v>
      </c>
      <c r="I376">
        <v>8</v>
      </c>
      <c r="J376" t="s">
        <v>708</v>
      </c>
      <c r="K376" s="1" t="s">
        <v>704</v>
      </c>
    </row>
    <row r="377" spans="1:11" ht="12" customHeight="1" x14ac:dyDescent="0.2">
      <c r="A377">
        <v>0</v>
      </c>
      <c r="B377">
        <v>1</v>
      </c>
      <c r="C377">
        <v>0</v>
      </c>
      <c r="E377" s="1" t="s">
        <v>96</v>
      </c>
      <c r="F377" t="s">
        <v>300</v>
      </c>
      <c r="G377">
        <v>7</v>
      </c>
      <c r="H377">
        <v>10</v>
      </c>
      <c r="I377">
        <v>1</v>
      </c>
      <c r="J377" t="s">
        <v>707</v>
      </c>
      <c r="K377" s="1" t="s">
        <v>704</v>
      </c>
    </row>
    <row r="378" spans="1:11" ht="12" customHeight="1" x14ac:dyDescent="0.2">
      <c r="A378">
        <v>0</v>
      </c>
      <c r="B378">
        <v>1</v>
      </c>
      <c r="C378">
        <v>0</v>
      </c>
      <c r="E378" s="1" t="s">
        <v>96</v>
      </c>
      <c r="F378" t="s">
        <v>289</v>
      </c>
      <c r="G378">
        <v>3</v>
      </c>
      <c r="H378">
        <v>55</v>
      </c>
      <c r="I378">
        <v>8</v>
      </c>
      <c r="J378" t="s">
        <v>708</v>
      </c>
      <c r="K378" s="1" t="s">
        <v>704</v>
      </c>
    </row>
    <row r="379" spans="1:11" ht="12" customHeight="1" x14ac:dyDescent="0.2">
      <c r="A379">
        <v>0</v>
      </c>
      <c r="B379">
        <v>1</v>
      </c>
      <c r="C379">
        <v>0</v>
      </c>
      <c r="E379" s="1" t="s">
        <v>96</v>
      </c>
      <c r="F379" t="s">
        <v>286</v>
      </c>
      <c r="G379">
        <v>7</v>
      </c>
      <c r="H379">
        <v>160</v>
      </c>
      <c r="I379">
        <v>15</v>
      </c>
      <c r="J379" t="s">
        <v>708</v>
      </c>
      <c r="K379" s="1" t="s">
        <v>704</v>
      </c>
    </row>
    <row r="380" spans="1:11" ht="12" customHeight="1" x14ac:dyDescent="0.2">
      <c r="A380">
        <v>0</v>
      </c>
      <c r="B380">
        <v>1</v>
      </c>
      <c r="C380">
        <v>0</v>
      </c>
      <c r="E380" s="1" t="s">
        <v>96</v>
      </c>
      <c r="F380" t="s">
        <v>233</v>
      </c>
      <c r="G380">
        <v>8</v>
      </c>
      <c r="H380">
        <v>160</v>
      </c>
      <c r="I380">
        <v>8</v>
      </c>
      <c r="J380" t="s">
        <v>708</v>
      </c>
      <c r="K380" s="1" t="s">
        <v>704</v>
      </c>
    </row>
    <row r="381" spans="1:11" ht="12" customHeight="1" x14ac:dyDescent="0.2">
      <c r="A381">
        <v>0</v>
      </c>
      <c r="B381">
        <v>1</v>
      </c>
      <c r="C381">
        <v>0</v>
      </c>
      <c r="E381" s="1" t="s">
        <v>96</v>
      </c>
      <c r="F381" t="s">
        <v>253</v>
      </c>
      <c r="G381">
        <v>1.5</v>
      </c>
      <c r="H381">
        <v>45</v>
      </c>
      <c r="I381">
        <v>1.3</v>
      </c>
      <c r="J381" t="s">
        <v>708</v>
      </c>
      <c r="K381" s="1" t="s">
        <v>704</v>
      </c>
    </row>
    <row r="382" spans="1:11" ht="12" customHeight="1" x14ac:dyDescent="0.2">
      <c r="A382">
        <v>0</v>
      </c>
      <c r="B382">
        <v>1</v>
      </c>
      <c r="C382">
        <v>0</v>
      </c>
      <c r="E382" s="1" t="s">
        <v>96</v>
      </c>
      <c r="F382" t="s">
        <v>246</v>
      </c>
      <c r="G382">
        <v>2</v>
      </c>
      <c r="H382">
        <v>70</v>
      </c>
      <c r="I382">
        <v>6</v>
      </c>
      <c r="J382" t="s">
        <v>708</v>
      </c>
      <c r="K382" s="1" t="s">
        <v>704</v>
      </c>
    </row>
    <row r="383" spans="1:11" ht="12" customHeight="1" x14ac:dyDescent="0.2">
      <c r="A383">
        <v>0</v>
      </c>
      <c r="B383">
        <v>1</v>
      </c>
      <c r="C383">
        <v>0</v>
      </c>
      <c r="E383" s="1" t="s">
        <v>96</v>
      </c>
      <c r="F383" t="s">
        <v>267</v>
      </c>
      <c r="G383">
        <v>1.5</v>
      </c>
      <c r="H383">
        <v>20</v>
      </c>
      <c r="I383">
        <v>2.5</v>
      </c>
      <c r="J383" t="s">
        <v>708</v>
      </c>
      <c r="K383" s="1" t="s">
        <v>704</v>
      </c>
    </row>
    <row r="384" spans="1:11" ht="12" customHeight="1" x14ac:dyDescent="0.2">
      <c r="A384">
        <v>0</v>
      </c>
      <c r="B384">
        <v>1</v>
      </c>
      <c r="C384">
        <v>0</v>
      </c>
      <c r="E384" s="1" t="s">
        <v>96</v>
      </c>
      <c r="F384" t="s">
        <v>224</v>
      </c>
      <c r="G384">
        <v>8</v>
      </c>
      <c r="H384">
        <v>190</v>
      </c>
      <c r="I384">
        <v>10</v>
      </c>
      <c r="J384" t="s">
        <v>708</v>
      </c>
      <c r="K384" s="1" t="s">
        <v>704</v>
      </c>
    </row>
    <row r="385" spans="1:11" ht="12" customHeight="1" x14ac:dyDescent="0.2">
      <c r="A385">
        <v>0</v>
      </c>
      <c r="B385">
        <v>1</v>
      </c>
      <c r="C385">
        <v>0</v>
      </c>
      <c r="E385" s="1" t="s">
        <v>96</v>
      </c>
      <c r="F385" t="s">
        <v>265</v>
      </c>
      <c r="G385">
        <v>2</v>
      </c>
      <c r="H385">
        <v>13</v>
      </c>
      <c r="I385">
        <v>8</v>
      </c>
      <c r="J385" t="s">
        <v>708</v>
      </c>
      <c r="K385" s="1" t="s">
        <v>704</v>
      </c>
    </row>
    <row r="386" spans="1:11" ht="12" customHeight="1" x14ac:dyDescent="0.2">
      <c r="A386">
        <v>0</v>
      </c>
      <c r="B386">
        <v>1</v>
      </c>
      <c r="C386">
        <v>0</v>
      </c>
      <c r="E386" s="1" t="s">
        <v>96</v>
      </c>
      <c r="F386" t="s">
        <v>285</v>
      </c>
      <c r="G386">
        <v>4</v>
      </c>
      <c r="H386">
        <v>120</v>
      </c>
      <c r="I386">
        <v>12</v>
      </c>
      <c r="J386" t="s">
        <v>708</v>
      </c>
      <c r="K386" s="1" t="s">
        <v>704</v>
      </c>
    </row>
    <row r="387" spans="1:11" ht="12" customHeight="1" x14ac:dyDescent="0.2">
      <c r="A387">
        <v>0</v>
      </c>
      <c r="B387">
        <v>1</v>
      </c>
      <c r="C387">
        <v>0</v>
      </c>
      <c r="E387" s="1" t="s">
        <v>96</v>
      </c>
      <c r="F387" t="s">
        <v>269</v>
      </c>
      <c r="G387">
        <v>2.5</v>
      </c>
      <c r="H387">
        <v>70</v>
      </c>
      <c r="I387">
        <v>15</v>
      </c>
      <c r="J387" t="s">
        <v>708</v>
      </c>
      <c r="K387" s="1" t="s">
        <v>704</v>
      </c>
    </row>
    <row r="388" spans="1:11" ht="12" customHeight="1" x14ac:dyDescent="0.2">
      <c r="A388">
        <v>0</v>
      </c>
      <c r="B388">
        <v>1</v>
      </c>
      <c r="C388">
        <v>0</v>
      </c>
      <c r="E388" s="1" t="s">
        <v>96</v>
      </c>
      <c r="F388" t="s">
        <v>250</v>
      </c>
      <c r="G388">
        <v>3</v>
      </c>
      <c r="H388">
        <v>80</v>
      </c>
      <c r="I388">
        <v>1.5</v>
      </c>
      <c r="J388" t="s">
        <v>708</v>
      </c>
      <c r="K388" s="1" t="s">
        <v>704</v>
      </c>
    </row>
    <row r="389" spans="1:11" ht="12" customHeight="1" x14ac:dyDescent="0.2">
      <c r="A389">
        <v>0</v>
      </c>
      <c r="B389">
        <v>1</v>
      </c>
      <c r="C389">
        <v>0</v>
      </c>
      <c r="E389" s="1" t="s">
        <v>96</v>
      </c>
      <c r="F389" t="s">
        <v>247</v>
      </c>
      <c r="G389">
        <v>9</v>
      </c>
      <c r="H389">
        <v>25</v>
      </c>
      <c r="I389">
        <v>8</v>
      </c>
      <c r="J389" t="s">
        <v>708</v>
      </c>
      <c r="K389" s="1" t="s">
        <v>704</v>
      </c>
    </row>
    <row r="390" spans="1:11" ht="12" customHeight="1" x14ac:dyDescent="0.2">
      <c r="A390">
        <v>0</v>
      </c>
      <c r="B390">
        <v>1</v>
      </c>
      <c r="C390">
        <v>0</v>
      </c>
      <c r="E390" s="1" t="s">
        <v>96</v>
      </c>
      <c r="F390" t="s">
        <v>296</v>
      </c>
      <c r="G390">
        <v>2.5</v>
      </c>
      <c r="H390">
        <v>50</v>
      </c>
      <c r="I390">
        <v>6</v>
      </c>
      <c r="J390" t="s">
        <v>708</v>
      </c>
      <c r="K390" s="1" t="s">
        <v>704</v>
      </c>
    </row>
    <row r="391" spans="1:11" ht="12" customHeight="1" x14ac:dyDescent="0.2">
      <c r="A391">
        <v>0</v>
      </c>
      <c r="B391">
        <v>1</v>
      </c>
      <c r="C391">
        <v>0</v>
      </c>
      <c r="E391" s="1" t="s">
        <v>96</v>
      </c>
      <c r="F391" t="s">
        <v>244</v>
      </c>
      <c r="G391">
        <v>2</v>
      </c>
      <c r="H391">
        <v>65</v>
      </c>
      <c r="I391">
        <v>10</v>
      </c>
      <c r="J391" t="s">
        <v>708</v>
      </c>
      <c r="K391" s="1" t="s">
        <v>704</v>
      </c>
    </row>
    <row r="392" spans="1:11" ht="12" customHeight="1" x14ac:dyDescent="0.2">
      <c r="A392">
        <v>0</v>
      </c>
      <c r="B392">
        <v>1</v>
      </c>
      <c r="C392">
        <v>0</v>
      </c>
      <c r="E392" s="1" t="s">
        <v>96</v>
      </c>
      <c r="F392" t="s">
        <v>257</v>
      </c>
      <c r="G392">
        <v>4</v>
      </c>
      <c r="H392">
        <v>120</v>
      </c>
      <c r="I392">
        <v>15</v>
      </c>
      <c r="J392" t="s">
        <v>708</v>
      </c>
      <c r="K392" s="1" t="s">
        <v>704</v>
      </c>
    </row>
    <row r="393" spans="1:11" ht="12" customHeight="1" x14ac:dyDescent="0.2">
      <c r="A393">
        <v>0</v>
      </c>
      <c r="B393">
        <v>1</v>
      </c>
      <c r="C393">
        <v>0</v>
      </c>
      <c r="E393" s="1" t="s">
        <v>96</v>
      </c>
      <c r="F393" t="s">
        <v>283</v>
      </c>
      <c r="G393">
        <v>3</v>
      </c>
      <c r="H393">
        <v>75</v>
      </c>
      <c r="I393">
        <v>14</v>
      </c>
      <c r="J393" t="s">
        <v>708</v>
      </c>
      <c r="K393" s="1" t="s">
        <v>704</v>
      </c>
    </row>
    <row r="394" spans="1:11" ht="12" customHeight="1" x14ac:dyDescent="0.2">
      <c r="A394">
        <v>0</v>
      </c>
      <c r="B394">
        <v>1</v>
      </c>
      <c r="C394">
        <v>0</v>
      </c>
      <c r="E394" s="1" t="s">
        <v>96</v>
      </c>
      <c r="F394" t="s">
        <v>266</v>
      </c>
      <c r="G394">
        <v>2</v>
      </c>
      <c r="H394">
        <v>17</v>
      </c>
      <c r="I394">
        <v>2.5</v>
      </c>
      <c r="J394" t="s">
        <v>708</v>
      </c>
      <c r="K394" s="1" t="s">
        <v>704</v>
      </c>
    </row>
    <row r="395" spans="1:11" ht="12" customHeight="1" x14ac:dyDescent="0.2">
      <c r="A395">
        <v>0</v>
      </c>
      <c r="B395">
        <v>1</v>
      </c>
      <c r="C395">
        <v>0</v>
      </c>
      <c r="E395" s="1" t="s">
        <v>96</v>
      </c>
      <c r="F395" t="s">
        <v>295</v>
      </c>
      <c r="G395">
        <v>4</v>
      </c>
      <c r="H395">
        <v>30</v>
      </c>
      <c r="I395">
        <v>15</v>
      </c>
      <c r="J395" t="s">
        <v>708</v>
      </c>
      <c r="K395" s="1" t="s">
        <v>704</v>
      </c>
    </row>
    <row r="396" spans="1:11" ht="12" customHeight="1" x14ac:dyDescent="0.2">
      <c r="A396">
        <v>0</v>
      </c>
      <c r="B396">
        <v>1</v>
      </c>
      <c r="C396">
        <v>0</v>
      </c>
      <c r="E396" s="1" t="s">
        <v>96</v>
      </c>
      <c r="F396" t="s">
        <v>270</v>
      </c>
      <c r="G396">
        <v>2.5</v>
      </c>
      <c r="H396">
        <v>55</v>
      </c>
      <c r="I396">
        <v>10</v>
      </c>
      <c r="J396" t="s">
        <v>708</v>
      </c>
      <c r="K396" s="1" t="s">
        <v>704</v>
      </c>
    </row>
    <row r="397" spans="1:11" ht="12" customHeight="1" x14ac:dyDescent="0.2">
      <c r="A397">
        <v>0</v>
      </c>
      <c r="B397">
        <v>1</v>
      </c>
      <c r="C397">
        <v>0</v>
      </c>
      <c r="E397" s="1" t="s">
        <v>96</v>
      </c>
      <c r="F397" t="s">
        <v>243</v>
      </c>
      <c r="G397">
        <v>4</v>
      </c>
      <c r="H397">
        <v>40</v>
      </c>
      <c r="I397">
        <v>7</v>
      </c>
      <c r="J397" t="s">
        <v>708</v>
      </c>
      <c r="K397" s="1" t="s">
        <v>704</v>
      </c>
    </row>
    <row r="398" spans="1:11" ht="12" customHeight="1" x14ac:dyDescent="0.2">
      <c r="A398">
        <v>0</v>
      </c>
      <c r="B398">
        <v>1</v>
      </c>
      <c r="C398">
        <v>0</v>
      </c>
      <c r="E398" s="1" t="s">
        <v>96</v>
      </c>
      <c r="F398" t="s">
        <v>284</v>
      </c>
      <c r="G398">
        <v>3</v>
      </c>
      <c r="H398">
        <v>130</v>
      </c>
      <c r="I398">
        <v>25</v>
      </c>
      <c r="J398" t="s">
        <v>708</v>
      </c>
      <c r="K398" s="1" t="s">
        <v>704</v>
      </c>
    </row>
    <row r="399" spans="1:11" ht="12" customHeight="1" x14ac:dyDescent="0.2">
      <c r="A399">
        <v>0</v>
      </c>
      <c r="B399">
        <v>1</v>
      </c>
      <c r="C399">
        <v>0</v>
      </c>
      <c r="E399" s="1" t="s">
        <v>96</v>
      </c>
      <c r="F399" t="s">
        <v>254</v>
      </c>
      <c r="G399">
        <v>3</v>
      </c>
      <c r="H399">
        <v>35</v>
      </c>
      <c r="I399">
        <v>1.7</v>
      </c>
      <c r="J399" t="s">
        <v>708</v>
      </c>
      <c r="K399" s="1" t="s">
        <v>704</v>
      </c>
    </row>
    <row r="400" spans="1:11" ht="12" customHeight="1" x14ac:dyDescent="0.2">
      <c r="A400">
        <v>0</v>
      </c>
      <c r="B400">
        <v>1</v>
      </c>
      <c r="C400">
        <v>0</v>
      </c>
      <c r="E400" s="1" t="s">
        <v>96</v>
      </c>
      <c r="F400" t="s">
        <v>273</v>
      </c>
      <c r="G400">
        <v>4</v>
      </c>
      <c r="H400">
        <v>30</v>
      </c>
      <c r="I400">
        <v>7</v>
      </c>
      <c r="J400" t="s">
        <v>708</v>
      </c>
      <c r="K400" s="1" t="s">
        <v>704</v>
      </c>
    </row>
    <row r="401" spans="1:11" ht="12" customHeight="1" x14ac:dyDescent="0.2">
      <c r="A401">
        <v>0</v>
      </c>
      <c r="B401">
        <v>1</v>
      </c>
      <c r="C401">
        <v>0</v>
      </c>
      <c r="E401" s="1" t="s">
        <v>96</v>
      </c>
      <c r="F401" t="s">
        <v>276</v>
      </c>
      <c r="G401">
        <v>8</v>
      </c>
      <c r="H401">
        <v>130</v>
      </c>
      <c r="I401">
        <v>30</v>
      </c>
      <c r="J401" t="s">
        <v>708</v>
      </c>
      <c r="K401" s="1" t="s">
        <v>704</v>
      </c>
    </row>
    <row r="402" spans="1:11" ht="12" customHeight="1" x14ac:dyDescent="0.2">
      <c r="A402">
        <v>0</v>
      </c>
      <c r="B402">
        <v>1</v>
      </c>
      <c r="C402">
        <v>0</v>
      </c>
      <c r="E402" s="1" t="s">
        <v>96</v>
      </c>
      <c r="F402" t="s">
        <v>261</v>
      </c>
      <c r="G402">
        <v>4</v>
      </c>
      <c r="H402">
        <v>110</v>
      </c>
      <c r="I402">
        <v>2</v>
      </c>
      <c r="J402" t="s">
        <v>708</v>
      </c>
      <c r="K402" s="1" t="s">
        <v>704</v>
      </c>
    </row>
    <row r="403" spans="1:11" ht="12" customHeight="1" x14ac:dyDescent="0.2">
      <c r="A403">
        <v>1</v>
      </c>
      <c r="B403">
        <v>1</v>
      </c>
      <c r="C403">
        <v>0</v>
      </c>
      <c r="E403" s="1" t="s">
        <v>96</v>
      </c>
      <c r="F403" t="s">
        <v>227</v>
      </c>
      <c r="G403">
        <v>6</v>
      </c>
      <c r="H403">
        <v>140</v>
      </c>
      <c r="I403">
        <v>60</v>
      </c>
      <c r="J403" t="s">
        <v>708</v>
      </c>
      <c r="K403" s="1" t="s">
        <v>704</v>
      </c>
    </row>
    <row r="404" spans="1:11" ht="12" customHeight="1" x14ac:dyDescent="0.2">
      <c r="A404">
        <v>0</v>
      </c>
      <c r="B404">
        <v>1</v>
      </c>
      <c r="C404">
        <v>0</v>
      </c>
      <c r="E404" s="1" t="s">
        <v>96</v>
      </c>
      <c r="F404" t="s">
        <v>297</v>
      </c>
      <c r="G404">
        <v>8</v>
      </c>
      <c r="H404">
        <v>12</v>
      </c>
      <c r="I404">
        <v>14</v>
      </c>
      <c r="J404" t="s">
        <v>708</v>
      </c>
      <c r="K404" s="1" t="s">
        <v>704</v>
      </c>
    </row>
    <row r="405" spans="1:11" ht="12" customHeight="1" x14ac:dyDescent="0.2">
      <c r="A405">
        <v>0</v>
      </c>
      <c r="B405">
        <v>1</v>
      </c>
      <c r="C405">
        <v>0</v>
      </c>
      <c r="E405" s="1" t="s">
        <v>96</v>
      </c>
      <c r="F405" t="s">
        <v>275</v>
      </c>
      <c r="G405">
        <v>8</v>
      </c>
      <c r="H405">
        <v>150</v>
      </c>
      <c r="I405">
        <v>35</v>
      </c>
      <c r="J405" t="s">
        <v>708</v>
      </c>
      <c r="K405" s="1" t="s">
        <v>704</v>
      </c>
    </row>
    <row r="406" spans="1:11" ht="12" customHeight="1" x14ac:dyDescent="0.2">
      <c r="A406">
        <v>0</v>
      </c>
      <c r="B406">
        <v>1</v>
      </c>
      <c r="C406">
        <v>0</v>
      </c>
      <c r="E406" s="1" t="s">
        <v>96</v>
      </c>
      <c r="F406" t="s">
        <v>251</v>
      </c>
      <c r="G406">
        <v>6</v>
      </c>
      <c r="H406">
        <v>140</v>
      </c>
      <c r="I406">
        <v>1</v>
      </c>
      <c r="J406" t="s">
        <v>708</v>
      </c>
      <c r="K406" s="1" t="s">
        <v>704</v>
      </c>
    </row>
    <row r="407" spans="1:11" ht="12" customHeight="1" x14ac:dyDescent="0.2">
      <c r="A407">
        <v>0</v>
      </c>
      <c r="B407">
        <v>1</v>
      </c>
      <c r="C407">
        <v>0</v>
      </c>
      <c r="E407" s="1" t="s">
        <v>96</v>
      </c>
      <c r="F407" t="s">
        <v>287</v>
      </c>
      <c r="G407">
        <v>5</v>
      </c>
      <c r="H407">
        <v>200</v>
      </c>
      <c r="I407">
        <v>25</v>
      </c>
      <c r="J407" t="s">
        <v>708</v>
      </c>
      <c r="K407" s="1" t="s">
        <v>704</v>
      </c>
    </row>
    <row r="408" spans="1:11" ht="12" customHeight="1" x14ac:dyDescent="0.2">
      <c r="A408">
        <v>0</v>
      </c>
      <c r="B408">
        <v>1</v>
      </c>
      <c r="C408">
        <v>0</v>
      </c>
      <c r="E408" s="1" t="s">
        <v>96</v>
      </c>
      <c r="F408" t="s">
        <v>260</v>
      </c>
      <c r="G408">
        <v>2.5</v>
      </c>
      <c r="H408">
        <v>25</v>
      </c>
      <c r="I408">
        <v>3</v>
      </c>
      <c r="J408" t="s">
        <v>708</v>
      </c>
      <c r="K408" s="1" t="s">
        <v>704</v>
      </c>
    </row>
    <row r="409" spans="1:11" ht="12" customHeight="1" x14ac:dyDescent="0.2">
      <c r="A409">
        <v>0</v>
      </c>
      <c r="B409">
        <v>1</v>
      </c>
      <c r="C409">
        <v>0</v>
      </c>
      <c r="E409" s="1" t="s">
        <v>96</v>
      </c>
      <c r="F409" t="s">
        <v>248</v>
      </c>
      <c r="G409">
        <v>3</v>
      </c>
      <c r="H409">
        <v>40</v>
      </c>
      <c r="I409">
        <v>4.5</v>
      </c>
      <c r="J409" t="s">
        <v>708</v>
      </c>
      <c r="K409" s="1" t="s">
        <v>704</v>
      </c>
    </row>
    <row r="410" spans="1:11" ht="12" customHeight="1" x14ac:dyDescent="0.2">
      <c r="A410">
        <v>0</v>
      </c>
      <c r="B410">
        <v>1</v>
      </c>
      <c r="C410">
        <v>0</v>
      </c>
      <c r="E410" s="1" t="s">
        <v>96</v>
      </c>
      <c r="F410" t="s">
        <v>262</v>
      </c>
      <c r="G410">
        <v>1</v>
      </c>
      <c r="H410">
        <v>50</v>
      </c>
      <c r="I410">
        <v>3</v>
      </c>
      <c r="J410" t="s">
        <v>708</v>
      </c>
      <c r="K410" s="1" t="s">
        <v>704</v>
      </c>
    </row>
    <row r="411" spans="1:11" ht="12" customHeight="1" x14ac:dyDescent="0.2">
      <c r="A411">
        <v>0</v>
      </c>
      <c r="B411">
        <v>1</v>
      </c>
      <c r="C411">
        <v>0</v>
      </c>
      <c r="E411" s="1" t="s">
        <v>96</v>
      </c>
      <c r="F411" t="s">
        <v>231</v>
      </c>
      <c r="G411">
        <v>4</v>
      </c>
      <c r="H411">
        <v>110</v>
      </c>
      <c r="I411">
        <v>12</v>
      </c>
      <c r="J411" t="s">
        <v>708</v>
      </c>
      <c r="K411" s="1" t="s">
        <v>704</v>
      </c>
    </row>
    <row r="412" spans="1:11" ht="12" customHeight="1" x14ac:dyDescent="0.2">
      <c r="A412">
        <v>0</v>
      </c>
      <c r="B412">
        <v>1</v>
      </c>
      <c r="C412">
        <v>0</v>
      </c>
      <c r="E412" s="1" t="s">
        <v>96</v>
      </c>
      <c r="F412" t="s">
        <v>236</v>
      </c>
      <c r="G412">
        <v>5</v>
      </c>
      <c r="H412">
        <v>70</v>
      </c>
      <c r="I412">
        <v>11</v>
      </c>
      <c r="J412" t="s">
        <v>708</v>
      </c>
      <c r="K412" s="1" t="s">
        <v>704</v>
      </c>
    </row>
    <row r="413" spans="1:11" ht="12" customHeight="1" x14ac:dyDescent="0.2">
      <c r="A413">
        <v>0</v>
      </c>
      <c r="B413">
        <v>1</v>
      </c>
      <c r="C413">
        <v>0</v>
      </c>
      <c r="E413" s="1" t="s">
        <v>96</v>
      </c>
      <c r="F413" t="s">
        <v>229</v>
      </c>
      <c r="G413">
        <v>4</v>
      </c>
      <c r="H413">
        <v>40</v>
      </c>
      <c r="I413">
        <v>10</v>
      </c>
      <c r="J413" t="s">
        <v>708</v>
      </c>
      <c r="K413" s="1" t="s">
        <v>704</v>
      </c>
    </row>
    <row r="414" spans="1:11" ht="12" customHeight="1" x14ac:dyDescent="0.2">
      <c r="A414">
        <v>0</v>
      </c>
      <c r="B414">
        <v>1</v>
      </c>
      <c r="C414">
        <v>0</v>
      </c>
      <c r="E414" s="1" t="s">
        <v>96</v>
      </c>
      <c r="F414" t="s">
        <v>298</v>
      </c>
      <c r="G414">
        <v>5</v>
      </c>
      <c r="H414">
        <v>50</v>
      </c>
      <c r="I414">
        <v>8</v>
      </c>
      <c r="J414" t="s">
        <v>708</v>
      </c>
      <c r="K414" s="1" t="s">
        <v>704</v>
      </c>
    </row>
    <row r="415" spans="1:11" ht="12" customHeight="1" x14ac:dyDescent="0.2">
      <c r="A415">
        <v>0</v>
      </c>
      <c r="B415">
        <v>1</v>
      </c>
      <c r="C415">
        <v>0</v>
      </c>
      <c r="E415" s="1" t="s">
        <v>96</v>
      </c>
      <c r="F415" t="s">
        <v>256</v>
      </c>
      <c r="G415">
        <v>2</v>
      </c>
      <c r="H415">
        <v>30</v>
      </c>
      <c r="I415">
        <v>4</v>
      </c>
      <c r="J415" t="s">
        <v>708</v>
      </c>
      <c r="K415" s="1" t="s">
        <v>704</v>
      </c>
    </row>
    <row r="416" spans="1:11" ht="12" customHeight="1" x14ac:dyDescent="0.2">
      <c r="A416">
        <v>0</v>
      </c>
      <c r="B416">
        <v>1</v>
      </c>
      <c r="C416">
        <v>0</v>
      </c>
      <c r="E416" s="1" t="s">
        <v>96</v>
      </c>
      <c r="F416" t="s">
        <v>290</v>
      </c>
      <c r="G416">
        <v>2</v>
      </c>
      <c r="H416">
        <v>90</v>
      </c>
      <c r="I416">
        <v>3</v>
      </c>
      <c r="J416" t="s">
        <v>708</v>
      </c>
      <c r="K416" s="1" t="s">
        <v>704</v>
      </c>
    </row>
    <row r="417" spans="1:12" ht="12" customHeight="1" x14ac:dyDescent="0.2">
      <c r="A417">
        <v>0</v>
      </c>
      <c r="B417">
        <v>1</v>
      </c>
      <c r="C417">
        <v>0</v>
      </c>
      <c r="E417" s="1" t="s">
        <v>96</v>
      </c>
      <c r="F417" t="s">
        <v>373</v>
      </c>
      <c r="G417">
        <v>1</v>
      </c>
      <c r="H417">
        <v>6</v>
      </c>
      <c r="I417">
        <v>1.5</v>
      </c>
      <c r="J417" t="s">
        <v>708</v>
      </c>
      <c r="K417" s="1" t="s">
        <v>704</v>
      </c>
    </row>
    <row r="418" spans="1:12" ht="12" customHeight="1" x14ac:dyDescent="0.2">
      <c r="A418">
        <v>0</v>
      </c>
      <c r="B418">
        <v>1</v>
      </c>
      <c r="C418">
        <v>0</v>
      </c>
      <c r="E418" s="1" t="s">
        <v>96</v>
      </c>
      <c r="F418" t="s">
        <v>372</v>
      </c>
      <c r="G418">
        <v>1</v>
      </c>
      <c r="H418">
        <v>8</v>
      </c>
      <c r="I418">
        <v>2</v>
      </c>
      <c r="J418" t="s">
        <v>708</v>
      </c>
      <c r="K418" s="1" t="s">
        <v>704</v>
      </c>
    </row>
    <row r="419" spans="1:12" ht="12" customHeight="1" x14ac:dyDescent="0.2">
      <c r="A419">
        <v>0</v>
      </c>
      <c r="B419">
        <v>1</v>
      </c>
      <c r="C419">
        <v>0</v>
      </c>
      <c r="E419" s="1" t="s">
        <v>96</v>
      </c>
      <c r="F419" t="s">
        <v>333</v>
      </c>
      <c r="G419">
        <v>0.6</v>
      </c>
      <c r="H419">
        <v>10</v>
      </c>
      <c r="I419">
        <v>1</v>
      </c>
      <c r="J419" t="s">
        <v>708</v>
      </c>
      <c r="K419" s="1" t="s">
        <v>704</v>
      </c>
    </row>
    <row r="420" spans="1:12" ht="12" customHeight="1" x14ac:dyDescent="0.2">
      <c r="A420">
        <v>0</v>
      </c>
      <c r="B420">
        <v>1</v>
      </c>
      <c r="C420">
        <v>0</v>
      </c>
      <c r="E420" s="1" t="s">
        <v>96</v>
      </c>
      <c r="F420" t="s">
        <v>401</v>
      </c>
      <c r="G420">
        <v>2</v>
      </c>
      <c r="H420">
        <v>5</v>
      </c>
      <c r="I420">
        <v>1</v>
      </c>
      <c r="J420" t="s">
        <v>708</v>
      </c>
      <c r="K420" s="1" t="s">
        <v>704</v>
      </c>
      <c r="L420" t="s">
        <v>710</v>
      </c>
    </row>
    <row r="421" spans="1:12" ht="12" customHeight="1" x14ac:dyDescent="0.2">
      <c r="A421">
        <v>0</v>
      </c>
      <c r="B421">
        <v>1</v>
      </c>
      <c r="C421">
        <v>0</v>
      </c>
      <c r="E421" s="1" t="s">
        <v>96</v>
      </c>
      <c r="F421" t="s">
        <v>398</v>
      </c>
      <c r="G421">
        <v>0.5</v>
      </c>
      <c r="H421">
        <v>5</v>
      </c>
      <c r="I421">
        <v>3.5</v>
      </c>
      <c r="J421" t="s">
        <v>708</v>
      </c>
      <c r="K421" s="1" t="s">
        <v>704</v>
      </c>
    </row>
    <row r="422" spans="1:12" ht="12" customHeight="1" x14ac:dyDescent="0.2">
      <c r="A422">
        <v>0</v>
      </c>
      <c r="B422">
        <v>1</v>
      </c>
      <c r="C422">
        <v>0</v>
      </c>
      <c r="E422" s="1" t="s">
        <v>96</v>
      </c>
      <c r="F422" t="s">
        <v>402</v>
      </c>
      <c r="G422">
        <v>1</v>
      </c>
      <c r="H422">
        <v>2</v>
      </c>
      <c r="I422">
        <v>2</v>
      </c>
      <c r="J422" t="s">
        <v>708</v>
      </c>
      <c r="K422" s="1" t="s">
        <v>704</v>
      </c>
      <c r="L422" t="s">
        <v>710</v>
      </c>
    </row>
    <row r="423" spans="1:12" ht="12" customHeight="1" x14ac:dyDescent="0.2">
      <c r="A423">
        <v>0</v>
      </c>
      <c r="B423">
        <v>1</v>
      </c>
      <c r="C423">
        <v>0</v>
      </c>
      <c r="E423" s="1" t="s">
        <v>96</v>
      </c>
      <c r="F423" t="s">
        <v>396</v>
      </c>
      <c r="G423">
        <v>1.5</v>
      </c>
      <c r="H423">
        <v>3.5</v>
      </c>
      <c r="I423">
        <v>3</v>
      </c>
      <c r="J423" t="s">
        <v>708</v>
      </c>
      <c r="K423" s="1" t="s">
        <v>704</v>
      </c>
    </row>
    <row r="424" spans="1:12" ht="12" customHeight="1" x14ac:dyDescent="0.2">
      <c r="A424">
        <v>0</v>
      </c>
      <c r="B424">
        <v>1</v>
      </c>
      <c r="C424">
        <v>0</v>
      </c>
      <c r="E424" s="1" t="s">
        <v>96</v>
      </c>
      <c r="F424" t="s">
        <v>397</v>
      </c>
      <c r="G424">
        <v>1</v>
      </c>
      <c r="H424">
        <v>30</v>
      </c>
      <c r="I424">
        <v>12</v>
      </c>
      <c r="J424" t="s">
        <v>708</v>
      </c>
      <c r="K424" s="1" t="s">
        <v>704</v>
      </c>
      <c r="L424" t="s">
        <v>710</v>
      </c>
    </row>
    <row r="425" spans="1:12" ht="12" customHeight="1" x14ac:dyDescent="0.2">
      <c r="A425">
        <v>0</v>
      </c>
      <c r="B425">
        <v>1</v>
      </c>
      <c r="C425">
        <v>0</v>
      </c>
      <c r="E425" s="1" t="s">
        <v>96</v>
      </c>
      <c r="F425" t="s">
        <v>399</v>
      </c>
      <c r="G425">
        <v>2.5</v>
      </c>
      <c r="H425">
        <v>28</v>
      </c>
      <c r="I425">
        <v>3</v>
      </c>
      <c r="J425" t="s">
        <v>708</v>
      </c>
      <c r="K425" s="1" t="s">
        <v>704</v>
      </c>
    </row>
    <row r="426" spans="1:12" ht="12" customHeight="1" x14ac:dyDescent="0.2">
      <c r="A426">
        <v>0</v>
      </c>
      <c r="B426">
        <v>1</v>
      </c>
      <c r="C426">
        <v>0</v>
      </c>
      <c r="E426" s="1" t="s">
        <v>96</v>
      </c>
      <c r="F426" t="s">
        <v>400</v>
      </c>
      <c r="G426">
        <v>2</v>
      </c>
      <c r="H426">
        <v>15</v>
      </c>
      <c r="I426">
        <v>7</v>
      </c>
      <c r="J426" t="s">
        <v>708</v>
      </c>
      <c r="K426" s="1" t="s">
        <v>704</v>
      </c>
      <c r="L426" t="s">
        <v>710</v>
      </c>
    </row>
    <row r="427" spans="1:12" ht="12" customHeight="1" x14ac:dyDescent="0.2">
      <c r="A427">
        <v>0</v>
      </c>
      <c r="B427">
        <v>1</v>
      </c>
      <c r="C427">
        <v>0</v>
      </c>
      <c r="E427" s="1" t="s">
        <v>96</v>
      </c>
      <c r="F427" t="s">
        <v>308</v>
      </c>
      <c r="G427">
        <v>2.5</v>
      </c>
      <c r="H427">
        <v>50</v>
      </c>
      <c r="I427">
        <v>30</v>
      </c>
      <c r="J427" t="s">
        <v>707</v>
      </c>
      <c r="K427" s="1" t="s">
        <v>704</v>
      </c>
    </row>
    <row r="428" spans="1:12" ht="12" customHeight="1" x14ac:dyDescent="0.2">
      <c r="A428">
        <v>0</v>
      </c>
      <c r="B428">
        <v>1</v>
      </c>
      <c r="C428">
        <v>0</v>
      </c>
      <c r="E428" s="1" t="s">
        <v>96</v>
      </c>
      <c r="F428" t="s">
        <v>332</v>
      </c>
      <c r="G428">
        <v>1.5</v>
      </c>
      <c r="H428">
        <v>10</v>
      </c>
      <c r="I428">
        <v>8</v>
      </c>
      <c r="J428" t="s">
        <v>708</v>
      </c>
      <c r="K428" s="1" t="s">
        <v>704</v>
      </c>
    </row>
    <row r="429" spans="1:12" ht="12" customHeight="1" x14ac:dyDescent="0.2">
      <c r="A429">
        <v>0</v>
      </c>
      <c r="B429">
        <v>1</v>
      </c>
      <c r="C429">
        <v>0</v>
      </c>
      <c r="E429" s="1" t="s">
        <v>96</v>
      </c>
      <c r="F429" t="s">
        <v>331</v>
      </c>
      <c r="G429">
        <v>0.9</v>
      </c>
      <c r="H429">
        <v>30</v>
      </c>
      <c r="I429">
        <v>1.75</v>
      </c>
      <c r="J429" t="s">
        <v>708</v>
      </c>
      <c r="K429" s="1" t="s">
        <v>704</v>
      </c>
    </row>
    <row r="430" spans="1:12" ht="12" customHeight="1" x14ac:dyDescent="0.2">
      <c r="A430">
        <v>0</v>
      </c>
      <c r="B430">
        <v>1</v>
      </c>
      <c r="C430">
        <v>0</v>
      </c>
      <c r="E430" s="1" t="s">
        <v>96</v>
      </c>
      <c r="F430" t="s">
        <v>329</v>
      </c>
      <c r="G430">
        <v>1</v>
      </c>
      <c r="H430">
        <v>5</v>
      </c>
      <c r="I430">
        <v>1</v>
      </c>
      <c r="J430" t="s">
        <v>708</v>
      </c>
      <c r="K430" s="1" t="s">
        <v>704</v>
      </c>
    </row>
    <row r="431" spans="1:12" ht="12" customHeight="1" x14ac:dyDescent="0.2">
      <c r="A431">
        <v>0</v>
      </c>
      <c r="B431">
        <v>1</v>
      </c>
      <c r="C431">
        <v>0</v>
      </c>
      <c r="E431" s="1" t="s">
        <v>96</v>
      </c>
      <c r="F431" t="s">
        <v>326</v>
      </c>
      <c r="G431">
        <v>2</v>
      </c>
      <c r="H431">
        <v>30</v>
      </c>
      <c r="I431">
        <v>20</v>
      </c>
      <c r="J431" t="s">
        <v>708</v>
      </c>
      <c r="K431" s="1" t="s">
        <v>704</v>
      </c>
    </row>
    <row r="432" spans="1:12" ht="12" customHeight="1" x14ac:dyDescent="0.2">
      <c r="A432">
        <v>0</v>
      </c>
      <c r="B432">
        <v>1</v>
      </c>
      <c r="C432">
        <v>0</v>
      </c>
      <c r="E432" s="1" t="s">
        <v>96</v>
      </c>
      <c r="F432" t="s">
        <v>330</v>
      </c>
      <c r="G432">
        <v>2</v>
      </c>
      <c r="H432">
        <v>30</v>
      </c>
      <c r="I432">
        <v>1.25</v>
      </c>
      <c r="J432" t="s">
        <v>708</v>
      </c>
      <c r="K432" s="1" t="s">
        <v>704</v>
      </c>
    </row>
    <row r="433" spans="1:11" ht="12" customHeight="1" x14ac:dyDescent="0.2">
      <c r="A433">
        <v>1</v>
      </c>
      <c r="B433">
        <v>1</v>
      </c>
      <c r="C433">
        <v>0</v>
      </c>
      <c r="E433" s="1" t="s">
        <v>96</v>
      </c>
      <c r="F433" t="s">
        <v>323</v>
      </c>
      <c r="G433">
        <v>4</v>
      </c>
      <c r="H433">
        <v>150</v>
      </c>
      <c r="I433">
        <v>25</v>
      </c>
      <c r="J433" t="s">
        <v>708</v>
      </c>
      <c r="K433" s="1" t="s">
        <v>704</v>
      </c>
    </row>
    <row r="434" spans="1:11" ht="12" customHeight="1" x14ac:dyDescent="0.2">
      <c r="A434">
        <v>0</v>
      </c>
      <c r="B434">
        <v>1</v>
      </c>
      <c r="C434">
        <v>0</v>
      </c>
      <c r="E434" s="1" t="s">
        <v>96</v>
      </c>
      <c r="F434" t="s">
        <v>324</v>
      </c>
      <c r="G434">
        <v>2</v>
      </c>
      <c r="H434">
        <v>90</v>
      </c>
      <c r="I434">
        <v>10</v>
      </c>
      <c r="J434" t="s">
        <v>708</v>
      </c>
      <c r="K434" s="1" t="s">
        <v>704</v>
      </c>
    </row>
    <row r="435" spans="1:11" ht="12" customHeight="1" x14ac:dyDescent="0.2">
      <c r="A435">
        <v>0</v>
      </c>
      <c r="B435">
        <v>1</v>
      </c>
      <c r="C435">
        <v>0</v>
      </c>
      <c r="E435" s="1" t="s">
        <v>96</v>
      </c>
      <c r="F435" t="s">
        <v>327</v>
      </c>
      <c r="G435">
        <v>2</v>
      </c>
      <c r="H435">
        <v>200</v>
      </c>
      <c r="I435">
        <v>30</v>
      </c>
      <c r="J435" t="s">
        <v>708</v>
      </c>
      <c r="K435" s="1" t="s">
        <v>704</v>
      </c>
    </row>
    <row r="436" spans="1:11" ht="12" customHeight="1" x14ac:dyDescent="0.2">
      <c r="A436">
        <v>0</v>
      </c>
      <c r="B436">
        <v>1</v>
      </c>
      <c r="C436">
        <v>0</v>
      </c>
      <c r="E436" s="1" t="s">
        <v>96</v>
      </c>
      <c r="F436" t="s">
        <v>328</v>
      </c>
      <c r="G436">
        <v>1.5</v>
      </c>
      <c r="H436">
        <v>60</v>
      </c>
      <c r="I436">
        <v>10</v>
      </c>
      <c r="J436" t="s">
        <v>708</v>
      </c>
      <c r="K436" s="1" t="s">
        <v>704</v>
      </c>
    </row>
    <row r="437" spans="1:11" ht="12" customHeight="1" x14ac:dyDescent="0.2">
      <c r="A437">
        <v>0</v>
      </c>
      <c r="B437">
        <v>1</v>
      </c>
      <c r="C437">
        <v>0</v>
      </c>
      <c r="E437" s="1" t="s">
        <v>96</v>
      </c>
      <c r="F437" t="s">
        <v>322</v>
      </c>
      <c r="G437">
        <v>2.5</v>
      </c>
      <c r="H437">
        <v>220</v>
      </c>
      <c r="I437">
        <v>10</v>
      </c>
      <c r="J437" t="s">
        <v>708</v>
      </c>
      <c r="K437" s="1" t="s">
        <v>704</v>
      </c>
    </row>
    <row r="438" spans="1:11" ht="12" customHeight="1" x14ac:dyDescent="0.2">
      <c r="A438">
        <v>0</v>
      </c>
      <c r="B438">
        <v>1</v>
      </c>
      <c r="C438">
        <v>0</v>
      </c>
      <c r="E438" s="1" t="s">
        <v>96</v>
      </c>
      <c r="F438" t="s">
        <v>380</v>
      </c>
      <c r="G438">
        <v>0.6</v>
      </c>
      <c r="H438">
        <v>13</v>
      </c>
      <c r="I438">
        <v>0.6</v>
      </c>
      <c r="J438" t="s">
        <v>708</v>
      </c>
      <c r="K438" s="1" t="s">
        <v>704</v>
      </c>
    </row>
    <row r="439" spans="1:11" ht="12" customHeight="1" x14ac:dyDescent="0.2">
      <c r="A439">
        <v>0</v>
      </c>
      <c r="B439">
        <v>1</v>
      </c>
      <c r="C439">
        <v>0</v>
      </c>
      <c r="E439" s="1" t="s">
        <v>96</v>
      </c>
      <c r="F439" t="s">
        <v>374</v>
      </c>
      <c r="G439">
        <v>2</v>
      </c>
      <c r="H439">
        <v>18</v>
      </c>
      <c r="I439">
        <v>0.9</v>
      </c>
      <c r="J439" t="s">
        <v>708</v>
      </c>
      <c r="K439" s="1" t="s">
        <v>704</v>
      </c>
    </row>
    <row r="440" spans="1:11" ht="12" customHeight="1" x14ac:dyDescent="0.2">
      <c r="A440">
        <v>1</v>
      </c>
      <c r="B440">
        <v>1</v>
      </c>
      <c r="C440">
        <v>0</v>
      </c>
      <c r="E440" s="1" t="s">
        <v>96</v>
      </c>
      <c r="F440" t="s">
        <v>376</v>
      </c>
      <c r="G440">
        <v>4</v>
      </c>
      <c r="H440">
        <v>30</v>
      </c>
      <c r="I440">
        <v>1</v>
      </c>
      <c r="J440" t="s">
        <v>708</v>
      </c>
      <c r="K440" s="1" t="s">
        <v>704</v>
      </c>
    </row>
    <row r="441" spans="1:11" ht="12" customHeight="1" x14ac:dyDescent="0.2">
      <c r="A441">
        <v>0</v>
      </c>
      <c r="B441">
        <v>1</v>
      </c>
      <c r="C441">
        <v>0</v>
      </c>
      <c r="E441" s="1" t="s">
        <v>96</v>
      </c>
      <c r="F441" t="s">
        <v>378</v>
      </c>
      <c r="G441">
        <v>1.5</v>
      </c>
      <c r="H441">
        <v>8</v>
      </c>
      <c r="I441">
        <v>0.5</v>
      </c>
      <c r="J441" t="s">
        <v>708</v>
      </c>
      <c r="K441" s="1" t="s">
        <v>704</v>
      </c>
    </row>
    <row r="442" spans="1:11" ht="12" customHeight="1" x14ac:dyDescent="0.2">
      <c r="A442">
        <v>0</v>
      </c>
      <c r="B442">
        <v>1</v>
      </c>
      <c r="C442">
        <v>0</v>
      </c>
      <c r="E442" s="1" t="s">
        <v>96</v>
      </c>
      <c r="F442" t="s">
        <v>377</v>
      </c>
      <c r="G442">
        <v>0.1</v>
      </c>
      <c r="H442">
        <v>5</v>
      </c>
      <c r="I442">
        <v>0.5</v>
      </c>
      <c r="J442" t="s">
        <v>708</v>
      </c>
      <c r="K442" s="1" t="s">
        <v>704</v>
      </c>
    </row>
    <row r="443" spans="1:11" ht="12" customHeight="1" x14ac:dyDescent="0.2">
      <c r="A443">
        <v>0</v>
      </c>
      <c r="B443">
        <v>1</v>
      </c>
      <c r="C443">
        <v>0</v>
      </c>
      <c r="E443" s="1" t="s">
        <v>96</v>
      </c>
      <c r="F443" t="s">
        <v>379</v>
      </c>
      <c r="G443">
        <v>1.5</v>
      </c>
      <c r="H443">
        <v>10</v>
      </c>
      <c r="I443">
        <v>0.5</v>
      </c>
      <c r="J443" t="s">
        <v>708</v>
      </c>
      <c r="K443" s="1" t="s">
        <v>704</v>
      </c>
    </row>
    <row r="444" spans="1:11" ht="12" customHeight="1" x14ac:dyDescent="0.2">
      <c r="A444">
        <v>0</v>
      </c>
      <c r="B444">
        <v>1</v>
      </c>
      <c r="C444">
        <v>0</v>
      </c>
      <c r="E444" s="1" t="s">
        <v>96</v>
      </c>
      <c r="F444" t="s">
        <v>375</v>
      </c>
      <c r="G444">
        <v>2</v>
      </c>
      <c r="H444">
        <v>20</v>
      </c>
      <c r="I444">
        <v>0.8</v>
      </c>
      <c r="J444" t="s">
        <v>708</v>
      </c>
      <c r="K444" s="1" t="s">
        <v>704</v>
      </c>
    </row>
    <row r="445" spans="1:11" ht="12" customHeight="1" x14ac:dyDescent="0.2">
      <c r="A445">
        <v>0</v>
      </c>
      <c r="B445">
        <v>1</v>
      </c>
      <c r="C445">
        <v>0</v>
      </c>
      <c r="E445" s="1" t="s">
        <v>96</v>
      </c>
      <c r="F445" t="s">
        <v>381</v>
      </c>
      <c r="G445">
        <v>0.5</v>
      </c>
      <c r="H445">
        <v>7</v>
      </c>
      <c r="I445">
        <v>0.5</v>
      </c>
      <c r="J445" t="s">
        <v>708</v>
      </c>
      <c r="K445" s="1" t="s">
        <v>704</v>
      </c>
    </row>
    <row r="446" spans="1:11" ht="12" customHeight="1" x14ac:dyDescent="0.2">
      <c r="A446">
        <v>0</v>
      </c>
      <c r="B446">
        <v>1</v>
      </c>
      <c r="C446">
        <v>0</v>
      </c>
      <c r="E446" s="1" t="s">
        <v>96</v>
      </c>
      <c r="F446" t="s">
        <v>318</v>
      </c>
      <c r="G446">
        <v>0.4</v>
      </c>
      <c r="H446">
        <v>15</v>
      </c>
      <c r="I446">
        <v>1</v>
      </c>
      <c r="J446" t="s">
        <v>707</v>
      </c>
      <c r="K446" s="1" t="s">
        <v>704</v>
      </c>
    </row>
    <row r="447" spans="1:11" ht="12" customHeight="1" x14ac:dyDescent="0.2">
      <c r="A447">
        <v>0</v>
      </c>
      <c r="B447">
        <v>1</v>
      </c>
      <c r="C447">
        <v>0</v>
      </c>
      <c r="E447" s="1" t="s">
        <v>96</v>
      </c>
      <c r="F447" t="s">
        <v>320</v>
      </c>
      <c r="G447">
        <v>0.2</v>
      </c>
      <c r="H447">
        <v>10</v>
      </c>
      <c r="I447">
        <v>1</v>
      </c>
      <c r="J447" t="s">
        <v>707</v>
      </c>
      <c r="K447" s="1" t="s">
        <v>704</v>
      </c>
    </row>
    <row r="448" spans="1:11" ht="12" customHeight="1" x14ac:dyDescent="0.2">
      <c r="A448">
        <v>0</v>
      </c>
      <c r="B448">
        <v>1</v>
      </c>
      <c r="C448">
        <v>0</v>
      </c>
      <c r="E448" s="1" t="s">
        <v>96</v>
      </c>
      <c r="F448" t="s">
        <v>319</v>
      </c>
      <c r="G448">
        <v>3</v>
      </c>
      <c r="H448">
        <v>50</v>
      </c>
      <c r="I448">
        <v>6</v>
      </c>
      <c r="J448" t="s">
        <v>707</v>
      </c>
      <c r="K448" s="1" t="s">
        <v>704</v>
      </c>
    </row>
    <row r="449" spans="1:11" ht="12" customHeight="1" x14ac:dyDescent="0.2">
      <c r="A449">
        <v>0</v>
      </c>
      <c r="B449">
        <v>1</v>
      </c>
      <c r="C449">
        <v>0</v>
      </c>
      <c r="E449" s="1" t="s">
        <v>96</v>
      </c>
      <c r="F449" t="s">
        <v>404</v>
      </c>
      <c r="G449">
        <v>1.5</v>
      </c>
      <c r="H449">
        <v>32</v>
      </c>
      <c r="I449">
        <v>20</v>
      </c>
      <c r="J449" t="s">
        <v>707</v>
      </c>
      <c r="K449" s="1" t="s">
        <v>704</v>
      </c>
    </row>
    <row r="450" spans="1:11" ht="12" customHeight="1" x14ac:dyDescent="0.2">
      <c r="A450">
        <v>0</v>
      </c>
      <c r="B450">
        <v>1</v>
      </c>
      <c r="C450">
        <v>0</v>
      </c>
      <c r="E450" s="1" t="s">
        <v>96</v>
      </c>
      <c r="F450" t="s">
        <v>394</v>
      </c>
      <c r="G450">
        <v>3</v>
      </c>
      <c r="H450">
        <v>88</v>
      </c>
      <c r="I450">
        <v>11</v>
      </c>
      <c r="J450" t="s">
        <v>708</v>
      </c>
      <c r="K450" s="1" t="s">
        <v>704</v>
      </c>
    </row>
    <row r="451" spans="1:11" ht="12" customHeight="1" x14ac:dyDescent="0.2">
      <c r="A451">
        <v>0</v>
      </c>
      <c r="B451">
        <v>1</v>
      </c>
      <c r="C451">
        <v>0</v>
      </c>
      <c r="E451" s="1" t="s">
        <v>96</v>
      </c>
      <c r="F451" t="s">
        <v>395</v>
      </c>
      <c r="G451">
        <v>3</v>
      </c>
      <c r="H451">
        <v>70</v>
      </c>
      <c r="I451">
        <v>10</v>
      </c>
      <c r="J451" t="s">
        <v>708</v>
      </c>
      <c r="K451" s="1" t="s">
        <v>704</v>
      </c>
    </row>
    <row r="452" spans="1:11" ht="12" customHeight="1" x14ac:dyDescent="0.2">
      <c r="A452">
        <v>0</v>
      </c>
      <c r="B452">
        <v>1</v>
      </c>
      <c r="C452">
        <v>0</v>
      </c>
      <c r="E452" s="1" t="s">
        <v>96</v>
      </c>
      <c r="F452" t="s">
        <v>306</v>
      </c>
      <c r="G452">
        <v>1.5</v>
      </c>
      <c r="H452">
        <v>5</v>
      </c>
      <c r="I452">
        <v>3</v>
      </c>
      <c r="J452" t="s">
        <v>707</v>
      </c>
      <c r="K452" s="1" t="s">
        <v>704</v>
      </c>
    </row>
    <row r="453" spans="1:11" ht="12" customHeight="1" x14ac:dyDescent="0.2">
      <c r="A453">
        <v>0</v>
      </c>
      <c r="B453">
        <v>1</v>
      </c>
      <c r="C453">
        <v>0</v>
      </c>
      <c r="E453" s="1" t="s">
        <v>96</v>
      </c>
      <c r="F453" t="s">
        <v>307</v>
      </c>
      <c r="G453">
        <v>1.2</v>
      </c>
      <c r="H453">
        <v>25</v>
      </c>
      <c r="I453">
        <v>5</v>
      </c>
      <c r="J453" t="s">
        <v>707</v>
      </c>
      <c r="K453" s="1" t="s">
        <v>704</v>
      </c>
    </row>
    <row r="454" spans="1:11" ht="12" customHeight="1" x14ac:dyDescent="0.2">
      <c r="A454">
        <v>0</v>
      </c>
      <c r="B454">
        <v>1</v>
      </c>
      <c r="C454">
        <v>0</v>
      </c>
      <c r="E454" s="1" t="s">
        <v>96</v>
      </c>
      <c r="F454" t="s">
        <v>316</v>
      </c>
      <c r="G454">
        <v>0.5</v>
      </c>
      <c r="H454">
        <v>15</v>
      </c>
      <c r="I454">
        <v>1</v>
      </c>
      <c r="J454" t="s">
        <v>708</v>
      </c>
      <c r="K454" s="1" t="s">
        <v>704</v>
      </c>
    </row>
    <row r="455" spans="1:11" ht="12" customHeight="1" x14ac:dyDescent="0.2">
      <c r="A455">
        <v>0</v>
      </c>
      <c r="B455">
        <v>1</v>
      </c>
      <c r="C455">
        <v>0</v>
      </c>
      <c r="E455" s="1" t="s">
        <v>96</v>
      </c>
      <c r="F455" t="s">
        <v>317</v>
      </c>
      <c r="G455">
        <v>0.5</v>
      </c>
      <c r="H455">
        <v>25</v>
      </c>
      <c r="I455">
        <v>4</v>
      </c>
      <c r="J455" t="s">
        <v>708</v>
      </c>
      <c r="K455" s="1" t="s">
        <v>704</v>
      </c>
    </row>
    <row r="456" spans="1:11" ht="12" customHeight="1" x14ac:dyDescent="0.2">
      <c r="A456">
        <v>0</v>
      </c>
      <c r="B456">
        <v>1</v>
      </c>
      <c r="C456">
        <v>0</v>
      </c>
      <c r="E456" s="1" t="s">
        <v>96</v>
      </c>
      <c r="F456" t="s">
        <v>334</v>
      </c>
      <c r="G456">
        <v>0.7</v>
      </c>
      <c r="H456">
        <v>15</v>
      </c>
      <c r="I456">
        <v>1.2</v>
      </c>
      <c r="J456" t="s">
        <v>708</v>
      </c>
      <c r="K456" s="1" t="s">
        <v>704</v>
      </c>
    </row>
    <row r="457" spans="1:11" ht="12" customHeight="1" x14ac:dyDescent="0.2">
      <c r="A457">
        <v>0</v>
      </c>
      <c r="B457">
        <v>1</v>
      </c>
      <c r="C457">
        <v>0</v>
      </c>
      <c r="E457" s="1" t="s">
        <v>96</v>
      </c>
      <c r="F457" t="s">
        <v>335</v>
      </c>
      <c r="G457">
        <v>0.5</v>
      </c>
      <c r="H457">
        <v>10</v>
      </c>
      <c r="I457">
        <v>1.2</v>
      </c>
      <c r="J457" t="s">
        <v>708</v>
      </c>
      <c r="K457" s="1" t="s">
        <v>704</v>
      </c>
    </row>
    <row r="458" spans="1:11" ht="12" customHeight="1" x14ac:dyDescent="0.2">
      <c r="A458">
        <v>0</v>
      </c>
      <c r="B458">
        <v>1</v>
      </c>
      <c r="C458">
        <v>0</v>
      </c>
      <c r="E458" s="1" t="s">
        <v>96</v>
      </c>
      <c r="F458" t="s">
        <v>313</v>
      </c>
      <c r="G458">
        <v>1.3</v>
      </c>
      <c r="H458">
        <v>50</v>
      </c>
      <c r="I458">
        <v>14</v>
      </c>
      <c r="J458" t="s">
        <v>708</v>
      </c>
      <c r="K458" s="1" t="s">
        <v>704</v>
      </c>
    </row>
    <row r="459" spans="1:11" ht="12" customHeight="1" x14ac:dyDescent="0.2">
      <c r="A459">
        <v>0</v>
      </c>
      <c r="B459">
        <v>1</v>
      </c>
      <c r="C459">
        <v>0</v>
      </c>
      <c r="E459" s="1" t="s">
        <v>96</v>
      </c>
      <c r="F459" t="s">
        <v>314</v>
      </c>
      <c r="G459">
        <v>3</v>
      </c>
      <c r="H459">
        <v>100</v>
      </c>
      <c r="I459">
        <v>30</v>
      </c>
      <c r="J459" t="s">
        <v>708</v>
      </c>
      <c r="K459" s="1" t="s">
        <v>704</v>
      </c>
    </row>
    <row r="460" spans="1:11" ht="12" customHeight="1" x14ac:dyDescent="0.2">
      <c r="A460">
        <v>0</v>
      </c>
      <c r="B460">
        <v>1</v>
      </c>
      <c r="C460">
        <v>0</v>
      </c>
      <c r="E460" s="1" t="s">
        <v>96</v>
      </c>
      <c r="F460" t="s">
        <v>315</v>
      </c>
      <c r="G460">
        <v>0.3</v>
      </c>
      <c r="H460">
        <v>25</v>
      </c>
      <c r="I460">
        <v>18</v>
      </c>
      <c r="J460" t="s">
        <v>708</v>
      </c>
      <c r="K460" s="1" t="s">
        <v>704</v>
      </c>
    </row>
    <row r="461" spans="1:11" ht="12" customHeight="1" x14ac:dyDescent="0.2">
      <c r="A461">
        <v>0</v>
      </c>
      <c r="B461">
        <v>1</v>
      </c>
      <c r="C461">
        <v>0</v>
      </c>
      <c r="E461" s="1" t="s">
        <v>96</v>
      </c>
      <c r="F461" t="s">
        <v>357</v>
      </c>
      <c r="G461">
        <v>0.6</v>
      </c>
      <c r="H461">
        <v>10</v>
      </c>
      <c r="I461">
        <v>5</v>
      </c>
      <c r="J461" t="s">
        <v>708</v>
      </c>
      <c r="K461" s="1" t="s">
        <v>704</v>
      </c>
    </row>
    <row r="462" spans="1:11" ht="12" customHeight="1" x14ac:dyDescent="0.2">
      <c r="A462">
        <v>0</v>
      </c>
      <c r="B462">
        <v>1</v>
      </c>
      <c r="C462">
        <v>0</v>
      </c>
      <c r="E462" s="1" t="s">
        <v>96</v>
      </c>
      <c r="F462" t="s">
        <v>351</v>
      </c>
      <c r="G462">
        <v>3</v>
      </c>
      <c r="H462">
        <v>15</v>
      </c>
      <c r="I462">
        <v>2</v>
      </c>
      <c r="J462" t="s">
        <v>708</v>
      </c>
      <c r="K462" s="1" t="s">
        <v>704</v>
      </c>
    </row>
    <row r="463" spans="1:11" ht="12" customHeight="1" x14ac:dyDescent="0.2">
      <c r="A463">
        <v>0</v>
      </c>
      <c r="B463">
        <v>1</v>
      </c>
      <c r="C463">
        <v>0</v>
      </c>
      <c r="E463" s="1" t="s">
        <v>96</v>
      </c>
      <c r="F463" t="s">
        <v>339</v>
      </c>
      <c r="G463">
        <v>3.5</v>
      </c>
      <c r="H463">
        <v>25</v>
      </c>
      <c r="I463">
        <v>3</v>
      </c>
      <c r="J463" t="s">
        <v>708</v>
      </c>
      <c r="K463" s="1" t="s">
        <v>704</v>
      </c>
    </row>
    <row r="464" spans="1:11" ht="12" customHeight="1" x14ac:dyDescent="0.2">
      <c r="A464">
        <v>1</v>
      </c>
      <c r="B464">
        <v>1</v>
      </c>
      <c r="C464">
        <v>0</v>
      </c>
      <c r="E464" s="1" t="s">
        <v>96</v>
      </c>
      <c r="F464" t="s">
        <v>369</v>
      </c>
      <c r="G464">
        <v>2</v>
      </c>
      <c r="H464">
        <v>12</v>
      </c>
      <c r="I464">
        <v>1.5</v>
      </c>
      <c r="J464" t="s">
        <v>708</v>
      </c>
      <c r="K464" s="1" t="s">
        <v>704</v>
      </c>
    </row>
    <row r="465" spans="1:11" ht="12" customHeight="1" x14ac:dyDescent="0.2">
      <c r="A465">
        <v>0</v>
      </c>
      <c r="B465">
        <v>1</v>
      </c>
      <c r="C465">
        <v>0</v>
      </c>
      <c r="E465" s="1" t="s">
        <v>96</v>
      </c>
      <c r="F465" t="s">
        <v>343</v>
      </c>
      <c r="G465">
        <v>0.1</v>
      </c>
      <c r="H465">
        <v>12</v>
      </c>
      <c r="I465">
        <v>5</v>
      </c>
      <c r="J465" t="s">
        <v>708</v>
      </c>
      <c r="K465" s="1" t="s">
        <v>704</v>
      </c>
    </row>
    <row r="466" spans="1:11" ht="12" customHeight="1" x14ac:dyDescent="0.2">
      <c r="A466">
        <v>1</v>
      </c>
      <c r="B466">
        <v>1</v>
      </c>
      <c r="C466">
        <v>0</v>
      </c>
      <c r="E466" s="1" t="s">
        <v>96</v>
      </c>
      <c r="F466" t="s">
        <v>356</v>
      </c>
      <c r="G466">
        <v>1</v>
      </c>
      <c r="H466">
        <v>15</v>
      </c>
      <c r="I466">
        <v>5</v>
      </c>
      <c r="J466" t="s">
        <v>708</v>
      </c>
      <c r="K466" s="1" t="s">
        <v>704</v>
      </c>
    </row>
    <row r="467" spans="1:11" ht="12" customHeight="1" x14ac:dyDescent="0.2">
      <c r="A467">
        <v>0</v>
      </c>
      <c r="B467">
        <v>1</v>
      </c>
      <c r="C467">
        <v>0</v>
      </c>
      <c r="E467" s="1" t="s">
        <v>96</v>
      </c>
      <c r="F467" t="s">
        <v>346</v>
      </c>
      <c r="G467">
        <v>2</v>
      </c>
      <c r="H467">
        <v>20</v>
      </c>
      <c r="I467">
        <v>20</v>
      </c>
      <c r="J467" t="s">
        <v>708</v>
      </c>
      <c r="K467" s="1" t="s">
        <v>704</v>
      </c>
    </row>
    <row r="468" spans="1:11" ht="12" customHeight="1" x14ac:dyDescent="0.2">
      <c r="A468">
        <v>0</v>
      </c>
      <c r="B468">
        <v>1</v>
      </c>
      <c r="C468">
        <v>0</v>
      </c>
      <c r="E468" s="1" t="s">
        <v>96</v>
      </c>
      <c r="F468" t="s">
        <v>364</v>
      </c>
      <c r="G468">
        <v>1.5</v>
      </c>
      <c r="H468">
        <v>10</v>
      </c>
      <c r="I468">
        <v>1</v>
      </c>
      <c r="J468" t="s">
        <v>708</v>
      </c>
      <c r="K468" s="1" t="s">
        <v>704</v>
      </c>
    </row>
    <row r="469" spans="1:11" ht="12" customHeight="1" x14ac:dyDescent="0.2">
      <c r="A469">
        <v>1</v>
      </c>
      <c r="B469">
        <v>1</v>
      </c>
      <c r="C469">
        <v>0</v>
      </c>
      <c r="E469" s="1" t="s">
        <v>96</v>
      </c>
      <c r="F469" t="s">
        <v>340</v>
      </c>
      <c r="G469">
        <v>0.5</v>
      </c>
      <c r="H469">
        <v>3</v>
      </c>
      <c r="I469">
        <v>2</v>
      </c>
      <c r="J469" t="s">
        <v>708</v>
      </c>
      <c r="K469" s="1" t="s">
        <v>704</v>
      </c>
    </row>
    <row r="470" spans="1:11" ht="12" customHeight="1" x14ac:dyDescent="0.2">
      <c r="A470">
        <v>0</v>
      </c>
      <c r="B470">
        <v>1</v>
      </c>
      <c r="C470">
        <v>0</v>
      </c>
      <c r="E470" s="1" t="s">
        <v>96</v>
      </c>
      <c r="F470" t="s">
        <v>350</v>
      </c>
      <c r="G470">
        <v>2</v>
      </c>
      <c r="H470">
        <v>3</v>
      </c>
      <c r="I470">
        <v>2</v>
      </c>
      <c r="J470" t="s">
        <v>708</v>
      </c>
      <c r="K470" s="1" t="s">
        <v>704</v>
      </c>
    </row>
    <row r="471" spans="1:11" ht="12" customHeight="1" x14ac:dyDescent="0.2">
      <c r="A471">
        <v>0</v>
      </c>
      <c r="B471">
        <v>1</v>
      </c>
      <c r="C471">
        <v>0</v>
      </c>
      <c r="E471" s="1" t="s">
        <v>96</v>
      </c>
      <c r="F471" t="s">
        <v>358</v>
      </c>
      <c r="G471">
        <v>3</v>
      </c>
      <c r="H471">
        <v>26</v>
      </c>
      <c r="I471">
        <v>3</v>
      </c>
      <c r="J471" t="s">
        <v>708</v>
      </c>
      <c r="K471" s="1" t="s">
        <v>704</v>
      </c>
    </row>
    <row r="472" spans="1:11" ht="12" customHeight="1" x14ac:dyDescent="0.2">
      <c r="A472">
        <v>0</v>
      </c>
      <c r="B472">
        <v>1</v>
      </c>
      <c r="C472">
        <v>0</v>
      </c>
      <c r="E472" s="1" t="s">
        <v>96</v>
      </c>
      <c r="F472" t="s">
        <v>370</v>
      </c>
      <c r="G472">
        <v>1.5</v>
      </c>
      <c r="H472">
        <v>25</v>
      </c>
      <c r="I472">
        <v>3</v>
      </c>
      <c r="J472" t="s">
        <v>708</v>
      </c>
      <c r="K472" s="1" t="s">
        <v>704</v>
      </c>
    </row>
    <row r="473" spans="1:11" ht="12" customHeight="1" x14ac:dyDescent="0.2">
      <c r="A473">
        <v>0</v>
      </c>
      <c r="B473">
        <v>1</v>
      </c>
      <c r="C473">
        <v>0</v>
      </c>
      <c r="E473" s="1" t="s">
        <v>96</v>
      </c>
      <c r="F473" t="s">
        <v>371</v>
      </c>
      <c r="G473">
        <v>1</v>
      </c>
      <c r="H473">
        <v>8</v>
      </c>
      <c r="I473">
        <v>3</v>
      </c>
      <c r="J473" t="s">
        <v>708</v>
      </c>
      <c r="K473" s="1" t="s">
        <v>704</v>
      </c>
    </row>
    <row r="474" spans="1:11" ht="12" customHeight="1" x14ac:dyDescent="0.2">
      <c r="A474">
        <v>0</v>
      </c>
      <c r="B474">
        <v>1</v>
      </c>
      <c r="C474">
        <v>0</v>
      </c>
      <c r="E474" s="1" t="s">
        <v>96</v>
      </c>
      <c r="F474" t="s">
        <v>347</v>
      </c>
      <c r="G474">
        <v>1</v>
      </c>
      <c r="H474">
        <v>16</v>
      </c>
      <c r="I474">
        <v>2</v>
      </c>
      <c r="J474" t="s">
        <v>708</v>
      </c>
      <c r="K474" s="1" t="s">
        <v>704</v>
      </c>
    </row>
    <row r="475" spans="1:11" ht="12" customHeight="1" x14ac:dyDescent="0.2">
      <c r="A475">
        <v>0</v>
      </c>
      <c r="B475">
        <v>1</v>
      </c>
      <c r="C475">
        <v>0</v>
      </c>
      <c r="E475" s="1" t="s">
        <v>96</v>
      </c>
      <c r="F475" t="s">
        <v>367</v>
      </c>
      <c r="G475">
        <v>0.5</v>
      </c>
      <c r="H475">
        <v>9</v>
      </c>
      <c r="I475">
        <v>3</v>
      </c>
      <c r="J475" t="s">
        <v>708</v>
      </c>
      <c r="K475" s="1" t="s">
        <v>704</v>
      </c>
    </row>
    <row r="476" spans="1:11" ht="12" customHeight="1" x14ac:dyDescent="0.2">
      <c r="A476">
        <v>0</v>
      </c>
      <c r="B476">
        <v>1</v>
      </c>
      <c r="C476">
        <v>0</v>
      </c>
      <c r="E476" s="1" t="s">
        <v>96</v>
      </c>
      <c r="F476" t="s">
        <v>365</v>
      </c>
      <c r="G476">
        <v>0.6</v>
      </c>
      <c r="H476">
        <v>12</v>
      </c>
      <c r="I476">
        <v>1</v>
      </c>
      <c r="J476" t="s">
        <v>708</v>
      </c>
      <c r="K476" s="1" t="s">
        <v>704</v>
      </c>
    </row>
    <row r="477" spans="1:11" ht="12" customHeight="1" x14ac:dyDescent="0.2">
      <c r="A477">
        <v>0</v>
      </c>
      <c r="B477">
        <v>1</v>
      </c>
      <c r="C477">
        <v>0</v>
      </c>
      <c r="E477" s="1" t="s">
        <v>96</v>
      </c>
      <c r="F477" t="s">
        <v>342</v>
      </c>
      <c r="G477">
        <v>0.4</v>
      </c>
      <c r="H477">
        <v>14</v>
      </c>
      <c r="I477">
        <v>4</v>
      </c>
      <c r="J477" t="s">
        <v>708</v>
      </c>
      <c r="K477" s="1" t="s">
        <v>704</v>
      </c>
    </row>
    <row r="478" spans="1:11" ht="12" customHeight="1" x14ac:dyDescent="0.2">
      <c r="A478">
        <v>1</v>
      </c>
      <c r="B478">
        <v>1</v>
      </c>
      <c r="C478">
        <v>0</v>
      </c>
      <c r="E478" s="1" t="s">
        <v>96</v>
      </c>
      <c r="F478" t="s">
        <v>353</v>
      </c>
      <c r="G478">
        <v>0.1</v>
      </c>
      <c r="H478">
        <v>17</v>
      </c>
      <c r="I478">
        <v>3</v>
      </c>
      <c r="J478" t="s">
        <v>708</v>
      </c>
      <c r="K478" s="1" t="s">
        <v>704</v>
      </c>
    </row>
    <row r="479" spans="1:11" ht="12" customHeight="1" x14ac:dyDescent="0.2">
      <c r="A479">
        <v>0</v>
      </c>
      <c r="B479">
        <v>1</v>
      </c>
      <c r="C479">
        <v>0</v>
      </c>
      <c r="E479" s="1" t="s">
        <v>96</v>
      </c>
      <c r="F479" t="s">
        <v>368</v>
      </c>
      <c r="G479">
        <v>1</v>
      </c>
      <c r="H479">
        <v>10</v>
      </c>
      <c r="I479">
        <v>3</v>
      </c>
      <c r="J479" t="s">
        <v>708</v>
      </c>
      <c r="K479" s="1" t="s">
        <v>704</v>
      </c>
    </row>
    <row r="480" spans="1:11" ht="12" customHeight="1" x14ac:dyDescent="0.2">
      <c r="A480">
        <v>0</v>
      </c>
      <c r="B480">
        <v>1</v>
      </c>
      <c r="C480">
        <v>0</v>
      </c>
      <c r="E480" s="1" t="s">
        <v>96</v>
      </c>
      <c r="F480" t="s">
        <v>355</v>
      </c>
      <c r="G480">
        <v>1.5</v>
      </c>
      <c r="H480">
        <v>15</v>
      </c>
      <c r="I480">
        <v>2</v>
      </c>
      <c r="J480" t="s">
        <v>708</v>
      </c>
      <c r="K480" s="1" t="s">
        <v>704</v>
      </c>
    </row>
    <row r="481" spans="1:11" ht="12" customHeight="1" x14ac:dyDescent="0.2">
      <c r="A481">
        <v>0</v>
      </c>
      <c r="B481">
        <v>1</v>
      </c>
      <c r="C481">
        <v>0</v>
      </c>
      <c r="E481" s="1" t="s">
        <v>96</v>
      </c>
      <c r="F481" t="s">
        <v>344</v>
      </c>
      <c r="G481">
        <v>0.3</v>
      </c>
      <c r="H481">
        <v>17</v>
      </c>
      <c r="I481">
        <v>3</v>
      </c>
      <c r="J481" t="s">
        <v>708</v>
      </c>
      <c r="K481" s="1" t="s">
        <v>704</v>
      </c>
    </row>
    <row r="482" spans="1:11" ht="12" customHeight="1" x14ac:dyDescent="0.2">
      <c r="A482">
        <v>1</v>
      </c>
      <c r="B482">
        <v>1</v>
      </c>
      <c r="C482">
        <v>0</v>
      </c>
      <c r="E482" s="1" t="s">
        <v>96</v>
      </c>
      <c r="F482" t="s">
        <v>361</v>
      </c>
      <c r="G482">
        <v>1.5</v>
      </c>
      <c r="H482">
        <v>3.5</v>
      </c>
      <c r="I482">
        <v>3.5</v>
      </c>
      <c r="J482" t="s">
        <v>708</v>
      </c>
      <c r="K482" s="1" t="s">
        <v>704</v>
      </c>
    </row>
    <row r="483" spans="1:11" ht="12" customHeight="1" x14ac:dyDescent="0.2">
      <c r="A483">
        <v>0</v>
      </c>
      <c r="B483">
        <v>1</v>
      </c>
      <c r="C483">
        <v>0</v>
      </c>
      <c r="E483" s="1" t="s">
        <v>96</v>
      </c>
      <c r="F483" t="s">
        <v>336</v>
      </c>
      <c r="G483">
        <v>1.5</v>
      </c>
      <c r="H483">
        <v>20</v>
      </c>
      <c r="I483">
        <v>6</v>
      </c>
      <c r="J483" t="s">
        <v>708</v>
      </c>
      <c r="K483" s="1" t="s">
        <v>704</v>
      </c>
    </row>
    <row r="484" spans="1:11" ht="12" customHeight="1" x14ac:dyDescent="0.2">
      <c r="A484">
        <v>0</v>
      </c>
      <c r="B484">
        <v>1</v>
      </c>
      <c r="C484">
        <v>0</v>
      </c>
      <c r="E484" s="1" t="s">
        <v>96</v>
      </c>
      <c r="F484" t="s">
        <v>341</v>
      </c>
      <c r="G484">
        <v>1</v>
      </c>
      <c r="H484">
        <v>20</v>
      </c>
      <c r="I484">
        <v>6</v>
      </c>
      <c r="J484" t="s">
        <v>708</v>
      </c>
      <c r="K484" s="1" t="s">
        <v>704</v>
      </c>
    </row>
    <row r="485" spans="1:11" ht="12" customHeight="1" x14ac:dyDescent="0.2">
      <c r="A485">
        <v>0</v>
      </c>
      <c r="B485">
        <v>1</v>
      </c>
      <c r="C485">
        <v>0</v>
      </c>
      <c r="E485" s="1" t="s">
        <v>96</v>
      </c>
      <c r="F485" t="s">
        <v>349</v>
      </c>
      <c r="G485">
        <v>1</v>
      </c>
      <c r="H485">
        <v>10</v>
      </c>
      <c r="I485">
        <v>4</v>
      </c>
      <c r="J485" t="s">
        <v>708</v>
      </c>
      <c r="K485" s="1" t="s">
        <v>704</v>
      </c>
    </row>
    <row r="486" spans="1:11" ht="12" customHeight="1" x14ac:dyDescent="0.2">
      <c r="A486">
        <v>0</v>
      </c>
      <c r="B486">
        <v>1</v>
      </c>
      <c r="C486">
        <v>0</v>
      </c>
      <c r="E486" s="1" t="s">
        <v>96</v>
      </c>
      <c r="F486" t="s">
        <v>362</v>
      </c>
      <c r="G486">
        <v>1.5</v>
      </c>
      <c r="H486">
        <v>10</v>
      </c>
      <c r="I486">
        <v>1</v>
      </c>
      <c r="J486" t="s">
        <v>708</v>
      </c>
      <c r="K486" s="1" t="s">
        <v>704</v>
      </c>
    </row>
    <row r="487" spans="1:11" ht="12" customHeight="1" x14ac:dyDescent="0.2">
      <c r="A487">
        <v>0</v>
      </c>
      <c r="B487">
        <v>1</v>
      </c>
      <c r="C487">
        <v>0</v>
      </c>
      <c r="E487" s="1" t="s">
        <v>96</v>
      </c>
      <c r="F487" t="s">
        <v>337</v>
      </c>
      <c r="G487">
        <v>1</v>
      </c>
      <c r="H487">
        <v>11</v>
      </c>
      <c r="I487">
        <v>10</v>
      </c>
      <c r="J487" t="s">
        <v>708</v>
      </c>
      <c r="K487" s="1" t="s">
        <v>704</v>
      </c>
    </row>
    <row r="488" spans="1:11" ht="12" customHeight="1" x14ac:dyDescent="0.2">
      <c r="A488">
        <v>0</v>
      </c>
      <c r="B488">
        <v>1</v>
      </c>
      <c r="C488">
        <v>0</v>
      </c>
      <c r="E488" s="1" t="s">
        <v>96</v>
      </c>
      <c r="F488" t="s">
        <v>338</v>
      </c>
      <c r="G488">
        <v>3</v>
      </c>
      <c r="H488">
        <v>16</v>
      </c>
      <c r="I488">
        <v>13</v>
      </c>
      <c r="J488" t="s">
        <v>708</v>
      </c>
      <c r="K488" s="1" t="s">
        <v>704</v>
      </c>
    </row>
    <row r="489" spans="1:11" ht="12" customHeight="1" x14ac:dyDescent="0.2">
      <c r="A489">
        <v>0</v>
      </c>
      <c r="B489">
        <v>1</v>
      </c>
      <c r="C489">
        <v>0</v>
      </c>
      <c r="E489" s="1" t="s">
        <v>96</v>
      </c>
      <c r="F489" t="s">
        <v>366</v>
      </c>
      <c r="G489">
        <v>1.5</v>
      </c>
      <c r="H489">
        <v>12</v>
      </c>
      <c r="I489">
        <v>1</v>
      </c>
      <c r="J489" t="s">
        <v>708</v>
      </c>
      <c r="K489" s="1" t="s">
        <v>704</v>
      </c>
    </row>
    <row r="490" spans="1:11" ht="12" customHeight="1" x14ac:dyDescent="0.2">
      <c r="A490">
        <v>0</v>
      </c>
      <c r="B490">
        <v>1</v>
      </c>
      <c r="C490">
        <v>0</v>
      </c>
      <c r="E490" s="1" t="s">
        <v>96</v>
      </c>
      <c r="F490" t="s">
        <v>348</v>
      </c>
      <c r="G490">
        <v>0.1</v>
      </c>
      <c r="H490">
        <v>8</v>
      </c>
      <c r="I490">
        <v>1.5</v>
      </c>
      <c r="J490" t="s">
        <v>708</v>
      </c>
      <c r="K490" s="1" t="s">
        <v>704</v>
      </c>
    </row>
    <row r="491" spans="1:11" ht="12" customHeight="1" x14ac:dyDescent="0.2">
      <c r="A491">
        <v>0</v>
      </c>
      <c r="B491">
        <v>1</v>
      </c>
      <c r="C491">
        <v>0</v>
      </c>
      <c r="E491" s="1" t="s">
        <v>96</v>
      </c>
      <c r="F491" t="s">
        <v>354</v>
      </c>
      <c r="G491">
        <v>0.1</v>
      </c>
      <c r="H491">
        <v>5</v>
      </c>
      <c r="I491">
        <v>1</v>
      </c>
      <c r="J491" t="s">
        <v>708</v>
      </c>
      <c r="K491" s="1" t="s">
        <v>704</v>
      </c>
    </row>
    <row r="492" spans="1:11" ht="12" customHeight="1" x14ac:dyDescent="0.2">
      <c r="A492">
        <v>0</v>
      </c>
      <c r="B492">
        <v>1</v>
      </c>
      <c r="C492">
        <v>0</v>
      </c>
      <c r="E492" s="1" t="s">
        <v>96</v>
      </c>
      <c r="F492" t="s">
        <v>363</v>
      </c>
      <c r="G492">
        <v>1</v>
      </c>
      <c r="H492">
        <v>12</v>
      </c>
      <c r="I492">
        <v>1</v>
      </c>
      <c r="J492" t="s">
        <v>708</v>
      </c>
      <c r="K492" s="1" t="s">
        <v>704</v>
      </c>
    </row>
    <row r="493" spans="1:11" ht="12" customHeight="1" x14ac:dyDescent="0.2">
      <c r="A493">
        <v>0</v>
      </c>
      <c r="B493">
        <v>1</v>
      </c>
      <c r="C493">
        <v>0</v>
      </c>
      <c r="E493" s="1" t="s">
        <v>96</v>
      </c>
      <c r="F493" t="s">
        <v>360</v>
      </c>
      <c r="G493">
        <v>2</v>
      </c>
      <c r="H493">
        <v>6</v>
      </c>
      <c r="I493">
        <v>3</v>
      </c>
      <c r="J493" t="s">
        <v>708</v>
      </c>
      <c r="K493" s="1" t="s">
        <v>704</v>
      </c>
    </row>
    <row r="494" spans="1:11" ht="12" customHeight="1" x14ac:dyDescent="0.2">
      <c r="A494">
        <v>0</v>
      </c>
      <c r="B494">
        <v>1</v>
      </c>
      <c r="C494">
        <v>0</v>
      </c>
      <c r="E494" s="1" t="s">
        <v>96</v>
      </c>
      <c r="F494" t="s">
        <v>352</v>
      </c>
      <c r="G494">
        <v>2</v>
      </c>
      <c r="H494">
        <v>15</v>
      </c>
      <c r="I494">
        <v>1.5</v>
      </c>
      <c r="J494" t="s">
        <v>708</v>
      </c>
      <c r="K494" s="1" t="s">
        <v>704</v>
      </c>
    </row>
    <row r="495" spans="1:11" ht="12" customHeight="1" x14ac:dyDescent="0.2">
      <c r="A495">
        <v>1</v>
      </c>
      <c r="B495">
        <v>1</v>
      </c>
      <c r="C495">
        <v>0</v>
      </c>
      <c r="E495" s="1" t="s">
        <v>96</v>
      </c>
      <c r="F495" t="s">
        <v>345</v>
      </c>
      <c r="G495">
        <v>0.3</v>
      </c>
      <c r="H495">
        <v>25</v>
      </c>
      <c r="I495">
        <v>8</v>
      </c>
      <c r="J495" t="s">
        <v>708</v>
      </c>
      <c r="K495" s="1" t="s">
        <v>704</v>
      </c>
    </row>
    <row r="496" spans="1:11" ht="12" customHeight="1" x14ac:dyDescent="0.2">
      <c r="A496">
        <v>1</v>
      </c>
      <c r="B496">
        <v>1</v>
      </c>
      <c r="C496">
        <v>0</v>
      </c>
      <c r="E496" s="1" t="s">
        <v>96</v>
      </c>
      <c r="F496" t="s">
        <v>359</v>
      </c>
      <c r="G496">
        <v>3</v>
      </c>
      <c r="H496">
        <v>15</v>
      </c>
      <c r="I496">
        <v>0.5</v>
      </c>
      <c r="J496" t="s">
        <v>708</v>
      </c>
      <c r="K496" s="1" t="s">
        <v>704</v>
      </c>
    </row>
    <row r="497" spans="1:12" ht="12" customHeight="1" x14ac:dyDescent="0.2">
      <c r="A497">
        <v>0</v>
      </c>
      <c r="B497">
        <v>1</v>
      </c>
      <c r="C497">
        <v>0</v>
      </c>
      <c r="E497" s="1" t="s">
        <v>96</v>
      </c>
      <c r="F497" t="s">
        <v>305</v>
      </c>
      <c r="G497">
        <v>2</v>
      </c>
      <c r="H497">
        <v>25</v>
      </c>
      <c r="I497">
        <v>4</v>
      </c>
      <c r="J497" t="s">
        <v>707</v>
      </c>
      <c r="K497" s="1" t="s">
        <v>704</v>
      </c>
    </row>
    <row r="498" spans="1:12" ht="12" customHeight="1" x14ac:dyDescent="0.2">
      <c r="A498">
        <v>0</v>
      </c>
      <c r="B498">
        <v>1</v>
      </c>
      <c r="C498">
        <v>0</v>
      </c>
      <c r="E498" s="1" t="s">
        <v>96</v>
      </c>
      <c r="F498" t="s">
        <v>304</v>
      </c>
      <c r="G498">
        <v>3</v>
      </c>
      <c r="H498">
        <v>30</v>
      </c>
      <c r="I498">
        <v>6</v>
      </c>
      <c r="J498" t="s">
        <v>707</v>
      </c>
      <c r="K498" s="1" t="s">
        <v>704</v>
      </c>
    </row>
    <row r="499" spans="1:12" ht="12" customHeight="1" x14ac:dyDescent="0.2">
      <c r="A499">
        <v>1</v>
      </c>
      <c r="B499">
        <v>1</v>
      </c>
      <c r="C499">
        <v>0</v>
      </c>
      <c r="E499" s="1" t="s">
        <v>96</v>
      </c>
      <c r="F499" t="s">
        <v>321</v>
      </c>
      <c r="G499">
        <v>1</v>
      </c>
      <c r="H499">
        <v>3</v>
      </c>
      <c r="I499">
        <v>0.2</v>
      </c>
      <c r="J499" t="s">
        <v>10</v>
      </c>
      <c r="K499" s="1" t="s">
        <v>704</v>
      </c>
      <c r="L499" t="s">
        <v>710</v>
      </c>
    </row>
    <row r="500" spans="1:12" ht="12" customHeight="1" x14ac:dyDescent="0.2">
      <c r="A500">
        <v>0</v>
      </c>
      <c r="B500">
        <v>1</v>
      </c>
      <c r="C500">
        <v>0</v>
      </c>
      <c r="E500" s="1" t="s">
        <v>96</v>
      </c>
      <c r="F500" t="s">
        <v>310</v>
      </c>
      <c r="G500">
        <v>1</v>
      </c>
      <c r="H500">
        <v>20</v>
      </c>
      <c r="I500">
        <v>10</v>
      </c>
      <c r="J500" t="s">
        <v>707</v>
      </c>
      <c r="K500" s="1" t="s">
        <v>704</v>
      </c>
    </row>
    <row r="501" spans="1:12" ht="12" customHeight="1" x14ac:dyDescent="0.2">
      <c r="A501">
        <v>0</v>
      </c>
      <c r="B501">
        <v>1</v>
      </c>
      <c r="C501">
        <v>0</v>
      </c>
      <c r="E501" s="1" t="s">
        <v>96</v>
      </c>
      <c r="F501" t="s">
        <v>311</v>
      </c>
      <c r="G501">
        <v>2</v>
      </c>
      <c r="H501">
        <v>40</v>
      </c>
      <c r="I501">
        <v>10</v>
      </c>
      <c r="J501" t="s">
        <v>707</v>
      </c>
      <c r="K501" s="1" t="s">
        <v>704</v>
      </c>
    </row>
    <row r="502" spans="1:12" ht="12" customHeight="1" x14ac:dyDescent="0.2">
      <c r="A502">
        <v>0</v>
      </c>
      <c r="B502">
        <v>1</v>
      </c>
      <c r="C502">
        <v>0</v>
      </c>
      <c r="E502" s="1" t="s">
        <v>96</v>
      </c>
      <c r="F502" t="s">
        <v>309</v>
      </c>
      <c r="G502">
        <v>1</v>
      </c>
      <c r="H502">
        <v>25</v>
      </c>
      <c r="I502">
        <v>12</v>
      </c>
      <c r="J502" t="s">
        <v>707</v>
      </c>
      <c r="K502" s="1" t="s">
        <v>704</v>
      </c>
    </row>
    <row r="503" spans="1:12" ht="12" customHeight="1" x14ac:dyDescent="0.2">
      <c r="A503">
        <v>0</v>
      </c>
      <c r="B503">
        <v>1</v>
      </c>
      <c r="C503">
        <v>0</v>
      </c>
      <c r="E503" s="1" t="s">
        <v>96</v>
      </c>
      <c r="F503" t="s">
        <v>384</v>
      </c>
      <c r="G503">
        <v>3</v>
      </c>
      <c r="H503">
        <v>1</v>
      </c>
      <c r="I503">
        <v>0.7</v>
      </c>
      <c r="J503" t="s">
        <v>708</v>
      </c>
      <c r="K503" s="1" t="s">
        <v>704</v>
      </c>
      <c r="L503" t="s">
        <v>710</v>
      </c>
    </row>
    <row r="504" spans="1:12" ht="12" customHeight="1" x14ac:dyDescent="0.2">
      <c r="A504">
        <v>0</v>
      </c>
      <c r="B504">
        <v>1</v>
      </c>
      <c r="C504">
        <v>0</v>
      </c>
      <c r="E504" s="1" t="s">
        <v>96</v>
      </c>
      <c r="F504" t="s">
        <v>385</v>
      </c>
      <c r="G504">
        <v>3</v>
      </c>
      <c r="H504">
        <v>1</v>
      </c>
      <c r="I504">
        <v>0.7</v>
      </c>
      <c r="J504" t="s">
        <v>708</v>
      </c>
      <c r="K504" s="1" t="s">
        <v>704</v>
      </c>
    </row>
    <row r="505" spans="1:12" ht="12" customHeight="1" x14ac:dyDescent="0.2">
      <c r="A505">
        <v>0</v>
      </c>
      <c r="B505">
        <v>1</v>
      </c>
      <c r="C505">
        <v>0</v>
      </c>
      <c r="E505" s="1" t="s">
        <v>98</v>
      </c>
      <c r="F505" t="s">
        <v>1433</v>
      </c>
      <c r="G505">
        <v>0.6</v>
      </c>
      <c r="H505">
        <v>40</v>
      </c>
      <c r="I505">
        <v>20</v>
      </c>
      <c r="J505" t="s">
        <v>708</v>
      </c>
      <c r="K505" s="1" t="s">
        <v>704</v>
      </c>
    </row>
    <row r="506" spans="1:12" ht="12" customHeight="1" x14ac:dyDescent="0.2">
      <c r="A506">
        <v>0</v>
      </c>
      <c r="B506">
        <v>1</v>
      </c>
      <c r="C506">
        <v>0</v>
      </c>
      <c r="E506" s="1" t="s">
        <v>98</v>
      </c>
      <c r="F506" t="s">
        <v>1435</v>
      </c>
      <c r="G506">
        <v>1</v>
      </c>
      <c r="H506">
        <v>60</v>
      </c>
      <c r="I506">
        <v>15</v>
      </c>
      <c r="J506" t="s">
        <v>708</v>
      </c>
      <c r="K506" s="1" t="s">
        <v>704</v>
      </c>
    </row>
    <row r="507" spans="1:12" ht="12" customHeight="1" x14ac:dyDescent="0.2">
      <c r="A507">
        <v>0</v>
      </c>
      <c r="B507">
        <v>1</v>
      </c>
      <c r="C507">
        <v>0</v>
      </c>
      <c r="E507" s="1" t="s">
        <v>98</v>
      </c>
      <c r="F507" t="s">
        <v>1434</v>
      </c>
      <c r="G507">
        <v>2</v>
      </c>
      <c r="H507">
        <v>35</v>
      </c>
      <c r="I507">
        <v>6</v>
      </c>
      <c r="J507" t="s">
        <v>708</v>
      </c>
      <c r="K507" s="1" t="s">
        <v>704</v>
      </c>
    </row>
    <row r="508" spans="1:12" ht="12" customHeight="1" x14ac:dyDescent="0.2">
      <c r="A508">
        <v>0</v>
      </c>
      <c r="B508">
        <v>1</v>
      </c>
      <c r="C508">
        <v>0</v>
      </c>
      <c r="E508" s="1" t="s">
        <v>100</v>
      </c>
      <c r="F508" t="s">
        <v>475</v>
      </c>
      <c r="G508">
        <v>1.5</v>
      </c>
      <c r="H508">
        <v>100</v>
      </c>
      <c r="I508">
        <v>25</v>
      </c>
      <c r="J508" t="s">
        <v>708</v>
      </c>
      <c r="K508" s="1" t="s">
        <v>704</v>
      </c>
    </row>
    <row r="509" spans="1:12" ht="12" customHeight="1" x14ac:dyDescent="0.2">
      <c r="A509">
        <v>0</v>
      </c>
      <c r="B509">
        <v>1</v>
      </c>
      <c r="C509">
        <v>0</v>
      </c>
      <c r="E509" s="1" t="s">
        <v>100</v>
      </c>
      <c r="F509" t="s">
        <v>476</v>
      </c>
      <c r="G509">
        <v>2</v>
      </c>
      <c r="H509">
        <v>50</v>
      </c>
      <c r="I509">
        <v>16</v>
      </c>
      <c r="J509" t="s">
        <v>708</v>
      </c>
      <c r="K509" s="1" t="s">
        <v>704</v>
      </c>
    </row>
    <row r="510" spans="1:12" ht="12" customHeight="1" x14ac:dyDescent="0.2">
      <c r="A510">
        <v>0</v>
      </c>
      <c r="B510">
        <v>1</v>
      </c>
      <c r="C510">
        <v>0</v>
      </c>
      <c r="E510" s="1" t="s">
        <v>101</v>
      </c>
      <c r="F510" t="s">
        <v>1381</v>
      </c>
      <c r="G510">
        <v>0.7</v>
      </c>
      <c r="H510">
        <v>65</v>
      </c>
      <c r="I510">
        <v>40</v>
      </c>
      <c r="J510" t="s">
        <v>708</v>
      </c>
      <c r="K510" s="1" t="s">
        <v>704</v>
      </c>
    </row>
    <row r="511" spans="1:12" ht="12" customHeight="1" x14ac:dyDescent="0.2">
      <c r="A511">
        <v>0</v>
      </c>
      <c r="B511">
        <v>1</v>
      </c>
      <c r="C511">
        <v>0</v>
      </c>
      <c r="E511" s="1" t="s">
        <v>101</v>
      </c>
      <c r="F511" t="s">
        <v>1401</v>
      </c>
      <c r="G511">
        <v>1</v>
      </c>
      <c r="H511">
        <v>6</v>
      </c>
      <c r="I511">
        <v>1</v>
      </c>
      <c r="J511" t="s">
        <v>708</v>
      </c>
      <c r="K511" s="1" t="s">
        <v>704</v>
      </c>
    </row>
    <row r="512" spans="1:12" ht="12" customHeight="1" x14ac:dyDescent="0.2">
      <c r="A512">
        <v>0</v>
      </c>
      <c r="B512">
        <v>1</v>
      </c>
      <c r="C512">
        <v>0</v>
      </c>
      <c r="E512" s="1" t="s">
        <v>101</v>
      </c>
      <c r="F512" t="s">
        <v>1389</v>
      </c>
      <c r="G512">
        <v>2</v>
      </c>
      <c r="H512">
        <v>7</v>
      </c>
      <c r="I512">
        <v>3.5</v>
      </c>
      <c r="J512" t="s">
        <v>708</v>
      </c>
      <c r="K512" s="1" t="s">
        <v>704</v>
      </c>
    </row>
    <row r="513" spans="1:11" ht="12" customHeight="1" x14ac:dyDescent="0.2">
      <c r="A513">
        <v>0</v>
      </c>
      <c r="B513">
        <v>1</v>
      </c>
      <c r="C513">
        <v>0</v>
      </c>
      <c r="E513" s="1" t="s">
        <v>101</v>
      </c>
      <c r="F513" t="s">
        <v>1390</v>
      </c>
      <c r="G513">
        <v>1</v>
      </c>
      <c r="H513">
        <v>10</v>
      </c>
      <c r="I513">
        <v>3</v>
      </c>
      <c r="J513" t="s">
        <v>708</v>
      </c>
      <c r="K513" s="1" t="s">
        <v>704</v>
      </c>
    </row>
    <row r="514" spans="1:11" ht="12" customHeight="1" x14ac:dyDescent="0.2">
      <c r="A514">
        <v>1</v>
      </c>
      <c r="B514">
        <v>1</v>
      </c>
      <c r="C514">
        <v>0</v>
      </c>
      <c r="E514" s="1" t="s">
        <v>101</v>
      </c>
      <c r="F514" t="s">
        <v>1396</v>
      </c>
      <c r="G514">
        <v>2</v>
      </c>
      <c r="H514">
        <v>15</v>
      </c>
      <c r="I514">
        <v>2</v>
      </c>
      <c r="J514" t="s">
        <v>708</v>
      </c>
      <c r="K514" s="1" t="s">
        <v>704</v>
      </c>
    </row>
    <row r="515" spans="1:11" ht="12" customHeight="1" x14ac:dyDescent="0.2">
      <c r="A515">
        <v>0</v>
      </c>
      <c r="B515">
        <v>1</v>
      </c>
      <c r="C515">
        <v>0</v>
      </c>
      <c r="E515" s="1" t="s">
        <v>101</v>
      </c>
      <c r="F515" t="s">
        <v>1391</v>
      </c>
      <c r="G515">
        <v>2</v>
      </c>
      <c r="H515">
        <v>30</v>
      </c>
      <c r="I515">
        <v>6</v>
      </c>
      <c r="J515" t="s">
        <v>708</v>
      </c>
      <c r="K515" s="1" t="s">
        <v>704</v>
      </c>
    </row>
    <row r="516" spans="1:11" ht="12" customHeight="1" x14ac:dyDescent="0.2">
      <c r="A516">
        <v>0</v>
      </c>
      <c r="B516">
        <v>1</v>
      </c>
      <c r="C516">
        <v>0</v>
      </c>
      <c r="E516" s="1" t="s">
        <v>101</v>
      </c>
      <c r="F516" t="s">
        <v>1393</v>
      </c>
      <c r="G516">
        <v>2.5</v>
      </c>
      <c r="H516">
        <v>18</v>
      </c>
      <c r="I516">
        <v>13</v>
      </c>
      <c r="J516" t="s">
        <v>708</v>
      </c>
      <c r="K516" s="1" t="s">
        <v>704</v>
      </c>
    </row>
    <row r="517" spans="1:11" ht="12" customHeight="1" x14ac:dyDescent="0.2">
      <c r="A517">
        <v>0</v>
      </c>
      <c r="B517">
        <v>1</v>
      </c>
      <c r="C517">
        <v>0</v>
      </c>
      <c r="E517" s="1" t="s">
        <v>101</v>
      </c>
      <c r="F517" t="s">
        <v>1394</v>
      </c>
      <c r="G517">
        <v>2.5</v>
      </c>
      <c r="H517">
        <v>30</v>
      </c>
      <c r="I517">
        <v>12</v>
      </c>
      <c r="J517" t="s">
        <v>708</v>
      </c>
      <c r="K517" s="1" t="s">
        <v>704</v>
      </c>
    </row>
    <row r="518" spans="1:11" ht="12" customHeight="1" x14ac:dyDescent="0.2">
      <c r="A518">
        <v>0</v>
      </c>
      <c r="B518">
        <v>1</v>
      </c>
      <c r="C518">
        <v>0</v>
      </c>
      <c r="E518" s="1" t="s">
        <v>101</v>
      </c>
      <c r="F518" t="s">
        <v>1395</v>
      </c>
      <c r="G518">
        <v>5</v>
      </c>
      <c r="H518">
        <v>50</v>
      </c>
      <c r="I518">
        <v>25</v>
      </c>
      <c r="J518" t="s">
        <v>708</v>
      </c>
      <c r="K518" s="1" t="s">
        <v>704</v>
      </c>
    </row>
    <row r="519" spans="1:11" ht="12" customHeight="1" x14ac:dyDescent="0.2">
      <c r="A519">
        <v>0</v>
      </c>
      <c r="B519">
        <v>1</v>
      </c>
      <c r="C519">
        <v>0</v>
      </c>
      <c r="E519" s="1" t="s">
        <v>101</v>
      </c>
      <c r="F519" t="s">
        <v>1402</v>
      </c>
      <c r="G519">
        <v>2</v>
      </c>
      <c r="H519">
        <v>50</v>
      </c>
      <c r="I519">
        <v>13</v>
      </c>
      <c r="J519" t="s">
        <v>708</v>
      </c>
      <c r="K519" s="1" t="s">
        <v>704</v>
      </c>
    </row>
    <row r="520" spans="1:11" ht="12" customHeight="1" x14ac:dyDescent="0.2">
      <c r="A520">
        <v>0</v>
      </c>
      <c r="B520">
        <v>1</v>
      </c>
      <c r="C520">
        <v>0</v>
      </c>
      <c r="E520" s="1" t="s">
        <v>101</v>
      </c>
      <c r="F520" t="s">
        <v>1397</v>
      </c>
      <c r="G520">
        <v>4</v>
      </c>
      <c r="H520">
        <v>50</v>
      </c>
      <c r="I520">
        <v>2</v>
      </c>
      <c r="J520" t="s">
        <v>708</v>
      </c>
      <c r="K520" s="1" t="s">
        <v>704</v>
      </c>
    </row>
    <row r="521" spans="1:11" ht="12" customHeight="1" x14ac:dyDescent="0.2">
      <c r="A521">
        <v>0</v>
      </c>
      <c r="B521">
        <v>1</v>
      </c>
      <c r="C521">
        <v>0</v>
      </c>
      <c r="E521" s="1" t="s">
        <v>101</v>
      </c>
      <c r="F521" t="s">
        <v>1388</v>
      </c>
      <c r="G521">
        <v>2</v>
      </c>
      <c r="H521">
        <v>15</v>
      </c>
      <c r="I521">
        <v>4</v>
      </c>
      <c r="J521" t="s">
        <v>708</v>
      </c>
      <c r="K521" s="1" t="s">
        <v>704</v>
      </c>
    </row>
    <row r="522" spans="1:11" ht="12" customHeight="1" x14ac:dyDescent="0.2">
      <c r="A522">
        <v>0</v>
      </c>
      <c r="B522">
        <v>1</v>
      </c>
      <c r="C522">
        <v>0</v>
      </c>
      <c r="E522" s="1" t="s">
        <v>101</v>
      </c>
      <c r="F522" t="s">
        <v>1392</v>
      </c>
      <c r="G522">
        <v>2</v>
      </c>
      <c r="H522">
        <v>6</v>
      </c>
      <c r="I522">
        <v>5.5</v>
      </c>
      <c r="J522" t="s">
        <v>708</v>
      </c>
      <c r="K522" s="1" t="s">
        <v>704</v>
      </c>
    </row>
    <row r="523" spans="1:11" ht="12" customHeight="1" x14ac:dyDescent="0.2">
      <c r="A523">
        <v>0</v>
      </c>
      <c r="B523">
        <v>1</v>
      </c>
      <c r="C523">
        <v>0</v>
      </c>
      <c r="E523" s="1" t="s">
        <v>101</v>
      </c>
      <c r="F523" t="s">
        <v>1398</v>
      </c>
      <c r="G523">
        <v>2</v>
      </c>
      <c r="H523">
        <v>9</v>
      </c>
      <c r="I523">
        <v>1</v>
      </c>
      <c r="J523" t="s">
        <v>708</v>
      </c>
      <c r="K523" s="1" t="s">
        <v>704</v>
      </c>
    </row>
    <row r="524" spans="1:11" ht="12" customHeight="1" x14ac:dyDescent="0.2">
      <c r="A524">
        <v>0</v>
      </c>
      <c r="B524">
        <v>1</v>
      </c>
      <c r="C524">
        <v>0</v>
      </c>
      <c r="E524" s="1" t="s">
        <v>101</v>
      </c>
      <c r="F524" t="s">
        <v>1400</v>
      </c>
      <c r="G524">
        <v>0.5</v>
      </c>
      <c r="H524">
        <v>3</v>
      </c>
      <c r="I524">
        <v>1.3</v>
      </c>
      <c r="J524" t="s">
        <v>708</v>
      </c>
      <c r="K524" s="1" t="s">
        <v>704</v>
      </c>
    </row>
    <row r="525" spans="1:11" ht="12" customHeight="1" x14ac:dyDescent="0.2">
      <c r="A525">
        <v>0</v>
      </c>
      <c r="B525">
        <v>1</v>
      </c>
      <c r="C525">
        <v>0</v>
      </c>
      <c r="E525" s="1" t="s">
        <v>101</v>
      </c>
      <c r="F525" t="s">
        <v>1399</v>
      </c>
      <c r="G525">
        <v>2</v>
      </c>
      <c r="H525">
        <v>8</v>
      </c>
      <c r="I525">
        <v>4</v>
      </c>
      <c r="J525" t="s">
        <v>708</v>
      </c>
      <c r="K525" s="1" t="s">
        <v>704</v>
      </c>
    </row>
    <row r="526" spans="1:11" ht="12" customHeight="1" x14ac:dyDescent="0.2">
      <c r="A526">
        <v>0</v>
      </c>
      <c r="B526">
        <v>1</v>
      </c>
      <c r="C526">
        <v>0</v>
      </c>
      <c r="E526" s="1" t="s">
        <v>101</v>
      </c>
      <c r="F526" t="s">
        <v>1403</v>
      </c>
      <c r="G526">
        <v>2</v>
      </c>
      <c r="H526">
        <v>26</v>
      </c>
      <c r="I526">
        <v>15</v>
      </c>
      <c r="J526" t="s">
        <v>708</v>
      </c>
      <c r="K526" s="1" t="s">
        <v>704</v>
      </c>
    </row>
    <row r="527" spans="1:11" ht="12" customHeight="1" x14ac:dyDescent="0.2">
      <c r="A527">
        <v>0</v>
      </c>
      <c r="B527">
        <v>1</v>
      </c>
      <c r="C527">
        <v>0</v>
      </c>
      <c r="E527" s="1" t="s">
        <v>101</v>
      </c>
      <c r="F527" t="s">
        <v>1384</v>
      </c>
      <c r="G527">
        <v>2</v>
      </c>
      <c r="H527">
        <v>15</v>
      </c>
      <c r="I527">
        <v>2.5</v>
      </c>
      <c r="J527" t="s">
        <v>708</v>
      </c>
      <c r="K527" s="1" t="s">
        <v>704</v>
      </c>
    </row>
    <row r="528" spans="1:11" ht="12" customHeight="1" x14ac:dyDescent="0.2">
      <c r="A528">
        <v>1</v>
      </c>
      <c r="B528">
        <v>1</v>
      </c>
      <c r="C528">
        <v>0</v>
      </c>
      <c r="E528" s="1" t="s">
        <v>101</v>
      </c>
      <c r="F528" t="s">
        <v>1383</v>
      </c>
      <c r="G528">
        <v>0.5</v>
      </c>
      <c r="H528">
        <v>20</v>
      </c>
      <c r="I528">
        <v>2</v>
      </c>
      <c r="J528" t="s">
        <v>708</v>
      </c>
      <c r="K528" s="1" t="s">
        <v>704</v>
      </c>
    </row>
    <row r="529" spans="1:11" ht="12" customHeight="1" x14ac:dyDescent="0.2">
      <c r="A529">
        <v>0</v>
      </c>
      <c r="B529">
        <v>1</v>
      </c>
      <c r="C529">
        <v>0</v>
      </c>
      <c r="E529" s="1" t="s">
        <v>101</v>
      </c>
      <c r="F529" t="s">
        <v>1382</v>
      </c>
      <c r="G529">
        <v>1.5</v>
      </c>
      <c r="H529">
        <v>20</v>
      </c>
      <c r="I529">
        <v>1.6</v>
      </c>
      <c r="J529" t="s">
        <v>708</v>
      </c>
      <c r="K529" s="1" t="s">
        <v>704</v>
      </c>
    </row>
    <row r="530" spans="1:11" ht="12" customHeight="1" x14ac:dyDescent="0.2">
      <c r="A530">
        <v>0</v>
      </c>
      <c r="B530">
        <v>1</v>
      </c>
      <c r="C530">
        <v>0</v>
      </c>
      <c r="E530" s="1" t="s">
        <v>101</v>
      </c>
      <c r="F530" t="s">
        <v>1385</v>
      </c>
      <c r="G530">
        <v>1</v>
      </c>
      <c r="H530">
        <v>20</v>
      </c>
      <c r="I530">
        <v>4</v>
      </c>
      <c r="J530" t="s">
        <v>708</v>
      </c>
      <c r="K530" s="1" t="s">
        <v>704</v>
      </c>
    </row>
    <row r="531" spans="1:11" ht="12" customHeight="1" x14ac:dyDescent="0.2">
      <c r="A531">
        <v>0</v>
      </c>
      <c r="B531">
        <v>1</v>
      </c>
      <c r="C531">
        <v>0</v>
      </c>
      <c r="E531" s="1" t="s">
        <v>101</v>
      </c>
      <c r="F531" t="s">
        <v>1386</v>
      </c>
      <c r="G531">
        <v>0.5</v>
      </c>
      <c r="H531">
        <v>14</v>
      </c>
      <c r="I531">
        <v>8</v>
      </c>
      <c r="J531" t="s">
        <v>708</v>
      </c>
      <c r="K531" s="1" t="s">
        <v>704</v>
      </c>
    </row>
    <row r="532" spans="1:11" ht="12" customHeight="1" x14ac:dyDescent="0.2">
      <c r="A532">
        <v>0</v>
      </c>
      <c r="B532">
        <v>1</v>
      </c>
      <c r="C532">
        <v>0</v>
      </c>
      <c r="E532" s="1" t="s">
        <v>101</v>
      </c>
      <c r="F532" t="s">
        <v>1387</v>
      </c>
      <c r="G532">
        <v>1.3</v>
      </c>
      <c r="H532">
        <v>10</v>
      </c>
      <c r="I532">
        <v>2</v>
      </c>
      <c r="J532" t="s">
        <v>708</v>
      </c>
      <c r="K532" s="1" t="s">
        <v>704</v>
      </c>
    </row>
    <row r="533" spans="1:11" ht="12" customHeight="1" x14ac:dyDescent="0.2">
      <c r="A533">
        <v>0</v>
      </c>
      <c r="B533">
        <v>1</v>
      </c>
      <c r="C533">
        <v>0</v>
      </c>
      <c r="E533" s="1" t="s">
        <v>102</v>
      </c>
      <c r="F533" t="s">
        <v>1356</v>
      </c>
      <c r="G533">
        <v>2</v>
      </c>
      <c r="H533">
        <v>55</v>
      </c>
      <c r="I533">
        <v>14</v>
      </c>
      <c r="J533" t="s">
        <v>708</v>
      </c>
      <c r="K533" s="1" t="s">
        <v>704</v>
      </c>
    </row>
    <row r="534" spans="1:11" ht="12" customHeight="1" x14ac:dyDescent="0.2">
      <c r="A534">
        <v>0</v>
      </c>
      <c r="B534">
        <v>1</v>
      </c>
      <c r="C534">
        <v>0</v>
      </c>
      <c r="E534" s="1" t="s">
        <v>102</v>
      </c>
      <c r="F534" t="s">
        <v>1359</v>
      </c>
      <c r="G534">
        <v>0.6</v>
      </c>
      <c r="H534">
        <v>21</v>
      </c>
      <c r="I534">
        <v>2</v>
      </c>
      <c r="J534" t="s">
        <v>708</v>
      </c>
      <c r="K534" s="1" t="s">
        <v>704</v>
      </c>
    </row>
    <row r="535" spans="1:11" ht="12" customHeight="1" x14ac:dyDescent="0.2">
      <c r="A535">
        <v>0</v>
      </c>
      <c r="B535">
        <v>1</v>
      </c>
      <c r="C535">
        <v>0</v>
      </c>
      <c r="E535" s="1" t="s">
        <v>102</v>
      </c>
      <c r="F535" t="s">
        <v>1358</v>
      </c>
      <c r="G535">
        <v>2</v>
      </c>
      <c r="H535">
        <v>27</v>
      </c>
      <c r="I535">
        <v>20</v>
      </c>
      <c r="J535" t="s">
        <v>708</v>
      </c>
      <c r="K535" s="1" t="s">
        <v>704</v>
      </c>
    </row>
    <row r="536" spans="1:11" ht="12" customHeight="1" x14ac:dyDescent="0.2">
      <c r="A536">
        <v>0</v>
      </c>
      <c r="B536">
        <v>1</v>
      </c>
      <c r="C536">
        <v>0</v>
      </c>
      <c r="E536" s="1" t="s">
        <v>102</v>
      </c>
      <c r="F536" t="s">
        <v>1357</v>
      </c>
      <c r="G536">
        <v>1</v>
      </c>
      <c r="H536">
        <v>10</v>
      </c>
      <c r="I536">
        <v>1.5</v>
      </c>
      <c r="J536" t="s">
        <v>708</v>
      </c>
      <c r="K536" s="1" t="s">
        <v>704</v>
      </c>
    </row>
    <row r="537" spans="1:11" ht="12" customHeight="1" x14ac:dyDescent="0.2">
      <c r="A537">
        <v>0</v>
      </c>
      <c r="B537">
        <v>1</v>
      </c>
      <c r="C537">
        <v>0</v>
      </c>
      <c r="E537" s="1" t="s">
        <v>103</v>
      </c>
      <c r="F537" t="s">
        <v>152</v>
      </c>
      <c r="G537">
        <v>1</v>
      </c>
      <c r="H537">
        <v>70</v>
      </c>
      <c r="I537">
        <v>40</v>
      </c>
      <c r="J537" t="s">
        <v>708</v>
      </c>
      <c r="K537" s="1" t="s">
        <v>704</v>
      </c>
    </row>
    <row r="538" spans="1:11" ht="12" customHeight="1" x14ac:dyDescent="0.2">
      <c r="A538">
        <v>0</v>
      </c>
      <c r="B538">
        <v>1</v>
      </c>
      <c r="C538">
        <v>0</v>
      </c>
      <c r="E538" s="1" t="s">
        <v>103</v>
      </c>
      <c r="F538" t="s">
        <v>151</v>
      </c>
      <c r="G538">
        <v>0.7</v>
      </c>
      <c r="H538">
        <v>80</v>
      </c>
      <c r="I538">
        <v>60</v>
      </c>
      <c r="J538" t="s">
        <v>708</v>
      </c>
      <c r="K538" s="1" t="s">
        <v>704</v>
      </c>
    </row>
    <row r="539" spans="1:11" ht="12" customHeight="1" x14ac:dyDescent="0.2">
      <c r="A539">
        <v>0</v>
      </c>
      <c r="B539">
        <v>1</v>
      </c>
      <c r="C539">
        <v>0</v>
      </c>
      <c r="E539" s="1" t="s">
        <v>103</v>
      </c>
      <c r="F539" t="s">
        <v>143</v>
      </c>
      <c r="G539">
        <v>0.2</v>
      </c>
      <c r="H539">
        <v>55</v>
      </c>
      <c r="I539">
        <v>22</v>
      </c>
      <c r="J539" t="s">
        <v>708</v>
      </c>
      <c r="K539" s="1" t="s">
        <v>704</v>
      </c>
    </row>
    <row r="540" spans="1:11" ht="12" customHeight="1" x14ac:dyDescent="0.2">
      <c r="A540">
        <v>0</v>
      </c>
      <c r="B540">
        <v>1</v>
      </c>
      <c r="C540">
        <v>0</v>
      </c>
      <c r="E540" s="1" t="s">
        <v>103</v>
      </c>
      <c r="F540" t="s">
        <v>144</v>
      </c>
      <c r="G540">
        <v>1.5</v>
      </c>
      <c r="H540">
        <v>90</v>
      </c>
      <c r="I540">
        <v>30</v>
      </c>
      <c r="J540" t="s">
        <v>708</v>
      </c>
      <c r="K540" s="1" t="s">
        <v>704</v>
      </c>
    </row>
    <row r="541" spans="1:11" ht="12" customHeight="1" x14ac:dyDescent="0.2">
      <c r="A541">
        <v>0</v>
      </c>
      <c r="B541">
        <v>1</v>
      </c>
      <c r="C541">
        <v>0</v>
      </c>
      <c r="E541" s="1" t="s">
        <v>103</v>
      </c>
      <c r="F541" t="s">
        <v>145</v>
      </c>
      <c r="G541">
        <v>1</v>
      </c>
      <c r="H541">
        <v>19</v>
      </c>
      <c r="I541">
        <v>2</v>
      </c>
      <c r="J541" t="s">
        <v>708</v>
      </c>
      <c r="K541" s="1" t="s">
        <v>704</v>
      </c>
    </row>
    <row r="542" spans="1:11" ht="12" customHeight="1" x14ac:dyDescent="0.2">
      <c r="A542">
        <v>1</v>
      </c>
      <c r="B542">
        <v>1</v>
      </c>
      <c r="C542">
        <v>0</v>
      </c>
      <c r="E542" s="1" t="s">
        <v>103</v>
      </c>
      <c r="F542" t="s">
        <v>146</v>
      </c>
      <c r="G542">
        <v>2</v>
      </c>
      <c r="H542">
        <v>70</v>
      </c>
      <c r="I542">
        <v>50</v>
      </c>
      <c r="J542" t="s">
        <v>708</v>
      </c>
      <c r="K542" s="1" t="s">
        <v>704</v>
      </c>
    </row>
    <row r="543" spans="1:11" ht="12" customHeight="1" x14ac:dyDescent="0.2">
      <c r="A543">
        <v>0</v>
      </c>
      <c r="B543">
        <v>1</v>
      </c>
      <c r="C543">
        <v>0</v>
      </c>
      <c r="E543" s="1" t="s">
        <v>103</v>
      </c>
      <c r="F543" t="s">
        <v>147</v>
      </c>
      <c r="G543">
        <v>3</v>
      </c>
      <c r="H543">
        <v>50</v>
      </c>
      <c r="I543">
        <v>15</v>
      </c>
      <c r="J543" t="s">
        <v>708</v>
      </c>
      <c r="K543" s="1" t="s">
        <v>704</v>
      </c>
    </row>
    <row r="544" spans="1:11" ht="12" customHeight="1" x14ac:dyDescent="0.2">
      <c r="A544">
        <v>0</v>
      </c>
      <c r="B544">
        <v>1</v>
      </c>
      <c r="C544">
        <v>0</v>
      </c>
      <c r="E544" s="1" t="s">
        <v>103</v>
      </c>
      <c r="F544" t="s">
        <v>148</v>
      </c>
      <c r="G544">
        <v>0.3</v>
      </c>
      <c r="H544">
        <v>35</v>
      </c>
      <c r="I544">
        <v>25</v>
      </c>
      <c r="J544" t="s">
        <v>708</v>
      </c>
      <c r="K544" s="1" t="s">
        <v>704</v>
      </c>
    </row>
    <row r="545" spans="1:11" ht="12" customHeight="1" x14ac:dyDescent="0.2">
      <c r="A545">
        <v>0</v>
      </c>
      <c r="B545">
        <v>1</v>
      </c>
      <c r="C545">
        <v>0</v>
      </c>
      <c r="E545" s="1" t="s">
        <v>103</v>
      </c>
      <c r="F545" t="s">
        <v>153</v>
      </c>
      <c r="G545">
        <v>0.35</v>
      </c>
      <c r="H545">
        <v>40</v>
      </c>
      <c r="I545">
        <v>20</v>
      </c>
      <c r="J545" t="s">
        <v>708</v>
      </c>
      <c r="K545" s="1" t="s">
        <v>704</v>
      </c>
    </row>
    <row r="546" spans="1:11" ht="12" customHeight="1" x14ac:dyDescent="0.2">
      <c r="A546">
        <v>0</v>
      </c>
      <c r="B546">
        <v>1</v>
      </c>
      <c r="C546">
        <v>0</v>
      </c>
      <c r="E546" s="1" t="s">
        <v>103</v>
      </c>
      <c r="F546" t="s">
        <v>154</v>
      </c>
      <c r="G546">
        <v>0.2</v>
      </c>
      <c r="H546">
        <v>20</v>
      </c>
      <c r="I546">
        <v>20</v>
      </c>
      <c r="J546" t="s">
        <v>708</v>
      </c>
      <c r="K546" s="1" t="s">
        <v>704</v>
      </c>
    </row>
    <row r="547" spans="1:11" ht="12" customHeight="1" x14ac:dyDescent="0.2">
      <c r="A547">
        <v>0</v>
      </c>
      <c r="B547">
        <v>1</v>
      </c>
      <c r="C547">
        <v>0</v>
      </c>
      <c r="E547" s="1" t="s">
        <v>103</v>
      </c>
      <c r="F547" t="s">
        <v>149</v>
      </c>
      <c r="G547">
        <v>1</v>
      </c>
      <c r="H547">
        <v>40</v>
      </c>
      <c r="I547">
        <v>13</v>
      </c>
      <c r="J547" t="s">
        <v>708</v>
      </c>
      <c r="K547" s="1" t="s">
        <v>704</v>
      </c>
    </row>
    <row r="548" spans="1:11" ht="12" customHeight="1" x14ac:dyDescent="0.2">
      <c r="A548">
        <v>0</v>
      </c>
      <c r="B548">
        <v>1</v>
      </c>
      <c r="C548">
        <v>0</v>
      </c>
      <c r="E548" s="1" t="s">
        <v>105</v>
      </c>
      <c r="F548" t="s">
        <v>1216</v>
      </c>
      <c r="G548">
        <v>2.5</v>
      </c>
      <c r="H548">
        <v>8</v>
      </c>
      <c r="I548">
        <v>0.8</v>
      </c>
      <c r="J548" t="s">
        <v>708</v>
      </c>
      <c r="K548" s="1" t="s">
        <v>704</v>
      </c>
    </row>
    <row r="549" spans="1:11" ht="12" customHeight="1" x14ac:dyDescent="0.2">
      <c r="A549">
        <v>0</v>
      </c>
      <c r="B549">
        <v>1</v>
      </c>
      <c r="C549">
        <v>0</v>
      </c>
      <c r="E549" s="1" t="s">
        <v>105</v>
      </c>
      <c r="F549" t="s">
        <v>1218</v>
      </c>
      <c r="G549">
        <v>0.75</v>
      </c>
      <c r="H549">
        <v>5</v>
      </c>
      <c r="I549">
        <v>1</v>
      </c>
      <c r="J549" t="s">
        <v>708</v>
      </c>
      <c r="K549" s="1" t="s">
        <v>704</v>
      </c>
    </row>
    <row r="550" spans="1:11" ht="12" customHeight="1" x14ac:dyDescent="0.2">
      <c r="A550">
        <v>0</v>
      </c>
      <c r="B550">
        <v>1</v>
      </c>
      <c r="C550">
        <v>0</v>
      </c>
      <c r="E550" s="1" t="s">
        <v>105</v>
      </c>
      <c r="F550" t="s">
        <v>1214</v>
      </c>
      <c r="G550">
        <v>3</v>
      </c>
      <c r="H550">
        <v>7</v>
      </c>
      <c r="I550">
        <v>5</v>
      </c>
      <c r="J550" t="s">
        <v>708</v>
      </c>
      <c r="K550" s="1" t="s">
        <v>704</v>
      </c>
    </row>
    <row r="551" spans="1:11" ht="12" customHeight="1" x14ac:dyDescent="0.2">
      <c r="A551">
        <v>0</v>
      </c>
      <c r="B551">
        <v>1</v>
      </c>
      <c r="C551">
        <v>0</v>
      </c>
      <c r="E551" s="1" t="s">
        <v>105</v>
      </c>
      <c r="F551" t="s">
        <v>1215</v>
      </c>
      <c r="G551">
        <v>0.3</v>
      </c>
      <c r="H551">
        <v>3</v>
      </c>
      <c r="I551">
        <v>1</v>
      </c>
      <c r="J551" t="s">
        <v>708</v>
      </c>
      <c r="K551" s="1" t="s">
        <v>704</v>
      </c>
    </row>
    <row r="552" spans="1:11" ht="12" customHeight="1" x14ac:dyDescent="0.2">
      <c r="A552">
        <v>0</v>
      </c>
      <c r="B552">
        <v>1</v>
      </c>
      <c r="C552">
        <v>0</v>
      </c>
      <c r="E552" s="1" t="s">
        <v>105</v>
      </c>
      <c r="F552" t="s">
        <v>1217</v>
      </c>
      <c r="G552">
        <v>3</v>
      </c>
      <c r="H552">
        <v>15</v>
      </c>
      <c r="I552">
        <v>1</v>
      </c>
      <c r="J552" t="s">
        <v>708</v>
      </c>
      <c r="K552" s="1" t="s">
        <v>704</v>
      </c>
    </row>
    <row r="553" spans="1:11" ht="12" customHeight="1" x14ac:dyDescent="0.2">
      <c r="A553">
        <v>0</v>
      </c>
      <c r="B553">
        <v>1</v>
      </c>
      <c r="C553">
        <v>0</v>
      </c>
      <c r="E553" s="1" t="s">
        <v>105</v>
      </c>
      <c r="F553" t="s">
        <v>1219</v>
      </c>
      <c r="G553">
        <v>3</v>
      </c>
      <c r="H553">
        <v>10</v>
      </c>
      <c r="I553">
        <v>6</v>
      </c>
      <c r="J553" t="s">
        <v>708</v>
      </c>
      <c r="K553" s="1" t="s">
        <v>704</v>
      </c>
    </row>
    <row r="554" spans="1:11" ht="12" customHeight="1" x14ac:dyDescent="0.2">
      <c r="A554">
        <v>0</v>
      </c>
      <c r="B554">
        <v>1</v>
      </c>
      <c r="C554">
        <v>0</v>
      </c>
      <c r="E554" s="1" t="s">
        <v>105</v>
      </c>
      <c r="F554" t="s">
        <v>1213</v>
      </c>
      <c r="G554">
        <v>4</v>
      </c>
      <c r="H554">
        <v>30</v>
      </c>
      <c r="I554">
        <v>6.5</v>
      </c>
      <c r="J554" t="s">
        <v>708</v>
      </c>
      <c r="K554" s="1" t="s">
        <v>704</v>
      </c>
    </row>
    <row r="555" spans="1:11" ht="12" customHeight="1" x14ac:dyDescent="0.2">
      <c r="A555">
        <v>0</v>
      </c>
      <c r="B555">
        <v>1</v>
      </c>
      <c r="C555">
        <v>0</v>
      </c>
      <c r="E555" s="1" t="s">
        <v>105</v>
      </c>
      <c r="F555" t="s">
        <v>509</v>
      </c>
      <c r="G555">
        <v>2</v>
      </c>
      <c r="H555">
        <v>30</v>
      </c>
      <c r="I555">
        <v>1</v>
      </c>
      <c r="J555" t="s">
        <v>708</v>
      </c>
      <c r="K555" s="1" t="s">
        <v>704</v>
      </c>
    </row>
    <row r="556" spans="1:11" ht="12" customHeight="1" x14ac:dyDescent="0.2">
      <c r="A556">
        <v>0</v>
      </c>
      <c r="B556">
        <v>1</v>
      </c>
      <c r="C556">
        <v>0</v>
      </c>
      <c r="E556" s="1" t="s">
        <v>105</v>
      </c>
      <c r="F556" t="s">
        <v>1200</v>
      </c>
      <c r="G556">
        <v>3</v>
      </c>
      <c r="H556">
        <v>70</v>
      </c>
      <c r="I556">
        <v>8</v>
      </c>
      <c r="J556" t="s">
        <v>708</v>
      </c>
      <c r="K556" s="1" t="s">
        <v>704</v>
      </c>
    </row>
    <row r="557" spans="1:11" ht="12" customHeight="1" x14ac:dyDescent="0.2">
      <c r="A557">
        <v>1</v>
      </c>
      <c r="B557">
        <v>1</v>
      </c>
      <c r="C557">
        <v>0</v>
      </c>
      <c r="E557" s="1" t="s">
        <v>105</v>
      </c>
      <c r="F557" t="s">
        <v>1199</v>
      </c>
      <c r="G557">
        <v>1.2</v>
      </c>
      <c r="H557">
        <v>43</v>
      </c>
      <c r="I557">
        <v>4</v>
      </c>
      <c r="J557" t="s">
        <v>708</v>
      </c>
      <c r="K557" s="1" t="s">
        <v>704</v>
      </c>
    </row>
    <row r="558" spans="1:11" ht="12" customHeight="1" x14ac:dyDescent="0.2">
      <c r="A558">
        <v>1</v>
      </c>
      <c r="B558">
        <v>1</v>
      </c>
      <c r="C558">
        <v>0</v>
      </c>
      <c r="E558" s="1" t="s">
        <v>105</v>
      </c>
      <c r="F558" t="s">
        <v>1202</v>
      </c>
      <c r="G558">
        <v>3</v>
      </c>
      <c r="H558">
        <v>52</v>
      </c>
      <c r="I558">
        <v>6</v>
      </c>
      <c r="J558" t="s">
        <v>708</v>
      </c>
      <c r="K558" s="1" t="s">
        <v>704</v>
      </c>
    </row>
    <row r="559" spans="1:11" ht="12" customHeight="1" x14ac:dyDescent="0.2">
      <c r="A559">
        <v>0</v>
      </c>
      <c r="B559">
        <v>1</v>
      </c>
      <c r="C559">
        <v>0</v>
      </c>
      <c r="E559" s="1" t="s">
        <v>105</v>
      </c>
      <c r="F559" t="s">
        <v>1203</v>
      </c>
      <c r="G559">
        <v>3</v>
      </c>
      <c r="H559">
        <v>20</v>
      </c>
      <c r="I559">
        <v>1.5</v>
      </c>
      <c r="J559" t="s">
        <v>708</v>
      </c>
      <c r="K559" s="1" t="s">
        <v>704</v>
      </c>
    </row>
    <row r="560" spans="1:11" ht="12" customHeight="1" x14ac:dyDescent="0.2">
      <c r="A560">
        <v>0</v>
      </c>
      <c r="B560">
        <v>1</v>
      </c>
      <c r="C560">
        <v>0</v>
      </c>
      <c r="E560" s="1" t="s">
        <v>105</v>
      </c>
      <c r="F560" t="s">
        <v>1201</v>
      </c>
      <c r="G560">
        <v>4</v>
      </c>
      <c r="H560">
        <v>50</v>
      </c>
      <c r="I560">
        <v>7</v>
      </c>
      <c r="J560" t="s">
        <v>708</v>
      </c>
      <c r="K560" s="1" t="s">
        <v>704</v>
      </c>
    </row>
    <row r="561" spans="1:13" ht="12" customHeight="1" x14ac:dyDescent="0.2">
      <c r="A561">
        <v>0</v>
      </c>
      <c r="B561">
        <v>1</v>
      </c>
      <c r="C561">
        <v>0</v>
      </c>
      <c r="E561" s="1" t="s">
        <v>105</v>
      </c>
      <c r="F561" t="s">
        <v>1204</v>
      </c>
      <c r="G561">
        <v>3</v>
      </c>
      <c r="H561">
        <v>50</v>
      </c>
      <c r="I561">
        <v>5</v>
      </c>
      <c r="J561" t="s">
        <v>708</v>
      </c>
      <c r="K561" s="1" t="s">
        <v>704</v>
      </c>
    </row>
    <row r="562" spans="1:13" ht="12" customHeight="1" x14ac:dyDescent="0.2">
      <c r="A562">
        <v>0</v>
      </c>
      <c r="B562">
        <v>1</v>
      </c>
      <c r="C562">
        <v>0</v>
      </c>
      <c r="E562" s="1" t="s">
        <v>105</v>
      </c>
      <c r="F562" t="s">
        <v>1198</v>
      </c>
      <c r="G562">
        <v>1</v>
      </c>
      <c r="H562">
        <v>40</v>
      </c>
      <c r="I562">
        <v>3</v>
      </c>
      <c r="J562" t="s">
        <v>708</v>
      </c>
      <c r="K562" s="1" t="s">
        <v>704</v>
      </c>
    </row>
    <row r="563" spans="1:13" ht="12" customHeight="1" x14ac:dyDescent="0.2">
      <c r="A563">
        <v>0</v>
      </c>
      <c r="B563">
        <v>1</v>
      </c>
      <c r="C563">
        <v>0</v>
      </c>
      <c r="E563" s="1" t="s">
        <v>105</v>
      </c>
      <c r="F563" t="s">
        <v>1220</v>
      </c>
      <c r="G563">
        <v>2.5</v>
      </c>
      <c r="H563">
        <v>5</v>
      </c>
      <c r="I563">
        <v>0.5</v>
      </c>
      <c r="J563" t="s">
        <v>708</v>
      </c>
      <c r="K563" s="1" t="s">
        <v>704</v>
      </c>
    </row>
    <row r="564" spans="1:13" ht="12" customHeight="1" x14ac:dyDescent="0.2">
      <c r="A564">
        <v>0</v>
      </c>
      <c r="B564">
        <v>1</v>
      </c>
      <c r="C564">
        <v>0</v>
      </c>
      <c r="E564" s="1" t="s">
        <v>105</v>
      </c>
      <c r="F564" t="s">
        <v>1223</v>
      </c>
      <c r="G564">
        <v>0.3</v>
      </c>
      <c r="H564">
        <v>12</v>
      </c>
      <c r="I564">
        <v>0.75</v>
      </c>
      <c r="J564" t="s">
        <v>708</v>
      </c>
      <c r="K564" s="1" t="s">
        <v>704</v>
      </c>
    </row>
    <row r="565" spans="1:13" ht="12" customHeight="1" x14ac:dyDescent="0.2">
      <c r="A565">
        <v>0</v>
      </c>
      <c r="B565">
        <v>1</v>
      </c>
      <c r="C565">
        <v>0</v>
      </c>
      <c r="E565" s="1" t="s">
        <v>105</v>
      </c>
      <c r="F565" t="s">
        <v>1224</v>
      </c>
      <c r="G565">
        <v>0.5</v>
      </c>
      <c r="H565">
        <v>3</v>
      </c>
      <c r="I565">
        <v>0.5</v>
      </c>
      <c r="J565" t="s">
        <v>708</v>
      </c>
      <c r="K565" s="1" t="s">
        <v>704</v>
      </c>
    </row>
    <row r="566" spans="1:13" ht="12" customHeight="1" x14ac:dyDescent="0.2">
      <c r="A566">
        <v>0</v>
      </c>
      <c r="B566">
        <v>1</v>
      </c>
      <c r="C566">
        <v>0</v>
      </c>
      <c r="E566" s="1" t="s">
        <v>105</v>
      </c>
      <c r="F566" t="s">
        <v>517</v>
      </c>
      <c r="G566">
        <v>5</v>
      </c>
      <c r="H566">
        <v>90</v>
      </c>
      <c r="I566">
        <v>12</v>
      </c>
      <c r="J566" t="s">
        <v>708</v>
      </c>
      <c r="K566" s="1" t="s">
        <v>704</v>
      </c>
      <c r="M566" t="s">
        <v>31</v>
      </c>
    </row>
    <row r="567" spans="1:13" ht="12" customHeight="1" x14ac:dyDescent="0.2">
      <c r="A567">
        <v>0</v>
      </c>
      <c r="B567">
        <v>1</v>
      </c>
      <c r="C567">
        <v>0</v>
      </c>
      <c r="E567" s="1" t="s">
        <v>105</v>
      </c>
      <c r="F567" t="s">
        <v>507</v>
      </c>
      <c r="G567">
        <v>5</v>
      </c>
      <c r="H567">
        <v>25</v>
      </c>
      <c r="I567">
        <v>4.5</v>
      </c>
      <c r="J567" t="s">
        <v>708</v>
      </c>
      <c r="K567" s="1" t="s">
        <v>704</v>
      </c>
    </row>
    <row r="568" spans="1:13" ht="12" customHeight="1" x14ac:dyDescent="0.2">
      <c r="A568">
        <v>0</v>
      </c>
      <c r="B568">
        <v>1</v>
      </c>
      <c r="C568">
        <v>0</v>
      </c>
      <c r="E568" s="1" t="s">
        <v>105</v>
      </c>
      <c r="F568" t="s">
        <v>505</v>
      </c>
      <c r="G568">
        <v>0.3</v>
      </c>
      <c r="H568">
        <v>8</v>
      </c>
      <c r="I568">
        <v>0.5</v>
      </c>
      <c r="J568" t="s">
        <v>708</v>
      </c>
      <c r="K568" s="1" t="s">
        <v>704</v>
      </c>
    </row>
    <row r="569" spans="1:13" ht="12" customHeight="1" x14ac:dyDescent="0.2">
      <c r="A569">
        <v>0</v>
      </c>
      <c r="B569">
        <v>1</v>
      </c>
      <c r="C569">
        <v>0</v>
      </c>
      <c r="E569" s="1" t="s">
        <v>105</v>
      </c>
      <c r="F569" t="s">
        <v>506</v>
      </c>
      <c r="G569">
        <v>1.5</v>
      </c>
      <c r="H569">
        <v>4</v>
      </c>
      <c r="I569">
        <v>1</v>
      </c>
      <c r="J569" t="s">
        <v>708</v>
      </c>
      <c r="K569" s="1" t="s">
        <v>704</v>
      </c>
    </row>
    <row r="570" spans="1:13" ht="12" customHeight="1" x14ac:dyDescent="0.2">
      <c r="A570">
        <v>0</v>
      </c>
      <c r="B570">
        <v>1</v>
      </c>
      <c r="C570">
        <v>0</v>
      </c>
      <c r="E570" s="1" t="s">
        <v>105</v>
      </c>
      <c r="F570" t="s">
        <v>504</v>
      </c>
      <c r="G570">
        <v>0.1</v>
      </c>
      <c r="H570">
        <v>8</v>
      </c>
      <c r="I570">
        <v>5</v>
      </c>
      <c r="J570" t="s">
        <v>708</v>
      </c>
      <c r="K570" s="1" t="s">
        <v>704</v>
      </c>
    </row>
    <row r="571" spans="1:13" ht="12" customHeight="1" x14ac:dyDescent="0.2">
      <c r="A571">
        <v>0</v>
      </c>
      <c r="B571">
        <v>1</v>
      </c>
      <c r="C571">
        <v>0</v>
      </c>
      <c r="E571" s="1" t="s">
        <v>105</v>
      </c>
      <c r="F571" t="s">
        <v>508</v>
      </c>
      <c r="G571">
        <v>3</v>
      </c>
      <c r="H571">
        <v>25</v>
      </c>
      <c r="I571">
        <v>2</v>
      </c>
      <c r="J571" t="s">
        <v>708</v>
      </c>
      <c r="K571" s="1" t="s">
        <v>704</v>
      </c>
    </row>
    <row r="572" spans="1:13" ht="12" customHeight="1" x14ac:dyDescent="0.2">
      <c r="A572">
        <v>0</v>
      </c>
      <c r="B572">
        <v>1</v>
      </c>
      <c r="C572">
        <v>0</v>
      </c>
      <c r="E572" s="1" t="s">
        <v>105</v>
      </c>
      <c r="F572" t="s">
        <v>494</v>
      </c>
      <c r="G572">
        <v>4</v>
      </c>
      <c r="H572">
        <v>25</v>
      </c>
      <c r="I572">
        <v>4.5</v>
      </c>
      <c r="J572" t="s">
        <v>708</v>
      </c>
      <c r="K572" s="1" t="s">
        <v>704</v>
      </c>
    </row>
    <row r="573" spans="1:13" ht="12" customHeight="1" x14ac:dyDescent="0.2">
      <c r="A573">
        <v>0</v>
      </c>
      <c r="B573">
        <v>1</v>
      </c>
      <c r="C573">
        <v>0</v>
      </c>
      <c r="E573" s="1" t="s">
        <v>105</v>
      </c>
      <c r="F573" t="s">
        <v>500</v>
      </c>
      <c r="G573">
        <v>2</v>
      </c>
      <c r="H573">
        <v>13</v>
      </c>
      <c r="I573">
        <v>3.5</v>
      </c>
      <c r="J573" t="s">
        <v>708</v>
      </c>
      <c r="K573" s="1" t="s">
        <v>704</v>
      </c>
    </row>
    <row r="574" spans="1:13" ht="12" customHeight="1" x14ac:dyDescent="0.2">
      <c r="A574">
        <v>0</v>
      </c>
      <c r="B574">
        <v>1</v>
      </c>
      <c r="C574">
        <v>0</v>
      </c>
      <c r="E574" s="1" t="s">
        <v>105</v>
      </c>
      <c r="F574" t="s">
        <v>492</v>
      </c>
      <c r="G574">
        <v>4</v>
      </c>
      <c r="H574">
        <v>15</v>
      </c>
      <c r="I574">
        <v>5</v>
      </c>
      <c r="J574" t="s">
        <v>708</v>
      </c>
      <c r="K574" s="1" t="s">
        <v>704</v>
      </c>
    </row>
    <row r="575" spans="1:13" ht="12" customHeight="1" x14ac:dyDescent="0.2">
      <c r="A575">
        <v>0</v>
      </c>
      <c r="B575">
        <v>1</v>
      </c>
      <c r="C575">
        <v>0</v>
      </c>
      <c r="E575" s="1" t="s">
        <v>105</v>
      </c>
      <c r="F575" t="s">
        <v>496</v>
      </c>
      <c r="G575">
        <v>1.5</v>
      </c>
      <c r="H575">
        <v>35</v>
      </c>
      <c r="I575">
        <v>7</v>
      </c>
      <c r="J575" t="s">
        <v>708</v>
      </c>
      <c r="K575" s="1" t="s">
        <v>704</v>
      </c>
    </row>
    <row r="576" spans="1:13" ht="12" customHeight="1" x14ac:dyDescent="0.2">
      <c r="A576">
        <v>0</v>
      </c>
      <c r="B576">
        <v>1</v>
      </c>
      <c r="C576">
        <v>0</v>
      </c>
      <c r="E576" s="1" t="s">
        <v>105</v>
      </c>
      <c r="F576" t="s">
        <v>502</v>
      </c>
      <c r="G576">
        <v>6</v>
      </c>
      <c r="H576">
        <v>13</v>
      </c>
      <c r="I576">
        <v>3</v>
      </c>
      <c r="J576" t="s">
        <v>708</v>
      </c>
      <c r="K576" s="1" t="s">
        <v>704</v>
      </c>
    </row>
    <row r="577" spans="1:11" ht="12" customHeight="1" x14ac:dyDescent="0.2">
      <c r="A577">
        <v>1</v>
      </c>
      <c r="B577">
        <v>1</v>
      </c>
      <c r="C577">
        <v>0</v>
      </c>
      <c r="E577" s="1" t="s">
        <v>105</v>
      </c>
      <c r="F577" t="s">
        <v>493</v>
      </c>
      <c r="G577">
        <v>2</v>
      </c>
      <c r="H577">
        <v>10</v>
      </c>
      <c r="I577">
        <v>3.5</v>
      </c>
      <c r="J577" t="s">
        <v>708</v>
      </c>
      <c r="K577" s="1" t="s">
        <v>704</v>
      </c>
    </row>
    <row r="578" spans="1:11" ht="12" customHeight="1" x14ac:dyDescent="0.2">
      <c r="A578">
        <v>0</v>
      </c>
      <c r="B578">
        <v>1</v>
      </c>
      <c r="C578">
        <v>0</v>
      </c>
      <c r="E578" s="1" t="s">
        <v>105</v>
      </c>
      <c r="F578" t="s">
        <v>499</v>
      </c>
      <c r="G578">
        <v>3</v>
      </c>
      <c r="H578">
        <v>22</v>
      </c>
      <c r="I578">
        <v>14</v>
      </c>
      <c r="J578" t="s">
        <v>708</v>
      </c>
      <c r="K578" s="1" t="s">
        <v>704</v>
      </c>
    </row>
    <row r="579" spans="1:11" ht="12" customHeight="1" x14ac:dyDescent="0.2">
      <c r="A579">
        <v>0</v>
      </c>
      <c r="B579">
        <v>1</v>
      </c>
      <c r="C579">
        <v>0</v>
      </c>
      <c r="E579" s="1" t="s">
        <v>105</v>
      </c>
      <c r="F579" t="s">
        <v>495</v>
      </c>
      <c r="G579">
        <v>1.5</v>
      </c>
      <c r="H579">
        <v>10</v>
      </c>
      <c r="I579">
        <v>2.5</v>
      </c>
      <c r="J579" t="s">
        <v>708</v>
      </c>
      <c r="K579" s="1" t="s">
        <v>704</v>
      </c>
    </row>
    <row r="580" spans="1:11" ht="12" customHeight="1" x14ac:dyDescent="0.2">
      <c r="A580">
        <v>0</v>
      </c>
      <c r="B580">
        <v>1</v>
      </c>
      <c r="C580">
        <v>0</v>
      </c>
      <c r="E580" s="1" t="s">
        <v>105</v>
      </c>
      <c r="F580" t="s">
        <v>491</v>
      </c>
      <c r="G580">
        <v>2.5</v>
      </c>
      <c r="H580">
        <v>13</v>
      </c>
      <c r="I580">
        <v>4</v>
      </c>
      <c r="J580" t="s">
        <v>708</v>
      </c>
      <c r="K580" s="1" t="s">
        <v>704</v>
      </c>
    </row>
    <row r="581" spans="1:11" ht="12" customHeight="1" x14ac:dyDescent="0.2">
      <c r="A581">
        <v>0</v>
      </c>
      <c r="B581">
        <v>1</v>
      </c>
      <c r="C581">
        <v>0</v>
      </c>
      <c r="E581" s="1" t="s">
        <v>105</v>
      </c>
      <c r="F581" t="s">
        <v>497</v>
      </c>
      <c r="G581">
        <v>2</v>
      </c>
      <c r="H581">
        <v>10</v>
      </c>
      <c r="I581">
        <v>4</v>
      </c>
      <c r="J581" t="s">
        <v>708</v>
      </c>
      <c r="K581" s="1" t="s">
        <v>704</v>
      </c>
    </row>
    <row r="582" spans="1:11" ht="12" customHeight="1" x14ac:dyDescent="0.2">
      <c r="A582">
        <v>0</v>
      </c>
      <c r="B582">
        <v>1</v>
      </c>
      <c r="C582">
        <v>0</v>
      </c>
      <c r="E582" s="1" t="s">
        <v>105</v>
      </c>
      <c r="F582" t="s">
        <v>498</v>
      </c>
      <c r="G582">
        <v>3</v>
      </c>
      <c r="H582">
        <v>17</v>
      </c>
      <c r="I582">
        <v>7</v>
      </c>
      <c r="J582" t="s">
        <v>708</v>
      </c>
      <c r="K582" s="1" t="s">
        <v>704</v>
      </c>
    </row>
    <row r="583" spans="1:11" ht="12" customHeight="1" x14ac:dyDescent="0.2">
      <c r="A583">
        <v>0</v>
      </c>
      <c r="B583">
        <v>1</v>
      </c>
      <c r="C583">
        <v>0</v>
      </c>
      <c r="E583" s="1" t="s">
        <v>105</v>
      </c>
      <c r="F583" t="s">
        <v>490</v>
      </c>
      <c r="G583">
        <v>6</v>
      </c>
      <c r="H583">
        <v>22</v>
      </c>
      <c r="I583">
        <v>6</v>
      </c>
      <c r="J583" t="s">
        <v>708</v>
      </c>
      <c r="K583" s="1" t="s">
        <v>704</v>
      </c>
    </row>
    <row r="584" spans="1:11" ht="12" customHeight="1" x14ac:dyDescent="0.2">
      <c r="A584">
        <v>1</v>
      </c>
      <c r="B584">
        <v>1</v>
      </c>
      <c r="C584">
        <v>0</v>
      </c>
      <c r="E584" s="1" t="s">
        <v>105</v>
      </c>
      <c r="F584" t="s">
        <v>503</v>
      </c>
      <c r="G584">
        <v>3</v>
      </c>
      <c r="H584">
        <v>25</v>
      </c>
      <c r="I584">
        <v>8</v>
      </c>
      <c r="J584" t="s">
        <v>708</v>
      </c>
      <c r="K584" s="1" t="s">
        <v>704</v>
      </c>
    </row>
    <row r="585" spans="1:11" ht="12" customHeight="1" x14ac:dyDescent="0.2">
      <c r="A585">
        <v>0</v>
      </c>
      <c r="B585">
        <v>1</v>
      </c>
      <c r="C585">
        <v>0</v>
      </c>
      <c r="E585" s="1" t="s">
        <v>105</v>
      </c>
      <c r="F585" t="s">
        <v>1205</v>
      </c>
      <c r="G585">
        <v>2</v>
      </c>
      <c r="H585">
        <v>10</v>
      </c>
      <c r="I585">
        <v>4</v>
      </c>
      <c r="J585" t="s">
        <v>708</v>
      </c>
      <c r="K585" s="1" t="s">
        <v>704</v>
      </c>
    </row>
    <row r="586" spans="1:11" ht="12" customHeight="1" x14ac:dyDescent="0.2">
      <c r="A586">
        <v>0</v>
      </c>
      <c r="B586">
        <v>1</v>
      </c>
      <c r="C586">
        <v>0</v>
      </c>
      <c r="E586" s="1" t="s">
        <v>105</v>
      </c>
      <c r="F586" t="s">
        <v>1211</v>
      </c>
      <c r="G586">
        <v>2.5</v>
      </c>
      <c r="H586">
        <v>7</v>
      </c>
      <c r="I586">
        <v>2</v>
      </c>
      <c r="J586" t="s">
        <v>708</v>
      </c>
      <c r="K586" s="1" t="s">
        <v>704</v>
      </c>
    </row>
    <row r="587" spans="1:11" ht="12" customHeight="1" x14ac:dyDescent="0.2">
      <c r="A587">
        <v>0</v>
      </c>
      <c r="B587">
        <v>1</v>
      </c>
      <c r="C587">
        <v>0</v>
      </c>
      <c r="E587" s="1" t="s">
        <v>105</v>
      </c>
      <c r="F587" t="s">
        <v>1208</v>
      </c>
      <c r="G587">
        <v>3</v>
      </c>
      <c r="H587">
        <v>14</v>
      </c>
      <c r="I587">
        <v>3</v>
      </c>
      <c r="J587" t="s">
        <v>708</v>
      </c>
      <c r="K587" s="1" t="s">
        <v>704</v>
      </c>
    </row>
    <row r="588" spans="1:11" ht="12" customHeight="1" x14ac:dyDescent="0.2">
      <c r="A588">
        <v>0</v>
      </c>
      <c r="B588">
        <v>1</v>
      </c>
      <c r="C588">
        <v>0</v>
      </c>
      <c r="E588" s="1" t="s">
        <v>105</v>
      </c>
      <c r="F588" t="s">
        <v>1206</v>
      </c>
      <c r="G588">
        <v>7</v>
      </c>
      <c r="H588">
        <v>7</v>
      </c>
      <c r="I588">
        <v>2</v>
      </c>
      <c r="J588" t="s">
        <v>708</v>
      </c>
      <c r="K588" s="1" t="s">
        <v>704</v>
      </c>
    </row>
    <row r="589" spans="1:11" ht="12" customHeight="1" x14ac:dyDescent="0.2">
      <c r="A589">
        <v>0</v>
      </c>
      <c r="B589">
        <v>1</v>
      </c>
      <c r="C589">
        <v>0</v>
      </c>
      <c r="E589" s="1" t="s">
        <v>105</v>
      </c>
      <c r="F589" t="s">
        <v>1210</v>
      </c>
      <c r="G589">
        <v>5</v>
      </c>
      <c r="H589">
        <v>11</v>
      </c>
      <c r="I589">
        <v>1</v>
      </c>
      <c r="J589" t="s">
        <v>708</v>
      </c>
      <c r="K589" s="1" t="s">
        <v>704</v>
      </c>
    </row>
    <row r="590" spans="1:11" ht="12" customHeight="1" x14ac:dyDescent="0.2">
      <c r="A590">
        <v>0</v>
      </c>
      <c r="B590">
        <v>1</v>
      </c>
      <c r="C590">
        <v>0</v>
      </c>
      <c r="E590" s="1" t="s">
        <v>105</v>
      </c>
      <c r="F590" t="s">
        <v>1212</v>
      </c>
      <c r="G590">
        <v>3</v>
      </c>
      <c r="H590">
        <v>50</v>
      </c>
      <c r="I590">
        <v>1</v>
      </c>
      <c r="J590" t="s">
        <v>708</v>
      </c>
      <c r="K590" s="1" t="s">
        <v>704</v>
      </c>
    </row>
    <row r="591" spans="1:11" ht="12" customHeight="1" x14ac:dyDescent="0.2">
      <c r="A591">
        <v>0</v>
      </c>
      <c r="B591">
        <v>1</v>
      </c>
      <c r="C591">
        <v>0</v>
      </c>
      <c r="E591" s="1" t="s">
        <v>105</v>
      </c>
      <c r="F591" t="s">
        <v>1207</v>
      </c>
      <c r="G591">
        <v>2</v>
      </c>
      <c r="H591">
        <v>15</v>
      </c>
      <c r="I591">
        <v>2</v>
      </c>
      <c r="J591" t="s">
        <v>708</v>
      </c>
      <c r="K591" s="1" t="s">
        <v>704</v>
      </c>
    </row>
    <row r="592" spans="1:11" ht="12" customHeight="1" x14ac:dyDescent="0.2">
      <c r="A592">
        <v>0</v>
      </c>
      <c r="B592">
        <v>1</v>
      </c>
      <c r="C592">
        <v>0</v>
      </c>
      <c r="E592" s="1" t="s">
        <v>105</v>
      </c>
      <c r="F592" t="s">
        <v>1221</v>
      </c>
      <c r="G592">
        <v>1</v>
      </c>
      <c r="H592">
        <v>4</v>
      </c>
      <c r="I592">
        <v>1</v>
      </c>
      <c r="J592" t="s">
        <v>708</v>
      </c>
      <c r="K592" s="1" t="s">
        <v>704</v>
      </c>
    </row>
    <row r="593" spans="1:12" ht="12" customHeight="1" x14ac:dyDescent="0.2">
      <c r="A593">
        <v>1</v>
      </c>
      <c r="B593">
        <v>1</v>
      </c>
      <c r="C593">
        <v>0</v>
      </c>
      <c r="E593" s="1" t="s">
        <v>105</v>
      </c>
      <c r="F593" t="s">
        <v>1222</v>
      </c>
      <c r="G593">
        <v>3</v>
      </c>
      <c r="H593">
        <v>14</v>
      </c>
      <c r="I593">
        <v>4</v>
      </c>
      <c r="J593" t="s">
        <v>708</v>
      </c>
      <c r="K593" s="1" t="s">
        <v>704</v>
      </c>
    </row>
    <row r="594" spans="1:12" ht="12" customHeight="1" x14ac:dyDescent="0.2">
      <c r="A594">
        <v>0</v>
      </c>
      <c r="B594">
        <v>1</v>
      </c>
      <c r="C594">
        <v>0</v>
      </c>
      <c r="E594" s="1" t="s">
        <v>527</v>
      </c>
      <c r="F594" t="s">
        <v>528</v>
      </c>
      <c r="G594">
        <v>1.5</v>
      </c>
      <c r="H594">
        <v>15</v>
      </c>
      <c r="I594">
        <v>3</v>
      </c>
      <c r="J594" t="s">
        <v>708</v>
      </c>
      <c r="K594" s="1" t="s">
        <v>704</v>
      </c>
    </row>
    <row r="595" spans="1:12" ht="12" customHeight="1" x14ac:dyDescent="0.2">
      <c r="A595">
        <v>0</v>
      </c>
      <c r="B595">
        <v>1</v>
      </c>
      <c r="C595">
        <v>0</v>
      </c>
      <c r="E595" s="1" t="s">
        <v>108</v>
      </c>
      <c r="F595" t="s">
        <v>563</v>
      </c>
      <c r="G595">
        <v>0.5</v>
      </c>
      <c r="H595">
        <v>11</v>
      </c>
      <c r="I595">
        <v>6.6</v>
      </c>
      <c r="J595" t="s">
        <v>708</v>
      </c>
      <c r="K595" s="1" t="s">
        <v>704</v>
      </c>
    </row>
    <row r="596" spans="1:12" ht="12" customHeight="1" x14ac:dyDescent="0.2">
      <c r="A596">
        <v>0</v>
      </c>
      <c r="B596">
        <v>1</v>
      </c>
      <c r="C596">
        <v>0</v>
      </c>
      <c r="E596" s="1" t="s">
        <v>108</v>
      </c>
      <c r="F596" t="s">
        <v>564</v>
      </c>
      <c r="G596">
        <v>2</v>
      </c>
      <c r="H596">
        <v>24</v>
      </c>
      <c r="I596">
        <v>16.5</v>
      </c>
      <c r="J596" t="s">
        <v>708</v>
      </c>
      <c r="K596" s="1" t="s">
        <v>704</v>
      </c>
    </row>
    <row r="597" spans="1:12" ht="12" customHeight="1" x14ac:dyDescent="0.2">
      <c r="A597">
        <v>0</v>
      </c>
      <c r="B597">
        <v>1</v>
      </c>
      <c r="C597">
        <v>0</v>
      </c>
      <c r="E597" s="1" t="s">
        <v>110</v>
      </c>
      <c r="F597" t="s">
        <v>218</v>
      </c>
      <c r="G597">
        <v>3</v>
      </c>
      <c r="H597">
        <v>30</v>
      </c>
      <c r="I597">
        <v>10</v>
      </c>
      <c r="J597" t="s">
        <v>708</v>
      </c>
      <c r="K597" s="1" t="s">
        <v>704</v>
      </c>
    </row>
    <row r="598" spans="1:12" ht="12" customHeight="1" x14ac:dyDescent="0.2">
      <c r="A598">
        <v>0</v>
      </c>
      <c r="B598">
        <v>1</v>
      </c>
      <c r="C598">
        <v>0</v>
      </c>
      <c r="E598" s="1" t="s">
        <v>110</v>
      </c>
      <c r="F598" t="s">
        <v>215</v>
      </c>
      <c r="G598">
        <v>3</v>
      </c>
      <c r="H598">
        <v>120</v>
      </c>
      <c r="I598">
        <v>60</v>
      </c>
      <c r="J598" t="s">
        <v>708</v>
      </c>
      <c r="K598" s="1" t="s">
        <v>704</v>
      </c>
    </row>
    <row r="599" spans="1:12" ht="12" customHeight="1" x14ac:dyDescent="0.2">
      <c r="A599">
        <v>0</v>
      </c>
      <c r="B599">
        <v>1</v>
      </c>
      <c r="C599">
        <v>0</v>
      </c>
      <c r="E599" s="1" t="s">
        <v>803</v>
      </c>
      <c r="F599" t="s">
        <v>615</v>
      </c>
      <c r="G599">
        <v>0.25</v>
      </c>
      <c r="H599">
        <v>12</v>
      </c>
      <c r="I599">
        <v>3</v>
      </c>
      <c r="J599" t="s">
        <v>708</v>
      </c>
      <c r="K599" s="1" t="s">
        <v>704</v>
      </c>
    </row>
    <row r="600" spans="1:12" ht="12" customHeight="1" x14ac:dyDescent="0.2">
      <c r="A600">
        <v>0</v>
      </c>
      <c r="B600">
        <v>1</v>
      </c>
      <c r="C600">
        <v>0</v>
      </c>
      <c r="E600" s="1" t="s">
        <v>803</v>
      </c>
      <c r="F600" t="s">
        <v>614</v>
      </c>
      <c r="G600">
        <v>0.8</v>
      </c>
      <c r="H600">
        <v>2</v>
      </c>
      <c r="I600">
        <v>1</v>
      </c>
      <c r="J600" t="s">
        <v>10</v>
      </c>
      <c r="K600" s="1" t="s">
        <v>704</v>
      </c>
    </row>
    <row r="601" spans="1:12" ht="12" customHeight="1" x14ac:dyDescent="0.2">
      <c r="A601">
        <v>0</v>
      </c>
      <c r="B601">
        <v>1</v>
      </c>
      <c r="C601">
        <v>0</v>
      </c>
      <c r="E601" s="1" t="s">
        <v>804</v>
      </c>
      <c r="F601" t="s">
        <v>117</v>
      </c>
      <c r="G601">
        <v>1</v>
      </c>
      <c r="H601">
        <v>60</v>
      </c>
      <c r="I601">
        <v>2</v>
      </c>
      <c r="J601" t="s">
        <v>708</v>
      </c>
      <c r="K601" s="1" t="s">
        <v>704</v>
      </c>
      <c r="L601" s="1"/>
    </row>
    <row r="602" spans="1:12" ht="12" customHeight="1" x14ac:dyDescent="0.2">
      <c r="A602">
        <v>0</v>
      </c>
      <c r="B602">
        <v>1</v>
      </c>
      <c r="C602">
        <v>0</v>
      </c>
      <c r="E602" s="1" t="s">
        <v>804</v>
      </c>
      <c r="F602" t="s">
        <v>115</v>
      </c>
      <c r="G602">
        <v>2</v>
      </c>
      <c r="H602">
        <v>60</v>
      </c>
      <c r="I602">
        <v>10</v>
      </c>
      <c r="J602" t="s">
        <v>708</v>
      </c>
      <c r="K602" s="1" t="s">
        <v>704</v>
      </c>
      <c r="L602" s="1"/>
    </row>
    <row r="603" spans="1:12" ht="12" customHeight="1" x14ac:dyDescent="0.2">
      <c r="A603">
        <v>0</v>
      </c>
      <c r="B603">
        <v>1</v>
      </c>
      <c r="C603">
        <v>0</v>
      </c>
      <c r="E603" s="1" t="s">
        <v>804</v>
      </c>
      <c r="F603" t="s">
        <v>116</v>
      </c>
      <c r="G603">
        <v>1</v>
      </c>
      <c r="H603">
        <v>50</v>
      </c>
      <c r="I603">
        <v>2</v>
      </c>
      <c r="J603" t="s">
        <v>708</v>
      </c>
      <c r="K603" s="1" t="s">
        <v>704</v>
      </c>
      <c r="L603" s="1"/>
    </row>
    <row r="604" spans="1:12" ht="12" customHeight="1" x14ac:dyDescent="0.2">
      <c r="A604">
        <v>0</v>
      </c>
      <c r="B604">
        <v>1</v>
      </c>
      <c r="C604">
        <v>0</v>
      </c>
      <c r="E604" s="1" t="s">
        <v>805</v>
      </c>
      <c r="F604" t="s">
        <v>417</v>
      </c>
      <c r="G604">
        <v>1.5</v>
      </c>
      <c r="H604">
        <v>15</v>
      </c>
      <c r="I604">
        <v>1</v>
      </c>
      <c r="J604" t="s">
        <v>707</v>
      </c>
      <c r="K604" s="1" t="s">
        <v>704</v>
      </c>
      <c r="L604" s="1" t="s">
        <v>405</v>
      </c>
    </row>
    <row r="605" spans="1:12" ht="12" customHeight="1" x14ac:dyDescent="0.2">
      <c r="A605">
        <v>0</v>
      </c>
      <c r="B605">
        <v>1</v>
      </c>
      <c r="C605">
        <v>0</v>
      </c>
      <c r="E605" s="1" t="s">
        <v>805</v>
      </c>
      <c r="F605" t="s">
        <v>418</v>
      </c>
      <c r="G605">
        <v>2</v>
      </c>
      <c r="H605">
        <v>120</v>
      </c>
      <c r="I605">
        <v>4</v>
      </c>
      <c r="J605" t="s">
        <v>708</v>
      </c>
      <c r="K605" s="1" t="s">
        <v>704</v>
      </c>
    </row>
    <row r="606" spans="1:12" ht="12" customHeight="1" x14ac:dyDescent="0.2">
      <c r="A606">
        <v>0</v>
      </c>
      <c r="B606">
        <v>1</v>
      </c>
      <c r="C606">
        <v>0</v>
      </c>
      <c r="E606" s="1" t="s">
        <v>805</v>
      </c>
      <c r="F606" t="s">
        <v>419</v>
      </c>
      <c r="G606">
        <v>1</v>
      </c>
      <c r="H606">
        <v>30</v>
      </c>
      <c r="I606">
        <v>1.5</v>
      </c>
      <c r="J606" t="s">
        <v>708</v>
      </c>
      <c r="K606" s="1" t="s">
        <v>704</v>
      </c>
    </row>
    <row r="607" spans="1:12" ht="12" customHeight="1" x14ac:dyDescent="0.2">
      <c r="A607">
        <v>0</v>
      </c>
      <c r="B607">
        <v>1</v>
      </c>
      <c r="C607">
        <v>0</v>
      </c>
      <c r="E607" s="1" t="s">
        <v>805</v>
      </c>
      <c r="F607" t="s">
        <v>420</v>
      </c>
      <c r="G607">
        <v>1</v>
      </c>
      <c r="H607">
        <v>30</v>
      </c>
      <c r="I607">
        <v>3</v>
      </c>
      <c r="J607" t="s">
        <v>708</v>
      </c>
      <c r="K607" s="1" t="s">
        <v>704</v>
      </c>
    </row>
    <row r="608" spans="1:12" ht="12" customHeight="1" x14ac:dyDescent="0.2">
      <c r="A608">
        <v>0</v>
      </c>
      <c r="B608">
        <v>1</v>
      </c>
      <c r="C608">
        <v>0</v>
      </c>
      <c r="E608" s="1" t="s">
        <v>805</v>
      </c>
      <c r="F608" t="s">
        <v>440</v>
      </c>
      <c r="G608">
        <v>2</v>
      </c>
      <c r="H608">
        <v>30</v>
      </c>
      <c r="I608">
        <v>10</v>
      </c>
      <c r="J608" t="s">
        <v>708</v>
      </c>
      <c r="K608" s="1" t="s">
        <v>704</v>
      </c>
    </row>
    <row r="609" spans="1:12" ht="12" customHeight="1" x14ac:dyDescent="0.2">
      <c r="A609">
        <v>1</v>
      </c>
      <c r="B609">
        <v>1</v>
      </c>
      <c r="C609">
        <v>0</v>
      </c>
      <c r="E609" s="1" t="s">
        <v>805</v>
      </c>
      <c r="F609" t="s">
        <v>433</v>
      </c>
      <c r="G609">
        <v>1</v>
      </c>
      <c r="H609">
        <v>25</v>
      </c>
      <c r="I609">
        <v>1.4</v>
      </c>
      <c r="J609" t="s">
        <v>708</v>
      </c>
      <c r="K609" s="1" t="s">
        <v>704</v>
      </c>
    </row>
    <row r="610" spans="1:12" ht="12" customHeight="1" x14ac:dyDescent="0.2">
      <c r="A610">
        <v>0</v>
      </c>
      <c r="B610">
        <v>1</v>
      </c>
      <c r="C610">
        <v>0</v>
      </c>
      <c r="E610" s="1" t="s">
        <v>805</v>
      </c>
      <c r="F610" t="s">
        <v>450</v>
      </c>
      <c r="G610">
        <v>2</v>
      </c>
      <c r="H610">
        <v>105</v>
      </c>
      <c r="I610">
        <v>45</v>
      </c>
      <c r="J610" t="s">
        <v>708</v>
      </c>
      <c r="K610" s="1" t="s">
        <v>704</v>
      </c>
    </row>
    <row r="611" spans="1:12" ht="12" customHeight="1" x14ac:dyDescent="0.2">
      <c r="A611">
        <v>1</v>
      </c>
      <c r="B611">
        <v>1</v>
      </c>
      <c r="C611">
        <v>0</v>
      </c>
      <c r="E611" s="1" t="s">
        <v>805</v>
      </c>
      <c r="F611" t="s">
        <v>452</v>
      </c>
      <c r="G611">
        <v>0.5</v>
      </c>
      <c r="H611">
        <v>70</v>
      </c>
      <c r="I611">
        <v>35</v>
      </c>
      <c r="J611" t="s">
        <v>708</v>
      </c>
      <c r="K611" s="1" t="s">
        <v>704</v>
      </c>
    </row>
    <row r="612" spans="1:12" ht="12" customHeight="1" x14ac:dyDescent="0.2">
      <c r="A612">
        <v>1</v>
      </c>
      <c r="B612">
        <v>1</v>
      </c>
      <c r="C612">
        <v>0</v>
      </c>
      <c r="E612" s="1" t="s">
        <v>805</v>
      </c>
      <c r="F612" t="s">
        <v>444</v>
      </c>
      <c r="G612">
        <v>1.8</v>
      </c>
      <c r="H612">
        <v>44</v>
      </c>
      <c r="I612">
        <v>18</v>
      </c>
      <c r="J612" t="s">
        <v>708</v>
      </c>
      <c r="K612" s="1" t="s">
        <v>704</v>
      </c>
    </row>
    <row r="613" spans="1:12" ht="12" customHeight="1" x14ac:dyDescent="0.2">
      <c r="A613">
        <v>0</v>
      </c>
      <c r="B613">
        <v>1</v>
      </c>
      <c r="C613">
        <v>0</v>
      </c>
      <c r="E613" s="1" t="s">
        <v>805</v>
      </c>
      <c r="F613" t="s">
        <v>443</v>
      </c>
      <c r="G613">
        <v>2.5</v>
      </c>
      <c r="H613">
        <v>60</v>
      </c>
      <c r="I613">
        <v>15</v>
      </c>
      <c r="J613" t="s">
        <v>708</v>
      </c>
      <c r="K613" s="1" t="s">
        <v>704</v>
      </c>
    </row>
    <row r="614" spans="1:12" ht="12" customHeight="1" x14ac:dyDescent="0.2">
      <c r="A614">
        <v>1</v>
      </c>
      <c r="B614">
        <v>1</v>
      </c>
      <c r="C614">
        <v>0</v>
      </c>
      <c r="E614" s="1" t="s">
        <v>805</v>
      </c>
      <c r="F614" t="s">
        <v>431</v>
      </c>
      <c r="G614">
        <v>1</v>
      </c>
      <c r="H614">
        <v>45</v>
      </c>
      <c r="I614">
        <v>2</v>
      </c>
      <c r="J614" t="s">
        <v>708</v>
      </c>
      <c r="K614" s="1" t="s">
        <v>704</v>
      </c>
    </row>
    <row r="615" spans="1:12" ht="12" customHeight="1" x14ac:dyDescent="0.2">
      <c r="A615">
        <v>0</v>
      </c>
      <c r="B615">
        <v>1</v>
      </c>
      <c r="C615">
        <v>0</v>
      </c>
      <c r="E615" s="1" t="s">
        <v>805</v>
      </c>
      <c r="F615" t="s">
        <v>429</v>
      </c>
      <c r="G615">
        <v>2</v>
      </c>
      <c r="H615">
        <v>150</v>
      </c>
      <c r="I615">
        <v>40</v>
      </c>
      <c r="J615" t="s">
        <v>708</v>
      </c>
      <c r="K615" s="1" t="s">
        <v>704</v>
      </c>
    </row>
    <row r="616" spans="1:12" ht="12" customHeight="1" x14ac:dyDescent="0.2">
      <c r="A616">
        <v>1</v>
      </c>
      <c r="B616">
        <v>1</v>
      </c>
      <c r="C616">
        <v>0</v>
      </c>
      <c r="E616" s="1" t="s">
        <v>805</v>
      </c>
      <c r="F616" t="s">
        <v>457</v>
      </c>
      <c r="G616">
        <v>1.2</v>
      </c>
      <c r="H616">
        <v>30</v>
      </c>
      <c r="I616">
        <v>20</v>
      </c>
      <c r="J616" t="s">
        <v>708</v>
      </c>
      <c r="K616" s="1" t="s">
        <v>704</v>
      </c>
    </row>
    <row r="617" spans="1:12" ht="12" customHeight="1" x14ac:dyDescent="0.2">
      <c r="A617">
        <v>0</v>
      </c>
      <c r="B617">
        <v>1</v>
      </c>
      <c r="C617">
        <v>0</v>
      </c>
      <c r="E617" s="1" t="s">
        <v>805</v>
      </c>
      <c r="F617" t="s">
        <v>442</v>
      </c>
      <c r="G617">
        <v>2</v>
      </c>
      <c r="H617">
        <v>80</v>
      </c>
      <c r="I617">
        <v>15</v>
      </c>
      <c r="J617" t="s">
        <v>708</v>
      </c>
      <c r="K617" s="1" t="s">
        <v>704</v>
      </c>
    </row>
    <row r="618" spans="1:12" ht="12" customHeight="1" x14ac:dyDescent="0.2">
      <c r="A618">
        <v>1</v>
      </c>
      <c r="B618">
        <v>1</v>
      </c>
      <c r="C618">
        <v>0</v>
      </c>
      <c r="E618" s="1" t="s">
        <v>805</v>
      </c>
      <c r="F618" t="s">
        <v>456</v>
      </c>
      <c r="G618">
        <v>1</v>
      </c>
      <c r="H618">
        <v>20</v>
      </c>
      <c r="I618">
        <v>15</v>
      </c>
      <c r="J618" t="s">
        <v>708</v>
      </c>
      <c r="K618" s="1" t="s">
        <v>704</v>
      </c>
      <c r="L618" t="s">
        <v>709</v>
      </c>
    </row>
    <row r="619" spans="1:12" ht="12" customHeight="1" x14ac:dyDescent="0.2">
      <c r="A619">
        <v>0</v>
      </c>
      <c r="B619">
        <v>1</v>
      </c>
      <c r="C619">
        <v>0</v>
      </c>
      <c r="E619" s="1" t="s">
        <v>805</v>
      </c>
      <c r="F619" t="s">
        <v>428</v>
      </c>
      <c r="G619">
        <v>3</v>
      </c>
      <c r="H619">
        <v>40</v>
      </c>
      <c r="I619">
        <v>2.2000000000000002</v>
      </c>
      <c r="J619" t="s">
        <v>707</v>
      </c>
      <c r="K619" s="1" t="s">
        <v>704</v>
      </c>
      <c r="L619" t="s">
        <v>709</v>
      </c>
    </row>
    <row r="620" spans="1:12" ht="12" customHeight="1" x14ac:dyDescent="0.2">
      <c r="A620">
        <v>0</v>
      </c>
      <c r="B620">
        <v>1</v>
      </c>
      <c r="C620">
        <v>0</v>
      </c>
      <c r="E620" s="1" t="s">
        <v>805</v>
      </c>
      <c r="F620" t="s">
        <v>458</v>
      </c>
      <c r="G620">
        <v>2</v>
      </c>
      <c r="H620">
        <v>50</v>
      </c>
      <c r="I620">
        <v>8</v>
      </c>
      <c r="J620" t="s">
        <v>708</v>
      </c>
      <c r="K620" s="1" t="s">
        <v>704</v>
      </c>
    </row>
    <row r="621" spans="1:12" ht="12" customHeight="1" x14ac:dyDescent="0.2">
      <c r="A621">
        <v>1</v>
      </c>
      <c r="B621">
        <v>1</v>
      </c>
      <c r="C621">
        <v>0</v>
      </c>
      <c r="E621" s="1" t="s">
        <v>805</v>
      </c>
      <c r="F621" t="s">
        <v>460</v>
      </c>
      <c r="G621">
        <v>1.2</v>
      </c>
      <c r="H621">
        <v>15</v>
      </c>
      <c r="I621">
        <v>10</v>
      </c>
      <c r="J621" t="s">
        <v>708</v>
      </c>
      <c r="K621" s="1" t="s">
        <v>704</v>
      </c>
    </row>
    <row r="622" spans="1:12" ht="12" customHeight="1" x14ac:dyDescent="0.2">
      <c r="A622">
        <v>0</v>
      </c>
      <c r="B622">
        <v>1</v>
      </c>
      <c r="C622">
        <v>0</v>
      </c>
      <c r="E622" s="1" t="s">
        <v>805</v>
      </c>
      <c r="F622" t="s">
        <v>438</v>
      </c>
      <c r="G622">
        <v>3</v>
      </c>
      <c r="H622">
        <v>35</v>
      </c>
      <c r="I622">
        <v>6</v>
      </c>
      <c r="J622" t="s">
        <v>708</v>
      </c>
      <c r="K622" s="1" t="s">
        <v>704</v>
      </c>
    </row>
    <row r="623" spans="1:12" ht="12" customHeight="1" x14ac:dyDescent="0.2">
      <c r="A623">
        <v>0</v>
      </c>
      <c r="B623">
        <v>1</v>
      </c>
      <c r="C623">
        <v>0</v>
      </c>
      <c r="E623" s="1" t="s">
        <v>805</v>
      </c>
      <c r="F623" t="s">
        <v>439</v>
      </c>
      <c r="G623">
        <v>0.5</v>
      </c>
      <c r="H623">
        <v>40</v>
      </c>
      <c r="I623">
        <v>5</v>
      </c>
      <c r="J623" t="s">
        <v>708</v>
      </c>
      <c r="K623" s="1" t="s">
        <v>704</v>
      </c>
    </row>
    <row r="624" spans="1:12" ht="12" customHeight="1" x14ac:dyDescent="0.2">
      <c r="A624">
        <v>0</v>
      </c>
      <c r="B624">
        <v>1</v>
      </c>
      <c r="C624">
        <v>0</v>
      </c>
      <c r="E624" s="1" t="s">
        <v>805</v>
      </c>
      <c r="F624" t="s">
        <v>445</v>
      </c>
      <c r="G624">
        <v>1.5</v>
      </c>
      <c r="H624">
        <v>40</v>
      </c>
      <c r="I624">
        <v>10</v>
      </c>
      <c r="J624" t="s">
        <v>708</v>
      </c>
      <c r="K624" s="1" t="s">
        <v>704</v>
      </c>
    </row>
    <row r="625" spans="1:12" ht="12" customHeight="1" x14ac:dyDescent="0.2">
      <c r="A625">
        <v>0</v>
      </c>
      <c r="B625">
        <v>1</v>
      </c>
      <c r="C625">
        <v>0</v>
      </c>
      <c r="E625" s="1" t="s">
        <v>805</v>
      </c>
      <c r="F625" t="s">
        <v>432</v>
      </c>
      <c r="G625">
        <v>0.6</v>
      </c>
      <c r="H625">
        <v>40</v>
      </c>
      <c r="I625">
        <v>1</v>
      </c>
      <c r="J625" t="s">
        <v>708</v>
      </c>
      <c r="K625" s="1" t="s">
        <v>704</v>
      </c>
    </row>
    <row r="626" spans="1:12" ht="12" customHeight="1" x14ac:dyDescent="0.2">
      <c r="A626">
        <v>1</v>
      </c>
      <c r="B626">
        <v>1</v>
      </c>
      <c r="C626">
        <v>0</v>
      </c>
      <c r="E626" s="1" t="s">
        <v>805</v>
      </c>
      <c r="F626" t="s">
        <v>455</v>
      </c>
      <c r="G626">
        <v>1</v>
      </c>
      <c r="H626">
        <v>25</v>
      </c>
      <c r="I626">
        <v>7</v>
      </c>
      <c r="J626" t="s">
        <v>708</v>
      </c>
      <c r="K626" s="1" t="s">
        <v>704</v>
      </c>
      <c r="L626" t="s">
        <v>709</v>
      </c>
    </row>
    <row r="627" spans="1:12" ht="12" customHeight="1" x14ac:dyDescent="0.2">
      <c r="A627">
        <v>1</v>
      </c>
      <c r="B627">
        <v>1</v>
      </c>
      <c r="C627">
        <v>0</v>
      </c>
      <c r="E627" s="1" t="s">
        <v>805</v>
      </c>
      <c r="F627" t="s">
        <v>454</v>
      </c>
      <c r="G627">
        <v>1.5</v>
      </c>
      <c r="H627">
        <v>70</v>
      </c>
      <c r="I627">
        <v>55</v>
      </c>
      <c r="J627" t="s">
        <v>708</v>
      </c>
      <c r="K627" s="1" t="s">
        <v>704</v>
      </c>
    </row>
    <row r="628" spans="1:12" ht="12" customHeight="1" x14ac:dyDescent="0.2">
      <c r="A628">
        <v>0</v>
      </c>
      <c r="B628">
        <v>1</v>
      </c>
      <c r="C628">
        <v>0</v>
      </c>
      <c r="E628" s="1" t="s">
        <v>805</v>
      </c>
      <c r="F628" t="s">
        <v>435</v>
      </c>
      <c r="G628">
        <v>2.6</v>
      </c>
      <c r="H628">
        <v>55</v>
      </c>
      <c r="I628">
        <v>2</v>
      </c>
      <c r="J628" t="s">
        <v>708</v>
      </c>
      <c r="K628" s="1" t="s">
        <v>704</v>
      </c>
    </row>
    <row r="629" spans="1:12" ht="12" customHeight="1" x14ac:dyDescent="0.2">
      <c r="A629">
        <v>1</v>
      </c>
      <c r="B629">
        <v>1</v>
      </c>
      <c r="C629">
        <v>0</v>
      </c>
      <c r="E629" s="1" t="s">
        <v>805</v>
      </c>
      <c r="F629" t="s">
        <v>453</v>
      </c>
      <c r="G629">
        <v>0.25</v>
      </c>
      <c r="H629">
        <v>30</v>
      </c>
      <c r="I629">
        <v>10</v>
      </c>
      <c r="J629" t="s">
        <v>708</v>
      </c>
      <c r="K629" s="1" t="s">
        <v>704</v>
      </c>
      <c r="L629" t="s">
        <v>709</v>
      </c>
    </row>
    <row r="630" spans="1:12" ht="12" customHeight="1" x14ac:dyDescent="0.2">
      <c r="A630">
        <v>1</v>
      </c>
      <c r="B630">
        <v>1</v>
      </c>
      <c r="C630">
        <v>0</v>
      </c>
      <c r="E630" s="1" t="s">
        <v>805</v>
      </c>
      <c r="F630" t="s">
        <v>448</v>
      </c>
      <c r="G630">
        <v>1.5</v>
      </c>
      <c r="H630">
        <v>12</v>
      </c>
      <c r="I630">
        <v>3</v>
      </c>
      <c r="J630" t="s">
        <v>708</v>
      </c>
      <c r="K630" s="1" t="s">
        <v>704</v>
      </c>
      <c r="L630" t="s">
        <v>709</v>
      </c>
    </row>
    <row r="631" spans="1:12" ht="12" customHeight="1" x14ac:dyDescent="0.2">
      <c r="A631">
        <v>0</v>
      </c>
      <c r="B631">
        <v>1</v>
      </c>
      <c r="C631">
        <v>0</v>
      </c>
      <c r="E631" s="1" t="s">
        <v>805</v>
      </c>
      <c r="F631" t="s">
        <v>434</v>
      </c>
      <c r="G631">
        <v>1.6</v>
      </c>
      <c r="H631">
        <v>35</v>
      </c>
      <c r="I631">
        <v>1.5</v>
      </c>
      <c r="J631" t="s">
        <v>708</v>
      </c>
      <c r="K631" s="1" t="s">
        <v>704</v>
      </c>
    </row>
    <row r="632" spans="1:12" ht="12" customHeight="1" x14ac:dyDescent="0.2">
      <c r="A632">
        <v>0</v>
      </c>
      <c r="B632">
        <v>1</v>
      </c>
      <c r="C632">
        <v>0</v>
      </c>
      <c r="E632" s="1" t="s">
        <v>805</v>
      </c>
      <c r="F632" t="s">
        <v>441</v>
      </c>
      <c r="G632">
        <v>1.8</v>
      </c>
      <c r="H632">
        <v>75</v>
      </c>
      <c r="I632">
        <v>6</v>
      </c>
      <c r="J632" t="s">
        <v>708</v>
      </c>
      <c r="K632" s="1" t="s">
        <v>704</v>
      </c>
    </row>
    <row r="633" spans="1:12" ht="12" customHeight="1" x14ac:dyDescent="0.2">
      <c r="A633">
        <v>0</v>
      </c>
      <c r="B633">
        <v>1</v>
      </c>
      <c r="C633">
        <v>0</v>
      </c>
      <c r="E633" s="1" t="s">
        <v>805</v>
      </c>
      <c r="F633" t="s">
        <v>426</v>
      </c>
      <c r="G633">
        <v>4</v>
      </c>
      <c r="H633">
        <v>180</v>
      </c>
      <c r="I633">
        <v>1.8</v>
      </c>
      <c r="J633" t="s">
        <v>708</v>
      </c>
      <c r="K633" s="1" t="s">
        <v>704</v>
      </c>
      <c r="L633" t="s">
        <v>427</v>
      </c>
    </row>
    <row r="634" spans="1:12" ht="12" customHeight="1" x14ac:dyDescent="0.2">
      <c r="A634">
        <v>1</v>
      </c>
      <c r="B634">
        <v>1</v>
      </c>
      <c r="C634">
        <v>0</v>
      </c>
      <c r="E634" s="1" t="s">
        <v>805</v>
      </c>
      <c r="F634" t="s">
        <v>449</v>
      </c>
      <c r="G634">
        <v>1.5</v>
      </c>
      <c r="H634">
        <v>28</v>
      </c>
      <c r="I634">
        <v>10</v>
      </c>
      <c r="J634" t="s">
        <v>708</v>
      </c>
      <c r="K634" s="1" t="s">
        <v>704</v>
      </c>
      <c r="L634" t="s">
        <v>709</v>
      </c>
    </row>
    <row r="635" spans="1:12" ht="12" customHeight="1" x14ac:dyDescent="0.2">
      <c r="A635">
        <v>0</v>
      </c>
      <c r="B635">
        <v>1</v>
      </c>
      <c r="C635">
        <v>0</v>
      </c>
      <c r="E635" s="1" t="s">
        <v>805</v>
      </c>
      <c r="F635" t="s">
        <v>461</v>
      </c>
      <c r="G635">
        <v>0.2</v>
      </c>
      <c r="H635">
        <v>115</v>
      </c>
      <c r="I635">
        <v>40</v>
      </c>
      <c r="J635" t="s">
        <v>708</v>
      </c>
      <c r="K635" s="1" t="s">
        <v>704</v>
      </c>
    </row>
    <row r="636" spans="1:12" ht="12" customHeight="1" x14ac:dyDescent="0.2">
      <c r="A636">
        <v>0</v>
      </c>
      <c r="B636">
        <v>1</v>
      </c>
      <c r="C636">
        <v>0</v>
      </c>
      <c r="E636" s="1" t="s">
        <v>805</v>
      </c>
      <c r="F636" t="s">
        <v>437</v>
      </c>
      <c r="G636">
        <v>2</v>
      </c>
      <c r="H636">
        <v>38</v>
      </c>
      <c r="I636">
        <v>3</v>
      </c>
      <c r="J636" t="s">
        <v>708</v>
      </c>
      <c r="K636" s="1" t="s">
        <v>704</v>
      </c>
    </row>
    <row r="637" spans="1:12" ht="12" customHeight="1" x14ac:dyDescent="0.2">
      <c r="A637">
        <v>1</v>
      </c>
      <c r="B637">
        <v>1</v>
      </c>
      <c r="C637">
        <v>0</v>
      </c>
      <c r="E637" s="1" t="s">
        <v>805</v>
      </c>
      <c r="F637" t="s">
        <v>436</v>
      </c>
      <c r="G637">
        <v>1</v>
      </c>
      <c r="H637">
        <v>30</v>
      </c>
      <c r="I637">
        <v>3</v>
      </c>
      <c r="J637" t="s">
        <v>708</v>
      </c>
      <c r="K637" s="1" t="s">
        <v>704</v>
      </c>
    </row>
    <row r="638" spans="1:12" ht="12" customHeight="1" x14ac:dyDescent="0.2">
      <c r="A638">
        <v>1</v>
      </c>
      <c r="B638">
        <v>1</v>
      </c>
      <c r="C638">
        <v>0</v>
      </c>
      <c r="E638" s="1" t="s">
        <v>805</v>
      </c>
      <c r="F638" t="s">
        <v>459</v>
      </c>
      <c r="G638">
        <v>2</v>
      </c>
      <c r="H638">
        <v>22</v>
      </c>
      <c r="I638">
        <v>13</v>
      </c>
      <c r="J638" t="s">
        <v>708</v>
      </c>
      <c r="K638" s="1" t="s">
        <v>704</v>
      </c>
    </row>
    <row r="639" spans="1:12" ht="12" customHeight="1" x14ac:dyDescent="0.2">
      <c r="A639">
        <v>0</v>
      </c>
      <c r="B639">
        <v>1</v>
      </c>
      <c r="C639">
        <v>0</v>
      </c>
      <c r="E639" s="1" t="s">
        <v>805</v>
      </c>
      <c r="F639" t="s">
        <v>430</v>
      </c>
      <c r="G639">
        <v>2</v>
      </c>
      <c r="H639">
        <v>140</v>
      </c>
      <c r="I639">
        <v>45</v>
      </c>
      <c r="J639" t="s">
        <v>708</v>
      </c>
      <c r="K639" s="1" t="s">
        <v>704</v>
      </c>
    </row>
    <row r="640" spans="1:12" ht="12" customHeight="1" x14ac:dyDescent="0.2">
      <c r="A640">
        <v>1</v>
      </c>
      <c r="B640">
        <v>1</v>
      </c>
      <c r="C640">
        <v>0</v>
      </c>
      <c r="E640" s="1" t="s">
        <v>805</v>
      </c>
      <c r="F640" t="s">
        <v>451</v>
      </c>
      <c r="G640">
        <v>1.5</v>
      </c>
      <c r="H640">
        <v>20</v>
      </c>
      <c r="I640">
        <v>8</v>
      </c>
      <c r="J640" t="s">
        <v>708</v>
      </c>
      <c r="K640" s="1" t="s">
        <v>704</v>
      </c>
      <c r="L640" t="s">
        <v>709</v>
      </c>
    </row>
    <row r="641" spans="1:12" ht="12" customHeight="1" x14ac:dyDescent="0.2">
      <c r="A641">
        <v>1</v>
      </c>
      <c r="B641">
        <v>1</v>
      </c>
      <c r="C641">
        <v>0</v>
      </c>
      <c r="E641" s="1" t="s">
        <v>805</v>
      </c>
      <c r="F641" t="s">
        <v>447</v>
      </c>
      <c r="G641">
        <v>4.5</v>
      </c>
      <c r="H641">
        <v>25</v>
      </c>
      <c r="I641">
        <v>17</v>
      </c>
      <c r="J641" t="s">
        <v>708</v>
      </c>
      <c r="K641" s="1" t="s">
        <v>704</v>
      </c>
      <c r="L641" t="s">
        <v>709</v>
      </c>
    </row>
    <row r="642" spans="1:12" ht="12" customHeight="1" x14ac:dyDescent="0.2">
      <c r="A642">
        <v>0</v>
      </c>
      <c r="B642">
        <v>1</v>
      </c>
      <c r="C642">
        <v>0</v>
      </c>
      <c r="E642" s="1" t="s">
        <v>805</v>
      </c>
      <c r="F642" t="s">
        <v>467</v>
      </c>
      <c r="G642">
        <v>4.5</v>
      </c>
      <c r="H642">
        <v>130</v>
      </c>
      <c r="I642">
        <v>30</v>
      </c>
      <c r="J642" t="s">
        <v>708</v>
      </c>
      <c r="K642" s="1" t="s">
        <v>704</v>
      </c>
    </row>
    <row r="643" spans="1:12" ht="12" customHeight="1" x14ac:dyDescent="0.2">
      <c r="A643">
        <v>0</v>
      </c>
      <c r="B643">
        <v>1</v>
      </c>
      <c r="C643">
        <v>0</v>
      </c>
      <c r="E643" s="1" t="s">
        <v>805</v>
      </c>
      <c r="F643" t="s">
        <v>466</v>
      </c>
      <c r="G643">
        <v>5</v>
      </c>
      <c r="H643">
        <v>185</v>
      </c>
      <c r="I643">
        <v>20</v>
      </c>
      <c r="J643" t="s">
        <v>708</v>
      </c>
      <c r="K643" s="1" t="s">
        <v>704</v>
      </c>
    </row>
    <row r="644" spans="1:12" ht="12" customHeight="1" x14ac:dyDescent="0.2">
      <c r="A644">
        <v>0</v>
      </c>
      <c r="B644">
        <v>1</v>
      </c>
      <c r="C644">
        <v>0</v>
      </c>
      <c r="E644" s="1" t="s">
        <v>805</v>
      </c>
      <c r="F644" t="s">
        <v>462</v>
      </c>
      <c r="G644">
        <v>8</v>
      </c>
      <c r="H644">
        <v>100</v>
      </c>
      <c r="I644">
        <v>2</v>
      </c>
      <c r="J644" t="s">
        <v>708</v>
      </c>
      <c r="K644" s="1" t="s">
        <v>704</v>
      </c>
    </row>
    <row r="645" spans="1:12" ht="12" customHeight="1" x14ac:dyDescent="0.2">
      <c r="A645">
        <v>0</v>
      </c>
      <c r="B645">
        <v>1</v>
      </c>
      <c r="C645">
        <v>0</v>
      </c>
      <c r="E645" s="1" t="s">
        <v>805</v>
      </c>
      <c r="F645" t="s">
        <v>469</v>
      </c>
      <c r="G645">
        <v>4</v>
      </c>
      <c r="H645">
        <v>120</v>
      </c>
      <c r="I645">
        <v>1.6</v>
      </c>
      <c r="J645" t="s">
        <v>708</v>
      </c>
      <c r="K645" s="1" t="s">
        <v>704</v>
      </c>
    </row>
    <row r="646" spans="1:12" ht="12" customHeight="1" x14ac:dyDescent="0.2">
      <c r="A646">
        <v>0</v>
      </c>
      <c r="B646">
        <v>1</v>
      </c>
      <c r="C646">
        <v>0</v>
      </c>
      <c r="E646" s="1" t="s">
        <v>805</v>
      </c>
      <c r="F646" t="s">
        <v>468</v>
      </c>
      <c r="G646">
        <v>4</v>
      </c>
      <c r="H646">
        <v>140</v>
      </c>
      <c r="I646">
        <v>12</v>
      </c>
      <c r="J646" t="s">
        <v>708</v>
      </c>
      <c r="K646" s="1" t="s">
        <v>704</v>
      </c>
    </row>
    <row r="647" spans="1:12" ht="12" customHeight="1" x14ac:dyDescent="0.2">
      <c r="A647">
        <v>0</v>
      </c>
      <c r="B647">
        <v>1</v>
      </c>
      <c r="C647">
        <v>0</v>
      </c>
      <c r="E647" s="1" t="s">
        <v>805</v>
      </c>
      <c r="F647" t="s">
        <v>464</v>
      </c>
      <c r="G647">
        <v>4</v>
      </c>
      <c r="H647">
        <v>150</v>
      </c>
      <c r="I647">
        <v>1.7</v>
      </c>
      <c r="J647" t="s">
        <v>708</v>
      </c>
      <c r="K647" s="1" t="s">
        <v>704</v>
      </c>
    </row>
    <row r="648" spans="1:12" ht="12" customHeight="1" x14ac:dyDescent="0.2">
      <c r="A648">
        <v>0</v>
      </c>
      <c r="B648">
        <v>1</v>
      </c>
      <c r="C648">
        <v>0</v>
      </c>
      <c r="E648" s="1" t="s">
        <v>805</v>
      </c>
      <c r="F648" t="s">
        <v>465</v>
      </c>
      <c r="G648">
        <v>2</v>
      </c>
      <c r="H648">
        <v>60</v>
      </c>
      <c r="I648">
        <v>1.3</v>
      </c>
      <c r="J648" t="s">
        <v>708</v>
      </c>
      <c r="K648" s="1" t="s">
        <v>704</v>
      </c>
    </row>
    <row r="649" spans="1:12" ht="12" customHeight="1" x14ac:dyDescent="0.2">
      <c r="A649">
        <v>0</v>
      </c>
      <c r="B649">
        <v>1</v>
      </c>
      <c r="C649">
        <v>0</v>
      </c>
      <c r="E649" s="1" t="s">
        <v>805</v>
      </c>
      <c r="F649" t="s">
        <v>463</v>
      </c>
      <c r="G649">
        <v>5</v>
      </c>
      <c r="H649">
        <v>80</v>
      </c>
      <c r="I649">
        <v>1.5</v>
      </c>
      <c r="J649" t="s">
        <v>708</v>
      </c>
      <c r="K649" s="1" t="s">
        <v>704</v>
      </c>
    </row>
    <row r="650" spans="1:12" ht="12" customHeight="1" x14ac:dyDescent="0.2">
      <c r="A650">
        <v>0</v>
      </c>
      <c r="B650">
        <v>1</v>
      </c>
      <c r="C650">
        <v>0</v>
      </c>
      <c r="E650" s="1" t="s">
        <v>805</v>
      </c>
      <c r="F650" t="s">
        <v>416</v>
      </c>
      <c r="G650">
        <v>1</v>
      </c>
      <c r="H650">
        <v>20</v>
      </c>
      <c r="I650">
        <v>3</v>
      </c>
      <c r="J650" t="s">
        <v>707</v>
      </c>
      <c r="K650" s="1" t="s">
        <v>704</v>
      </c>
      <c r="L650" t="s">
        <v>405</v>
      </c>
    </row>
    <row r="651" spans="1:12" ht="12" customHeight="1" x14ac:dyDescent="0.2">
      <c r="A651">
        <v>0</v>
      </c>
      <c r="B651">
        <v>1</v>
      </c>
      <c r="C651">
        <v>0</v>
      </c>
      <c r="E651" s="1" t="s">
        <v>805</v>
      </c>
      <c r="F651" t="s">
        <v>422</v>
      </c>
      <c r="G651">
        <v>1.5</v>
      </c>
      <c r="H651">
        <v>200</v>
      </c>
      <c r="I651">
        <v>5</v>
      </c>
      <c r="J651" t="s">
        <v>708</v>
      </c>
      <c r="K651" s="1" t="s">
        <v>704</v>
      </c>
    </row>
    <row r="652" spans="1:12" ht="12" customHeight="1" x14ac:dyDescent="0.2">
      <c r="A652">
        <v>0</v>
      </c>
      <c r="B652">
        <v>1</v>
      </c>
      <c r="C652">
        <v>0</v>
      </c>
      <c r="E652" s="1" t="s">
        <v>805</v>
      </c>
      <c r="F652" t="s">
        <v>423</v>
      </c>
      <c r="G652">
        <v>5</v>
      </c>
      <c r="H652">
        <v>200</v>
      </c>
      <c r="I652">
        <v>20</v>
      </c>
      <c r="J652" t="s">
        <v>708</v>
      </c>
      <c r="K652" s="1" t="s">
        <v>704</v>
      </c>
    </row>
    <row r="653" spans="1:12" ht="12" customHeight="1" x14ac:dyDescent="0.2">
      <c r="A653">
        <v>0</v>
      </c>
      <c r="B653">
        <v>1</v>
      </c>
      <c r="C653">
        <v>0</v>
      </c>
      <c r="E653" s="1" t="s">
        <v>805</v>
      </c>
      <c r="F653" t="s">
        <v>421</v>
      </c>
      <c r="G653">
        <v>2</v>
      </c>
      <c r="H653">
        <v>40</v>
      </c>
      <c r="I653">
        <v>10</v>
      </c>
      <c r="J653" t="s">
        <v>708</v>
      </c>
      <c r="K653" s="1" t="s">
        <v>704</v>
      </c>
    </row>
    <row r="654" spans="1:12" ht="12" customHeight="1" x14ac:dyDescent="0.2">
      <c r="A654">
        <v>0</v>
      </c>
      <c r="B654">
        <v>1</v>
      </c>
      <c r="C654">
        <v>0</v>
      </c>
      <c r="E654" s="1" t="s">
        <v>805</v>
      </c>
      <c r="F654" t="s">
        <v>413</v>
      </c>
      <c r="G654">
        <v>2</v>
      </c>
      <c r="H654">
        <v>8</v>
      </c>
      <c r="I654">
        <v>3</v>
      </c>
      <c r="J654" t="s">
        <v>708</v>
      </c>
      <c r="K654" s="1" t="s">
        <v>704</v>
      </c>
    </row>
    <row r="655" spans="1:12" ht="12" customHeight="1" x14ac:dyDescent="0.2">
      <c r="A655">
        <v>0</v>
      </c>
      <c r="B655">
        <v>1</v>
      </c>
      <c r="C655">
        <v>0</v>
      </c>
      <c r="E655" s="1" t="s">
        <v>805</v>
      </c>
      <c r="F655" t="s">
        <v>414</v>
      </c>
      <c r="G655">
        <v>1.8</v>
      </c>
      <c r="H655">
        <v>24</v>
      </c>
      <c r="I655">
        <v>12</v>
      </c>
      <c r="J655" t="s">
        <v>708</v>
      </c>
      <c r="K655" s="1" t="s">
        <v>704</v>
      </c>
    </row>
    <row r="656" spans="1:12" ht="12" customHeight="1" x14ac:dyDescent="0.2">
      <c r="A656">
        <v>0</v>
      </c>
      <c r="B656">
        <v>1</v>
      </c>
      <c r="C656">
        <v>0</v>
      </c>
      <c r="E656" s="1" t="s">
        <v>805</v>
      </c>
      <c r="F656" t="s">
        <v>415</v>
      </c>
      <c r="G656">
        <v>0.3</v>
      </c>
      <c r="H656">
        <v>25</v>
      </c>
      <c r="I656">
        <v>2</v>
      </c>
      <c r="J656" t="s">
        <v>708</v>
      </c>
      <c r="K656" s="1" t="s">
        <v>704</v>
      </c>
    </row>
    <row r="657" spans="1:11" ht="12" customHeight="1" x14ac:dyDescent="0.2">
      <c r="A657">
        <v>0</v>
      </c>
      <c r="B657">
        <v>1</v>
      </c>
      <c r="C657">
        <v>0</v>
      </c>
      <c r="E657" s="1" t="s">
        <v>805</v>
      </c>
      <c r="F657" t="s">
        <v>411</v>
      </c>
      <c r="G657">
        <v>1.5</v>
      </c>
      <c r="H657">
        <v>120</v>
      </c>
      <c r="I657">
        <v>30</v>
      </c>
      <c r="J657" t="s">
        <v>708</v>
      </c>
      <c r="K657" s="1" t="s">
        <v>704</v>
      </c>
    </row>
    <row r="658" spans="1:11" ht="12" customHeight="1" x14ac:dyDescent="0.2">
      <c r="A658">
        <v>0</v>
      </c>
      <c r="B658">
        <v>1</v>
      </c>
      <c r="C658">
        <v>0</v>
      </c>
      <c r="E658" s="1" t="s">
        <v>805</v>
      </c>
      <c r="F658" t="s">
        <v>407</v>
      </c>
      <c r="G658">
        <v>5</v>
      </c>
      <c r="H658">
        <v>140</v>
      </c>
      <c r="I658">
        <v>80</v>
      </c>
      <c r="J658" t="s">
        <v>708</v>
      </c>
      <c r="K658" s="1" t="s">
        <v>704</v>
      </c>
    </row>
    <row r="659" spans="1:11" ht="12" customHeight="1" x14ac:dyDescent="0.2">
      <c r="A659">
        <v>0</v>
      </c>
      <c r="B659">
        <v>1</v>
      </c>
      <c r="C659">
        <v>0</v>
      </c>
      <c r="E659" s="1" t="s">
        <v>805</v>
      </c>
      <c r="F659" t="s">
        <v>408</v>
      </c>
      <c r="G659">
        <v>5</v>
      </c>
      <c r="H659">
        <v>80</v>
      </c>
      <c r="I659">
        <v>6</v>
      </c>
      <c r="J659" t="s">
        <v>708</v>
      </c>
      <c r="K659" s="1" t="s">
        <v>704</v>
      </c>
    </row>
    <row r="660" spans="1:11" ht="12" customHeight="1" x14ac:dyDescent="0.2">
      <c r="A660">
        <v>0</v>
      </c>
      <c r="B660">
        <v>1</v>
      </c>
      <c r="C660">
        <v>0</v>
      </c>
      <c r="E660" s="1" t="s">
        <v>805</v>
      </c>
      <c r="F660" t="s">
        <v>412</v>
      </c>
      <c r="G660">
        <v>1</v>
      </c>
      <c r="H660">
        <v>40</v>
      </c>
      <c r="I660">
        <v>20</v>
      </c>
      <c r="J660" t="s">
        <v>708</v>
      </c>
      <c r="K660" s="1" t="s">
        <v>704</v>
      </c>
    </row>
    <row r="661" spans="1:11" ht="12" customHeight="1" x14ac:dyDescent="0.2">
      <c r="A661">
        <v>0</v>
      </c>
      <c r="B661">
        <v>1</v>
      </c>
      <c r="C661">
        <v>0</v>
      </c>
      <c r="E661" s="1" t="s">
        <v>805</v>
      </c>
      <c r="F661" t="s">
        <v>410</v>
      </c>
      <c r="G661">
        <v>7</v>
      </c>
      <c r="H661">
        <v>120</v>
      </c>
      <c r="I661">
        <v>30</v>
      </c>
      <c r="J661" t="s">
        <v>708</v>
      </c>
      <c r="K661" s="1" t="s">
        <v>704</v>
      </c>
    </row>
    <row r="662" spans="1:11" ht="12" customHeight="1" x14ac:dyDescent="0.2">
      <c r="A662">
        <v>0</v>
      </c>
      <c r="B662">
        <v>1</v>
      </c>
      <c r="C662">
        <v>0</v>
      </c>
      <c r="E662" s="1" t="s">
        <v>805</v>
      </c>
      <c r="F662" t="s">
        <v>409</v>
      </c>
      <c r="G662">
        <v>5</v>
      </c>
      <c r="H662">
        <v>80</v>
      </c>
      <c r="I662">
        <v>18</v>
      </c>
      <c r="J662" t="s">
        <v>708</v>
      </c>
      <c r="K662" s="1" t="s">
        <v>704</v>
      </c>
    </row>
    <row r="663" spans="1:11" ht="12" customHeight="1" x14ac:dyDescent="0.2">
      <c r="A663">
        <v>0</v>
      </c>
      <c r="B663">
        <v>1</v>
      </c>
      <c r="C663">
        <v>0</v>
      </c>
      <c r="E663" s="1" t="s">
        <v>807</v>
      </c>
      <c r="F663" t="s">
        <v>598</v>
      </c>
      <c r="G663">
        <v>0.6</v>
      </c>
      <c r="H663">
        <v>10</v>
      </c>
      <c r="I663">
        <v>1</v>
      </c>
      <c r="J663" t="s">
        <v>708</v>
      </c>
      <c r="K663" s="1" t="s">
        <v>704</v>
      </c>
    </row>
    <row r="664" spans="1:11" ht="12" customHeight="1" x14ac:dyDescent="0.2">
      <c r="A664">
        <v>0</v>
      </c>
      <c r="B664">
        <v>1</v>
      </c>
      <c r="C664">
        <v>0</v>
      </c>
      <c r="E664" s="1" t="s">
        <v>807</v>
      </c>
      <c r="F664" t="s">
        <v>600</v>
      </c>
      <c r="G664">
        <v>1.2</v>
      </c>
      <c r="H664">
        <v>5</v>
      </c>
      <c r="I664">
        <v>0.8</v>
      </c>
      <c r="J664" t="s">
        <v>708</v>
      </c>
      <c r="K664" s="1" t="s">
        <v>704</v>
      </c>
    </row>
    <row r="665" spans="1:11" ht="12" customHeight="1" x14ac:dyDescent="0.2">
      <c r="A665">
        <v>0</v>
      </c>
      <c r="B665">
        <v>1</v>
      </c>
      <c r="C665">
        <v>0</v>
      </c>
      <c r="E665" s="1" t="s">
        <v>807</v>
      </c>
      <c r="F665" t="s">
        <v>599</v>
      </c>
      <c r="G665">
        <v>0.3</v>
      </c>
      <c r="H665">
        <v>5</v>
      </c>
      <c r="I665">
        <v>0.5</v>
      </c>
      <c r="J665" t="s">
        <v>708</v>
      </c>
      <c r="K665" s="1" t="s">
        <v>704</v>
      </c>
    </row>
    <row r="666" spans="1:11" ht="12" customHeight="1" x14ac:dyDescent="0.2">
      <c r="A666">
        <v>0</v>
      </c>
      <c r="B666">
        <v>1</v>
      </c>
      <c r="C666">
        <v>0</v>
      </c>
      <c r="E666" s="1" t="s">
        <v>807</v>
      </c>
      <c r="F666" t="s">
        <v>583</v>
      </c>
      <c r="G666">
        <v>3</v>
      </c>
      <c r="H666">
        <v>45</v>
      </c>
      <c r="I666">
        <v>15</v>
      </c>
      <c r="J666" t="s">
        <v>708</v>
      </c>
      <c r="K666" s="1" t="s">
        <v>704</v>
      </c>
    </row>
    <row r="667" spans="1:11" ht="12" customHeight="1" x14ac:dyDescent="0.2">
      <c r="A667">
        <v>0</v>
      </c>
      <c r="B667">
        <v>1</v>
      </c>
      <c r="C667">
        <v>0</v>
      </c>
      <c r="E667" s="1" t="s">
        <v>807</v>
      </c>
      <c r="F667" t="s">
        <v>572</v>
      </c>
      <c r="G667">
        <v>2</v>
      </c>
      <c r="H667">
        <v>15</v>
      </c>
      <c r="I667">
        <v>2.5</v>
      </c>
      <c r="J667" t="s">
        <v>708</v>
      </c>
      <c r="K667" s="1" t="s">
        <v>704</v>
      </c>
    </row>
    <row r="668" spans="1:11" ht="12" customHeight="1" x14ac:dyDescent="0.2">
      <c r="A668">
        <v>0</v>
      </c>
      <c r="B668">
        <v>1</v>
      </c>
      <c r="C668">
        <v>0</v>
      </c>
      <c r="E668" s="1" t="s">
        <v>807</v>
      </c>
      <c r="F668" t="s">
        <v>590</v>
      </c>
      <c r="G668">
        <v>2</v>
      </c>
      <c r="H668">
        <v>50</v>
      </c>
      <c r="I668">
        <v>20</v>
      </c>
      <c r="J668" t="s">
        <v>708</v>
      </c>
      <c r="K668" s="1" t="s">
        <v>704</v>
      </c>
    </row>
    <row r="669" spans="1:11" ht="12" customHeight="1" x14ac:dyDescent="0.2">
      <c r="A669">
        <v>0</v>
      </c>
      <c r="B669">
        <v>1</v>
      </c>
      <c r="C669">
        <v>0</v>
      </c>
      <c r="E669" s="1" t="s">
        <v>807</v>
      </c>
      <c r="F669" t="s">
        <v>582</v>
      </c>
      <c r="G669">
        <v>4</v>
      </c>
      <c r="H669">
        <v>35</v>
      </c>
      <c r="I669">
        <v>15</v>
      </c>
      <c r="J669" t="s">
        <v>708</v>
      </c>
      <c r="K669" s="1" t="s">
        <v>704</v>
      </c>
    </row>
    <row r="670" spans="1:11" ht="12" customHeight="1" x14ac:dyDescent="0.2">
      <c r="A670">
        <v>0</v>
      </c>
      <c r="B670">
        <v>1</v>
      </c>
      <c r="C670">
        <v>0</v>
      </c>
      <c r="E670" s="1" t="s">
        <v>807</v>
      </c>
      <c r="F670" t="s">
        <v>578</v>
      </c>
      <c r="G670">
        <v>4</v>
      </c>
      <c r="H670">
        <v>40</v>
      </c>
      <c r="I670">
        <v>15</v>
      </c>
      <c r="J670" t="s">
        <v>708</v>
      </c>
      <c r="K670" s="1" t="s">
        <v>704</v>
      </c>
    </row>
    <row r="671" spans="1:11" ht="12" customHeight="1" x14ac:dyDescent="0.2">
      <c r="A671">
        <v>0</v>
      </c>
      <c r="B671">
        <v>1</v>
      </c>
      <c r="C671">
        <v>0</v>
      </c>
      <c r="E671" s="1" t="s">
        <v>807</v>
      </c>
      <c r="F671" t="s">
        <v>594</v>
      </c>
      <c r="G671">
        <v>4</v>
      </c>
      <c r="H671">
        <v>50</v>
      </c>
      <c r="I671">
        <v>35</v>
      </c>
      <c r="J671" t="s">
        <v>708</v>
      </c>
      <c r="K671" s="1" t="s">
        <v>704</v>
      </c>
    </row>
    <row r="672" spans="1:11" ht="12" customHeight="1" x14ac:dyDescent="0.2">
      <c r="A672">
        <v>0</v>
      </c>
      <c r="B672">
        <v>1</v>
      </c>
      <c r="C672">
        <v>0</v>
      </c>
      <c r="E672" s="1" t="s">
        <v>807</v>
      </c>
      <c r="F672" t="s">
        <v>581</v>
      </c>
      <c r="G672">
        <v>3</v>
      </c>
      <c r="H672">
        <v>50</v>
      </c>
      <c r="I672">
        <v>30</v>
      </c>
      <c r="J672" t="s">
        <v>708</v>
      </c>
      <c r="K672" s="1" t="s">
        <v>704</v>
      </c>
    </row>
    <row r="673" spans="1:11" ht="12" customHeight="1" x14ac:dyDescent="0.2">
      <c r="A673">
        <v>0</v>
      </c>
      <c r="B673">
        <v>1</v>
      </c>
      <c r="C673">
        <v>0</v>
      </c>
      <c r="E673" s="1" t="s">
        <v>807</v>
      </c>
      <c r="F673" t="s">
        <v>586</v>
      </c>
      <c r="G673">
        <v>5</v>
      </c>
      <c r="H673">
        <v>95</v>
      </c>
      <c r="I673">
        <v>40</v>
      </c>
      <c r="J673" t="s">
        <v>708</v>
      </c>
      <c r="K673" s="1" t="s">
        <v>704</v>
      </c>
    </row>
    <row r="674" spans="1:11" ht="12" customHeight="1" x14ac:dyDescent="0.2">
      <c r="A674">
        <v>0</v>
      </c>
      <c r="B674">
        <v>1</v>
      </c>
      <c r="C674">
        <v>0</v>
      </c>
      <c r="E674" s="1" t="s">
        <v>807</v>
      </c>
      <c r="F674" t="s">
        <v>593</v>
      </c>
      <c r="G674">
        <v>3</v>
      </c>
      <c r="H674">
        <v>45</v>
      </c>
      <c r="I674">
        <v>30</v>
      </c>
      <c r="J674" t="s">
        <v>708</v>
      </c>
      <c r="K674" s="1" t="s">
        <v>704</v>
      </c>
    </row>
    <row r="675" spans="1:11" ht="12" customHeight="1" x14ac:dyDescent="0.2">
      <c r="A675">
        <v>0</v>
      </c>
      <c r="B675">
        <v>1</v>
      </c>
      <c r="C675">
        <v>0</v>
      </c>
      <c r="E675" s="1" t="s">
        <v>807</v>
      </c>
      <c r="F675" t="s">
        <v>588</v>
      </c>
      <c r="G675">
        <v>4</v>
      </c>
      <c r="H675">
        <v>90</v>
      </c>
      <c r="I675">
        <v>40</v>
      </c>
      <c r="J675" t="s">
        <v>708</v>
      </c>
      <c r="K675" s="1" t="s">
        <v>704</v>
      </c>
    </row>
    <row r="676" spans="1:11" ht="12" customHeight="1" x14ac:dyDescent="0.2">
      <c r="A676">
        <v>0</v>
      </c>
      <c r="B676">
        <v>1</v>
      </c>
      <c r="C676">
        <v>0</v>
      </c>
      <c r="E676" s="1" t="s">
        <v>807</v>
      </c>
      <c r="F676" t="s">
        <v>574</v>
      </c>
      <c r="G676">
        <v>5</v>
      </c>
      <c r="H676">
        <v>50</v>
      </c>
      <c r="I676">
        <v>17</v>
      </c>
      <c r="J676" t="s">
        <v>708</v>
      </c>
      <c r="K676" s="1" t="s">
        <v>704</v>
      </c>
    </row>
    <row r="677" spans="1:11" ht="12" customHeight="1" x14ac:dyDescent="0.2">
      <c r="A677">
        <v>0</v>
      </c>
      <c r="B677">
        <v>1</v>
      </c>
      <c r="C677">
        <v>0</v>
      </c>
      <c r="E677" s="1" t="s">
        <v>807</v>
      </c>
      <c r="F677" t="s">
        <v>573</v>
      </c>
      <c r="G677">
        <v>2</v>
      </c>
      <c r="H677">
        <v>45</v>
      </c>
      <c r="I677">
        <v>10</v>
      </c>
      <c r="J677" t="s">
        <v>708</v>
      </c>
      <c r="K677" s="1" t="s">
        <v>704</v>
      </c>
    </row>
    <row r="678" spans="1:11" ht="12" customHeight="1" x14ac:dyDescent="0.2">
      <c r="A678">
        <v>0</v>
      </c>
      <c r="B678">
        <v>1</v>
      </c>
      <c r="C678">
        <v>0</v>
      </c>
      <c r="E678" s="1" t="s">
        <v>807</v>
      </c>
      <c r="F678" t="s">
        <v>589</v>
      </c>
      <c r="G678">
        <v>3</v>
      </c>
      <c r="H678">
        <v>130</v>
      </c>
      <c r="I678">
        <v>50</v>
      </c>
      <c r="J678" t="s">
        <v>708</v>
      </c>
      <c r="K678" s="1" t="s">
        <v>704</v>
      </c>
    </row>
    <row r="679" spans="1:11" ht="12" customHeight="1" x14ac:dyDescent="0.2">
      <c r="A679">
        <v>0</v>
      </c>
      <c r="B679">
        <v>1</v>
      </c>
      <c r="C679">
        <v>0</v>
      </c>
      <c r="E679" s="1" t="s">
        <v>807</v>
      </c>
      <c r="F679" t="s">
        <v>585</v>
      </c>
      <c r="G679">
        <v>2</v>
      </c>
      <c r="H679">
        <v>25</v>
      </c>
      <c r="I679">
        <v>4</v>
      </c>
      <c r="J679" t="s">
        <v>708</v>
      </c>
      <c r="K679" s="1" t="s">
        <v>704</v>
      </c>
    </row>
    <row r="680" spans="1:11" ht="12" customHeight="1" x14ac:dyDescent="0.2">
      <c r="A680">
        <v>0</v>
      </c>
      <c r="B680">
        <v>1</v>
      </c>
      <c r="C680">
        <v>0</v>
      </c>
      <c r="E680" s="1" t="s">
        <v>807</v>
      </c>
      <c r="F680" t="s">
        <v>587</v>
      </c>
      <c r="G680">
        <v>4.5</v>
      </c>
      <c r="H680">
        <v>60</v>
      </c>
      <c r="I680">
        <v>20</v>
      </c>
      <c r="J680" t="s">
        <v>708</v>
      </c>
      <c r="K680" s="1" t="s">
        <v>704</v>
      </c>
    </row>
    <row r="681" spans="1:11" ht="12" customHeight="1" x14ac:dyDescent="0.2">
      <c r="A681">
        <v>0</v>
      </c>
      <c r="B681">
        <v>1</v>
      </c>
      <c r="C681">
        <v>0</v>
      </c>
      <c r="E681" s="1" t="s">
        <v>807</v>
      </c>
      <c r="F681" t="s">
        <v>596</v>
      </c>
      <c r="G681">
        <v>1</v>
      </c>
      <c r="H681">
        <v>20</v>
      </c>
      <c r="I681">
        <v>12</v>
      </c>
      <c r="J681" t="s">
        <v>708</v>
      </c>
      <c r="K681" s="1" t="s">
        <v>704</v>
      </c>
    </row>
    <row r="682" spans="1:11" ht="12" customHeight="1" x14ac:dyDescent="0.2">
      <c r="A682">
        <v>1</v>
      </c>
      <c r="B682">
        <v>1</v>
      </c>
      <c r="C682">
        <v>0</v>
      </c>
      <c r="E682" s="1" t="s">
        <v>807</v>
      </c>
      <c r="F682" t="s">
        <v>575</v>
      </c>
      <c r="G682">
        <v>2.5</v>
      </c>
      <c r="H682">
        <v>60</v>
      </c>
      <c r="I682">
        <v>15</v>
      </c>
      <c r="J682" t="s">
        <v>708</v>
      </c>
      <c r="K682" s="1" t="s">
        <v>704</v>
      </c>
    </row>
    <row r="683" spans="1:11" ht="12" customHeight="1" x14ac:dyDescent="0.2">
      <c r="A683">
        <v>0</v>
      </c>
      <c r="B683">
        <v>1</v>
      </c>
      <c r="C683">
        <v>0</v>
      </c>
      <c r="E683" s="1" t="s">
        <v>807</v>
      </c>
      <c r="F683" t="s">
        <v>579</v>
      </c>
      <c r="G683">
        <v>3</v>
      </c>
      <c r="H683">
        <v>20</v>
      </c>
      <c r="I683">
        <v>8</v>
      </c>
      <c r="J683" t="s">
        <v>708</v>
      </c>
      <c r="K683" s="1" t="s">
        <v>704</v>
      </c>
    </row>
    <row r="684" spans="1:11" ht="12" customHeight="1" x14ac:dyDescent="0.2">
      <c r="A684">
        <v>0</v>
      </c>
      <c r="B684">
        <v>1</v>
      </c>
      <c r="C684">
        <v>0</v>
      </c>
      <c r="E684" s="1" t="s">
        <v>807</v>
      </c>
      <c r="F684" t="s">
        <v>580</v>
      </c>
      <c r="G684">
        <v>4</v>
      </c>
      <c r="H684">
        <v>80</v>
      </c>
      <c r="I684">
        <v>35</v>
      </c>
      <c r="J684" t="s">
        <v>708</v>
      </c>
      <c r="K684" s="1" t="s">
        <v>704</v>
      </c>
    </row>
    <row r="685" spans="1:11" ht="12" customHeight="1" x14ac:dyDescent="0.2">
      <c r="A685">
        <v>0</v>
      </c>
      <c r="B685">
        <v>1</v>
      </c>
      <c r="C685">
        <v>0</v>
      </c>
      <c r="E685" s="1" t="s">
        <v>807</v>
      </c>
      <c r="F685" t="s">
        <v>584</v>
      </c>
      <c r="G685">
        <v>2</v>
      </c>
      <c r="H685">
        <v>30</v>
      </c>
      <c r="I685">
        <v>10</v>
      </c>
      <c r="J685" t="s">
        <v>708</v>
      </c>
      <c r="K685" s="1" t="s">
        <v>704</v>
      </c>
    </row>
    <row r="686" spans="1:11" ht="12" customHeight="1" x14ac:dyDescent="0.2">
      <c r="A686">
        <v>0</v>
      </c>
      <c r="B686">
        <v>1</v>
      </c>
      <c r="C686">
        <v>0</v>
      </c>
      <c r="E686" s="1" t="s">
        <v>807</v>
      </c>
      <c r="F686" t="s">
        <v>592</v>
      </c>
      <c r="G686">
        <v>4</v>
      </c>
      <c r="H686">
        <v>45</v>
      </c>
      <c r="I686">
        <v>25</v>
      </c>
      <c r="J686" t="s">
        <v>708</v>
      </c>
      <c r="K686" s="1" t="s">
        <v>704</v>
      </c>
    </row>
    <row r="687" spans="1:11" ht="12" customHeight="1" x14ac:dyDescent="0.2">
      <c r="A687">
        <v>0</v>
      </c>
      <c r="B687">
        <v>1</v>
      </c>
      <c r="C687">
        <v>0</v>
      </c>
      <c r="E687" s="1" t="s">
        <v>807</v>
      </c>
      <c r="F687" t="s">
        <v>577</v>
      </c>
      <c r="G687">
        <v>2</v>
      </c>
      <c r="H687">
        <v>10</v>
      </c>
      <c r="I687">
        <v>6</v>
      </c>
      <c r="J687" t="s">
        <v>708</v>
      </c>
      <c r="K687" s="1" t="s">
        <v>704</v>
      </c>
    </row>
    <row r="688" spans="1:11" ht="12" customHeight="1" x14ac:dyDescent="0.2">
      <c r="A688">
        <v>1</v>
      </c>
      <c r="B688">
        <v>1</v>
      </c>
      <c r="C688">
        <v>0</v>
      </c>
      <c r="E688" s="1" t="s">
        <v>807</v>
      </c>
      <c r="F688" t="s">
        <v>576</v>
      </c>
      <c r="G688">
        <v>4</v>
      </c>
      <c r="H688">
        <v>15</v>
      </c>
      <c r="I688">
        <v>10</v>
      </c>
      <c r="J688" t="s">
        <v>708</v>
      </c>
      <c r="K688" s="1" t="s">
        <v>704</v>
      </c>
    </row>
    <row r="689" spans="1:11" ht="12" customHeight="1" x14ac:dyDescent="0.2">
      <c r="A689">
        <v>0</v>
      </c>
      <c r="B689">
        <v>1</v>
      </c>
      <c r="C689">
        <v>0</v>
      </c>
      <c r="E689" s="1" t="s">
        <v>807</v>
      </c>
      <c r="F689" t="s">
        <v>591</v>
      </c>
      <c r="G689">
        <v>2</v>
      </c>
      <c r="H689">
        <v>20</v>
      </c>
      <c r="I689">
        <v>15</v>
      </c>
      <c r="J689" t="s">
        <v>708</v>
      </c>
      <c r="K689" s="1" t="s">
        <v>704</v>
      </c>
    </row>
    <row r="690" spans="1:11" ht="12" customHeight="1" x14ac:dyDescent="0.2">
      <c r="A690">
        <v>0</v>
      </c>
      <c r="B690">
        <v>1</v>
      </c>
      <c r="C690">
        <v>0</v>
      </c>
      <c r="E690" s="1" t="s">
        <v>807</v>
      </c>
      <c r="F690" t="s">
        <v>595</v>
      </c>
      <c r="G690">
        <v>6</v>
      </c>
      <c r="H690">
        <v>60</v>
      </c>
      <c r="I690">
        <v>20</v>
      </c>
      <c r="J690" t="s">
        <v>708</v>
      </c>
      <c r="K690" s="1" t="s">
        <v>704</v>
      </c>
    </row>
    <row r="691" spans="1:11" ht="12" customHeight="1" x14ac:dyDescent="0.2">
      <c r="A691">
        <v>0</v>
      </c>
      <c r="B691">
        <v>1</v>
      </c>
      <c r="C691">
        <v>0</v>
      </c>
      <c r="E691" s="1" t="s">
        <v>807</v>
      </c>
      <c r="F691" t="s">
        <v>603</v>
      </c>
      <c r="G691">
        <v>0.2</v>
      </c>
      <c r="H691">
        <v>10</v>
      </c>
      <c r="I691">
        <v>7</v>
      </c>
      <c r="J691" t="s">
        <v>708</v>
      </c>
      <c r="K691" s="1" t="s">
        <v>704</v>
      </c>
    </row>
    <row r="692" spans="1:11" ht="12" customHeight="1" x14ac:dyDescent="0.2">
      <c r="A692">
        <v>0</v>
      </c>
      <c r="B692">
        <v>1</v>
      </c>
      <c r="C692">
        <v>0</v>
      </c>
      <c r="E692" s="1" t="s">
        <v>807</v>
      </c>
      <c r="F692" t="s">
        <v>606</v>
      </c>
      <c r="G692">
        <v>2</v>
      </c>
      <c r="H692">
        <v>10</v>
      </c>
      <c r="I692">
        <v>3.5</v>
      </c>
      <c r="J692" t="s">
        <v>708</v>
      </c>
      <c r="K692" s="1" t="s">
        <v>704</v>
      </c>
    </row>
    <row r="693" spans="1:11" ht="12" customHeight="1" x14ac:dyDescent="0.2">
      <c r="A693">
        <v>0</v>
      </c>
      <c r="B693">
        <v>1</v>
      </c>
      <c r="C693">
        <v>0</v>
      </c>
      <c r="E693" s="1" t="s">
        <v>807</v>
      </c>
      <c r="F693" t="s">
        <v>605</v>
      </c>
      <c r="G693">
        <v>1.6</v>
      </c>
      <c r="H693">
        <v>10</v>
      </c>
      <c r="I693">
        <v>2</v>
      </c>
      <c r="J693" t="s">
        <v>708</v>
      </c>
      <c r="K693" s="1" t="s">
        <v>704</v>
      </c>
    </row>
    <row r="694" spans="1:11" ht="12" customHeight="1" x14ac:dyDescent="0.2">
      <c r="A694">
        <v>0</v>
      </c>
      <c r="B694">
        <v>1</v>
      </c>
      <c r="C694">
        <v>0</v>
      </c>
      <c r="E694" s="1" t="s">
        <v>807</v>
      </c>
      <c r="F694" t="s">
        <v>604</v>
      </c>
      <c r="G694">
        <v>0.6</v>
      </c>
      <c r="H694">
        <v>15</v>
      </c>
      <c r="I694">
        <v>4</v>
      </c>
      <c r="J694" t="s">
        <v>708</v>
      </c>
      <c r="K694" s="1" t="s">
        <v>704</v>
      </c>
    </row>
    <row r="695" spans="1:11" ht="12" customHeight="1" x14ac:dyDescent="0.2">
      <c r="A695">
        <v>1</v>
      </c>
      <c r="B695">
        <v>1</v>
      </c>
      <c r="C695">
        <v>0</v>
      </c>
      <c r="E695" s="1" t="s">
        <v>807</v>
      </c>
      <c r="F695" t="s">
        <v>597</v>
      </c>
      <c r="G695">
        <v>3</v>
      </c>
      <c r="H695">
        <v>10</v>
      </c>
      <c r="I695">
        <v>1</v>
      </c>
      <c r="J695" t="s">
        <v>708</v>
      </c>
      <c r="K695" s="1" t="s">
        <v>704</v>
      </c>
    </row>
    <row r="696" spans="1:11" ht="12" customHeight="1" x14ac:dyDescent="0.2">
      <c r="A696">
        <v>0</v>
      </c>
      <c r="B696">
        <v>1</v>
      </c>
      <c r="C696">
        <v>0</v>
      </c>
      <c r="E696" s="1" t="s">
        <v>808</v>
      </c>
      <c r="F696" t="s">
        <v>222</v>
      </c>
      <c r="G696">
        <v>0.8</v>
      </c>
      <c r="H696">
        <v>80</v>
      </c>
      <c r="I696">
        <v>30</v>
      </c>
      <c r="J696" t="s">
        <v>707</v>
      </c>
      <c r="K696" s="1" t="s">
        <v>704</v>
      </c>
    </row>
    <row r="697" spans="1:11" ht="12" customHeight="1" x14ac:dyDescent="0.2">
      <c r="A697">
        <v>0</v>
      </c>
      <c r="B697">
        <v>1</v>
      </c>
      <c r="C697">
        <v>0</v>
      </c>
      <c r="E697" s="1" t="s">
        <v>810</v>
      </c>
      <c r="F697" t="s">
        <v>1339</v>
      </c>
      <c r="G697">
        <v>2</v>
      </c>
      <c r="H697">
        <v>45</v>
      </c>
      <c r="I697">
        <v>14</v>
      </c>
      <c r="J697" t="s">
        <v>708</v>
      </c>
      <c r="K697" s="1" t="s">
        <v>704</v>
      </c>
    </row>
    <row r="698" spans="1:11" ht="12" customHeight="1" x14ac:dyDescent="0.2">
      <c r="A698">
        <v>0</v>
      </c>
      <c r="B698">
        <v>1</v>
      </c>
      <c r="C698">
        <v>0</v>
      </c>
      <c r="E698" s="1" t="s">
        <v>810</v>
      </c>
      <c r="F698" t="s">
        <v>1341</v>
      </c>
      <c r="G698">
        <v>1</v>
      </c>
      <c r="H698">
        <v>10</v>
      </c>
      <c r="I698">
        <v>4</v>
      </c>
      <c r="J698" t="s">
        <v>708</v>
      </c>
      <c r="K698" s="1" t="s">
        <v>704</v>
      </c>
    </row>
    <row r="699" spans="1:11" ht="12" customHeight="1" x14ac:dyDescent="0.2">
      <c r="A699">
        <v>0</v>
      </c>
      <c r="B699">
        <v>1</v>
      </c>
      <c r="C699">
        <v>0</v>
      </c>
      <c r="E699" s="1" t="s">
        <v>810</v>
      </c>
      <c r="F699" t="s">
        <v>1340</v>
      </c>
      <c r="G699">
        <v>0.8</v>
      </c>
      <c r="H699">
        <v>9</v>
      </c>
      <c r="I699">
        <v>4</v>
      </c>
      <c r="J699" t="s">
        <v>708</v>
      </c>
      <c r="K699" s="1" t="s">
        <v>704</v>
      </c>
    </row>
    <row r="700" spans="1:11" ht="12" customHeight="1" x14ac:dyDescent="0.2">
      <c r="A700">
        <v>0</v>
      </c>
      <c r="B700">
        <v>1</v>
      </c>
      <c r="C700">
        <v>0</v>
      </c>
      <c r="E700" s="1" t="s">
        <v>810</v>
      </c>
      <c r="F700" t="s">
        <v>1306</v>
      </c>
      <c r="G700">
        <v>1</v>
      </c>
      <c r="H700">
        <v>9</v>
      </c>
      <c r="I700">
        <v>4.5</v>
      </c>
      <c r="J700" t="s">
        <v>707</v>
      </c>
      <c r="K700" s="1" t="s">
        <v>704</v>
      </c>
    </row>
    <row r="701" spans="1:11" ht="12" customHeight="1" x14ac:dyDescent="0.2">
      <c r="A701">
        <v>0</v>
      </c>
      <c r="B701">
        <v>1</v>
      </c>
      <c r="C701">
        <v>0</v>
      </c>
      <c r="E701" s="1" t="s">
        <v>810</v>
      </c>
      <c r="F701" t="s">
        <v>1305</v>
      </c>
      <c r="G701">
        <v>1</v>
      </c>
      <c r="H701">
        <v>8</v>
      </c>
      <c r="I701">
        <v>1.5</v>
      </c>
      <c r="J701" t="s">
        <v>708</v>
      </c>
      <c r="K701" s="1" t="s">
        <v>704</v>
      </c>
    </row>
    <row r="702" spans="1:11" ht="12" customHeight="1" x14ac:dyDescent="0.2">
      <c r="A702">
        <v>0</v>
      </c>
      <c r="B702">
        <v>1</v>
      </c>
      <c r="C702">
        <v>0</v>
      </c>
      <c r="E702" s="1" t="s">
        <v>810</v>
      </c>
      <c r="F702" t="s">
        <v>1308</v>
      </c>
      <c r="G702">
        <v>0.5</v>
      </c>
      <c r="H702">
        <v>30</v>
      </c>
      <c r="I702">
        <v>1.5</v>
      </c>
      <c r="J702" t="s">
        <v>708</v>
      </c>
      <c r="K702" s="1" t="s">
        <v>704</v>
      </c>
    </row>
    <row r="703" spans="1:11" ht="12" customHeight="1" x14ac:dyDescent="0.2">
      <c r="A703">
        <v>0</v>
      </c>
      <c r="B703">
        <v>1</v>
      </c>
      <c r="C703">
        <v>0</v>
      </c>
      <c r="E703" s="1" t="s">
        <v>810</v>
      </c>
      <c r="F703" t="s">
        <v>1311</v>
      </c>
      <c r="G703">
        <v>2</v>
      </c>
      <c r="H703">
        <v>9.5</v>
      </c>
      <c r="I703">
        <v>3</v>
      </c>
      <c r="J703" t="s">
        <v>708</v>
      </c>
      <c r="K703" s="1" t="s">
        <v>704</v>
      </c>
    </row>
    <row r="704" spans="1:11" ht="12" customHeight="1" x14ac:dyDescent="0.2">
      <c r="A704">
        <v>1</v>
      </c>
      <c r="B704">
        <v>1</v>
      </c>
      <c r="C704">
        <v>0</v>
      </c>
      <c r="E704" s="1" t="s">
        <v>810</v>
      </c>
      <c r="F704" t="s">
        <v>1310</v>
      </c>
      <c r="G704">
        <v>2</v>
      </c>
      <c r="H704">
        <v>25</v>
      </c>
      <c r="I704">
        <v>7</v>
      </c>
      <c r="J704" t="s">
        <v>708</v>
      </c>
      <c r="K704" s="1" t="s">
        <v>704</v>
      </c>
    </row>
    <row r="705" spans="1:11" ht="12" customHeight="1" x14ac:dyDescent="0.2">
      <c r="A705">
        <v>0</v>
      </c>
      <c r="B705">
        <v>1</v>
      </c>
      <c r="C705">
        <v>0</v>
      </c>
      <c r="E705" s="1" t="s">
        <v>810</v>
      </c>
      <c r="F705" t="s">
        <v>1307</v>
      </c>
      <c r="G705">
        <v>2.5</v>
      </c>
      <c r="H705">
        <v>43</v>
      </c>
      <c r="I705">
        <v>7</v>
      </c>
      <c r="J705" t="s">
        <v>708</v>
      </c>
      <c r="K705" s="1" t="s">
        <v>704</v>
      </c>
    </row>
    <row r="706" spans="1:11" ht="12" customHeight="1" x14ac:dyDescent="0.2">
      <c r="A706">
        <v>0</v>
      </c>
      <c r="B706">
        <v>1</v>
      </c>
      <c r="C706">
        <v>0</v>
      </c>
      <c r="E706" s="1" t="s">
        <v>810</v>
      </c>
      <c r="F706" t="s">
        <v>1309</v>
      </c>
      <c r="G706">
        <v>7</v>
      </c>
      <c r="H706">
        <v>25</v>
      </c>
      <c r="I706">
        <v>4.5</v>
      </c>
      <c r="J706" t="s">
        <v>707</v>
      </c>
      <c r="K706" s="1" t="s">
        <v>704</v>
      </c>
    </row>
    <row r="707" spans="1:11" ht="12" customHeight="1" x14ac:dyDescent="0.2">
      <c r="A707">
        <v>0</v>
      </c>
      <c r="B707">
        <v>1</v>
      </c>
      <c r="C707">
        <v>0</v>
      </c>
      <c r="E707" s="1" t="s">
        <v>810</v>
      </c>
      <c r="F707" t="s">
        <v>1319</v>
      </c>
      <c r="G707">
        <v>2.5</v>
      </c>
      <c r="H707">
        <v>60</v>
      </c>
      <c r="I707">
        <v>35</v>
      </c>
      <c r="J707" t="s">
        <v>708</v>
      </c>
      <c r="K707" s="1" t="s">
        <v>704</v>
      </c>
    </row>
    <row r="708" spans="1:11" ht="12" customHeight="1" x14ac:dyDescent="0.2">
      <c r="A708">
        <v>0</v>
      </c>
      <c r="B708">
        <v>1</v>
      </c>
      <c r="C708">
        <v>0</v>
      </c>
      <c r="E708" s="1" t="s">
        <v>810</v>
      </c>
      <c r="F708" t="s">
        <v>1318</v>
      </c>
      <c r="G708">
        <v>2.7</v>
      </c>
      <c r="H708">
        <v>40</v>
      </c>
      <c r="I708">
        <v>17</v>
      </c>
      <c r="J708" t="s">
        <v>708</v>
      </c>
      <c r="K708" s="1" t="s">
        <v>704</v>
      </c>
    </row>
    <row r="709" spans="1:11" ht="12" customHeight="1" x14ac:dyDescent="0.2">
      <c r="A709">
        <v>0</v>
      </c>
      <c r="B709">
        <v>1</v>
      </c>
      <c r="C709">
        <v>0</v>
      </c>
      <c r="E709" s="1" t="s">
        <v>810</v>
      </c>
      <c r="F709" t="s">
        <v>1320</v>
      </c>
      <c r="G709">
        <v>1</v>
      </c>
      <c r="H709">
        <v>32</v>
      </c>
      <c r="I709">
        <v>4</v>
      </c>
      <c r="J709" t="s">
        <v>708</v>
      </c>
      <c r="K709" s="1" t="s">
        <v>704</v>
      </c>
    </row>
    <row r="710" spans="1:11" ht="12" customHeight="1" x14ac:dyDescent="0.2">
      <c r="A710">
        <v>0</v>
      </c>
      <c r="B710">
        <v>1</v>
      </c>
      <c r="C710">
        <v>0</v>
      </c>
      <c r="E710" s="1" t="s">
        <v>810</v>
      </c>
      <c r="F710" t="s">
        <v>1323</v>
      </c>
      <c r="G710">
        <v>0.5</v>
      </c>
      <c r="H710">
        <v>10</v>
      </c>
      <c r="I710">
        <v>2</v>
      </c>
      <c r="J710" t="s">
        <v>708</v>
      </c>
      <c r="K710" s="1" t="s">
        <v>704</v>
      </c>
    </row>
    <row r="711" spans="1:11" ht="12" customHeight="1" x14ac:dyDescent="0.2">
      <c r="A711">
        <v>0</v>
      </c>
      <c r="B711">
        <v>1</v>
      </c>
      <c r="C711">
        <v>0</v>
      </c>
      <c r="E711" s="1" t="s">
        <v>810</v>
      </c>
      <c r="F711" t="s">
        <v>1326</v>
      </c>
      <c r="G711">
        <v>3</v>
      </c>
      <c r="H711">
        <v>120</v>
      </c>
      <c r="I711">
        <v>35</v>
      </c>
      <c r="J711" t="s">
        <v>708</v>
      </c>
      <c r="K711" s="1" t="s">
        <v>704</v>
      </c>
    </row>
    <row r="712" spans="1:11" ht="12" customHeight="1" x14ac:dyDescent="0.2">
      <c r="A712">
        <v>0</v>
      </c>
      <c r="B712">
        <v>1</v>
      </c>
      <c r="C712">
        <v>0</v>
      </c>
      <c r="E712" s="1" t="s">
        <v>810</v>
      </c>
      <c r="F712" t="s">
        <v>1322</v>
      </c>
      <c r="G712">
        <v>0.3</v>
      </c>
      <c r="H712">
        <v>15</v>
      </c>
      <c r="I712">
        <v>3</v>
      </c>
      <c r="J712" t="s">
        <v>708</v>
      </c>
      <c r="K712" s="1" t="s">
        <v>704</v>
      </c>
    </row>
    <row r="713" spans="1:11" ht="12" customHeight="1" x14ac:dyDescent="0.2">
      <c r="A713">
        <v>1</v>
      </c>
      <c r="B713">
        <v>1</v>
      </c>
      <c r="C713">
        <v>0</v>
      </c>
      <c r="E713" s="1" t="s">
        <v>810</v>
      </c>
      <c r="F713" t="s">
        <v>1325</v>
      </c>
      <c r="G713">
        <v>1</v>
      </c>
      <c r="H713">
        <v>35</v>
      </c>
      <c r="I713">
        <v>12</v>
      </c>
      <c r="J713" t="s">
        <v>708</v>
      </c>
      <c r="K713" s="1" t="s">
        <v>704</v>
      </c>
    </row>
    <row r="714" spans="1:11" ht="12" customHeight="1" x14ac:dyDescent="0.2">
      <c r="A714">
        <v>0</v>
      </c>
      <c r="B714">
        <v>1</v>
      </c>
      <c r="C714">
        <v>0</v>
      </c>
      <c r="E714" s="1" t="s">
        <v>810</v>
      </c>
      <c r="F714" t="s">
        <v>1324</v>
      </c>
      <c r="G714">
        <v>6</v>
      </c>
      <c r="H714">
        <v>50</v>
      </c>
      <c r="I714">
        <v>9</v>
      </c>
      <c r="J714" t="s">
        <v>708</v>
      </c>
      <c r="K714" s="1" t="s">
        <v>704</v>
      </c>
    </row>
    <row r="715" spans="1:11" ht="12" customHeight="1" x14ac:dyDescent="0.2">
      <c r="A715">
        <v>0</v>
      </c>
      <c r="B715">
        <v>1</v>
      </c>
      <c r="C715">
        <v>0</v>
      </c>
      <c r="E715" s="1" t="s">
        <v>810</v>
      </c>
      <c r="F715" t="s">
        <v>1328</v>
      </c>
      <c r="G715">
        <v>1</v>
      </c>
      <c r="H715">
        <v>4</v>
      </c>
      <c r="I715">
        <v>1</v>
      </c>
      <c r="J715" t="s">
        <v>708</v>
      </c>
      <c r="K715" s="1" t="s">
        <v>704</v>
      </c>
    </row>
    <row r="716" spans="1:11" ht="12" customHeight="1" x14ac:dyDescent="0.2">
      <c r="A716">
        <v>0</v>
      </c>
      <c r="B716">
        <v>1</v>
      </c>
      <c r="C716">
        <v>0</v>
      </c>
      <c r="E716" s="1" t="s">
        <v>810</v>
      </c>
      <c r="F716" t="s">
        <v>1327</v>
      </c>
      <c r="G716">
        <v>0.6</v>
      </c>
      <c r="H716">
        <v>8</v>
      </c>
      <c r="I716">
        <v>1</v>
      </c>
      <c r="J716" t="s">
        <v>708</v>
      </c>
      <c r="K716" s="1" t="s">
        <v>704</v>
      </c>
    </row>
    <row r="717" spans="1:11" ht="12" customHeight="1" x14ac:dyDescent="0.2">
      <c r="A717">
        <v>0</v>
      </c>
      <c r="B717">
        <v>1</v>
      </c>
      <c r="C717">
        <v>0</v>
      </c>
      <c r="E717" s="1" t="s">
        <v>810</v>
      </c>
      <c r="F717" t="s">
        <v>1337</v>
      </c>
      <c r="G717">
        <v>0.4</v>
      </c>
      <c r="H717">
        <v>5</v>
      </c>
      <c r="I717">
        <v>4</v>
      </c>
      <c r="J717" t="s">
        <v>708</v>
      </c>
      <c r="K717" s="1" t="s">
        <v>704</v>
      </c>
    </row>
    <row r="718" spans="1:11" ht="12" customHeight="1" x14ac:dyDescent="0.2">
      <c r="A718">
        <v>1</v>
      </c>
      <c r="B718">
        <v>1</v>
      </c>
      <c r="C718">
        <v>0</v>
      </c>
      <c r="E718" s="1" t="s">
        <v>810</v>
      </c>
      <c r="F718" t="s">
        <v>1335</v>
      </c>
      <c r="G718">
        <v>7</v>
      </c>
      <c r="H718">
        <v>23</v>
      </c>
      <c r="I718">
        <v>15</v>
      </c>
      <c r="J718" t="s">
        <v>708</v>
      </c>
      <c r="K718" s="1" t="s">
        <v>704</v>
      </c>
    </row>
    <row r="719" spans="1:11" ht="12" customHeight="1" x14ac:dyDescent="0.2">
      <c r="A719">
        <v>0</v>
      </c>
      <c r="B719">
        <v>1</v>
      </c>
      <c r="C719">
        <v>0</v>
      </c>
      <c r="E719" s="1" t="s">
        <v>810</v>
      </c>
      <c r="F719" t="s">
        <v>1330</v>
      </c>
      <c r="G719">
        <v>2.5</v>
      </c>
      <c r="H719">
        <v>30</v>
      </c>
      <c r="I719">
        <v>3.5</v>
      </c>
      <c r="J719" t="s">
        <v>708</v>
      </c>
      <c r="K719" s="1" t="s">
        <v>704</v>
      </c>
    </row>
    <row r="720" spans="1:11" ht="12" customHeight="1" x14ac:dyDescent="0.2">
      <c r="A720">
        <v>0</v>
      </c>
      <c r="B720">
        <v>1</v>
      </c>
      <c r="C720">
        <v>0</v>
      </c>
      <c r="E720" s="1" t="s">
        <v>810</v>
      </c>
      <c r="F720" t="s">
        <v>1338</v>
      </c>
      <c r="G720">
        <v>1.5</v>
      </c>
      <c r="H720">
        <v>10</v>
      </c>
      <c r="I720">
        <v>5</v>
      </c>
      <c r="J720" t="s">
        <v>708</v>
      </c>
      <c r="K720" s="1" t="s">
        <v>704</v>
      </c>
    </row>
    <row r="721" spans="1:11" ht="12" customHeight="1" x14ac:dyDescent="0.2">
      <c r="A721">
        <v>0</v>
      </c>
      <c r="B721">
        <v>1</v>
      </c>
      <c r="C721">
        <v>0</v>
      </c>
      <c r="E721" s="1" t="s">
        <v>810</v>
      </c>
      <c r="F721" t="s">
        <v>1329</v>
      </c>
      <c r="G721">
        <v>0.6</v>
      </c>
      <c r="H721">
        <v>10</v>
      </c>
      <c r="I721">
        <v>1</v>
      </c>
      <c r="J721" t="s">
        <v>708</v>
      </c>
      <c r="K721" s="1" t="s">
        <v>704</v>
      </c>
    </row>
    <row r="722" spans="1:11" ht="12" customHeight="1" x14ac:dyDescent="0.2">
      <c r="A722">
        <v>0</v>
      </c>
      <c r="B722">
        <v>1</v>
      </c>
      <c r="C722">
        <v>0</v>
      </c>
      <c r="E722" s="1" t="s">
        <v>810</v>
      </c>
      <c r="F722" t="s">
        <v>1336</v>
      </c>
      <c r="G722">
        <v>1.6</v>
      </c>
      <c r="H722">
        <v>30</v>
      </c>
      <c r="I722">
        <v>3</v>
      </c>
      <c r="J722" t="s">
        <v>708</v>
      </c>
      <c r="K722" s="1" t="s">
        <v>704</v>
      </c>
    </row>
    <row r="723" spans="1:11" ht="12" customHeight="1" x14ac:dyDescent="0.2">
      <c r="A723">
        <v>0</v>
      </c>
      <c r="B723">
        <v>1</v>
      </c>
      <c r="C723">
        <v>0</v>
      </c>
      <c r="E723" s="1" t="s">
        <v>810</v>
      </c>
      <c r="F723" t="s">
        <v>1332</v>
      </c>
      <c r="G723">
        <v>1.5</v>
      </c>
      <c r="H723">
        <v>3.5</v>
      </c>
      <c r="I723">
        <v>2.5</v>
      </c>
      <c r="J723" t="s">
        <v>708</v>
      </c>
      <c r="K723" s="1" t="s">
        <v>704</v>
      </c>
    </row>
    <row r="724" spans="1:11" ht="12" customHeight="1" x14ac:dyDescent="0.2">
      <c r="A724">
        <v>0</v>
      </c>
      <c r="B724">
        <v>1</v>
      </c>
      <c r="C724">
        <v>0</v>
      </c>
      <c r="E724" s="1" t="s">
        <v>810</v>
      </c>
      <c r="F724" t="s">
        <v>1331</v>
      </c>
      <c r="G724">
        <v>3</v>
      </c>
      <c r="H724">
        <v>50</v>
      </c>
      <c r="I724">
        <v>9</v>
      </c>
      <c r="J724" t="s">
        <v>708</v>
      </c>
      <c r="K724" s="1" t="s">
        <v>704</v>
      </c>
    </row>
    <row r="725" spans="1:11" ht="12.75" customHeight="1" x14ac:dyDescent="0.2">
      <c r="A725">
        <v>0</v>
      </c>
      <c r="B725">
        <v>1</v>
      </c>
      <c r="C725">
        <v>0</v>
      </c>
      <c r="E725" s="1" t="s">
        <v>810</v>
      </c>
      <c r="F725" t="s">
        <v>1333</v>
      </c>
      <c r="G725">
        <v>1.5</v>
      </c>
      <c r="H725">
        <v>20</v>
      </c>
      <c r="I725">
        <v>3</v>
      </c>
      <c r="J725" t="s">
        <v>708</v>
      </c>
      <c r="K725" s="1" t="s">
        <v>704</v>
      </c>
    </row>
    <row r="726" spans="1:11" ht="12" customHeight="1" x14ac:dyDescent="0.2">
      <c r="A726">
        <v>0</v>
      </c>
      <c r="B726">
        <v>1</v>
      </c>
      <c r="C726">
        <v>0</v>
      </c>
      <c r="E726" s="1" t="s">
        <v>810</v>
      </c>
      <c r="F726" t="s">
        <v>1321</v>
      </c>
      <c r="G726">
        <v>1</v>
      </c>
      <c r="H726">
        <v>4</v>
      </c>
      <c r="I726">
        <v>2</v>
      </c>
      <c r="J726" t="s">
        <v>708</v>
      </c>
      <c r="K726" s="1" t="s">
        <v>704</v>
      </c>
    </row>
    <row r="727" spans="1:11" ht="12" customHeight="1" x14ac:dyDescent="0.2">
      <c r="A727">
        <v>0</v>
      </c>
      <c r="B727">
        <v>1</v>
      </c>
      <c r="C727">
        <v>0</v>
      </c>
      <c r="E727" s="1" t="s">
        <v>810</v>
      </c>
      <c r="F727" t="s">
        <v>1314</v>
      </c>
      <c r="G727">
        <v>1</v>
      </c>
      <c r="H727">
        <v>11</v>
      </c>
      <c r="I727">
        <v>6</v>
      </c>
      <c r="J727" t="s">
        <v>707</v>
      </c>
      <c r="K727" s="1" t="s">
        <v>704</v>
      </c>
    </row>
    <row r="728" spans="1:11" ht="12" customHeight="1" x14ac:dyDescent="0.2">
      <c r="A728">
        <v>0</v>
      </c>
      <c r="B728">
        <v>1</v>
      </c>
      <c r="C728">
        <v>0</v>
      </c>
      <c r="E728" s="1" t="s">
        <v>810</v>
      </c>
      <c r="F728" t="s">
        <v>1313</v>
      </c>
      <c r="G728">
        <v>2.5</v>
      </c>
      <c r="H728">
        <v>11.5</v>
      </c>
      <c r="I728">
        <v>6.5</v>
      </c>
      <c r="J728" t="s">
        <v>707</v>
      </c>
      <c r="K728" s="1" t="s">
        <v>704</v>
      </c>
    </row>
    <row r="729" spans="1:11" ht="12" customHeight="1" x14ac:dyDescent="0.2">
      <c r="A729">
        <v>0</v>
      </c>
      <c r="B729">
        <v>1</v>
      </c>
      <c r="C729">
        <v>0</v>
      </c>
      <c r="E729" s="1" t="s">
        <v>810</v>
      </c>
      <c r="F729" t="s">
        <v>1316</v>
      </c>
      <c r="G729">
        <v>2</v>
      </c>
      <c r="H729">
        <v>54</v>
      </c>
      <c r="I729">
        <v>9</v>
      </c>
      <c r="J729" t="s">
        <v>707</v>
      </c>
      <c r="K729" s="1" t="s">
        <v>704</v>
      </c>
    </row>
    <row r="730" spans="1:11" ht="12" customHeight="1" x14ac:dyDescent="0.2">
      <c r="A730">
        <v>0</v>
      </c>
      <c r="B730">
        <v>1</v>
      </c>
      <c r="C730">
        <v>0</v>
      </c>
      <c r="E730" s="1" t="s">
        <v>810</v>
      </c>
      <c r="F730" t="s">
        <v>1317</v>
      </c>
      <c r="G730">
        <v>1</v>
      </c>
      <c r="H730">
        <v>20</v>
      </c>
      <c r="I730">
        <v>9</v>
      </c>
      <c r="J730" t="s">
        <v>707</v>
      </c>
      <c r="K730" s="1" t="s">
        <v>704</v>
      </c>
    </row>
    <row r="731" spans="1:11" ht="12" customHeight="1" x14ac:dyDescent="0.2">
      <c r="A731">
        <v>0</v>
      </c>
      <c r="B731">
        <v>1</v>
      </c>
      <c r="C731">
        <v>0</v>
      </c>
      <c r="E731" s="1" t="s">
        <v>810</v>
      </c>
      <c r="F731" t="s">
        <v>1315</v>
      </c>
      <c r="G731">
        <v>0.2</v>
      </c>
      <c r="H731">
        <v>4.5</v>
      </c>
      <c r="I731">
        <v>2</v>
      </c>
      <c r="J731" t="s">
        <v>707</v>
      </c>
      <c r="K731" s="1" t="s">
        <v>704</v>
      </c>
    </row>
    <row r="732" spans="1:11" ht="12" customHeight="1" x14ac:dyDescent="0.2">
      <c r="A732">
        <v>1</v>
      </c>
      <c r="B732">
        <v>1</v>
      </c>
      <c r="C732">
        <v>0</v>
      </c>
      <c r="E732" s="1" t="s">
        <v>810</v>
      </c>
      <c r="F732" t="s">
        <v>1312</v>
      </c>
      <c r="G732">
        <v>3.5</v>
      </c>
      <c r="H732">
        <v>82</v>
      </c>
      <c r="I732">
        <v>16</v>
      </c>
      <c r="J732" t="s">
        <v>707</v>
      </c>
      <c r="K732" s="1" t="s">
        <v>704</v>
      </c>
    </row>
    <row r="733" spans="1:11" ht="12" customHeight="1" x14ac:dyDescent="0.2">
      <c r="A733">
        <v>0</v>
      </c>
      <c r="B733">
        <v>1</v>
      </c>
      <c r="C733">
        <v>0</v>
      </c>
      <c r="E733" s="1" t="s">
        <v>811</v>
      </c>
      <c r="F733" t="s">
        <v>532</v>
      </c>
      <c r="G733">
        <v>3</v>
      </c>
      <c r="H733">
        <v>1</v>
      </c>
      <c r="I733">
        <v>0.5</v>
      </c>
      <c r="J733" t="s">
        <v>10</v>
      </c>
      <c r="K733" s="1" t="s">
        <v>704</v>
      </c>
    </row>
    <row r="734" spans="1:11" ht="12" customHeight="1" x14ac:dyDescent="0.2">
      <c r="A734">
        <v>0</v>
      </c>
      <c r="B734">
        <v>1</v>
      </c>
      <c r="C734">
        <v>0</v>
      </c>
      <c r="E734" s="1" t="s">
        <v>811</v>
      </c>
      <c r="F734" t="s">
        <v>534</v>
      </c>
      <c r="G734">
        <v>0.5</v>
      </c>
      <c r="H734">
        <v>1</v>
      </c>
      <c r="I734">
        <v>1</v>
      </c>
      <c r="J734" t="s">
        <v>10</v>
      </c>
      <c r="K734" s="1" t="s">
        <v>704</v>
      </c>
    </row>
    <row r="735" spans="1:11" ht="12" customHeight="1" x14ac:dyDescent="0.2">
      <c r="A735">
        <v>0</v>
      </c>
      <c r="B735">
        <v>1</v>
      </c>
      <c r="C735">
        <v>0</v>
      </c>
      <c r="E735" s="1" t="s">
        <v>811</v>
      </c>
      <c r="F735" t="s">
        <v>530</v>
      </c>
      <c r="G735">
        <v>5</v>
      </c>
      <c r="H735">
        <v>1</v>
      </c>
      <c r="I735">
        <v>1</v>
      </c>
      <c r="J735" t="s">
        <v>10</v>
      </c>
      <c r="K735" s="1" t="s">
        <v>704</v>
      </c>
    </row>
    <row r="736" spans="1:11" ht="12" customHeight="1" x14ac:dyDescent="0.2">
      <c r="A736">
        <v>0</v>
      </c>
      <c r="B736">
        <v>1</v>
      </c>
      <c r="C736">
        <v>0</v>
      </c>
      <c r="E736" s="1" t="s">
        <v>811</v>
      </c>
      <c r="F736" t="s">
        <v>529</v>
      </c>
      <c r="G736">
        <v>6</v>
      </c>
      <c r="H736">
        <v>10</v>
      </c>
      <c r="I736">
        <v>1</v>
      </c>
      <c r="J736" t="s">
        <v>708</v>
      </c>
      <c r="K736" s="1" t="s">
        <v>704</v>
      </c>
    </row>
    <row r="737" spans="1:11" ht="12" customHeight="1" x14ac:dyDescent="0.2">
      <c r="A737">
        <v>0</v>
      </c>
      <c r="B737">
        <v>1</v>
      </c>
      <c r="C737">
        <v>0</v>
      </c>
      <c r="E737" s="1" t="s">
        <v>811</v>
      </c>
      <c r="F737" t="s">
        <v>536</v>
      </c>
      <c r="G737">
        <v>3</v>
      </c>
      <c r="H737">
        <v>1</v>
      </c>
      <c r="I737">
        <v>1</v>
      </c>
      <c r="J737" t="s">
        <v>10</v>
      </c>
      <c r="K737" s="1" t="s">
        <v>704</v>
      </c>
    </row>
    <row r="738" spans="1:11" ht="12" customHeight="1" x14ac:dyDescent="0.2">
      <c r="A738">
        <v>0</v>
      </c>
      <c r="B738">
        <v>1</v>
      </c>
      <c r="C738">
        <v>0</v>
      </c>
      <c r="E738" s="1" t="s">
        <v>811</v>
      </c>
      <c r="F738" t="s">
        <v>535</v>
      </c>
      <c r="G738">
        <v>3</v>
      </c>
      <c r="H738">
        <v>1</v>
      </c>
      <c r="I738">
        <v>1</v>
      </c>
      <c r="J738" t="s">
        <v>10</v>
      </c>
      <c r="K738" s="1" t="s">
        <v>704</v>
      </c>
    </row>
    <row r="739" spans="1:11" ht="12" customHeight="1" x14ac:dyDescent="0.2">
      <c r="A739">
        <v>0</v>
      </c>
      <c r="B739">
        <v>1</v>
      </c>
      <c r="C739">
        <v>0</v>
      </c>
      <c r="E739" s="1" t="s">
        <v>811</v>
      </c>
      <c r="F739" t="s">
        <v>531</v>
      </c>
      <c r="G739">
        <v>1.5</v>
      </c>
      <c r="H739">
        <v>0.5</v>
      </c>
      <c r="I739">
        <v>0.5</v>
      </c>
      <c r="J739" t="s">
        <v>10</v>
      </c>
      <c r="K739" s="1" t="s">
        <v>704</v>
      </c>
    </row>
    <row r="740" spans="1:11" ht="12" customHeight="1" x14ac:dyDescent="0.2">
      <c r="A740">
        <v>0</v>
      </c>
      <c r="B740">
        <v>1</v>
      </c>
      <c r="C740">
        <v>0</v>
      </c>
      <c r="E740" s="1" t="s">
        <v>811</v>
      </c>
      <c r="F740" t="s">
        <v>539</v>
      </c>
      <c r="G740">
        <v>6</v>
      </c>
      <c r="H740">
        <v>90</v>
      </c>
      <c r="I740">
        <v>15</v>
      </c>
      <c r="J740" t="s">
        <v>708</v>
      </c>
      <c r="K740" s="1" t="s">
        <v>704</v>
      </c>
    </row>
    <row r="741" spans="1:11" ht="12" customHeight="1" x14ac:dyDescent="0.2">
      <c r="A741">
        <v>0</v>
      </c>
      <c r="B741">
        <v>1</v>
      </c>
      <c r="C741">
        <v>0</v>
      </c>
      <c r="E741" s="1" t="s">
        <v>811</v>
      </c>
      <c r="F741" t="s">
        <v>538</v>
      </c>
      <c r="G741">
        <v>7</v>
      </c>
      <c r="H741">
        <v>90</v>
      </c>
      <c r="I741">
        <v>25</v>
      </c>
      <c r="J741" t="s">
        <v>708</v>
      </c>
      <c r="K741" s="1" t="s">
        <v>704</v>
      </c>
    </row>
    <row r="742" spans="1:11" ht="12" customHeight="1" x14ac:dyDescent="0.2">
      <c r="A742">
        <v>0</v>
      </c>
      <c r="B742">
        <v>1</v>
      </c>
      <c r="C742">
        <v>0</v>
      </c>
      <c r="E742" s="1" t="s">
        <v>811</v>
      </c>
      <c r="F742" t="s">
        <v>540</v>
      </c>
      <c r="G742">
        <v>4</v>
      </c>
      <c r="H742">
        <v>35</v>
      </c>
      <c r="I742">
        <v>4</v>
      </c>
      <c r="J742" t="s">
        <v>708</v>
      </c>
      <c r="K742" s="1" t="s">
        <v>704</v>
      </c>
    </row>
    <row r="743" spans="1:11" ht="12" customHeight="1" x14ac:dyDescent="0.2">
      <c r="A743">
        <v>0</v>
      </c>
      <c r="B743">
        <v>1</v>
      </c>
      <c r="C743">
        <v>0</v>
      </c>
      <c r="E743" s="1" t="s">
        <v>811</v>
      </c>
      <c r="F743" t="s">
        <v>537</v>
      </c>
      <c r="G743">
        <v>2.5</v>
      </c>
      <c r="H743">
        <v>65</v>
      </c>
      <c r="I743">
        <v>15</v>
      </c>
      <c r="J743" t="s">
        <v>708</v>
      </c>
      <c r="K743" s="1" t="s">
        <v>704</v>
      </c>
    </row>
    <row r="744" spans="1:11" ht="12" customHeight="1" x14ac:dyDescent="0.2">
      <c r="A744">
        <v>0</v>
      </c>
      <c r="B744">
        <v>1</v>
      </c>
      <c r="C744">
        <v>0</v>
      </c>
      <c r="E744" s="1" t="s">
        <v>812</v>
      </c>
      <c r="F744" t="s">
        <v>1294</v>
      </c>
      <c r="G744">
        <v>6</v>
      </c>
      <c r="H744">
        <v>85</v>
      </c>
      <c r="I744">
        <v>16</v>
      </c>
      <c r="J744" t="s">
        <v>708</v>
      </c>
      <c r="K744" s="1" t="s">
        <v>704</v>
      </c>
    </row>
    <row r="745" spans="1:11" ht="12" customHeight="1" x14ac:dyDescent="0.2">
      <c r="A745">
        <v>0</v>
      </c>
      <c r="B745">
        <v>1</v>
      </c>
      <c r="C745">
        <v>0</v>
      </c>
      <c r="E745" s="1" t="s">
        <v>812</v>
      </c>
      <c r="F745" t="s">
        <v>1298</v>
      </c>
      <c r="G745">
        <v>2</v>
      </c>
      <c r="H745">
        <v>10</v>
      </c>
      <c r="I745">
        <v>5.5</v>
      </c>
      <c r="J745" t="s">
        <v>707</v>
      </c>
      <c r="K745" s="1" t="s">
        <v>704</v>
      </c>
    </row>
    <row r="746" spans="1:11" ht="12" customHeight="1" x14ac:dyDescent="0.2">
      <c r="A746">
        <v>0</v>
      </c>
      <c r="B746">
        <v>1</v>
      </c>
      <c r="C746">
        <v>0</v>
      </c>
      <c r="E746" s="1" t="s">
        <v>812</v>
      </c>
      <c r="F746" t="s">
        <v>1296</v>
      </c>
      <c r="G746">
        <v>1.5</v>
      </c>
      <c r="H746">
        <v>35</v>
      </c>
      <c r="I746">
        <v>15</v>
      </c>
      <c r="J746" t="s">
        <v>708</v>
      </c>
      <c r="K746" s="1" t="s">
        <v>704</v>
      </c>
    </row>
    <row r="747" spans="1:11" ht="12" customHeight="1" x14ac:dyDescent="0.2">
      <c r="A747">
        <v>0</v>
      </c>
      <c r="B747">
        <v>1</v>
      </c>
      <c r="C747">
        <v>0</v>
      </c>
      <c r="E747" s="1" t="s">
        <v>812</v>
      </c>
      <c r="F747" t="s">
        <v>1302</v>
      </c>
      <c r="G747">
        <v>3</v>
      </c>
      <c r="H747">
        <v>83</v>
      </c>
      <c r="I747">
        <v>5</v>
      </c>
      <c r="J747" t="s">
        <v>708</v>
      </c>
      <c r="K747" s="1" t="s">
        <v>704</v>
      </c>
    </row>
    <row r="748" spans="1:11" ht="12" customHeight="1" x14ac:dyDescent="0.2">
      <c r="A748">
        <v>0</v>
      </c>
      <c r="B748">
        <v>1</v>
      </c>
      <c r="C748">
        <v>0</v>
      </c>
      <c r="E748" s="1" t="s">
        <v>812</v>
      </c>
      <c r="F748" t="s">
        <v>1303</v>
      </c>
      <c r="G748">
        <v>0.6</v>
      </c>
      <c r="H748">
        <v>14</v>
      </c>
      <c r="I748">
        <v>2</v>
      </c>
      <c r="J748" t="s">
        <v>708</v>
      </c>
      <c r="K748" s="1" t="s">
        <v>704</v>
      </c>
    </row>
    <row r="749" spans="1:11" ht="12" customHeight="1" x14ac:dyDescent="0.2">
      <c r="A749">
        <v>0</v>
      </c>
      <c r="B749">
        <v>1</v>
      </c>
      <c r="C749">
        <v>0</v>
      </c>
      <c r="E749" s="1" t="s">
        <v>812</v>
      </c>
      <c r="F749" t="s">
        <v>1297</v>
      </c>
      <c r="G749">
        <v>0.1</v>
      </c>
      <c r="H749">
        <v>30</v>
      </c>
      <c r="I749">
        <v>9</v>
      </c>
      <c r="J749" t="s">
        <v>708</v>
      </c>
      <c r="K749" s="1" t="s">
        <v>704</v>
      </c>
    </row>
    <row r="750" spans="1:11" ht="12" customHeight="1" x14ac:dyDescent="0.2">
      <c r="A750">
        <v>0</v>
      </c>
      <c r="B750">
        <v>1</v>
      </c>
      <c r="C750">
        <v>0</v>
      </c>
      <c r="E750" s="1" t="s">
        <v>812</v>
      </c>
      <c r="F750" t="s">
        <v>1300</v>
      </c>
      <c r="G750">
        <v>2.5</v>
      </c>
      <c r="H750">
        <v>95</v>
      </c>
      <c r="I750">
        <v>40</v>
      </c>
      <c r="J750" t="s">
        <v>708</v>
      </c>
      <c r="K750" s="1" t="s">
        <v>704</v>
      </c>
    </row>
    <row r="751" spans="1:11" ht="12" customHeight="1" x14ac:dyDescent="0.2">
      <c r="A751">
        <v>0</v>
      </c>
      <c r="B751">
        <v>1</v>
      </c>
      <c r="C751">
        <v>0</v>
      </c>
      <c r="E751" s="1" t="s">
        <v>812</v>
      </c>
      <c r="F751" t="s">
        <v>1299</v>
      </c>
      <c r="G751">
        <v>1.5</v>
      </c>
      <c r="H751">
        <v>13.5</v>
      </c>
      <c r="I751">
        <v>2</v>
      </c>
      <c r="J751" t="s">
        <v>707</v>
      </c>
      <c r="K751" s="1" t="s">
        <v>704</v>
      </c>
    </row>
    <row r="752" spans="1:11" ht="12" customHeight="1" x14ac:dyDescent="0.2">
      <c r="A752">
        <v>0</v>
      </c>
      <c r="B752">
        <v>1</v>
      </c>
      <c r="C752">
        <v>0</v>
      </c>
      <c r="E752" s="1" t="s">
        <v>812</v>
      </c>
      <c r="F752" t="s">
        <v>1295</v>
      </c>
      <c r="G752">
        <v>3.5</v>
      </c>
      <c r="H752">
        <v>130</v>
      </c>
      <c r="I752">
        <v>47</v>
      </c>
      <c r="J752" t="s">
        <v>708</v>
      </c>
      <c r="K752" s="1" t="s">
        <v>704</v>
      </c>
    </row>
    <row r="753" spans="1:11" ht="12" customHeight="1" x14ac:dyDescent="0.2">
      <c r="A753">
        <v>0</v>
      </c>
      <c r="B753">
        <v>1</v>
      </c>
      <c r="C753">
        <v>0</v>
      </c>
      <c r="E753" s="1" t="s">
        <v>812</v>
      </c>
      <c r="F753" t="s">
        <v>1301</v>
      </c>
      <c r="G753">
        <v>3</v>
      </c>
      <c r="H753">
        <v>100</v>
      </c>
      <c r="I753">
        <v>13</v>
      </c>
      <c r="J753" t="s">
        <v>708</v>
      </c>
      <c r="K753" s="1" t="s">
        <v>704</v>
      </c>
    </row>
    <row r="754" spans="1:11" ht="12" customHeight="1" x14ac:dyDescent="0.2">
      <c r="A754">
        <v>0</v>
      </c>
      <c r="B754">
        <v>1</v>
      </c>
      <c r="C754">
        <v>1</v>
      </c>
      <c r="E754" s="1" t="s">
        <v>812</v>
      </c>
      <c r="F754" t="s">
        <v>670</v>
      </c>
      <c r="G754">
        <v>6</v>
      </c>
      <c r="H754">
        <v>155</v>
      </c>
      <c r="I754">
        <v>25</v>
      </c>
      <c r="J754" t="s">
        <v>708</v>
      </c>
      <c r="K754" s="1" t="s">
        <v>704</v>
      </c>
    </row>
    <row r="755" spans="1:11" ht="12" customHeight="1" x14ac:dyDescent="0.2">
      <c r="A755">
        <v>0</v>
      </c>
      <c r="B755">
        <v>1</v>
      </c>
      <c r="C755">
        <v>0</v>
      </c>
      <c r="E755" s="1" t="s">
        <v>813</v>
      </c>
      <c r="F755" t="s">
        <v>1411</v>
      </c>
      <c r="G755">
        <v>7</v>
      </c>
      <c r="H755">
        <v>20</v>
      </c>
      <c r="I755">
        <v>14</v>
      </c>
      <c r="J755" t="s">
        <v>708</v>
      </c>
      <c r="K755" s="1" t="s">
        <v>704</v>
      </c>
    </row>
    <row r="756" spans="1:11" ht="12" customHeight="1" x14ac:dyDescent="0.2">
      <c r="A756">
        <v>0</v>
      </c>
      <c r="B756">
        <v>1</v>
      </c>
      <c r="C756">
        <v>0</v>
      </c>
      <c r="E756" s="1" t="s">
        <v>813</v>
      </c>
      <c r="F756" t="s">
        <v>1417</v>
      </c>
      <c r="G756">
        <v>1</v>
      </c>
      <c r="H756">
        <v>8</v>
      </c>
      <c r="I756">
        <v>7</v>
      </c>
      <c r="J756" t="s">
        <v>708</v>
      </c>
      <c r="K756" s="1" t="s">
        <v>704</v>
      </c>
    </row>
    <row r="757" spans="1:11" ht="12" customHeight="1" x14ac:dyDescent="0.2">
      <c r="A757">
        <v>0</v>
      </c>
      <c r="B757">
        <v>1</v>
      </c>
      <c r="C757">
        <v>0</v>
      </c>
      <c r="E757" s="1" t="s">
        <v>813</v>
      </c>
      <c r="F757" t="s">
        <v>1407</v>
      </c>
      <c r="G757">
        <v>4</v>
      </c>
      <c r="H757">
        <v>55</v>
      </c>
      <c r="I757">
        <v>8</v>
      </c>
      <c r="J757" t="s">
        <v>708</v>
      </c>
      <c r="K757" s="1" t="s">
        <v>704</v>
      </c>
    </row>
    <row r="758" spans="1:11" ht="12" customHeight="1" x14ac:dyDescent="0.2">
      <c r="A758">
        <v>0</v>
      </c>
      <c r="B758">
        <v>1</v>
      </c>
      <c r="C758">
        <v>0</v>
      </c>
      <c r="E758" s="1" t="s">
        <v>813</v>
      </c>
      <c r="F758" t="s">
        <v>1416</v>
      </c>
      <c r="G758">
        <v>1.5</v>
      </c>
      <c r="H758">
        <v>15</v>
      </c>
      <c r="I758">
        <v>4</v>
      </c>
      <c r="J758" t="s">
        <v>708</v>
      </c>
      <c r="K758" s="1" t="s">
        <v>704</v>
      </c>
    </row>
    <row r="759" spans="1:11" ht="12" customHeight="1" x14ac:dyDescent="0.2">
      <c r="A759">
        <v>0</v>
      </c>
      <c r="B759">
        <v>1</v>
      </c>
      <c r="C759">
        <v>0</v>
      </c>
      <c r="E759" s="1" t="s">
        <v>813</v>
      </c>
      <c r="F759" t="s">
        <v>1418</v>
      </c>
      <c r="G759">
        <v>0.9</v>
      </c>
      <c r="H759">
        <v>5</v>
      </c>
      <c r="I759">
        <v>2</v>
      </c>
      <c r="J759" t="s">
        <v>708</v>
      </c>
      <c r="K759" s="1" t="s">
        <v>704</v>
      </c>
    </row>
    <row r="760" spans="1:11" ht="12" customHeight="1" x14ac:dyDescent="0.2">
      <c r="A760">
        <v>0</v>
      </c>
      <c r="B760">
        <v>1</v>
      </c>
      <c r="C760">
        <v>0</v>
      </c>
      <c r="E760" s="1" t="s">
        <v>813</v>
      </c>
      <c r="F760" t="s">
        <v>1408</v>
      </c>
      <c r="G760">
        <v>3</v>
      </c>
      <c r="H760">
        <v>60</v>
      </c>
      <c r="I760">
        <v>18</v>
      </c>
      <c r="J760" t="s">
        <v>708</v>
      </c>
      <c r="K760" s="1" t="s">
        <v>704</v>
      </c>
    </row>
    <row r="761" spans="1:11" ht="12" customHeight="1" x14ac:dyDescent="0.2">
      <c r="A761">
        <v>0</v>
      </c>
      <c r="B761">
        <v>1</v>
      </c>
      <c r="C761">
        <v>0</v>
      </c>
      <c r="E761" s="1" t="s">
        <v>813</v>
      </c>
      <c r="F761" t="s">
        <v>1412</v>
      </c>
      <c r="G761">
        <v>8</v>
      </c>
      <c r="H761">
        <v>200</v>
      </c>
      <c r="I761">
        <v>14</v>
      </c>
      <c r="J761" t="s">
        <v>708</v>
      </c>
      <c r="K761" s="1" t="s">
        <v>704</v>
      </c>
    </row>
    <row r="762" spans="1:11" ht="12" customHeight="1" x14ac:dyDescent="0.2">
      <c r="A762">
        <v>0</v>
      </c>
      <c r="B762">
        <v>1</v>
      </c>
      <c r="C762">
        <v>0</v>
      </c>
      <c r="E762" s="1" t="s">
        <v>813</v>
      </c>
      <c r="F762" t="s">
        <v>1409</v>
      </c>
      <c r="G762">
        <v>2.5</v>
      </c>
      <c r="H762">
        <v>40</v>
      </c>
      <c r="I762">
        <v>14</v>
      </c>
      <c r="J762" t="s">
        <v>708</v>
      </c>
      <c r="K762" s="1" t="s">
        <v>704</v>
      </c>
    </row>
    <row r="763" spans="1:11" ht="12" customHeight="1" x14ac:dyDescent="0.2">
      <c r="A763">
        <v>0</v>
      </c>
      <c r="B763">
        <v>1</v>
      </c>
      <c r="C763">
        <v>0</v>
      </c>
      <c r="E763" s="1" t="s">
        <v>813</v>
      </c>
      <c r="F763" t="s">
        <v>1413</v>
      </c>
      <c r="G763">
        <v>10</v>
      </c>
      <c r="H763">
        <v>90</v>
      </c>
      <c r="I763">
        <v>3</v>
      </c>
      <c r="J763" t="s">
        <v>708</v>
      </c>
      <c r="K763" s="1" t="s">
        <v>704</v>
      </c>
    </row>
    <row r="764" spans="1:11" ht="12" customHeight="1" x14ac:dyDescent="0.2">
      <c r="A764">
        <v>0</v>
      </c>
      <c r="B764">
        <v>1</v>
      </c>
      <c r="C764">
        <v>0</v>
      </c>
      <c r="E764" s="1" t="s">
        <v>813</v>
      </c>
      <c r="F764" t="s">
        <v>1410</v>
      </c>
      <c r="G764">
        <v>3</v>
      </c>
      <c r="H764">
        <v>50</v>
      </c>
      <c r="I764">
        <v>3</v>
      </c>
      <c r="J764" t="s">
        <v>708</v>
      </c>
      <c r="K764" s="1" t="s">
        <v>704</v>
      </c>
    </row>
    <row r="765" spans="1:11" ht="12" customHeight="1" x14ac:dyDescent="0.2">
      <c r="A765">
        <v>0</v>
      </c>
      <c r="B765">
        <v>1</v>
      </c>
      <c r="C765">
        <v>0</v>
      </c>
      <c r="E765" s="1" t="s">
        <v>813</v>
      </c>
      <c r="F765" t="s">
        <v>1415</v>
      </c>
      <c r="G765">
        <v>3</v>
      </c>
      <c r="H765">
        <v>15</v>
      </c>
      <c r="I765">
        <v>2.5</v>
      </c>
      <c r="J765" t="s">
        <v>708</v>
      </c>
      <c r="K765" s="1" t="s">
        <v>704</v>
      </c>
    </row>
    <row r="766" spans="1:11" ht="12" customHeight="1" x14ac:dyDescent="0.2">
      <c r="A766">
        <v>0</v>
      </c>
      <c r="B766">
        <v>1</v>
      </c>
      <c r="C766">
        <v>0</v>
      </c>
      <c r="E766" s="1" t="s">
        <v>813</v>
      </c>
      <c r="F766" t="s">
        <v>1414</v>
      </c>
      <c r="G766">
        <v>3</v>
      </c>
      <c r="H766">
        <v>30</v>
      </c>
      <c r="I766">
        <v>3</v>
      </c>
      <c r="J766" t="s">
        <v>708</v>
      </c>
      <c r="K766" s="1" t="s">
        <v>704</v>
      </c>
    </row>
    <row r="767" spans="1:11" ht="12" customHeight="1" x14ac:dyDescent="0.2">
      <c r="A767">
        <v>0</v>
      </c>
      <c r="B767">
        <v>1</v>
      </c>
      <c r="C767">
        <v>0</v>
      </c>
      <c r="E767" s="1" t="s">
        <v>813</v>
      </c>
      <c r="F767" t="s">
        <v>1419</v>
      </c>
      <c r="G767">
        <v>2</v>
      </c>
      <c r="H767">
        <v>40</v>
      </c>
      <c r="I767">
        <v>8</v>
      </c>
      <c r="J767" t="s">
        <v>708</v>
      </c>
      <c r="K767" s="1" t="s">
        <v>704</v>
      </c>
    </row>
    <row r="768" spans="1:11" ht="12" customHeight="1" x14ac:dyDescent="0.2">
      <c r="A768">
        <v>0</v>
      </c>
      <c r="B768">
        <v>1</v>
      </c>
      <c r="C768">
        <v>0</v>
      </c>
      <c r="E768" s="1" t="s">
        <v>813</v>
      </c>
      <c r="F768" t="s">
        <v>1420</v>
      </c>
      <c r="G768">
        <v>3</v>
      </c>
      <c r="H768">
        <v>110</v>
      </c>
      <c r="I768">
        <v>2.5</v>
      </c>
      <c r="J768" t="s">
        <v>708</v>
      </c>
      <c r="K768" s="1" t="s">
        <v>704</v>
      </c>
    </row>
    <row r="769" spans="1:12" ht="12" customHeight="1" x14ac:dyDescent="0.2">
      <c r="A769">
        <v>0</v>
      </c>
      <c r="B769">
        <v>1</v>
      </c>
      <c r="C769">
        <v>0</v>
      </c>
      <c r="E769" s="1" t="s">
        <v>813</v>
      </c>
      <c r="F769" t="s">
        <v>1423</v>
      </c>
      <c r="G769">
        <v>8</v>
      </c>
      <c r="H769">
        <v>140</v>
      </c>
      <c r="I769">
        <v>10</v>
      </c>
      <c r="J769" t="s">
        <v>708</v>
      </c>
      <c r="K769" s="1" t="s">
        <v>704</v>
      </c>
    </row>
    <row r="770" spans="1:12" ht="12" customHeight="1" x14ac:dyDescent="0.2">
      <c r="A770">
        <v>0</v>
      </c>
      <c r="B770">
        <v>1</v>
      </c>
      <c r="C770">
        <v>0</v>
      </c>
      <c r="E770" s="1" t="s">
        <v>813</v>
      </c>
      <c r="F770" t="s">
        <v>1422</v>
      </c>
      <c r="G770">
        <v>2</v>
      </c>
      <c r="H770">
        <v>90</v>
      </c>
      <c r="I770">
        <v>40</v>
      </c>
      <c r="J770" t="s">
        <v>708</v>
      </c>
      <c r="K770" s="1" t="s">
        <v>704</v>
      </c>
    </row>
    <row r="771" spans="1:12" ht="12" customHeight="1" x14ac:dyDescent="0.2">
      <c r="A771">
        <v>0</v>
      </c>
      <c r="B771">
        <v>1</v>
      </c>
      <c r="C771">
        <v>0</v>
      </c>
      <c r="E771" s="1" t="s">
        <v>814</v>
      </c>
      <c r="F771" t="s">
        <v>1369</v>
      </c>
      <c r="G771">
        <v>3</v>
      </c>
      <c r="H771">
        <v>15</v>
      </c>
      <c r="I771">
        <v>7</v>
      </c>
      <c r="J771" t="s">
        <v>708</v>
      </c>
      <c r="K771" s="1" t="s">
        <v>704</v>
      </c>
    </row>
    <row r="772" spans="1:12" ht="12" customHeight="1" x14ac:dyDescent="0.2">
      <c r="A772">
        <v>0</v>
      </c>
      <c r="B772">
        <v>1</v>
      </c>
      <c r="C772">
        <v>0</v>
      </c>
      <c r="E772" s="1" t="s">
        <v>814</v>
      </c>
      <c r="F772" t="s">
        <v>1367</v>
      </c>
      <c r="G772">
        <v>3</v>
      </c>
      <c r="H772">
        <v>75</v>
      </c>
      <c r="I772">
        <v>20</v>
      </c>
      <c r="J772" t="s">
        <v>708</v>
      </c>
      <c r="K772" s="1" t="s">
        <v>704</v>
      </c>
    </row>
    <row r="773" spans="1:12" ht="12" customHeight="1" x14ac:dyDescent="0.2">
      <c r="A773">
        <v>0</v>
      </c>
      <c r="B773">
        <v>1</v>
      </c>
      <c r="C773">
        <v>0</v>
      </c>
      <c r="E773" s="1" t="s">
        <v>814</v>
      </c>
      <c r="F773" t="s">
        <v>1368</v>
      </c>
      <c r="G773">
        <v>0.5</v>
      </c>
      <c r="H773">
        <v>10</v>
      </c>
      <c r="I773">
        <v>4</v>
      </c>
      <c r="J773" t="s">
        <v>708</v>
      </c>
      <c r="K773" s="1" t="s">
        <v>704</v>
      </c>
    </row>
    <row r="774" spans="1:12" ht="12" customHeight="1" x14ac:dyDescent="0.2">
      <c r="A774">
        <v>0</v>
      </c>
      <c r="B774">
        <v>1</v>
      </c>
      <c r="C774">
        <v>0</v>
      </c>
      <c r="E774" s="1" t="s">
        <v>814</v>
      </c>
      <c r="F774" t="s">
        <v>1375</v>
      </c>
      <c r="G774">
        <v>2.5</v>
      </c>
      <c r="H774">
        <v>25</v>
      </c>
      <c r="I774">
        <v>5</v>
      </c>
      <c r="J774" t="s">
        <v>708</v>
      </c>
      <c r="K774" s="1" t="s">
        <v>704</v>
      </c>
    </row>
    <row r="775" spans="1:12" ht="12" customHeight="1" x14ac:dyDescent="0.2">
      <c r="A775">
        <v>0</v>
      </c>
      <c r="B775">
        <v>1</v>
      </c>
      <c r="C775">
        <v>0</v>
      </c>
      <c r="E775" s="1" t="s">
        <v>814</v>
      </c>
      <c r="F775" t="s">
        <v>1370</v>
      </c>
      <c r="G775">
        <v>4</v>
      </c>
      <c r="H775">
        <v>100</v>
      </c>
      <c r="I775">
        <v>2</v>
      </c>
      <c r="J775" t="s">
        <v>708</v>
      </c>
      <c r="K775" s="1" t="s">
        <v>704</v>
      </c>
      <c r="L775" t="s">
        <v>709</v>
      </c>
    </row>
    <row r="776" spans="1:12" ht="12" customHeight="1" x14ac:dyDescent="0.2">
      <c r="A776">
        <v>0</v>
      </c>
      <c r="B776">
        <v>1</v>
      </c>
      <c r="C776">
        <v>0</v>
      </c>
      <c r="E776" s="1" t="s">
        <v>814</v>
      </c>
      <c r="F776" t="s">
        <v>1374</v>
      </c>
      <c r="G776">
        <v>2</v>
      </c>
      <c r="H776">
        <v>120</v>
      </c>
      <c r="I776">
        <v>30</v>
      </c>
      <c r="J776" t="s">
        <v>708</v>
      </c>
      <c r="K776" s="1" t="s">
        <v>704</v>
      </c>
    </row>
    <row r="777" spans="1:12" ht="12" customHeight="1" x14ac:dyDescent="0.2">
      <c r="A777">
        <v>0</v>
      </c>
      <c r="B777">
        <v>1</v>
      </c>
      <c r="C777">
        <v>0</v>
      </c>
      <c r="E777" s="1" t="s">
        <v>814</v>
      </c>
      <c r="F777" t="s">
        <v>1373</v>
      </c>
      <c r="G777">
        <v>0.3</v>
      </c>
      <c r="H777">
        <v>50</v>
      </c>
      <c r="I777">
        <v>10</v>
      </c>
      <c r="J777" t="s">
        <v>708</v>
      </c>
      <c r="K777" s="1" t="s">
        <v>704</v>
      </c>
    </row>
    <row r="778" spans="1:12" ht="12" customHeight="1" x14ac:dyDescent="0.2">
      <c r="A778">
        <v>0</v>
      </c>
      <c r="B778">
        <v>1</v>
      </c>
      <c r="C778">
        <v>0</v>
      </c>
      <c r="E778" s="1" t="s">
        <v>814</v>
      </c>
      <c r="F778" t="s">
        <v>1371</v>
      </c>
      <c r="G778">
        <v>4</v>
      </c>
      <c r="H778">
        <v>100</v>
      </c>
      <c r="I778">
        <v>10</v>
      </c>
      <c r="J778" t="s">
        <v>708</v>
      </c>
      <c r="K778" s="1" t="s">
        <v>704</v>
      </c>
    </row>
    <row r="779" spans="1:12" ht="12" customHeight="1" x14ac:dyDescent="0.2">
      <c r="A779">
        <v>0</v>
      </c>
      <c r="B779">
        <v>1</v>
      </c>
      <c r="C779">
        <v>0</v>
      </c>
      <c r="E779" s="1" t="s">
        <v>814</v>
      </c>
      <c r="F779" t="s">
        <v>1372</v>
      </c>
      <c r="G779">
        <v>2</v>
      </c>
      <c r="H779">
        <v>80</v>
      </c>
      <c r="I779">
        <v>20</v>
      </c>
      <c r="J779" t="s">
        <v>708</v>
      </c>
      <c r="K779" s="1" t="s">
        <v>704</v>
      </c>
    </row>
    <row r="780" spans="1:12" ht="12" customHeight="1" x14ac:dyDescent="0.2">
      <c r="A780">
        <v>0</v>
      </c>
      <c r="B780">
        <v>1</v>
      </c>
      <c r="C780">
        <v>0</v>
      </c>
      <c r="E780" s="1" t="s">
        <v>816</v>
      </c>
      <c r="F780" t="s">
        <v>477</v>
      </c>
      <c r="G780">
        <v>0.7</v>
      </c>
      <c r="H780">
        <v>12</v>
      </c>
      <c r="I780">
        <v>3</v>
      </c>
      <c r="J780" t="s">
        <v>708</v>
      </c>
      <c r="K780" s="1" t="s">
        <v>704</v>
      </c>
    </row>
    <row r="781" spans="1:12" ht="12" customHeight="1" x14ac:dyDescent="0.2">
      <c r="A781">
        <v>0</v>
      </c>
      <c r="B781">
        <v>1</v>
      </c>
      <c r="C781">
        <v>0</v>
      </c>
      <c r="E781" s="1" t="s">
        <v>816</v>
      </c>
      <c r="F781" t="s">
        <v>478</v>
      </c>
      <c r="G781">
        <v>2</v>
      </c>
      <c r="H781">
        <v>40</v>
      </c>
      <c r="I781">
        <v>7</v>
      </c>
      <c r="J781" t="s">
        <v>708</v>
      </c>
      <c r="K781" s="1" t="s">
        <v>704</v>
      </c>
    </row>
    <row r="782" spans="1:12" ht="12" customHeight="1" x14ac:dyDescent="0.2">
      <c r="A782">
        <v>0</v>
      </c>
      <c r="B782">
        <v>1</v>
      </c>
      <c r="C782">
        <v>0</v>
      </c>
      <c r="E782" s="1" t="s">
        <v>816</v>
      </c>
      <c r="F782" t="s">
        <v>482</v>
      </c>
      <c r="G782">
        <v>1</v>
      </c>
      <c r="H782">
        <v>18</v>
      </c>
      <c r="I782">
        <v>6</v>
      </c>
      <c r="J782" t="s">
        <v>708</v>
      </c>
      <c r="K782" s="1" t="s">
        <v>704</v>
      </c>
    </row>
    <row r="783" spans="1:12" ht="12" customHeight="1" x14ac:dyDescent="0.2">
      <c r="A783">
        <v>1</v>
      </c>
      <c r="B783">
        <v>1</v>
      </c>
      <c r="C783">
        <v>0</v>
      </c>
      <c r="E783" s="1" t="s">
        <v>816</v>
      </c>
      <c r="F783" t="s">
        <v>486</v>
      </c>
      <c r="G783">
        <v>1.2</v>
      </c>
      <c r="H783">
        <v>20</v>
      </c>
      <c r="I783">
        <v>5</v>
      </c>
      <c r="J783" t="s">
        <v>708</v>
      </c>
      <c r="K783" s="1" t="s">
        <v>704</v>
      </c>
    </row>
    <row r="784" spans="1:12" ht="12" customHeight="1" x14ac:dyDescent="0.2">
      <c r="A784">
        <v>0</v>
      </c>
      <c r="B784">
        <v>1</v>
      </c>
      <c r="C784">
        <v>0</v>
      </c>
      <c r="E784" s="1" t="s">
        <v>816</v>
      </c>
      <c r="F784" t="s">
        <v>485</v>
      </c>
      <c r="G784">
        <v>1.5</v>
      </c>
      <c r="H784">
        <v>20</v>
      </c>
      <c r="I784">
        <v>5</v>
      </c>
      <c r="J784" t="s">
        <v>708</v>
      </c>
      <c r="K784" s="1" t="s">
        <v>704</v>
      </c>
    </row>
    <row r="785" spans="1:12" ht="12" customHeight="1" x14ac:dyDescent="0.2">
      <c r="A785">
        <v>0</v>
      </c>
      <c r="B785">
        <v>1</v>
      </c>
      <c r="C785">
        <v>0</v>
      </c>
      <c r="E785" s="1" t="s">
        <v>816</v>
      </c>
      <c r="F785" t="s">
        <v>483</v>
      </c>
      <c r="G785">
        <v>0.3</v>
      </c>
      <c r="H785">
        <v>37</v>
      </c>
      <c r="I785">
        <v>10</v>
      </c>
      <c r="J785" t="s">
        <v>708</v>
      </c>
      <c r="K785" s="1" t="s">
        <v>704</v>
      </c>
    </row>
    <row r="786" spans="1:12" ht="12" customHeight="1" x14ac:dyDescent="0.2">
      <c r="A786">
        <v>0</v>
      </c>
      <c r="B786">
        <v>1</v>
      </c>
      <c r="C786">
        <v>0</v>
      </c>
      <c r="E786" s="1" t="s">
        <v>816</v>
      </c>
      <c r="F786" t="s">
        <v>480</v>
      </c>
      <c r="G786">
        <v>0.3</v>
      </c>
      <c r="H786">
        <v>15</v>
      </c>
      <c r="I786">
        <v>4</v>
      </c>
      <c r="J786" t="s">
        <v>708</v>
      </c>
      <c r="K786" s="1" t="s">
        <v>704</v>
      </c>
    </row>
    <row r="787" spans="1:12" ht="12" customHeight="1" x14ac:dyDescent="0.2">
      <c r="A787">
        <v>0</v>
      </c>
      <c r="B787">
        <v>1</v>
      </c>
      <c r="C787">
        <v>0</v>
      </c>
      <c r="E787" s="1" t="s">
        <v>817</v>
      </c>
      <c r="F787" t="s">
        <v>611</v>
      </c>
      <c r="G787">
        <v>0.3</v>
      </c>
      <c r="H787">
        <v>10</v>
      </c>
      <c r="I787">
        <v>4</v>
      </c>
      <c r="J787" t="s">
        <v>708</v>
      </c>
      <c r="K787" s="1" t="s">
        <v>704</v>
      </c>
    </row>
    <row r="788" spans="1:12" ht="12" customHeight="1" x14ac:dyDescent="0.2">
      <c r="A788">
        <v>0</v>
      </c>
      <c r="B788">
        <v>1</v>
      </c>
      <c r="C788">
        <v>0</v>
      </c>
      <c r="E788" s="1" t="s">
        <v>817</v>
      </c>
      <c r="F788" t="s">
        <v>610</v>
      </c>
      <c r="G788">
        <v>0.3</v>
      </c>
      <c r="H788">
        <v>12</v>
      </c>
      <c r="I788">
        <v>10</v>
      </c>
      <c r="J788" t="s">
        <v>708</v>
      </c>
      <c r="K788" s="1" t="s">
        <v>704</v>
      </c>
    </row>
    <row r="789" spans="1:12" ht="12" customHeight="1" x14ac:dyDescent="0.2">
      <c r="A789">
        <v>0</v>
      </c>
      <c r="B789">
        <v>1</v>
      </c>
      <c r="C789">
        <v>0</v>
      </c>
      <c r="E789" s="1" t="s">
        <v>817</v>
      </c>
      <c r="F789" t="s">
        <v>609</v>
      </c>
      <c r="G789">
        <v>0.2</v>
      </c>
      <c r="H789">
        <v>3</v>
      </c>
      <c r="I789">
        <v>1</v>
      </c>
      <c r="J789" t="s">
        <v>708</v>
      </c>
      <c r="K789" s="1" t="s">
        <v>704</v>
      </c>
    </row>
    <row r="790" spans="1:12" ht="12" customHeight="1" x14ac:dyDescent="0.2">
      <c r="A790">
        <v>0</v>
      </c>
      <c r="B790">
        <v>1</v>
      </c>
      <c r="C790">
        <v>0</v>
      </c>
      <c r="E790" s="1" t="s">
        <v>817</v>
      </c>
      <c r="F790" t="s">
        <v>612</v>
      </c>
      <c r="G790">
        <v>1</v>
      </c>
      <c r="H790">
        <v>15</v>
      </c>
      <c r="I790">
        <v>8</v>
      </c>
      <c r="J790" t="s">
        <v>708</v>
      </c>
      <c r="K790" s="1" t="s">
        <v>704</v>
      </c>
    </row>
    <row r="791" spans="1:12" ht="12" customHeight="1" x14ac:dyDescent="0.2">
      <c r="A791">
        <v>0</v>
      </c>
      <c r="B791">
        <v>1</v>
      </c>
      <c r="C791">
        <v>0</v>
      </c>
      <c r="E791" s="1" t="s">
        <v>553</v>
      </c>
      <c r="F791" t="s">
        <v>555</v>
      </c>
      <c r="G791">
        <v>0.16</v>
      </c>
      <c r="H791">
        <v>1</v>
      </c>
      <c r="I791">
        <v>1</v>
      </c>
      <c r="J791" t="s">
        <v>10</v>
      </c>
      <c r="K791" s="1" t="s">
        <v>704</v>
      </c>
    </row>
    <row r="792" spans="1:12" ht="12" customHeight="1" x14ac:dyDescent="0.2">
      <c r="A792">
        <v>0</v>
      </c>
      <c r="B792">
        <v>1</v>
      </c>
      <c r="C792">
        <v>0</v>
      </c>
      <c r="E792" s="1" t="s">
        <v>553</v>
      </c>
      <c r="F792" t="s">
        <v>554</v>
      </c>
      <c r="G792">
        <v>0.4</v>
      </c>
      <c r="H792">
        <v>50</v>
      </c>
      <c r="I792">
        <v>20</v>
      </c>
      <c r="J792" t="s">
        <v>708</v>
      </c>
      <c r="K792" s="1" t="s">
        <v>704</v>
      </c>
    </row>
    <row r="793" spans="1:12" ht="12" customHeight="1" x14ac:dyDescent="0.2">
      <c r="A793">
        <v>1</v>
      </c>
      <c r="B793">
        <v>1</v>
      </c>
      <c r="C793">
        <v>0</v>
      </c>
      <c r="E793" s="1" t="s">
        <v>820</v>
      </c>
      <c r="F793" t="s">
        <v>118</v>
      </c>
      <c r="G793">
        <v>1.2</v>
      </c>
      <c r="H793">
        <v>20</v>
      </c>
      <c r="I793">
        <v>6</v>
      </c>
      <c r="J793" t="s">
        <v>708</v>
      </c>
      <c r="K793" s="1" t="s">
        <v>704</v>
      </c>
    </row>
    <row r="794" spans="1:12" ht="12" customHeight="1" x14ac:dyDescent="0.2">
      <c r="A794">
        <v>0</v>
      </c>
      <c r="B794">
        <v>1</v>
      </c>
      <c r="C794">
        <v>0</v>
      </c>
      <c r="E794" s="1" t="s">
        <v>822</v>
      </c>
      <c r="F794" t="s">
        <v>1343</v>
      </c>
      <c r="G794">
        <v>2</v>
      </c>
      <c r="H794">
        <v>40</v>
      </c>
      <c r="I794">
        <v>5</v>
      </c>
      <c r="J794" t="s">
        <v>708</v>
      </c>
      <c r="K794" s="1" t="s">
        <v>704</v>
      </c>
    </row>
    <row r="795" spans="1:12" ht="12" customHeight="1" x14ac:dyDescent="0.2">
      <c r="A795">
        <v>0</v>
      </c>
      <c r="B795">
        <v>1</v>
      </c>
      <c r="C795">
        <v>1</v>
      </c>
      <c r="D795">
        <v>0</v>
      </c>
      <c r="E795" s="1" t="s">
        <v>1188</v>
      </c>
      <c r="F795" t="s">
        <v>112</v>
      </c>
      <c r="G795">
        <v>1</v>
      </c>
      <c r="H795">
        <v>10</v>
      </c>
      <c r="I795">
        <v>2</v>
      </c>
      <c r="J795" t="s">
        <v>708</v>
      </c>
      <c r="K795" s="1" t="s">
        <v>704</v>
      </c>
    </row>
    <row r="796" spans="1:12" ht="12" customHeight="1" x14ac:dyDescent="0.2">
      <c r="A796">
        <v>0</v>
      </c>
      <c r="B796">
        <v>1</v>
      </c>
      <c r="C796">
        <v>1</v>
      </c>
      <c r="D796">
        <v>0</v>
      </c>
      <c r="E796" s="1" t="s">
        <v>1188</v>
      </c>
      <c r="F796" t="s">
        <v>826</v>
      </c>
      <c r="G796">
        <v>0.2</v>
      </c>
      <c r="H796">
        <v>20</v>
      </c>
      <c r="I796">
        <v>2.5</v>
      </c>
      <c r="J796" t="s">
        <v>708</v>
      </c>
      <c r="K796" s="1" t="s">
        <v>704</v>
      </c>
    </row>
    <row r="797" spans="1:12" ht="12" customHeight="1" x14ac:dyDescent="0.2">
      <c r="A797">
        <v>0</v>
      </c>
      <c r="B797">
        <v>1</v>
      </c>
      <c r="C797">
        <v>1</v>
      </c>
      <c r="D797">
        <v>0</v>
      </c>
      <c r="E797" s="1" t="s">
        <v>1189</v>
      </c>
      <c r="F797" t="s">
        <v>828</v>
      </c>
      <c r="G797">
        <v>0.3</v>
      </c>
      <c r="H797">
        <v>15</v>
      </c>
      <c r="I797">
        <v>8</v>
      </c>
      <c r="J797" t="s">
        <v>707</v>
      </c>
      <c r="K797" s="1" t="s">
        <v>704</v>
      </c>
    </row>
    <row r="798" spans="1:12" ht="12" customHeight="1" x14ac:dyDescent="0.2">
      <c r="A798">
        <v>0</v>
      </c>
      <c r="B798">
        <v>1</v>
      </c>
      <c r="C798">
        <v>1</v>
      </c>
      <c r="D798">
        <v>0</v>
      </c>
      <c r="E798" s="1" t="s">
        <v>1190</v>
      </c>
      <c r="F798" t="s">
        <v>829</v>
      </c>
      <c r="G798">
        <v>2.5</v>
      </c>
      <c r="H798">
        <v>45</v>
      </c>
      <c r="I798">
        <v>25</v>
      </c>
      <c r="J798" t="s">
        <v>708</v>
      </c>
      <c r="K798" s="1" t="s">
        <v>704</v>
      </c>
    </row>
    <row r="799" spans="1:12" ht="12" customHeight="1" x14ac:dyDescent="0.2">
      <c r="A799">
        <v>0</v>
      </c>
      <c r="B799">
        <v>1</v>
      </c>
      <c r="C799">
        <v>1</v>
      </c>
      <c r="D799">
        <v>0</v>
      </c>
      <c r="E799" s="1" t="s">
        <v>1191</v>
      </c>
      <c r="F799" t="s">
        <v>831</v>
      </c>
      <c r="G799">
        <v>1.5</v>
      </c>
      <c r="H799">
        <v>80</v>
      </c>
      <c r="I799">
        <v>20</v>
      </c>
      <c r="J799" t="s">
        <v>707</v>
      </c>
      <c r="K799" s="1" t="s">
        <v>704</v>
      </c>
      <c r="L799" t="s">
        <v>709</v>
      </c>
    </row>
    <row r="800" spans="1:12" ht="12" customHeight="1" x14ac:dyDescent="0.2">
      <c r="A800">
        <v>0</v>
      </c>
      <c r="B800">
        <v>1</v>
      </c>
      <c r="C800">
        <v>1</v>
      </c>
      <c r="D800">
        <v>0</v>
      </c>
      <c r="E800" s="1" t="s">
        <v>1192</v>
      </c>
      <c r="F800" t="s">
        <v>859</v>
      </c>
      <c r="G800">
        <v>1</v>
      </c>
      <c r="H800">
        <v>14</v>
      </c>
      <c r="I800">
        <v>1.2</v>
      </c>
      <c r="J800" t="s">
        <v>10</v>
      </c>
      <c r="K800" s="1" t="s">
        <v>704</v>
      </c>
    </row>
    <row r="801" spans="1:11" ht="12" customHeight="1" x14ac:dyDescent="0.2">
      <c r="A801">
        <v>0</v>
      </c>
      <c r="B801">
        <v>1</v>
      </c>
      <c r="C801">
        <v>1</v>
      </c>
      <c r="D801">
        <v>0</v>
      </c>
      <c r="E801" s="1" t="s">
        <v>1192</v>
      </c>
      <c r="F801" t="s">
        <v>862</v>
      </c>
      <c r="G801">
        <v>0.7</v>
      </c>
      <c r="H801">
        <v>3</v>
      </c>
      <c r="I801">
        <v>1</v>
      </c>
      <c r="J801" t="s">
        <v>708</v>
      </c>
      <c r="K801" s="1" t="s">
        <v>704</v>
      </c>
    </row>
    <row r="802" spans="1:11" ht="12" customHeight="1" x14ac:dyDescent="0.2">
      <c r="A802">
        <v>0</v>
      </c>
      <c r="B802">
        <v>1</v>
      </c>
      <c r="C802">
        <v>1</v>
      </c>
      <c r="D802">
        <v>0</v>
      </c>
      <c r="E802" s="1" t="s">
        <v>1192</v>
      </c>
      <c r="F802" t="s">
        <v>865</v>
      </c>
      <c r="G802">
        <v>2</v>
      </c>
      <c r="H802">
        <v>25</v>
      </c>
      <c r="I802">
        <v>3</v>
      </c>
      <c r="J802" t="s">
        <v>708</v>
      </c>
      <c r="K802" s="1" t="s">
        <v>704</v>
      </c>
    </row>
    <row r="803" spans="1:11" ht="12" customHeight="1" x14ac:dyDescent="0.2">
      <c r="A803">
        <v>0</v>
      </c>
      <c r="B803">
        <v>1</v>
      </c>
      <c r="C803">
        <v>1</v>
      </c>
      <c r="D803">
        <v>0</v>
      </c>
      <c r="E803" s="1" t="s">
        <v>1192</v>
      </c>
      <c r="F803" t="s">
        <v>866</v>
      </c>
      <c r="G803">
        <v>0.8</v>
      </c>
      <c r="H803">
        <v>30</v>
      </c>
      <c r="I803">
        <v>3</v>
      </c>
      <c r="J803" t="s">
        <v>708</v>
      </c>
      <c r="K803" s="1" t="s">
        <v>704</v>
      </c>
    </row>
    <row r="804" spans="1:11" ht="12" customHeight="1" x14ac:dyDescent="0.2">
      <c r="A804">
        <v>0</v>
      </c>
      <c r="B804">
        <v>1</v>
      </c>
      <c r="C804">
        <v>1</v>
      </c>
      <c r="D804">
        <v>0</v>
      </c>
      <c r="E804" s="1" t="s">
        <v>1192</v>
      </c>
      <c r="F804" t="s">
        <v>870</v>
      </c>
      <c r="G804">
        <v>2.4</v>
      </c>
      <c r="H804">
        <v>55</v>
      </c>
      <c r="I804">
        <v>2</v>
      </c>
      <c r="J804" t="s">
        <v>708</v>
      </c>
      <c r="K804" s="1" t="s">
        <v>704</v>
      </c>
    </row>
    <row r="805" spans="1:11" ht="12" customHeight="1" x14ac:dyDescent="0.2">
      <c r="A805">
        <v>0</v>
      </c>
      <c r="B805">
        <v>1</v>
      </c>
      <c r="C805">
        <v>1</v>
      </c>
      <c r="D805">
        <v>0</v>
      </c>
      <c r="E805" s="1" t="s">
        <v>1192</v>
      </c>
      <c r="F805" t="s">
        <v>871</v>
      </c>
      <c r="G805">
        <v>2</v>
      </c>
      <c r="H805">
        <v>40</v>
      </c>
      <c r="I805">
        <v>2</v>
      </c>
      <c r="J805" t="s">
        <v>708</v>
      </c>
      <c r="K805" s="1" t="s">
        <v>704</v>
      </c>
    </row>
    <row r="806" spans="1:11" ht="12" customHeight="1" x14ac:dyDescent="0.2">
      <c r="A806">
        <v>0</v>
      </c>
      <c r="B806">
        <v>1</v>
      </c>
      <c r="C806">
        <v>1</v>
      </c>
      <c r="D806">
        <v>0</v>
      </c>
      <c r="E806" s="1" t="s">
        <v>1192</v>
      </c>
      <c r="F806" t="s">
        <v>874</v>
      </c>
      <c r="G806">
        <v>0.5</v>
      </c>
      <c r="H806">
        <v>1</v>
      </c>
      <c r="I806">
        <v>0.7</v>
      </c>
      <c r="J806" t="s">
        <v>10</v>
      </c>
      <c r="K806" s="1" t="s">
        <v>704</v>
      </c>
    </row>
    <row r="807" spans="1:11" ht="12" customHeight="1" x14ac:dyDescent="0.2">
      <c r="A807">
        <v>0</v>
      </c>
      <c r="B807">
        <v>1</v>
      </c>
      <c r="C807">
        <v>1</v>
      </c>
      <c r="D807">
        <v>0</v>
      </c>
      <c r="E807" s="1" t="s">
        <v>1192</v>
      </c>
      <c r="F807" t="s">
        <v>876</v>
      </c>
      <c r="G807">
        <v>0.8</v>
      </c>
      <c r="H807">
        <v>30</v>
      </c>
      <c r="I807">
        <v>22</v>
      </c>
      <c r="J807" t="s">
        <v>708</v>
      </c>
      <c r="K807" s="1" t="s">
        <v>704</v>
      </c>
    </row>
    <row r="808" spans="1:11" ht="12" customHeight="1" x14ac:dyDescent="0.2">
      <c r="A808">
        <v>0</v>
      </c>
      <c r="B808">
        <v>1</v>
      </c>
      <c r="C808">
        <v>1</v>
      </c>
      <c r="D808">
        <v>0</v>
      </c>
      <c r="E808" s="1" t="s">
        <v>1192</v>
      </c>
      <c r="F808" t="s">
        <v>881</v>
      </c>
      <c r="G808">
        <v>2</v>
      </c>
      <c r="H808">
        <v>15</v>
      </c>
      <c r="I808">
        <v>1.7</v>
      </c>
      <c r="J808" t="s">
        <v>708</v>
      </c>
      <c r="K808" s="1" t="s">
        <v>704</v>
      </c>
    </row>
    <row r="809" spans="1:11" ht="12" customHeight="1" x14ac:dyDescent="0.2">
      <c r="A809">
        <v>0</v>
      </c>
      <c r="B809">
        <v>1</v>
      </c>
      <c r="C809">
        <v>1</v>
      </c>
      <c r="D809">
        <v>0</v>
      </c>
      <c r="E809" s="1" t="s">
        <v>1192</v>
      </c>
      <c r="F809" t="s">
        <v>847</v>
      </c>
      <c r="G809">
        <v>1.5</v>
      </c>
      <c r="H809">
        <v>20</v>
      </c>
      <c r="I809">
        <v>10</v>
      </c>
      <c r="J809" t="s">
        <v>708</v>
      </c>
      <c r="K809" s="1" t="s">
        <v>704</v>
      </c>
    </row>
    <row r="810" spans="1:11" ht="12" customHeight="1" x14ac:dyDescent="0.2">
      <c r="A810">
        <v>0</v>
      </c>
      <c r="B810">
        <v>1</v>
      </c>
      <c r="C810">
        <v>1</v>
      </c>
      <c r="D810">
        <v>0</v>
      </c>
      <c r="E810" s="1" t="s">
        <v>1196</v>
      </c>
      <c r="F810" t="s">
        <v>161</v>
      </c>
      <c r="G810">
        <v>0.3</v>
      </c>
      <c r="H810">
        <v>40</v>
      </c>
      <c r="I810">
        <v>6</v>
      </c>
      <c r="J810" t="s">
        <v>708</v>
      </c>
      <c r="K810" s="1" t="s">
        <v>704</v>
      </c>
    </row>
    <row r="811" spans="1:11" ht="12" customHeight="1" x14ac:dyDescent="0.2">
      <c r="A811">
        <v>0</v>
      </c>
      <c r="B811">
        <v>1</v>
      </c>
      <c r="C811">
        <v>1</v>
      </c>
      <c r="D811">
        <v>0</v>
      </c>
      <c r="E811" s="1" t="s">
        <v>1197</v>
      </c>
      <c r="F811" t="s">
        <v>891</v>
      </c>
      <c r="G811">
        <v>3</v>
      </c>
      <c r="H811">
        <v>0.9</v>
      </c>
      <c r="I811">
        <v>0.8</v>
      </c>
      <c r="J811" t="s">
        <v>10</v>
      </c>
      <c r="K811" s="1" t="s">
        <v>704</v>
      </c>
    </row>
    <row r="812" spans="1:11" ht="12" customHeight="1" x14ac:dyDescent="0.2">
      <c r="A812">
        <v>0</v>
      </c>
      <c r="B812">
        <v>1</v>
      </c>
      <c r="C812">
        <v>1</v>
      </c>
      <c r="D812">
        <v>0</v>
      </c>
      <c r="E812" s="1" t="s">
        <v>22</v>
      </c>
      <c r="F812" t="s">
        <v>897</v>
      </c>
      <c r="G812">
        <v>1.8</v>
      </c>
      <c r="H812">
        <v>80</v>
      </c>
      <c r="I812">
        <v>25</v>
      </c>
      <c r="J812" t="s">
        <v>708</v>
      </c>
      <c r="K812" s="1" t="s">
        <v>704</v>
      </c>
    </row>
    <row r="813" spans="1:11" ht="12" customHeight="1" x14ac:dyDescent="0.2">
      <c r="A813">
        <v>0</v>
      </c>
      <c r="B813">
        <v>1</v>
      </c>
      <c r="C813">
        <v>1</v>
      </c>
      <c r="D813">
        <v>0</v>
      </c>
      <c r="E813" s="1" t="s">
        <v>22</v>
      </c>
      <c r="F813" t="s">
        <v>894</v>
      </c>
      <c r="G813">
        <v>1.6</v>
      </c>
      <c r="H813">
        <v>40</v>
      </c>
      <c r="I813">
        <v>8</v>
      </c>
      <c r="J813" t="s">
        <v>708</v>
      </c>
      <c r="K813" s="1" t="s">
        <v>704</v>
      </c>
    </row>
    <row r="814" spans="1:11" ht="12" customHeight="1" x14ac:dyDescent="0.2">
      <c r="A814">
        <v>0</v>
      </c>
      <c r="B814">
        <v>1</v>
      </c>
      <c r="C814">
        <v>1</v>
      </c>
      <c r="D814">
        <v>0</v>
      </c>
      <c r="E814" s="1" t="s">
        <v>22</v>
      </c>
      <c r="F814" t="s">
        <v>896</v>
      </c>
      <c r="G814">
        <v>2</v>
      </c>
      <c r="H814">
        <v>8</v>
      </c>
      <c r="I814">
        <v>4</v>
      </c>
      <c r="J814" t="s">
        <v>10</v>
      </c>
      <c r="K814" s="1" t="s">
        <v>704</v>
      </c>
    </row>
    <row r="815" spans="1:11" ht="12" customHeight="1" x14ac:dyDescent="0.2">
      <c r="A815">
        <v>0</v>
      </c>
      <c r="B815">
        <v>1</v>
      </c>
      <c r="C815">
        <v>1</v>
      </c>
      <c r="D815">
        <v>0</v>
      </c>
      <c r="E815" s="1" t="s">
        <v>91</v>
      </c>
      <c r="F815" t="s">
        <v>920</v>
      </c>
      <c r="G815">
        <v>0.3</v>
      </c>
      <c r="H815">
        <v>7.1</v>
      </c>
      <c r="I815">
        <v>0.9</v>
      </c>
      <c r="J815" t="s">
        <v>708</v>
      </c>
      <c r="K815" s="1" t="s">
        <v>704</v>
      </c>
    </row>
    <row r="816" spans="1:11" ht="12" customHeight="1" x14ac:dyDescent="0.2">
      <c r="A816">
        <v>0</v>
      </c>
      <c r="B816">
        <v>1</v>
      </c>
      <c r="C816">
        <v>1</v>
      </c>
      <c r="D816">
        <v>0</v>
      </c>
      <c r="E816" s="1" t="s">
        <v>91</v>
      </c>
      <c r="F816" t="s">
        <v>921</v>
      </c>
      <c r="G816">
        <v>1</v>
      </c>
      <c r="H816">
        <v>15</v>
      </c>
      <c r="I816">
        <v>0.9</v>
      </c>
      <c r="J816" t="s">
        <v>708</v>
      </c>
      <c r="K816" s="1" t="s">
        <v>704</v>
      </c>
    </row>
    <row r="817" spans="1:11" ht="12" customHeight="1" x14ac:dyDescent="0.2">
      <c r="A817">
        <v>0</v>
      </c>
      <c r="B817">
        <v>1</v>
      </c>
      <c r="C817">
        <v>1</v>
      </c>
      <c r="D817">
        <v>0</v>
      </c>
      <c r="E817" s="1" t="s">
        <v>91</v>
      </c>
      <c r="F817" t="s">
        <v>922</v>
      </c>
      <c r="G817">
        <v>1</v>
      </c>
      <c r="H817">
        <v>14</v>
      </c>
      <c r="I817">
        <v>6</v>
      </c>
      <c r="J817" t="s">
        <v>708</v>
      </c>
      <c r="K817" s="1" t="s">
        <v>704</v>
      </c>
    </row>
    <row r="818" spans="1:11" ht="12" customHeight="1" x14ac:dyDescent="0.2">
      <c r="A818">
        <v>0</v>
      </c>
      <c r="B818">
        <v>1</v>
      </c>
      <c r="C818">
        <v>1</v>
      </c>
      <c r="D818">
        <v>0</v>
      </c>
      <c r="E818" s="1" t="s">
        <v>91</v>
      </c>
      <c r="F818" t="s">
        <v>925</v>
      </c>
      <c r="G818">
        <v>0.6</v>
      </c>
      <c r="H818">
        <v>45</v>
      </c>
      <c r="I818">
        <v>14</v>
      </c>
      <c r="J818" t="s">
        <v>708</v>
      </c>
      <c r="K818" s="1" t="s">
        <v>704</v>
      </c>
    </row>
    <row r="819" spans="1:11" ht="12" customHeight="1" x14ac:dyDescent="0.2">
      <c r="A819">
        <v>0</v>
      </c>
      <c r="B819">
        <v>1</v>
      </c>
      <c r="C819">
        <v>1</v>
      </c>
      <c r="D819">
        <v>0</v>
      </c>
      <c r="E819" s="1" t="s">
        <v>91</v>
      </c>
      <c r="F819" t="s">
        <v>926</v>
      </c>
      <c r="G819">
        <v>0.2</v>
      </c>
      <c r="H819">
        <v>19</v>
      </c>
      <c r="I819">
        <v>2.1</v>
      </c>
      <c r="J819" t="s">
        <v>708</v>
      </c>
      <c r="K819" s="1" t="s">
        <v>704</v>
      </c>
    </row>
    <row r="820" spans="1:11" ht="12" customHeight="1" x14ac:dyDescent="0.2">
      <c r="A820">
        <v>0</v>
      </c>
      <c r="B820">
        <v>1</v>
      </c>
      <c r="C820">
        <v>1</v>
      </c>
      <c r="D820">
        <v>0</v>
      </c>
      <c r="E820" s="1" t="s">
        <v>91</v>
      </c>
      <c r="F820" t="s">
        <v>927</v>
      </c>
      <c r="G820">
        <v>0.2</v>
      </c>
      <c r="H820">
        <v>21</v>
      </c>
      <c r="I820">
        <v>0.7</v>
      </c>
      <c r="J820" t="s">
        <v>708</v>
      </c>
      <c r="K820" s="1" t="s">
        <v>704</v>
      </c>
    </row>
    <row r="821" spans="1:11" ht="12" customHeight="1" x14ac:dyDescent="0.2">
      <c r="A821">
        <v>0</v>
      </c>
      <c r="B821">
        <v>1</v>
      </c>
      <c r="C821">
        <v>1</v>
      </c>
      <c r="D821">
        <v>0</v>
      </c>
      <c r="E821" s="1" t="s">
        <v>91</v>
      </c>
      <c r="F821" t="s">
        <v>930</v>
      </c>
      <c r="G821">
        <v>0.7</v>
      </c>
      <c r="H821">
        <v>22</v>
      </c>
      <c r="I821">
        <v>5.0999999999999996</v>
      </c>
      <c r="J821" t="s">
        <v>708</v>
      </c>
      <c r="K821" s="1" t="s">
        <v>704</v>
      </c>
    </row>
    <row r="822" spans="1:11" ht="12" customHeight="1" x14ac:dyDescent="0.2">
      <c r="A822">
        <v>0</v>
      </c>
      <c r="B822">
        <v>1</v>
      </c>
      <c r="C822">
        <v>1</v>
      </c>
      <c r="D822">
        <v>0</v>
      </c>
      <c r="E822" s="1" t="s">
        <v>91</v>
      </c>
      <c r="F822" t="s">
        <v>931</v>
      </c>
      <c r="G822">
        <v>0.6</v>
      </c>
      <c r="H822">
        <v>6.5</v>
      </c>
      <c r="I822">
        <v>1.1000000000000001</v>
      </c>
      <c r="J822" t="s">
        <v>708</v>
      </c>
      <c r="K822" s="1" t="s">
        <v>704</v>
      </c>
    </row>
    <row r="823" spans="1:11" ht="12" customHeight="1" x14ac:dyDescent="0.2">
      <c r="A823">
        <v>0</v>
      </c>
      <c r="B823">
        <v>1</v>
      </c>
      <c r="C823">
        <v>1</v>
      </c>
      <c r="D823">
        <v>0</v>
      </c>
      <c r="E823" s="1" t="s">
        <v>91</v>
      </c>
      <c r="F823" t="s">
        <v>932</v>
      </c>
      <c r="G823">
        <v>1.5</v>
      </c>
      <c r="H823">
        <v>24</v>
      </c>
      <c r="I823">
        <v>3</v>
      </c>
      <c r="J823" t="s">
        <v>708</v>
      </c>
      <c r="K823" s="1" t="s">
        <v>704</v>
      </c>
    </row>
    <row r="824" spans="1:11" ht="12" customHeight="1" x14ac:dyDescent="0.2">
      <c r="A824">
        <v>0</v>
      </c>
      <c r="B824">
        <v>1</v>
      </c>
      <c r="C824">
        <v>1</v>
      </c>
      <c r="D824">
        <v>0</v>
      </c>
      <c r="E824" s="1" t="s">
        <v>93</v>
      </c>
      <c r="F824" t="s">
        <v>938</v>
      </c>
      <c r="G824">
        <v>1</v>
      </c>
      <c r="H824">
        <v>10</v>
      </c>
      <c r="I824">
        <v>2.5</v>
      </c>
      <c r="J824" t="s">
        <v>708</v>
      </c>
      <c r="K824" s="1" t="s">
        <v>704</v>
      </c>
    </row>
    <row r="825" spans="1:11" ht="12" customHeight="1" x14ac:dyDescent="0.2">
      <c r="A825">
        <v>0</v>
      </c>
      <c r="B825">
        <v>1</v>
      </c>
      <c r="C825">
        <v>1</v>
      </c>
      <c r="D825">
        <v>0</v>
      </c>
      <c r="E825" s="1" t="s">
        <v>93</v>
      </c>
      <c r="F825" t="s">
        <v>939</v>
      </c>
      <c r="G825">
        <v>0.5</v>
      </c>
      <c r="H825">
        <v>10</v>
      </c>
      <c r="I825">
        <v>2.5</v>
      </c>
      <c r="J825" t="s">
        <v>708</v>
      </c>
      <c r="K825" s="1" t="s">
        <v>704</v>
      </c>
    </row>
    <row r="826" spans="1:11" ht="12" customHeight="1" x14ac:dyDescent="0.2">
      <c r="A826">
        <v>0</v>
      </c>
      <c r="B826">
        <v>1</v>
      </c>
      <c r="C826">
        <v>1</v>
      </c>
      <c r="D826">
        <v>0</v>
      </c>
      <c r="E826" s="1" t="s">
        <v>93</v>
      </c>
      <c r="F826" t="s">
        <v>940</v>
      </c>
      <c r="G826">
        <v>0.6</v>
      </c>
      <c r="H826">
        <v>11</v>
      </c>
      <c r="I826">
        <v>2.5</v>
      </c>
      <c r="J826" t="s">
        <v>708</v>
      </c>
      <c r="K826" s="1" t="s">
        <v>704</v>
      </c>
    </row>
    <row r="827" spans="1:11" ht="12" customHeight="1" x14ac:dyDescent="0.2">
      <c r="A827">
        <v>0</v>
      </c>
      <c r="B827">
        <v>1</v>
      </c>
      <c r="C827">
        <v>1</v>
      </c>
      <c r="D827">
        <v>0</v>
      </c>
      <c r="E827" s="1" t="s">
        <v>93</v>
      </c>
      <c r="F827" t="s">
        <v>941</v>
      </c>
      <c r="G827">
        <v>0.5</v>
      </c>
      <c r="H827">
        <v>14</v>
      </c>
      <c r="I827">
        <v>4</v>
      </c>
      <c r="J827" t="s">
        <v>708</v>
      </c>
      <c r="K827" s="1" t="s">
        <v>704</v>
      </c>
    </row>
    <row r="828" spans="1:11" ht="12" customHeight="1" x14ac:dyDescent="0.2">
      <c r="A828">
        <v>0</v>
      </c>
      <c r="B828">
        <v>1</v>
      </c>
      <c r="C828">
        <v>1</v>
      </c>
      <c r="D828">
        <v>0</v>
      </c>
      <c r="E828" s="1" t="s">
        <v>93</v>
      </c>
      <c r="F828" t="s">
        <v>942</v>
      </c>
      <c r="G828">
        <v>0.3</v>
      </c>
      <c r="H828">
        <v>11</v>
      </c>
      <c r="I828">
        <v>1.7</v>
      </c>
      <c r="J828" t="s">
        <v>708</v>
      </c>
      <c r="K828" s="1" t="s">
        <v>704</v>
      </c>
    </row>
    <row r="829" spans="1:11" ht="12" customHeight="1" x14ac:dyDescent="0.2">
      <c r="A829">
        <v>0</v>
      </c>
      <c r="B829">
        <v>1</v>
      </c>
      <c r="C829">
        <v>1</v>
      </c>
      <c r="D829">
        <v>0</v>
      </c>
      <c r="E829" s="1" t="s">
        <v>93</v>
      </c>
      <c r="F829" t="s">
        <v>950</v>
      </c>
      <c r="G829">
        <v>1</v>
      </c>
      <c r="H829">
        <v>25</v>
      </c>
      <c r="I829">
        <v>0.6</v>
      </c>
      <c r="J829" t="s">
        <v>708</v>
      </c>
      <c r="K829" s="1" t="s">
        <v>704</v>
      </c>
    </row>
    <row r="830" spans="1:11" ht="12" customHeight="1" x14ac:dyDescent="0.2">
      <c r="A830">
        <v>0</v>
      </c>
      <c r="B830">
        <v>1</v>
      </c>
      <c r="C830">
        <v>1</v>
      </c>
      <c r="D830">
        <v>0</v>
      </c>
      <c r="E830" s="1" t="s">
        <v>93</v>
      </c>
      <c r="F830" t="s">
        <v>952</v>
      </c>
      <c r="G830">
        <v>1</v>
      </c>
      <c r="H830">
        <v>15</v>
      </c>
      <c r="I830">
        <v>3</v>
      </c>
      <c r="J830" t="s">
        <v>708</v>
      </c>
      <c r="K830" s="1" t="s">
        <v>704</v>
      </c>
    </row>
    <row r="831" spans="1:11" ht="12" customHeight="1" x14ac:dyDescent="0.2">
      <c r="A831">
        <v>0</v>
      </c>
      <c r="B831">
        <v>1</v>
      </c>
      <c r="C831">
        <v>1</v>
      </c>
      <c r="D831">
        <v>0</v>
      </c>
      <c r="E831" s="1" t="s">
        <v>93</v>
      </c>
      <c r="F831" t="s">
        <v>967</v>
      </c>
      <c r="G831">
        <v>1</v>
      </c>
      <c r="H831">
        <v>6.5</v>
      </c>
      <c r="I831">
        <v>5.5</v>
      </c>
      <c r="J831" t="s">
        <v>708</v>
      </c>
      <c r="K831" s="1" t="s">
        <v>704</v>
      </c>
    </row>
    <row r="832" spans="1:11" ht="12" customHeight="1" x14ac:dyDescent="0.2">
      <c r="A832">
        <v>0</v>
      </c>
      <c r="B832">
        <v>1</v>
      </c>
      <c r="C832">
        <v>1</v>
      </c>
      <c r="D832">
        <v>0</v>
      </c>
      <c r="E832" s="1" t="s">
        <v>93</v>
      </c>
      <c r="F832" t="s">
        <v>970</v>
      </c>
      <c r="G832">
        <v>1.6</v>
      </c>
      <c r="H832">
        <v>13</v>
      </c>
      <c r="I832">
        <v>3</v>
      </c>
      <c r="J832" t="s">
        <v>708</v>
      </c>
      <c r="K832" s="1" t="s">
        <v>704</v>
      </c>
    </row>
    <row r="833" spans="1:12" ht="12" customHeight="1" x14ac:dyDescent="0.2">
      <c r="A833">
        <v>0</v>
      </c>
      <c r="B833">
        <v>1</v>
      </c>
      <c r="C833">
        <v>1</v>
      </c>
      <c r="D833">
        <v>0</v>
      </c>
      <c r="E833" s="1" t="s">
        <v>93</v>
      </c>
      <c r="F833" t="s">
        <v>976</v>
      </c>
      <c r="G833">
        <v>1</v>
      </c>
      <c r="H833">
        <v>11</v>
      </c>
      <c r="I833">
        <v>2.8</v>
      </c>
      <c r="J833" t="s">
        <v>708</v>
      </c>
      <c r="K833" s="1" t="s">
        <v>704</v>
      </c>
    </row>
    <row r="834" spans="1:12" ht="12" customHeight="1" x14ac:dyDescent="0.2">
      <c r="A834">
        <v>0</v>
      </c>
      <c r="B834">
        <v>1</v>
      </c>
      <c r="C834">
        <v>1</v>
      </c>
      <c r="D834">
        <v>0</v>
      </c>
      <c r="E834" s="1" t="s">
        <v>93</v>
      </c>
      <c r="F834" t="s">
        <v>978</v>
      </c>
      <c r="G834">
        <v>0.8</v>
      </c>
      <c r="H834">
        <v>3.2</v>
      </c>
      <c r="I834">
        <v>1.5</v>
      </c>
      <c r="J834" t="s">
        <v>708</v>
      </c>
      <c r="K834" s="1" t="s">
        <v>704</v>
      </c>
    </row>
    <row r="835" spans="1:12" ht="12" customHeight="1" x14ac:dyDescent="0.2">
      <c r="A835">
        <v>0</v>
      </c>
      <c r="B835">
        <v>1</v>
      </c>
      <c r="C835">
        <v>1</v>
      </c>
      <c r="D835">
        <v>0</v>
      </c>
      <c r="E835" s="1" t="s">
        <v>93</v>
      </c>
      <c r="F835" t="s">
        <v>995</v>
      </c>
      <c r="G835">
        <v>0.1</v>
      </c>
      <c r="H835">
        <v>7</v>
      </c>
      <c r="I835">
        <v>1.3</v>
      </c>
      <c r="J835" t="s">
        <v>708</v>
      </c>
      <c r="K835" s="1" t="s">
        <v>704</v>
      </c>
    </row>
    <row r="836" spans="1:12" ht="12" customHeight="1" x14ac:dyDescent="0.2">
      <c r="A836">
        <v>0</v>
      </c>
      <c r="B836">
        <v>1</v>
      </c>
      <c r="C836">
        <v>1</v>
      </c>
      <c r="D836">
        <v>0</v>
      </c>
      <c r="E836" s="1" t="s">
        <v>93</v>
      </c>
      <c r="F836" t="s">
        <v>997</v>
      </c>
      <c r="G836">
        <v>0.5</v>
      </c>
      <c r="H836">
        <v>25</v>
      </c>
      <c r="I836">
        <v>5</v>
      </c>
      <c r="J836" t="s">
        <v>708</v>
      </c>
      <c r="K836" s="1" t="s">
        <v>704</v>
      </c>
    </row>
    <row r="837" spans="1:12" ht="12" customHeight="1" x14ac:dyDescent="0.2">
      <c r="A837">
        <v>0</v>
      </c>
      <c r="B837">
        <v>1</v>
      </c>
      <c r="C837">
        <v>1</v>
      </c>
      <c r="D837">
        <v>0</v>
      </c>
      <c r="E837" s="1" t="s">
        <v>93</v>
      </c>
      <c r="F837" t="s">
        <v>998</v>
      </c>
      <c r="G837">
        <v>1</v>
      </c>
      <c r="H837">
        <v>17</v>
      </c>
      <c r="I837">
        <v>2</v>
      </c>
      <c r="J837" t="s">
        <v>708</v>
      </c>
      <c r="K837" s="1" t="s">
        <v>704</v>
      </c>
    </row>
    <row r="838" spans="1:12" ht="12" customHeight="1" x14ac:dyDescent="0.2">
      <c r="A838">
        <v>0</v>
      </c>
      <c r="B838">
        <v>1</v>
      </c>
      <c r="C838">
        <v>1</v>
      </c>
      <c r="D838">
        <v>0</v>
      </c>
      <c r="E838" s="1" t="s">
        <v>93</v>
      </c>
      <c r="F838" t="s">
        <v>1000</v>
      </c>
      <c r="G838">
        <v>0.4</v>
      </c>
      <c r="H838">
        <v>6</v>
      </c>
      <c r="I838">
        <v>2.5</v>
      </c>
      <c r="J838" t="s">
        <v>708</v>
      </c>
      <c r="K838" s="1" t="s">
        <v>704</v>
      </c>
    </row>
    <row r="839" spans="1:12" ht="12" customHeight="1" x14ac:dyDescent="0.2">
      <c r="A839">
        <v>0</v>
      </c>
      <c r="B839">
        <v>1</v>
      </c>
      <c r="C839">
        <v>1</v>
      </c>
      <c r="D839">
        <v>0</v>
      </c>
      <c r="E839" s="1" t="s">
        <v>93</v>
      </c>
      <c r="F839" t="s">
        <v>1021</v>
      </c>
      <c r="G839">
        <v>0.6</v>
      </c>
      <c r="H839">
        <v>32</v>
      </c>
      <c r="I839">
        <v>6</v>
      </c>
      <c r="J839" t="s">
        <v>708</v>
      </c>
      <c r="K839" s="1" t="s">
        <v>704</v>
      </c>
    </row>
    <row r="840" spans="1:12" ht="12" customHeight="1" x14ac:dyDescent="0.2">
      <c r="A840">
        <v>0</v>
      </c>
      <c r="B840">
        <v>1</v>
      </c>
      <c r="C840">
        <v>1</v>
      </c>
      <c r="D840">
        <v>0</v>
      </c>
      <c r="E840" s="1" t="s">
        <v>96</v>
      </c>
      <c r="F840" t="s">
        <v>1043</v>
      </c>
      <c r="G840">
        <v>1</v>
      </c>
      <c r="H840">
        <v>15</v>
      </c>
      <c r="I840">
        <v>4</v>
      </c>
      <c r="J840" t="s">
        <v>708</v>
      </c>
      <c r="K840" s="1" t="s">
        <v>704</v>
      </c>
    </row>
    <row r="841" spans="1:12" ht="12" customHeight="1" x14ac:dyDescent="0.2">
      <c r="A841">
        <v>0</v>
      </c>
      <c r="B841">
        <v>1</v>
      </c>
      <c r="C841">
        <v>1</v>
      </c>
      <c r="D841">
        <v>0</v>
      </c>
      <c r="E841" s="1" t="s">
        <v>96</v>
      </c>
      <c r="F841" t="s">
        <v>1052</v>
      </c>
      <c r="G841">
        <v>3</v>
      </c>
      <c r="H841">
        <v>35</v>
      </c>
      <c r="I841">
        <v>4</v>
      </c>
      <c r="J841" t="s">
        <v>708</v>
      </c>
      <c r="K841" s="1" t="s">
        <v>704</v>
      </c>
    </row>
    <row r="842" spans="1:12" ht="12" customHeight="1" x14ac:dyDescent="0.2">
      <c r="A842">
        <v>0</v>
      </c>
      <c r="B842">
        <v>1</v>
      </c>
      <c r="C842">
        <v>1</v>
      </c>
      <c r="D842">
        <v>0</v>
      </c>
      <c r="E842" s="1" t="s">
        <v>96</v>
      </c>
      <c r="F842" t="s">
        <v>1055</v>
      </c>
      <c r="G842">
        <v>3</v>
      </c>
      <c r="H842">
        <v>120</v>
      </c>
      <c r="I842">
        <v>8</v>
      </c>
      <c r="J842" t="s">
        <v>708</v>
      </c>
      <c r="K842" s="1" t="s">
        <v>704</v>
      </c>
    </row>
    <row r="843" spans="1:12" ht="12" customHeight="1" x14ac:dyDescent="0.2">
      <c r="A843">
        <v>0</v>
      </c>
      <c r="B843">
        <v>1</v>
      </c>
      <c r="C843">
        <v>1</v>
      </c>
      <c r="D843">
        <v>0</v>
      </c>
      <c r="E843" s="1" t="s">
        <v>96</v>
      </c>
      <c r="F843" t="s">
        <v>1058</v>
      </c>
      <c r="G843">
        <v>2</v>
      </c>
      <c r="H843">
        <v>15</v>
      </c>
      <c r="I843">
        <v>1.5</v>
      </c>
      <c r="J843" t="s">
        <v>708</v>
      </c>
      <c r="K843" s="1" t="s">
        <v>704</v>
      </c>
    </row>
    <row r="844" spans="1:12" ht="12" customHeight="1" x14ac:dyDescent="0.2">
      <c r="A844">
        <v>0</v>
      </c>
      <c r="B844">
        <v>1</v>
      </c>
      <c r="C844">
        <v>1</v>
      </c>
      <c r="D844">
        <v>0</v>
      </c>
      <c r="E844" s="1" t="s">
        <v>96</v>
      </c>
      <c r="F844" t="s">
        <v>1089</v>
      </c>
      <c r="G844">
        <v>0.2</v>
      </c>
      <c r="H844">
        <v>12</v>
      </c>
      <c r="I844">
        <v>2</v>
      </c>
      <c r="J844" t="s">
        <v>708</v>
      </c>
      <c r="K844" s="1" t="s">
        <v>704</v>
      </c>
    </row>
    <row r="845" spans="1:12" ht="12" customHeight="1" x14ac:dyDescent="0.2">
      <c r="A845">
        <v>0</v>
      </c>
      <c r="B845">
        <v>1</v>
      </c>
      <c r="C845">
        <v>1</v>
      </c>
      <c r="D845">
        <v>0</v>
      </c>
      <c r="E845" s="1" t="s">
        <v>96</v>
      </c>
      <c r="F845" t="s">
        <v>1101</v>
      </c>
      <c r="G845">
        <v>1</v>
      </c>
      <c r="H845">
        <v>1</v>
      </c>
      <c r="I845">
        <v>1</v>
      </c>
      <c r="J845" t="s">
        <v>708</v>
      </c>
      <c r="K845" s="1" t="s">
        <v>704</v>
      </c>
      <c r="L845" t="s">
        <v>710</v>
      </c>
    </row>
    <row r="846" spans="1:12" ht="12" customHeight="1" x14ac:dyDescent="0.2">
      <c r="A846">
        <v>0</v>
      </c>
      <c r="B846">
        <v>1</v>
      </c>
      <c r="C846">
        <v>1</v>
      </c>
      <c r="D846">
        <v>0</v>
      </c>
      <c r="E846" s="1" t="s">
        <v>96</v>
      </c>
      <c r="F846" t="s">
        <v>1091</v>
      </c>
      <c r="G846">
        <v>1.5</v>
      </c>
      <c r="H846">
        <v>30</v>
      </c>
      <c r="I846">
        <v>0.5</v>
      </c>
      <c r="J846" t="s">
        <v>708</v>
      </c>
      <c r="K846" s="1" t="s">
        <v>704</v>
      </c>
    </row>
    <row r="847" spans="1:12" ht="12" customHeight="1" x14ac:dyDescent="0.2">
      <c r="A847">
        <v>0</v>
      </c>
      <c r="B847">
        <v>1</v>
      </c>
      <c r="C847">
        <v>1</v>
      </c>
      <c r="D847">
        <v>0</v>
      </c>
      <c r="E847" s="1" t="s">
        <v>96</v>
      </c>
      <c r="F847" t="s">
        <v>1092</v>
      </c>
      <c r="G847">
        <v>2</v>
      </c>
      <c r="H847">
        <v>30</v>
      </c>
      <c r="I847">
        <v>0.5</v>
      </c>
      <c r="J847" t="s">
        <v>708</v>
      </c>
      <c r="K847" s="1" t="s">
        <v>704</v>
      </c>
    </row>
    <row r="848" spans="1:12" ht="12" customHeight="1" x14ac:dyDescent="0.2">
      <c r="A848">
        <v>0</v>
      </c>
      <c r="B848">
        <v>1</v>
      </c>
      <c r="C848">
        <v>1</v>
      </c>
      <c r="D848">
        <v>0</v>
      </c>
      <c r="E848" s="1" t="s">
        <v>96</v>
      </c>
      <c r="F848" t="s">
        <v>1067</v>
      </c>
      <c r="G848">
        <v>1</v>
      </c>
      <c r="H848">
        <v>20</v>
      </c>
      <c r="I848">
        <v>2</v>
      </c>
      <c r="J848" t="s">
        <v>707</v>
      </c>
      <c r="K848" s="1" t="s">
        <v>704</v>
      </c>
    </row>
    <row r="849" spans="1:12" ht="12" customHeight="1" x14ac:dyDescent="0.2">
      <c r="A849">
        <v>0</v>
      </c>
      <c r="B849">
        <v>1</v>
      </c>
      <c r="C849">
        <v>1</v>
      </c>
      <c r="D849">
        <v>0</v>
      </c>
      <c r="E849" s="1" t="s">
        <v>96</v>
      </c>
      <c r="F849" t="s">
        <v>1062</v>
      </c>
      <c r="G849">
        <v>0.5</v>
      </c>
      <c r="H849">
        <v>32</v>
      </c>
      <c r="I849">
        <v>7</v>
      </c>
      <c r="J849" t="s">
        <v>708</v>
      </c>
      <c r="K849" s="1" t="s">
        <v>704</v>
      </c>
    </row>
    <row r="850" spans="1:12" ht="12" customHeight="1" x14ac:dyDescent="0.2">
      <c r="A850">
        <v>0</v>
      </c>
      <c r="B850">
        <v>1</v>
      </c>
      <c r="C850">
        <v>1</v>
      </c>
      <c r="D850">
        <v>0</v>
      </c>
      <c r="E850" s="1" t="s">
        <v>96</v>
      </c>
      <c r="F850" t="s">
        <v>1065</v>
      </c>
      <c r="G850">
        <v>1.5</v>
      </c>
      <c r="H850">
        <v>10</v>
      </c>
      <c r="I850">
        <v>4</v>
      </c>
      <c r="J850" t="s">
        <v>708</v>
      </c>
      <c r="K850" s="1" t="s">
        <v>704</v>
      </c>
    </row>
    <row r="851" spans="1:12" ht="12" customHeight="1" x14ac:dyDescent="0.2">
      <c r="A851">
        <v>0</v>
      </c>
      <c r="B851">
        <v>1</v>
      </c>
      <c r="C851">
        <v>1</v>
      </c>
      <c r="D851">
        <v>0</v>
      </c>
      <c r="E851" s="1" t="s">
        <v>96</v>
      </c>
      <c r="F851" t="s">
        <v>1094</v>
      </c>
      <c r="G851">
        <v>2.5</v>
      </c>
      <c r="H851">
        <v>70</v>
      </c>
      <c r="I851">
        <v>25</v>
      </c>
      <c r="J851" t="s">
        <v>708</v>
      </c>
      <c r="K851" s="1" t="s">
        <v>704</v>
      </c>
    </row>
    <row r="852" spans="1:12" ht="12" customHeight="1" x14ac:dyDescent="0.2">
      <c r="A852">
        <v>0</v>
      </c>
      <c r="B852">
        <v>1</v>
      </c>
      <c r="C852">
        <v>1</v>
      </c>
      <c r="D852">
        <v>0</v>
      </c>
      <c r="E852" s="1" t="s">
        <v>96</v>
      </c>
      <c r="F852" t="s">
        <v>1095</v>
      </c>
      <c r="G852">
        <v>1</v>
      </c>
      <c r="H852">
        <v>30</v>
      </c>
      <c r="I852">
        <v>38</v>
      </c>
      <c r="J852" t="s">
        <v>708</v>
      </c>
      <c r="K852" s="1" t="s">
        <v>704</v>
      </c>
    </row>
    <row r="853" spans="1:12" ht="12" customHeight="1" x14ac:dyDescent="0.2">
      <c r="A853">
        <v>0</v>
      </c>
      <c r="B853">
        <v>1</v>
      </c>
      <c r="C853">
        <v>1</v>
      </c>
      <c r="D853">
        <v>0</v>
      </c>
      <c r="E853" s="1" t="s">
        <v>96</v>
      </c>
      <c r="F853" t="s">
        <v>1096</v>
      </c>
      <c r="G853">
        <v>0.2</v>
      </c>
      <c r="H853">
        <v>32</v>
      </c>
      <c r="I853">
        <v>26</v>
      </c>
      <c r="J853" t="s">
        <v>708</v>
      </c>
      <c r="K853" s="1" t="s">
        <v>704</v>
      </c>
    </row>
    <row r="854" spans="1:12" ht="12" customHeight="1" x14ac:dyDescent="0.2">
      <c r="A854">
        <v>0</v>
      </c>
      <c r="B854">
        <v>1</v>
      </c>
      <c r="C854">
        <v>1</v>
      </c>
      <c r="D854">
        <v>0</v>
      </c>
      <c r="E854" s="1" t="s">
        <v>96</v>
      </c>
      <c r="F854" t="s">
        <v>1077</v>
      </c>
      <c r="G854">
        <v>0.8</v>
      </c>
      <c r="H854">
        <v>12</v>
      </c>
      <c r="I854">
        <v>2</v>
      </c>
      <c r="J854" t="s">
        <v>708</v>
      </c>
      <c r="K854" s="1" t="s">
        <v>704</v>
      </c>
    </row>
    <row r="855" spans="1:12" ht="12" customHeight="1" x14ac:dyDescent="0.2">
      <c r="A855">
        <v>0</v>
      </c>
      <c r="B855">
        <v>1</v>
      </c>
      <c r="C855">
        <v>1</v>
      </c>
      <c r="D855">
        <v>0</v>
      </c>
      <c r="E855" s="1" t="s">
        <v>96</v>
      </c>
      <c r="F855" t="s">
        <v>1078</v>
      </c>
      <c r="G855">
        <v>0.1</v>
      </c>
      <c r="H855">
        <v>10</v>
      </c>
      <c r="I855">
        <v>0.8</v>
      </c>
      <c r="J855" t="s">
        <v>708</v>
      </c>
      <c r="K855" s="1" t="s">
        <v>704</v>
      </c>
    </row>
    <row r="856" spans="1:12" ht="12" customHeight="1" x14ac:dyDescent="0.2">
      <c r="A856">
        <v>0</v>
      </c>
      <c r="B856">
        <v>1</v>
      </c>
      <c r="C856">
        <v>1</v>
      </c>
      <c r="D856">
        <v>0</v>
      </c>
      <c r="E856" s="1" t="s">
        <v>96</v>
      </c>
      <c r="F856" t="s">
        <v>1079</v>
      </c>
      <c r="G856">
        <v>2</v>
      </c>
      <c r="H856">
        <v>6</v>
      </c>
      <c r="I856">
        <v>3</v>
      </c>
      <c r="J856" t="s">
        <v>708</v>
      </c>
      <c r="K856" s="1" t="s">
        <v>704</v>
      </c>
    </row>
    <row r="857" spans="1:12" ht="12" customHeight="1" x14ac:dyDescent="0.2">
      <c r="A857">
        <v>0</v>
      </c>
      <c r="B857">
        <v>1</v>
      </c>
      <c r="C857">
        <v>1</v>
      </c>
      <c r="D857">
        <v>0</v>
      </c>
      <c r="E857" s="1" t="s">
        <v>96</v>
      </c>
      <c r="F857" t="s">
        <v>1081</v>
      </c>
      <c r="G857">
        <v>0.5</v>
      </c>
      <c r="H857">
        <v>14</v>
      </c>
      <c r="I857">
        <v>4</v>
      </c>
      <c r="J857" t="s">
        <v>708</v>
      </c>
      <c r="K857" s="1" t="s">
        <v>704</v>
      </c>
    </row>
    <row r="858" spans="1:12" ht="12" customHeight="1" x14ac:dyDescent="0.2">
      <c r="A858">
        <v>0</v>
      </c>
      <c r="B858">
        <v>1</v>
      </c>
      <c r="C858">
        <v>1</v>
      </c>
      <c r="D858">
        <v>0</v>
      </c>
      <c r="E858" s="1" t="s">
        <v>96</v>
      </c>
      <c r="F858" t="s">
        <v>1080</v>
      </c>
      <c r="G858">
        <v>3</v>
      </c>
      <c r="H858">
        <v>20</v>
      </c>
      <c r="I858">
        <v>1.2</v>
      </c>
      <c r="J858" t="s">
        <v>708</v>
      </c>
      <c r="K858" s="1" t="s">
        <v>704</v>
      </c>
    </row>
    <row r="859" spans="1:12" ht="12" customHeight="1" x14ac:dyDescent="0.2">
      <c r="A859">
        <v>0</v>
      </c>
      <c r="B859">
        <v>1</v>
      </c>
      <c r="C859">
        <v>1</v>
      </c>
      <c r="D859">
        <v>0</v>
      </c>
      <c r="E859" s="1" t="s">
        <v>96</v>
      </c>
      <c r="F859" t="s">
        <v>1087</v>
      </c>
      <c r="G859">
        <v>1</v>
      </c>
      <c r="H859">
        <v>10</v>
      </c>
      <c r="I859">
        <v>4.5</v>
      </c>
      <c r="J859" t="s">
        <v>708</v>
      </c>
      <c r="K859" s="1" t="s">
        <v>704</v>
      </c>
    </row>
    <row r="860" spans="1:12" ht="12" customHeight="1" x14ac:dyDescent="0.2">
      <c r="A860">
        <v>0</v>
      </c>
      <c r="B860">
        <v>1</v>
      </c>
      <c r="C860">
        <v>1</v>
      </c>
      <c r="D860">
        <v>0</v>
      </c>
      <c r="E860" s="1" t="s">
        <v>96</v>
      </c>
      <c r="F860" t="s">
        <v>1088</v>
      </c>
      <c r="G860">
        <v>1</v>
      </c>
      <c r="H860">
        <v>10</v>
      </c>
      <c r="I860">
        <v>0.5</v>
      </c>
      <c r="J860" t="s">
        <v>708</v>
      </c>
      <c r="K860" s="1" t="s">
        <v>704</v>
      </c>
    </row>
    <row r="861" spans="1:12" ht="12" customHeight="1" x14ac:dyDescent="0.2">
      <c r="A861">
        <v>0</v>
      </c>
      <c r="B861">
        <v>1</v>
      </c>
      <c r="C861">
        <v>1</v>
      </c>
      <c r="D861">
        <v>0</v>
      </c>
      <c r="E861" s="1" t="s">
        <v>96</v>
      </c>
      <c r="F861" t="s">
        <v>1068</v>
      </c>
      <c r="G861">
        <v>0.5</v>
      </c>
      <c r="H861">
        <v>5</v>
      </c>
      <c r="I861">
        <v>1</v>
      </c>
      <c r="J861" t="s">
        <v>10</v>
      </c>
      <c r="K861" s="1" t="s">
        <v>704</v>
      </c>
      <c r="L861" t="s">
        <v>710</v>
      </c>
    </row>
    <row r="862" spans="1:12" ht="12" customHeight="1" x14ac:dyDescent="0.2">
      <c r="A862">
        <v>0</v>
      </c>
      <c r="B862">
        <v>1</v>
      </c>
      <c r="C862">
        <v>1</v>
      </c>
      <c r="D862">
        <v>0</v>
      </c>
      <c r="E862" s="1" t="s">
        <v>96</v>
      </c>
      <c r="F862" t="s">
        <v>1069</v>
      </c>
      <c r="G862">
        <v>1</v>
      </c>
      <c r="H862">
        <v>8</v>
      </c>
      <c r="I862">
        <v>1</v>
      </c>
      <c r="J862" t="s">
        <v>10</v>
      </c>
      <c r="K862" s="1" t="s">
        <v>704</v>
      </c>
      <c r="L862" t="s">
        <v>710</v>
      </c>
    </row>
    <row r="863" spans="1:12" ht="12" customHeight="1" x14ac:dyDescent="0.2">
      <c r="A863">
        <v>0</v>
      </c>
      <c r="B863">
        <v>1</v>
      </c>
      <c r="C863">
        <v>1</v>
      </c>
      <c r="D863">
        <v>0</v>
      </c>
      <c r="E863" s="1" t="s">
        <v>96</v>
      </c>
      <c r="F863" t="s">
        <v>1070</v>
      </c>
      <c r="G863">
        <v>5</v>
      </c>
      <c r="H863">
        <v>60</v>
      </c>
      <c r="I863">
        <v>15</v>
      </c>
      <c r="J863" t="s">
        <v>707</v>
      </c>
      <c r="K863" s="1" t="s">
        <v>704</v>
      </c>
      <c r="L863" t="s">
        <v>710</v>
      </c>
    </row>
    <row r="864" spans="1:12" ht="12" customHeight="1" x14ac:dyDescent="0.2">
      <c r="A864">
        <v>0</v>
      </c>
      <c r="B864">
        <v>1</v>
      </c>
      <c r="C864">
        <v>1</v>
      </c>
      <c r="D864">
        <v>0</v>
      </c>
      <c r="E864" s="1" t="s">
        <v>97</v>
      </c>
      <c r="F864" t="s">
        <v>1105</v>
      </c>
      <c r="G864">
        <v>0.1</v>
      </c>
      <c r="H864">
        <v>5</v>
      </c>
      <c r="I864">
        <v>2.2000000000000002</v>
      </c>
      <c r="J864" t="s">
        <v>708</v>
      </c>
      <c r="K864" s="1" t="s">
        <v>704</v>
      </c>
    </row>
    <row r="865" spans="1:12" ht="12" customHeight="1" x14ac:dyDescent="0.2">
      <c r="A865">
        <v>0</v>
      </c>
      <c r="B865">
        <v>1</v>
      </c>
      <c r="C865">
        <v>1</v>
      </c>
      <c r="D865">
        <v>0</v>
      </c>
      <c r="E865" s="1" t="s">
        <v>98</v>
      </c>
      <c r="F865" t="s">
        <v>1109</v>
      </c>
      <c r="G865">
        <v>0.4</v>
      </c>
      <c r="H865">
        <v>80</v>
      </c>
      <c r="I865">
        <v>27</v>
      </c>
      <c r="J865" t="s">
        <v>708</v>
      </c>
      <c r="K865" s="1" t="s">
        <v>704</v>
      </c>
    </row>
    <row r="866" spans="1:12" ht="12" customHeight="1" x14ac:dyDescent="0.2">
      <c r="A866">
        <v>0</v>
      </c>
      <c r="B866">
        <v>1</v>
      </c>
      <c r="C866">
        <v>1</v>
      </c>
      <c r="D866">
        <v>0</v>
      </c>
      <c r="E866" s="1" t="s">
        <v>103</v>
      </c>
      <c r="F866" t="s">
        <v>1120</v>
      </c>
      <c r="G866">
        <v>0.6</v>
      </c>
      <c r="H866">
        <v>10</v>
      </c>
      <c r="I866">
        <v>2</v>
      </c>
      <c r="J866" t="s">
        <v>708</v>
      </c>
      <c r="K866" s="1" t="s">
        <v>704</v>
      </c>
    </row>
    <row r="867" spans="1:12" ht="12" customHeight="1" x14ac:dyDescent="0.2">
      <c r="A867">
        <v>0</v>
      </c>
      <c r="B867">
        <v>1</v>
      </c>
      <c r="C867">
        <v>1</v>
      </c>
      <c r="D867">
        <v>0</v>
      </c>
      <c r="E867" s="1" t="s">
        <v>105</v>
      </c>
      <c r="F867" t="s">
        <v>1128</v>
      </c>
      <c r="G867">
        <v>2</v>
      </c>
      <c r="H867">
        <v>4</v>
      </c>
      <c r="I867">
        <v>1</v>
      </c>
      <c r="J867" t="s">
        <v>708</v>
      </c>
      <c r="K867" s="1" t="s">
        <v>704</v>
      </c>
    </row>
    <row r="868" spans="1:12" ht="12" customHeight="1" x14ac:dyDescent="0.2">
      <c r="A868">
        <v>0</v>
      </c>
      <c r="B868">
        <v>1</v>
      </c>
      <c r="C868">
        <v>1</v>
      </c>
      <c r="D868">
        <v>0</v>
      </c>
      <c r="E868" s="1" t="s">
        <v>105</v>
      </c>
      <c r="F868" t="s">
        <v>1132</v>
      </c>
      <c r="G868">
        <v>4</v>
      </c>
      <c r="H868">
        <v>12</v>
      </c>
      <c r="I868">
        <v>1.5</v>
      </c>
      <c r="J868" t="s">
        <v>708</v>
      </c>
      <c r="K868" s="1" t="s">
        <v>704</v>
      </c>
    </row>
    <row r="869" spans="1:12" ht="12" customHeight="1" x14ac:dyDescent="0.2">
      <c r="A869">
        <v>0</v>
      </c>
      <c r="B869">
        <v>1</v>
      </c>
      <c r="C869">
        <v>1</v>
      </c>
      <c r="D869">
        <v>0</v>
      </c>
      <c r="E869" s="1" t="s">
        <v>803</v>
      </c>
      <c r="F869" t="s">
        <v>1243</v>
      </c>
      <c r="G869">
        <v>0.6</v>
      </c>
      <c r="H869">
        <v>25</v>
      </c>
      <c r="I869">
        <v>5</v>
      </c>
      <c r="J869" t="s">
        <v>708</v>
      </c>
      <c r="K869" s="1" t="s">
        <v>704</v>
      </c>
    </row>
    <row r="870" spans="1:12" ht="12" customHeight="1" x14ac:dyDescent="0.2">
      <c r="A870">
        <v>0</v>
      </c>
      <c r="B870">
        <v>1</v>
      </c>
      <c r="C870">
        <v>1</v>
      </c>
      <c r="D870">
        <v>0</v>
      </c>
      <c r="E870" s="1" t="s">
        <v>803</v>
      </c>
      <c r="F870" t="s">
        <v>1244</v>
      </c>
      <c r="G870">
        <v>0.4</v>
      </c>
      <c r="H870">
        <v>15</v>
      </c>
      <c r="I870">
        <v>2</v>
      </c>
      <c r="J870" t="s">
        <v>10</v>
      </c>
      <c r="K870" s="1" t="s">
        <v>704</v>
      </c>
      <c r="L870" t="s">
        <v>710</v>
      </c>
    </row>
    <row r="871" spans="1:12" ht="12" customHeight="1" x14ac:dyDescent="0.2">
      <c r="A871">
        <v>0</v>
      </c>
      <c r="B871">
        <v>1</v>
      </c>
      <c r="C871">
        <v>1</v>
      </c>
      <c r="D871">
        <v>0</v>
      </c>
      <c r="E871" s="1" t="s">
        <v>803</v>
      </c>
      <c r="F871" t="s">
        <v>1245</v>
      </c>
      <c r="G871">
        <v>2</v>
      </c>
      <c r="H871">
        <v>15</v>
      </c>
      <c r="I871">
        <v>4</v>
      </c>
      <c r="J871" t="s">
        <v>708</v>
      </c>
      <c r="K871" s="1" t="s">
        <v>704</v>
      </c>
    </row>
    <row r="872" spans="1:12" ht="12" customHeight="1" x14ac:dyDescent="0.2">
      <c r="A872">
        <v>0</v>
      </c>
      <c r="B872">
        <v>1</v>
      </c>
      <c r="C872">
        <v>1</v>
      </c>
      <c r="D872">
        <v>0</v>
      </c>
      <c r="E872" s="1" t="s">
        <v>803</v>
      </c>
      <c r="F872" t="s">
        <v>1246</v>
      </c>
      <c r="G872">
        <v>1.6</v>
      </c>
      <c r="H872">
        <v>15</v>
      </c>
      <c r="I872">
        <v>4</v>
      </c>
      <c r="J872" t="s">
        <v>708</v>
      </c>
      <c r="K872" s="1" t="s">
        <v>704</v>
      </c>
    </row>
    <row r="873" spans="1:12" ht="12" customHeight="1" x14ac:dyDescent="0.2">
      <c r="A873">
        <v>0</v>
      </c>
      <c r="B873">
        <v>1</v>
      </c>
      <c r="C873">
        <v>1</v>
      </c>
      <c r="D873">
        <v>0</v>
      </c>
      <c r="E873" s="1" t="s">
        <v>805</v>
      </c>
      <c r="F873" t="s">
        <v>1262</v>
      </c>
      <c r="G873">
        <v>2</v>
      </c>
      <c r="H873">
        <v>80</v>
      </c>
      <c r="I873">
        <v>1</v>
      </c>
      <c r="J873" t="s">
        <v>708</v>
      </c>
      <c r="K873" s="1" t="s">
        <v>704</v>
      </c>
    </row>
    <row r="874" spans="1:12" ht="12" customHeight="1" x14ac:dyDescent="0.2">
      <c r="A874">
        <v>0</v>
      </c>
      <c r="B874">
        <v>1</v>
      </c>
      <c r="C874">
        <v>1</v>
      </c>
      <c r="D874">
        <v>0</v>
      </c>
      <c r="E874" s="1" t="s">
        <v>805</v>
      </c>
      <c r="F874" t="s">
        <v>1266</v>
      </c>
      <c r="G874">
        <v>1</v>
      </c>
      <c r="H874">
        <v>25</v>
      </c>
      <c r="I874">
        <v>10</v>
      </c>
      <c r="J874" t="s">
        <v>707</v>
      </c>
      <c r="K874" s="1" t="s">
        <v>704</v>
      </c>
      <c r="L874" t="s">
        <v>405</v>
      </c>
    </row>
    <row r="875" spans="1:12" ht="12" customHeight="1" x14ac:dyDescent="0.2">
      <c r="A875">
        <v>0</v>
      </c>
      <c r="B875">
        <v>1</v>
      </c>
      <c r="C875">
        <v>1</v>
      </c>
      <c r="D875">
        <v>0</v>
      </c>
      <c r="E875" s="1" t="s">
        <v>807</v>
      </c>
      <c r="F875" t="s">
        <v>1285</v>
      </c>
      <c r="G875">
        <v>1</v>
      </c>
      <c r="H875">
        <v>10</v>
      </c>
      <c r="I875">
        <v>3</v>
      </c>
      <c r="J875" t="s">
        <v>708</v>
      </c>
      <c r="K875" s="1" t="s">
        <v>704</v>
      </c>
      <c r="L875" t="s">
        <v>710</v>
      </c>
    </row>
    <row r="876" spans="1:12" ht="12" customHeight="1" x14ac:dyDescent="0.2">
      <c r="A876">
        <v>0</v>
      </c>
      <c r="B876">
        <v>1</v>
      </c>
      <c r="C876">
        <v>1</v>
      </c>
      <c r="D876">
        <v>0</v>
      </c>
      <c r="E876" s="1" t="s">
        <v>807</v>
      </c>
      <c r="F876" t="s">
        <v>1287</v>
      </c>
      <c r="G876">
        <v>3.5</v>
      </c>
      <c r="H876">
        <v>10</v>
      </c>
      <c r="I876">
        <v>5</v>
      </c>
      <c r="J876" t="s">
        <v>708</v>
      </c>
      <c r="K876" s="1" t="s">
        <v>704</v>
      </c>
    </row>
    <row r="877" spans="1:12" ht="12" customHeight="1" x14ac:dyDescent="0.2">
      <c r="A877">
        <v>0</v>
      </c>
      <c r="B877">
        <v>1</v>
      </c>
      <c r="C877">
        <v>1</v>
      </c>
      <c r="D877">
        <v>0</v>
      </c>
      <c r="E877" s="1" t="s">
        <v>807</v>
      </c>
      <c r="F877" t="s">
        <v>1288</v>
      </c>
      <c r="G877">
        <v>4</v>
      </c>
      <c r="H877">
        <v>90</v>
      </c>
      <c r="I877">
        <v>45</v>
      </c>
      <c r="J877" t="s">
        <v>708</v>
      </c>
      <c r="K877" s="1" t="s">
        <v>704</v>
      </c>
    </row>
    <row r="878" spans="1:12" ht="12" customHeight="1" x14ac:dyDescent="0.2">
      <c r="A878">
        <v>0</v>
      </c>
      <c r="B878">
        <v>1</v>
      </c>
      <c r="C878">
        <v>1</v>
      </c>
      <c r="D878">
        <v>0</v>
      </c>
      <c r="E878" s="1" t="s">
        <v>807</v>
      </c>
      <c r="F878" t="s">
        <v>1289</v>
      </c>
      <c r="G878">
        <v>3</v>
      </c>
      <c r="H878">
        <v>100</v>
      </c>
      <c r="I878">
        <v>50</v>
      </c>
      <c r="J878" t="s">
        <v>708</v>
      </c>
      <c r="K878" s="1" t="s">
        <v>704</v>
      </c>
    </row>
    <row r="879" spans="1:12" ht="12" customHeight="1" x14ac:dyDescent="0.2">
      <c r="A879">
        <v>0</v>
      </c>
      <c r="B879">
        <v>1</v>
      </c>
      <c r="C879">
        <v>1</v>
      </c>
      <c r="D879">
        <v>0</v>
      </c>
      <c r="E879" s="1" t="s">
        <v>807</v>
      </c>
      <c r="F879" t="s">
        <v>626</v>
      </c>
      <c r="G879">
        <v>3</v>
      </c>
      <c r="H879">
        <v>50</v>
      </c>
      <c r="I879">
        <v>25</v>
      </c>
      <c r="J879" t="s">
        <v>708</v>
      </c>
      <c r="K879" s="1" t="s">
        <v>704</v>
      </c>
    </row>
    <row r="880" spans="1:12" ht="12" customHeight="1" x14ac:dyDescent="0.2">
      <c r="A880">
        <v>0</v>
      </c>
      <c r="B880">
        <v>1</v>
      </c>
      <c r="C880">
        <v>1</v>
      </c>
      <c r="D880">
        <v>0</v>
      </c>
      <c r="E880" s="1" t="s">
        <v>807</v>
      </c>
      <c r="F880" t="s">
        <v>616</v>
      </c>
      <c r="G880">
        <v>0.5</v>
      </c>
      <c r="H880">
        <v>14</v>
      </c>
      <c r="I880">
        <v>1</v>
      </c>
      <c r="J880" t="s">
        <v>708</v>
      </c>
      <c r="K880" s="1" t="s">
        <v>704</v>
      </c>
    </row>
    <row r="881" spans="1:11" ht="12" customHeight="1" x14ac:dyDescent="0.2">
      <c r="A881">
        <v>0</v>
      </c>
      <c r="B881">
        <v>1</v>
      </c>
      <c r="C881">
        <v>1</v>
      </c>
      <c r="D881">
        <v>0</v>
      </c>
      <c r="E881" s="1" t="s">
        <v>807</v>
      </c>
      <c r="F881" t="s">
        <v>621</v>
      </c>
      <c r="G881">
        <v>1.5</v>
      </c>
      <c r="H881">
        <v>18</v>
      </c>
      <c r="I881">
        <v>13</v>
      </c>
      <c r="J881" t="s">
        <v>708</v>
      </c>
      <c r="K881" s="1" t="s">
        <v>704</v>
      </c>
    </row>
    <row r="882" spans="1:11" ht="12" customHeight="1" x14ac:dyDescent="0.2">
      <c r="A882">
        <v>0</v>
      </c>
      <c r="B882">
        <v>1</v>
      </c>
      <c r="C882">
        <v>1</v>
      </c>
      <c r="D882">
        <v>0</v>
      </c>
      <c r="E882" s="1" t="s">
        <v>810</v>
      </c>
      <c r="F882" t="s">
        <v>640</v>
      </c>
      <c r="G882">
        <v>0.1</v>
      </c>
      <c r="H882">
        <v>15</v>
      </c>
      <c r="I882">
        <v>3.5</v>
      </c>
      <c r="J882" t="s">
        <v>708</v>
      </c>
      <c r="K882" s="1" t="s">
        <v>704</v>
      </c>
    </row>
    <row r="883" spans="1:11" ht="12" customHeight="1" x14ac:dyDescent="0.2">
      <c r="A883">
        <v>0</v>
      </c>
      <c r="B883">
        <v>1</v>
      </c>
      <c r="C883">
        <v>1</v>
      </c>
      <c r="D883">
        <v>0</v>
      </c>
      <c r="E883" s="1" t="s">
        <v>810</v>
      </c>
      <c r="F883" t="s">
        <v>645</v>
      </c>
      <c r="G883">
        <v>1.5</v>
      </c>
      <c r="H883">
        <v>35</v>
      </c>
      <c r="I883">
        <v>25</v>
      </c>
      <c r="J883" t="s">
        <v>708</v>
      </c>
      <c r="K883" s="1" t="s">
        <v>704</v>
      </c>
    </row>
    <row r="884" spans="1:11" ht="12" customHeight="1" x14ac:dyDescent="0.2">
      <c r="A884">
        <v>0</v>
      </c>
      <c r="B884">
        <v>1</v>
      </c>
      <c r="C884">
        <v>1</v>
      </c>
      <c r="D884">
        <v>0</v>
      </c>
      <c r="E884" s="1" t="s">
        <v>810</v>
      </c>
      <c r="F884" t="s">
        <v>649</v>
      </c>
      <c r="G884">
        <v>3</v>
      </c>
      <c r="H884">
        <v>50</v>
      </c>
      <c r="I884">
        <v>10</v>
      </c>
      <c r="J884" t="s">
        <v>708</v>
      </c>
      <c r="K884" s="1" t="s">
        <v>704</v>
      </c>
    </row>
    <row r="885" spans="1:11" ht="12" customHeight="1" x14ac:dyDescent="0.2">
      <c r="A885">
        <v>0</v>
      </c>
      <c r="B885">
        <v>1</v>
      </c>
      <c r="C885">
        <v>1</v>
      </c>
      <c r="D885">
        <v>0</v>
      </c>
      <c r="E885" s="1" t="s">
        <v>810</v>
      </c>
      <c r="F885" t="s">
        <v>657</v>
      </c>
      <c r="G885">
        <v>0.8</v>
      </c>
      <c r="H885">
        <v>15</v>
      </c>
      <c r="I885">
        <v>7</v>
      </c>
      <c r="J885" t="s">
        <v>708</v>
      </c>
      <c r="K885" s="1" t="s">
        <v>704</v>
      </c>
    </row>
    <row r="886" spans="1:11" ht="12" customHeight="1" x14ac:dyDescent="0.2">
      <c r="A886">
        <v>0</v>
      </c>
      <c r="B886">
        <v>1</v>
      </c>
      <c r="C886">
        <v>1</v>
      </c>
      <c r="D886">
        <v>0</v>
      </c>
      <c r="E886" s="1" t="s">
        <v>810</v>
      </c>
      <c r="F886" t="s">
        <v>660</v>
      </c>
      <c r="G886">
        <v>3</v>
      </c>
      <c r="H886">
        <v>42</v>
      </c>
      <c r="I886">
        <v>10</v>
      </c>
      <c r="J886" t="s">
        <v>707</v>
      </c>
      <c r="K886" s="1" t="s">
        <v>704</v>
      </c>
    </row>
    <row r="887" spans="1:11" ht="12" customHeight="1" x14ac:dyDescent="0.2">
      <c r="A887">
        <v>0</v>
      </c>
      <c r="B887">
        <v>1</v>
      </c>
      <c r="C887">
        <v>1</v>
      </c>
      <c r="D887">
        <v>0</v>
      </c>
      <c r="E887" s="1" t="s">
        <v>810</v>
      </c>
      <c r="F887" t="s">
        <v>661</v>
      </c>
      <c r="G887">
        <v>0.6</v>
      </c>
      <c r="H887">
        <v>18</v>
      </c>
      <c r="I887">
        <v>5.5</v>
      </c>
      <c r="J887" t="s">
        <v>708</v>
      </c>
      <c r="K887" s="1" t="s">
        <v>704</v>
      </c>
    </row>
    <row r="888" spans="1:11" ht="12" customHeight="1" x14ac:dyDescent="0.2">
      <c r="A888">
        <v>0</v>
      </c>
      <c r="B888">
        <v>1</v>
      </c>
      <c r="C888">
        <v>1</v>
      </c>
      <c r="D888">
        <v>0</v>
      </c>
      <c r="E888" s="1" t="s">
        <v>811</v>
      </c>
      <c r="F888" t="s">
        <v>664</v>
      </c>
      <c r="G888">
        <v>0.1</v>
      </c>
      <c r="H888">
        <v>1</v>
      </c>
      <c r="I888">
        <v>1</v>
      </c>
      <c r="J888" t="s">
        <v>10</v>
      </c>
      <c r="K888" s="1" t="s">
        <v>704</v>
      </c>
    </row>
    <row r="889" spans="1:11" ht="12" customHeight="1" x14ac:dyDescent="0.2">
      <c r="A889">
        <v>0</v>
      </c>
      <c r="B889">
        <v>1</v>
      </c>
      <c r="C889">
        <v>1</v>
      </c>
      <c r="D889">
        <v>0</v>
      </c>
      <c r="E889" s="1" t="s">
        <v>811</v>
      </c>
      <c r="F889" t="s">
        <v>666</v>
      </c>
      <c r="G889">
        <v>3.5</v>
      </c>
      <c r="H889">
        <v>1.5</v>
      </c>
      <c r="I889">
        <v>1</v>
      </c>
      <c r="J889" t="s">
        <v>10</v>
      </c>
      <c r="K889" s="1" t="s">
        <v>704</v>
      </c>
    </row>
    <row r="890" spans="1:11" ht="12" customHeight="1" x14ac:dyDescent="0.2">
      <c r="A890">
        <v>0</v>
      </c>
      <c r="B890">
        <v>1</v>
      </c>
      <c r="C890">
        <v>1</v>
      </c>
      <c r="D890">
        <v>0</v>
      </c>
      <c r="E890" s="1" t="s">
        <v>813</v>
      </c>
      <c r="F890" t="s">
        <v>672</v>
      </c>
      <c r="G890">
        <v>0.1</v>
      </c>
      <c r="H890">
        <v>30</v>
      </c>
      <c r="I890">
        <v>8</v>
      </c>
      <c r="J890" t="s">
        <v>708</v>
      </c>
      <c r="K890" s="1" t="s">
        <v>704</v>
      </c>
    </row>
    <row r="891" spans="1:11" ht="12" customHeight="1" x14ac:dyDescent="0.2">
      <c r="A891">
        <v>0</v>
      </c>
      <c r="B891">
        <v>1</v>
      </c>
      <c r="C891">
        <v>1</v>
      </c>
      <c r="D891">
        <v>0</v>
      </c>
      <c r="E891" s="1" t="s">
        <v>816</v>
      </c>
      <c r="F891" t="s">
        <v>683</v>
      </c>
      <c r="G891">
        <v>1</v>
      </c>
      <c r="H891">
        <v>15</v>
      </c>
      <c r="I891">
        <v>6</v>
      </c>
      <c r="J891" t="s">
        <v>708</v>
      </c>
      <c r="K891" s="1" t="s">
        <v>704</v>
      </c>
    </row>
    <row r="892" spans="1:11" ht="12" customHeight="1" x14ac:dyDescent="0.2">
      <c r="A892">
        <v>0</v>
      </c>
      <c r="B892">
        <v>1</v>
      </c>
      <c r="C892">
        <v>1</v>
      </c>
      <c r="D892">
        <v>0</v>
      </c>
      <c r="E892" s="1" t="s">
        <v>816</v>
      </c>
      <c r="F892" t="s">
        <v>684</v>
      </c>
      <c r="G892">
        <v>0.5</v>
      </c>
      <c r="H892">
        <v>16</v>
      </c>
      <c r="I892">
        <v>9</v>
      </c>
      <c r="J892" t="s">
        <v>708</v>
      </c>
      <c r="K892" s="1" t="s">
        <v>704</v>
      </c>
    </row>
    <row r="893" spans="1:11" ht="12" customHeight="1" x14ac:dyDescent="0.2">
      <c r="A893">
        <v>0</v>
      </c>
      <c r="B893">
        <v>1</v>
      </c>
      <c r="C893">
        <v>1</v>
      </c>
      <c r="D893">
        <v>0</v>
      </c>
      <c r="E893" s="1" t="s">
        <v>816</v>
      </c>
      <c r="F893" t="s">
        <v>687</v>
      </c>
      <c r="G893">
        <v>0.4</v>
      </c>
      <c r="H893">
        <v>8</v>
      </c>
      <c r="I893">
        <v>3</v>
      </c>
      <c r="J893" t="s">
        <v>708</v>
      </c>
      <c r="K893" s="1" t="s">
        <v>704</v>
      </c>
    </row>
    <row r="894" spans="1:11" ht="12" customHeight="1" x14ac:dyDescent="0.2">
      <c r="A894">
        <v>0</v>
      </c>
      <c r="B894">
        <v>1</v>
      </c>
      <c r="C894">
        <v>1</v>
      </c>
      <c r="D894">
        <v>0</v>
      </c>
      <c r="E894" s="1" t="s">
        <v>816</v>
      </c>
      <c r="F894" t="s">
        <v>690</v>
      </c>
      <c r="G894">
        <v>3</v>
      </c>
      <c r="H894">
        <v>25</v>
      </c>
      <c r="I894">
        <v>4</v>
      </c>
      <c r="J894" t="s">
        <v>708</v>
      </c>
      <c r="K894" s="1" t="s">
        <v>704</v>
      </c>
    </row>
    <row r="895" spans="1:11" ht="12" customHeight="1" x14ac:dyDescent="0.2">
      <c r="A895">
        <v>0</v>
      </c>
      <c r="B895">
        <v>1</v>
      </c>
      <c r="C895">
        <v>1</v>
      </c>
      <c r="D895">
        <v>0</v>
      </c>
      <c r="E895" s="1" t="s">
        <v>816</v>
      </c>
      <c r="F895" t="s">
        <v>691</v>
      </c>
      <c r="G895">
        <v>0.5</v>
      </c>
      <c r="H895">
        <v>8</v>
      </c>
      <c r="I895">
        <v>3</v>
      </c>
      <c r="J895" t="s">
        <v>708</v>
      </c>
      <c r="K895" s="1" t="s">
        <v>704</v>
      </c>
    </row>
    <row r="896" spans="1:11" ht="12" customHeight="1" x14ac:dyDescent="0.2">
      <c r="A896">
        <v>0</v>
      </c>
      <c r="B896">
        <v>1</v>
      </c>
      <c r="C896">
        <v>1</v>
      </c>
      <c r="D896">
        <v>0</v>
      </c>
      <c r="E896" s="1" t="s">
        <v>816</v>
      </c>
      <c r="F896" t="s">
        <v>693</v>
      </c>
      <c r="G896">
        <v>1.5</v>
      </c>
      <c r="H896">
        <v>7</v>
      </c>
      <c r="I896">
        <v>2.5</v>
      </c>
      <c r="J896" t="s">
        <v>708</v>
      </c>
      <c r="K896" s="1" t="s">
        <v>704</v>
      </c>
    </row>
    <row r="897" spans="1:12" ht="12" customHeight="1" x14ac:dyDescent="0.2">
      <c r="A897">
        <v>0</v>
      </c>
      <c r="B897">
        <v>1</v>
      </c>
      <c r="C897">
        <v>1</v>
      </c>
      <c r="D897">
        <v>0</v>
      </c>
      <c r="E897" s="1" t="s">
        <v>817</v>
      </c>
      <c r="F897" t="s">
        <v>694</v>
      </c>
      <c r="G897">
        <v>1</v>
      </c>
      <c r="H897">
        <v>20</v>
      </c>
      <c r="I897">
        <v>15</v>
      </c>
      <c r="J897" t="s">
        <v>708</v>
      </c>
      <c r="K897" s="1" t="s">
        <v>704</v>
      </c>
    </row>
    <row r="898" spans="1:12" ht="12" customHeight="1" x14ac:dyDescent="0.2">
      <c r="A898">
        <v>0</v>
      </c>
      <c r="B898">
        <v>1</v>
      </c>
      <c r="C898">
        <v>1</v>
      </c>
      <c r="D898">
        <v>0</v>
      </c>
      <c r="E898" s="1" t="s">
        <v>818</v>
      </c>
      <c r="F898" t="s">
        <v>1406</v>
      </c>
      <c r="G898">
        <v>0.4</v>
      </c>
      <c r="H898">
        <v>30</v>
      </c>
      <c r="I898">
        <v>1.2</v>
      </c>
      <c r="J898" t="s">
        <v>708</v>
      </c>
      <c r="K898" s="1" t="s">
        <v>704</v>
      </c>
      <c r="L898" t="s">
        <v>709</v>
      </c>
    </row>
    <row r="899" spans="1:12" ht="12" customHeight="1" x14ac:dyDescent="0.2">
      <c r="A899">
        <v>0</v>
      </c>
      <c r="B899">
        <v>1</v>
      </c>
      <c r="C899">
        <v>1</v>
      </c>
      <c r="D899">
        <v>0</v>
      </c>
      <c r="E899" s="1" t="s">
        <v>819</v>
      </c>
      <c r="F899" t="s">
        <v>700</v>
      </c>
      <c r="G899">
        <v>3</v>
      </c>
      <c r="H899">
        <v>40</v>
      </c>
      <c r="I899">
        <v>9</v>
      </c>
      <c r="J899" t="s">
        <v>708</v>
      </c>
      <c r="K899" s="1" t="s">
        <v>704</v>
      </c>
    </row>
    <row r="900" spans="1:12" ht="12" customHeight="1" x14ac:dyDescent="0.2">
      <c r="A900">
        <v>0</v>
      </c>
      <c r="B900">
        <v>1</v>
      </c>
      <c r="C900">
        <v>1</v>
      </c>
      <c r="D900">
        <v>0</v>
      </c>
      <c r="E900" s="1" t="s">
        <v>821</v>
      </c>
      <c r="F900" t="s">
        <v>702</v>
      </c>
      <c r="G900">
        <v>4</v>
      </c>
      <c r="H900">
        <v>1400</v>
      </c>
      <c r="I900">
        <v>3</v>
      </c>
      <c r="J900" t="s">
        <v>708</v>
      </c>
      <c r="K900" s="1" t="s">
        <v>704</v>
      </c>
    </row>
    <row r="901" spans="1:12" ht="12" customHeight="1" x14ac:dyDescent="0.2">
      <c r="A901">
        <v>0</v>
      </c>
      <c r="B901">
        <v>1</v>
      </c>
      <c r="C901">
        <v>1</v>
      </c>
      <c r="D901">
        <v>1</v>
      </c>
      <c r="E901" s="1" t="s">
        <v>1186</v>
      </c>
      <c r="F901" t="s">
        <v>823</v>
      </c>
      <c r="G901">
        <v>1</v>
      </c>
      <c r="H901">
        <v>150</v>
      </c>
      <c r="I901">
        <v>60</v>
      </c>
      <c r="J901" t="s">
        <v>707</v>
      </c>
      <c r="K901" s="1" t="s">
        <v>704</v>
      </c>
    </row>
    <row r="902" spans="1:12" ht="12" customHeight="1" x14ac:dyDescent="0.2">
      <c r="A902">
        <v>0</v>
      </c>
      <c r="B902">
        <v>1</v>
      </c>
      <c r="C902">
        <v>1</v>
      </c>
      <c r="D902">
        <v>1</v>
      </c>
      <c r="E902" s="1" t="s">
        <v>1192</v>
      </c>
      <c r="F902" t="s">
        <v>857</v>
      </c>
      <c r="G902">
        <v>4</v>
      </c>
      <c r="H902">
        <v>50</v>
      </c>
      <c r="I902">
        <v>2.5</v>
      </c>
      <c r="J902" t="s">
        <v>708</v>
      </c>
      <c r="K902" s="1" t="s">
        <v>704</v>
      </c>
    </row>
    <row r="903" spans="1:12" ht="12" customHeight="1" x14ac:dyDescent="0.2">
      <c r="A903">
        <v>0</v>
      </c>
      <c r="B903">
        <v>1</v>
      </c>
      <c r="C903">
        <v>1</v>
      </c>
      <c r="D903">
        <v>1</v>
      </c>
      <c r="E903" s="1" t="s">
        <v>1192</v>
      </c>
      <c r="F903" t="s">
        <v>869</v>
      </c>
      <c r="G903">
        <v>2</v>
      </c>
      <c r="H903">
        <v>3</v>
      </c>
      <c r="I903">
        <v>1</v>
      </c>
      <c r="J903" t="s">
        <v>708</v>
      </c>
      <c r="K903" s="1" t="s">
        <v>704</v>
      </c>
    </row>
    <row r="904" spans="1:12" ht="12" customHeight="1" x14ac:dyDescent="0.2">
      <c r="A904">
        <v>0</v>
      </c>
      <c r="B904">
        <v>1</v>
      </c>
      <c r="C904">
        <v>1</v>
      </c>
      <c r="D904">
        <v>1</v>
      </c>
      <c r="E904" s="1" t="s">
        <v>1192</v>
      </c>
      <c r="F904" t="s">
        <v>875</v>
      </c>
      <c r="G904">
        <v>4</v>
      </c>
      <c r="H904">
        <v>150</v>
      </c>
      <c r="I904">
        <v>35</v>
      </c>
      <c r="J904" t="s">
        <v>708</v>
      </c>
      <c r="K904" s="1" t="s">
        <v>704</v>
      </c>
    </row>
    <row r="905" spans="1:12" ht="12" customHeight="1" x14ac:dyDescent="0.2">
      <c r="A905">
        <v>0</v>
      </c>
      <c r="B905">
        <v>1</v>
      </c>
      <c r="C905">
        <v>1</v>
      </c>
      <c r="D905">
        <v>1</v>
      </c>
      <c r="E905" s="1" t="s">
        <v>1192</v>
      </c>
      <c r="F905" t="s">
        <v>879</v>
      </c>
      <c r="G905">
        <v>2</v>
      </c>
      <c r="H905">
        <v>35</v>
      </c>
      <c r="I905">
        <v>10</v>
      </c>
      <c r="J905" t="s">
        <v>708</v>
      </c>
      <c r="K905" s="1" t="s">
        <v>704</v>
      </c>
    </row>
    <row r="906" spans="1:12" ht="12" customHeight="1" x14ac:dyDescent="0.2">
      <c r="A906">
        <v>0</v>
      </c>
      <c r="B906">
        <v>1</v>
      </c>
      <c r="C906">
        <v>1</v>
      </c>
      <c r="D906">
        <v>1</v>
      </c>
      <c r="E906" s="1" t="s">
        <v>1192</v>
      </c>
      <c r="F906" t="s">
        <v>882</v>
      </c>
      <c r="G906">
        <v>2</v>
      </c>
      <c r="H906">
        <v>75</v>
      </c>
      <c r="I906">
        <v>18</v>
      </c>
      <c r="J906" t="s">
        <v>708</v>
      </c>
      <c r="K906" s="1" t="s">
        <v>704</v>
      </c>
    </row>
    <row r="907" spans="1:12" ht="12" customHeight="1" x14ac:dyDescent="0.2">
      <c r="A907">
        <v>0</v>
      </c>
      <c r="B907">
        <v>1</v>
      </c>
      <c r="C907">
        <v>1</v>
      </c>
      <c r="D907">
        <v>1</v>
      </c>
      <c r="E907" s="1" t="s">
        <v>1192</v>
      </c>
      <c r="F907" t="s">
        <v>884</v>
      </c>
      <c r="G907">
        <v>3</v>
      </c>
      <c r="H907">
        <v>110</v>
      </c>
      <c r="I907">
        <v>40</v>
      </c>
      <c r="J907" t="s">
        <v>708</v>
      </c>
      <c r="K907" s="1" t="s">
        <v>704</v>
      </c>
    </row>
    <row r="908" spans="1:12" ht="12" customHeight="1" x14ac:dyDescent="0.2">
      <c r="A908">
        <v>0</v>
      </c>
      <c r="B908">
        <v>1</v>
      </c>
      <c r="C908">
        <v>1</v>
      </c>
      <c r="D908">
        <v>1</v>
      </c>
      <c r="E908" s="1" t="s">
        <v>1192</v>
      </c>
      <c r="F908" t="s">
        <v>838</v>
      </c>
      <c r="G908">
        <v>3</v>
      </c>
      <c r="H908">
        <v>80</v>
      </c>
      <c r="I908">
        <v>8.5</v>
      </c>
      <c r="J908" t="s">
        <v>708</v>
      </c>
      <c r="K908" s="1" t="s">
        <v>704</v>
      </c>
    </row>
    <row r="909" spans="1:12" ht="12" customHeight="1" x14ac:dyDescent="0.2">
      <c r="A909">
        <v>0</v>
      </c>
      <c r="B909">
        <v>1</v>
      </c>
      <c r="C909">
        <v>1</v>
      </c>
      <c r="D909">
        <v>1</v>
      </c>
      <c r="E909" s="1" t="s">
        <v>1192</v>
      </c>
      <c r="F909" t="s">
        <v>842</v>
      </c>
      <c r="G909">
        <v>2.5</v>
      </c>
      <c r="H909">
        <v>65</v>
      </c>
      <c r="I909">
        <v>5</v>
      </c>
      <c r="J909" t="s">
        <v>708</v>
      </c>
      <c r="K909" s="1" t="s">
        <v>704</v>
      </c>
    </row>
    <row r="910" spans="1:12" ht="12" customHeight="1" x14ac:dyDescent="0.2">
      <c r="A910">
        <v>0</v>
      </c>
      <c r="B910">
        <v>1</v>
      </c>
      <c r="C910">
        <v>1</v>
      </c>
      <c r="D910">
        <v>1</v>
      </c>
      <c r="E910" s="1" t="s">
        <v>1192</v>
      </c>
      <c r="F910" t="s">
        <v>855</v>
      </c>
      <c r="G910">
        <v>3</v>
      </c>
      <c r="H910">
        <v>50</v>
      </c>
      <c r="I910">
        <v>3</v>
      </c>
      <c r="J910" t="s">
        <v>708</v>
      </c>
      <c r="K910" s="1" t="s">
        <v>704</v>
      </c>
    </row>
    <row r="911" spans="1:12" ht="12" customHeight="1" x14ac:dyDescent="0.2">
      <c r="A911">
        <v>0</v>
      </c>
      <c r="B911">
        <v>1</v>
      </c>
      <c r="C911">
        <v>1</v>
      </c>
      <c r="D911">
        <v>1</v>
      </c>
      <c r="E911" s="1" t="s">
        <v>90</v>
      </c>
      <c r="F911" t="s">
        <v>919</v>
      </c>
      <c r="G911">
        <v>2</v>
      </c>
      <c r="H911">
        <v>14</v>
      </c>
      <c r="I911">
        <v>4</v>
      </c>
      <c r="J911" t="s">
        <v>707</v>
      </c>
      <c r="K911" s="1" t="s">
        <v>704</v>
      </c>
    </row>
    <row r="912" spans="1:12" ht="12" customHeight="1" x14ac:dyDescent="0.2">
      <c r="A912">
        <v>0</v>
      </c>
      <c r="B912">
        <v>1</v>
      </c>
      <c r="C912">
        <v>1</v>
      </c>
      <c r="D912">
        <v>1</v>
      </c>
      <c r="E912" s="1" t="s">
        <v>91</v>
      </c>
      <c r="F912" t="s">
        <v>933</v>
      </c>
      <c r="G912">
        <v>0.7</v>
      </c>
      <c r="H912">
        <v>25</v>
      </c>
      <c r="I912">
        <v>10</v>
      </c>
      <c r="J912" t="s">
        <v>708</v>
      </c>
      <c r="K912" s="1" t="s">
        <v>704</v>
      </c>
    </row>
    <row r="913" spans="1:11" ht="12" customHeight="1" x14ac:dyDescent="0.2">
      <c r="A913">
        <v>0</v>
      </c>
      <c r="B913">
        <v>1</v>
      </c>
      <c r="C913">
        <v>1</v>
      </c>
      <c r="D913">
        <v>1</v>
      </c>
      <c r="E913" s="1" t="s">
        <v>91</v>
      </c>
      <c r="F913" t="s">
        <v>928</v>
      </c>
      <c r="G913">
        <v>1.2</v>
      </c>
      <c r="H913">
        <v>22.8</v>
      </c>
      <c r="I913">
        <v>3.6</v>
      </c>
      <c r="J913" t="s">
        <v>708</v>
      </c>
      <c r="K913" s="1" t="s">
        <v>704</v>
      </c>
    </row>
    <row r="914" spans="1:11" ht="12" customHeight="1" x14ac:dyDescent="0.2">
      <c r="A914">
        <v>0</v>
      </c>
      <c r="B914">
        <v>1</v>
      </c>
      <c r="C914">
        <v>1</v>
      </c>
      <c r="D914">
        <v>1</v>
      </c>
      <c r="E914" s="1" t="s">
        <v>93</v>
      </c>
      <c r="F914" t="s">
        <v>951</v>
      </c>
      <c r="G914">
        <v>0.3</v>
      </c>
      <c r="H914">
        <v>14</v>
      </c>
      <c r="I914">
        <v>3.3</v>
      </c>
      <c r="J914" t="s">
        <v>708</v>
      </c>
      <c r="K914" s="1" t="s">
        <v>704</v>
      </c>
    </row>
    <row r="915" spans="1:11" ht="12" customHeight="1" x14ac:dyDescent="0.2">
      <c r="A915">
        <v>0</v>
      </c>
      <c r="B915">
        <v>1</v>
      </c>
      <c r="C915">
        <v>1</v>
      </c>
      <c r="D915">
        <v>1</v>
      </c>
      <c r="E915" s="1" t="s">
        <v>93</v>
      </c>
      <c r="F915" t="s">
        <v>969</v>
      </c>
      <c r="G915">
        <v>1.2</v>
      </c>
      <c r="H915">
        <v>15</v>
      </c>
      <c r="I915">
        <v>3</v>
      </c>
      <c r="J915" t="s">
        <v>708</v>
      </c>
      <c r="K915" s="1" t="s">
        <v>704</v>
      </c>
    </row>
    <row r="916" spans="1:11" ht="12" customHeight="1" x14ac:dyDescent="0.2">
      <c r="A916">
        <v>0</v>
      </c>
      <c r="B916">
        <v>1</v>
      </c>
      <c r="C916">
        <v>1</v>
      </c>
      <c r="D916">
        <v>1</v>
      </c>
      <c r="E916" s="1" t="s">
        <v>93</v>
      </c>
      <c r="F916" t="s">
        <v>977</v>
      </c>
      <c r="G916">
        <v>1.6</v>
      </c>
      <c r="H916">
        <v>13</v>
      </c>
      <c r="I916">
        <v>3</v>
      </c>
      <c r="J916" t="s">
        <v>708</v>
      </c>
      <c r="K916" s="1" t="s">
        <v>704</v>
      </c>
    </row>
    <row r="917" spans="1:11" ht="12" customHeight="1" x14ac:dyDescent="0.2">
      <c r="A917">
        <v>0</v>
      </c>
      <c r="B917">
        <v>1</v>
      </c>
      <c r="C917">
        <v>1</v>
      </c>
      <c r="D917">
        <v>1</v>
      </c>
      <c r="E917" s="1" t="s">
        <v>93</v>
      </c>
      <c r="F917" t="s">
        <v>936</v>
      </c>
      <c r="G917">
        <v>2</v>
      </c>
      <c r="H917">
        <v>80</v>
      </c>
      <c r="I917">
        <v>15</v>
      </c>
      <c r="J917" t="s">
        <v>708</v>
      </c>
      <c r="K917" s="1" t="s">
        <v>704</v>
      </c>
    </row>
    <row r="918" spans="1:11" ht="12" customHeight="1" x14ac:dyDescent="0.2">
      <c r="A918">
        <v>0</v>
      </c>
      <c r="B918">
        <v>1</v>
      </c>
      <c r="C918">
        <v>1</v>
      </c>
      <c r="D918">
        <v>1</v>
      </c>
      <c r="E918" s="1" t="s">
        <v>93</v>
      </c>
      <c r="F918" t="s">
        <v>1028</v>
      </c>
      <c r="G918">
        <v>5</v>
      </c>
      <c r="H918">
        <v>16</v>
      </c>
      <c r="I918">
        <v>1.7</v>
      </c>
      <c r="J918" t="s">
        <v>708</v>
      </c>
      <c r="K918" s="1" t="s">
        <v>704</v>
      </c>
    </row>
    <row r="919" spans="1:11" ht="12" customHeight="1" x14ac:dyDescent="0.2">
      <c r="A919">
        <v>0</v>
      </c>
      <c r="B919">
        <v>1</v>
      </c>
      <c r="C919">
        <v>1</v>
      </c>
      <c r="D919">
        <v>1</v>
      </c>
      <c r="E919" s="1" t="s">
        <v>93</v>
      </c>
      <c r="F919" t="s">
        <v>989</v>
      </c>
      <c r="G919">
        <v>2</v>
      </c>
      <c r="H919">
        <v>85</v>
      </c>
      <c r="I919">
        <v>10</v>
      </c>
      <c r="J919" t="s">
        <v>708</v>
      </c>
      <c r="K919" s="1" t="s">
        <v>704</v>
      </c>
    </row>
    <row r="920" spans="1:11" ht="12" customHeight="1" x14ac:dyDescent="0.2">
      <c r="A920">
        <v>0</v>
      </c>
      <c r="B920">
        <v>1</v>
      </c>
      <c r="C920">
        <v>1</v>
      </c>
      <c r="D920">
        <v>1</v>
      </c>
      <c r="E920" s="1" t="s">
        <v>93</v>
      </c>
      <c r="F920" t="s">
        <v>992</v>
      </c>
      <c r="G920">
        <v>0.6</v>
      </c>
      <c r="H920">
        <v>12</v>
      </c>
      <c r="I920">
        <v>2.7</v>
      </c>
      <c r="J920" t="s">
        <v>708</v>
      </c>
      <c r="K920" s="1" t="s">
        <v>704</v>
      </c>
    </row>
    <row r="921" spans="1:11" ht="12" customHeight="1" x14ac:dyDescent="0.2">
      <c r="A921">
        <v>0</v>
      </c>
      <c r="B921">
        <v>1</v>
      </c>
      <c r="C921">
        <v>1</v>
      </c>
      <c r="D921">
        <v>1</v>
      </c>
      <c r="E921" s="1" t="s">
        <v>93</v>
      </c>
      <c r="F921" t="s">
        <v>993</v>
      </c>
      <c r="G921">
        <v>2</v>
      </c>
      <c r="H921">
        <v>15</v>
      </c>
      <c r="I921">
        <v>2.5</v>
      </c>
      <c r="J921" t="s">
        <v>708</v>
      </c>
      <c r="K921" s="1" t="s">
        <v>704</v>
      </c>
    </row>
    <row r="922" spans="1:11" ht="12" customHeight="1" x14ac:dyDescent="0.2">
      <c r="A922">
        <v>0</v>
      </c>
      <c r="B922">
        <v>1</v>
      </c>
      <c r="C922">
        <v>1</v>
      </c>
      <c r="D922">
        <v>1</v>
      </c>
      <c r="E922" s="1" t="s">
        <v>93</v>
      </c>
      <c r="F922" t="s">
        <v>990</v>
      </c>
      <c r="G922">
        <v>1</v>
      </c>
      <c r="H922">
        <v>22</v>
      </c>
      <c r="I922">
        <v>4</v>
      </c>
      <c r="J922" t="s">
        <v>708</v>
      </c>
      <c r="K922" s="1" t="s">
        <v>704</v>
      </c>
    </row>
    <row r="923" spans="1:11" ht="12" customHeight="1" x14ac:dyDescent="0.2">
      <c r="A923">
        <v>0</v>
      </c>
      <c r="B923">
        <v>1</v>
      </c>
      <c r="C923">
        <v>1</v>
      </c>
      <c r="D923">
        <v>1</v>
      </c>
      <c r="E923" s="1" t="s">
        <v>93</v>
      </c>
      <c r="F923" t="s">
        <v>991</v>
      </c>
      <c r="G923">
        <v>2</v>
      </c>
      <c r="H923">
        <v>50</v>
      </c>
      <c r="I923">
        <v>8</v>
      </c>
      <c r="J923" t="s">
        <v>708</v>
      </c>
      <c r="K923" s="1" t="s">
        <v>704</v>
      </c>
    </row>
    <row r="924" spans="1:11" ht="12" customHeight="1" x14ac:dyDescent="0.2">
      <c r="A924">
        <v>0</v>
      </c>
      <c r="B924">
        <v>1</v>
      </c>
      <c r="C924">
        <v>1</v>
      </c>
      <c r="D924">
        <v>1</v>
      </c>
      <c r="E924" s="1" t="s">
        <v>93</v>
      </c>
      <c r="F924" t="s">
        <v>1029</v>
      </c>
      <c r="G924">
        <v>5</v>
      </c>
      <c r="H924">
        <v>35</v>
      </c>
      <c r="I924">
        <v>7</v>
      </c>
      <c r="J924" t="s">
        <v>708</v>
      </c>
      <c r="K924" s="1" t="s">
        <v>704</v>
      </c>
    </row>
    <row r="925" spans="1:11" ht="12" customHeight="1" x14ac:dyDescent="0.2">
      <c r="A925">
        <v>0</v>
      </c>
      <c r="B925">
        <v>1</v>
      </c>
      <c r="C925">
        <v>1</v>
      </c>
      <c r="D925">
        <v>1</v>
      </c>
      <c r="E925" s="1" t="s">
        <v>93</v>
      </c>
      <c r="F925" t="s">
        <v>1002</v>
      </c>
      <c r="G925">
        <v>2</v>
      </c>
      <c r="H925">
        <v>12</v>
      </c>
      <c r="I925">
        <v>2</v>
      </c>
      <c r="J925" t="s">
        <v>708</v>
      </c>
      <c r="K925" s="1" t="s">
        <v>704</v>
      </c>
    </row>
    <row r="926" spans="1:11" ht="12" customHeight="1" x14ac:dyDescent="0.2">
      <c r="A926">
        <v>0</v>
      </c>
      <c r="B926">
        <v>1</v>
      </c>
      <c r="C926">
        <v>1</v>
      </c>
      <c r="D926">
        <v>1</v>
      </c>
      <c r="E926" s="1" t="s">
        <v>93</v>
      </c>
      <c r="F926" t="s">
        <v>1003</v>
      </c>
      <c r="G926">
        <v>2</v>
      </c>
      <c r="H926">
        <v>16</v>
      </c>
      <c r="I926">
        <v>3</v>
      </c>
      <c r="J926" t="s">
        <v>708</v>
      </c>
      <c r="K926" s="1" t="s">
        <v>704</v>
      </c>
    </row>
    <row r="927" spans="1:11" ht="12" customHeight="1" x14ac:dyDescent="0.2">
      <c r="A927">
        <v>0</v>
      </c>
      <c r="B927">
        <v>1</v>
      </c>
      <c r="C927">
        <v>1</v>
      </c>
      <c r="D927">
        <v>1</v>
      </c>
      <c r="E927" s="1" t="s">
        <v>93</v>
      </c>
      <c r="F927" t="s">
        <v>1004</v>
      </c>
      <c r="G927">
        <v>1.5</v>
      </c>
      <c r="H927">
        <v>15</v>
      </c>
      <c r="I927">
        <v>4</v>
      </c>
      <c r="J927" t="s">
        <v>708</v>
      </c>
      <c r="K927" s="1" t="s">
        <v>704</v>
      </c>
    </row>
    <row r="928" spans="1:11" ht="12" customHeight="1" x14ac:dyDescent="0.2">
      <c r="A928">
        <v>0</v>
      </c>
      <c r="B928">
        <v>1</v>
      </c>
      <c r="C928">
        <v>1</v>
      </c>
      <c r="D928">
        <v>1</v>
      </c>
      <c r="E928" s="1" t="s">
        <v>93</v>
      </c>
      <c r="F928" t="s">
        <v>1031</v>
      </c>
      <c r="G928">
        <v>2</v>
      </c>
      <c r="H928">
        <v>20</v>
      </c>
      <c r="I928">
        <v>6</v>
      </c>
      <c r="J928" t="s">
        <v>708</v>
      </c>
      <c r="K928" s="1" t="s">
        <v>704</v>
      </c>
    </row>
    <row r="929" spans="1:12" ht="12" customHeight="1" x14ac:dyDescent="0.2">
      <c r="A929">
        <v>0</v>
      </c>
      <c r="B929">
        <v>1</v>
      </c>
      <c r="C929">
        <v>1</v>
      </c>
      <c r="D929">
        <v>1</v>
      </c>
      <c r="E929" s="1" t="s">
        <v>94</v>
      </c>
      <c r="F929" t="s">
        <v>1032</v>
      </c>
      <c r="G929">
        <v>6</v>
      </c>
      <c r="H929">
        <v>170</v>
      </c>
      <c r="I929">
        <v>40</v>
      </c>
      <c r="J929" t="s">
        <v>708</v>
      </c>
      <c r="K929" s="1" t="s">
        <v>704</v>
      </c>
    </row>
    <row r="930" spans="1:12" ht="12" customHeight="1" x14ac:dyDescent="0.2">
      <c r="A930">
        <v>0</v>
      </c>
      <c r="B930">
        <v>1</v>
      </c>
      <c r="C930">
        <v>1</v>
      </c>
      <c r="D930">
        <v>1</v>
      </c>
      <c r="E930" s="1" t="s">
        <v>95</v>
      </c>
      <c r="F930" t="s">
        <v>1033</v>
      </c>
      <c r="G930">
        <v>0.9</v>
      </c>
      <c r="H930">
        <v>10</v>
      </c>
      <c r="I930">
        <v>1.5</v>
      </c>
      <c r="J930" t="s">
        <v>10</v>
      </c>
      <c r="K930" s="1" t="s">
        <v>704</v>
      </c>
      <c r="L930" t="s">
        <v>710</v>
      </c>
    </row>
    <row r="931" spans="1:12" ht="12" customHeight="1" x14ac:dyDescent="0.2">
      <c r="A931">
        <v>0</v>
      </c>
      <c r="B931">
        <v>1</v>
      </c>
      <c r="C931">
        <v>1</v>
      </c>
      <c r="D931">
        <v>1</v>
      </c>
      <c r="E931" s="1" t="s">
        <v>95</v>
      </c>
      <c r="F931" t="s">
        <v>1035</v>
      </c>
      <c r="G931">
        <v>2.5</v>
      </c>
      <c r="H931">
        <v>40</v>
      </c>
      <c r="I931">
        <v>4</v>
      </c>
      <c r="J931" t="s">
        <v>708</v>
      </c>
      <c r="K931" s="1" t="s">
        <v>704</v>
      </c>
    </row>
    <row r="932" spans="1:12" ht="12" customHeight="1" x14ac:dyDescent="0.2">
      <c r="A932">
        <v>0</v>
      </c>
      <c r="B932">
        <v>1</v>
      </c>
      <c r="C932">
        <v>1</v>
      </c>
      <c r="D932">
        <v>1</v>
      </c>
      <c r="E932" s="1" t="s">
        <v>95</v>
      </c>
      <c r="F932" t="s">
        <v>1037</v>
      </c>
      <c r="G932">
        <v>3</v>
      </c>
      <c r="H932">
        <v>40</v>
      </c>
      <c r="I932">
        <v>3</v>
      </c>
      <c r="J932" t="s">
        <v>708</v>
      </c>
      <c r="K932" s="1" t="s">
        <v>704</v>
      </c>
    </row>
    <row r="933" spans="1:12" ht="12" customHeight="1" x14ac:dyDescent="0.2">
      <c r="A933">
        <v>0</v>
      </c>
      <c r="B933">
        <v>1</v>
      </c>
      <c r="C933">
        <v>1</v>
      </c>
      <c r="D933">
        <v>1</v>
      </c>
      <c r="E933" s="1" t="s">
        <v>96</v>
      </c>
      <c r="F933" t="s">
        <v>1042</v>
      </c>
      <c r="G933">
        <v>3</v>
      </c>
      <c r="H933">
        <v>40</v>
      </c>
      <c r="I933">
        <v>3</v>
      </c>
      <c r="J933" t="s">
        <v>708</v>
      </c>
      <c r="K933" s="1" t="s">
        <v>704</v>
      </c>
    </row>
    <row r="934" spans="1:12" ht="12" customHeight="1" x14ac:dyDescent="0.2">
      <c r="A934">
        <v>0</v>
      </c>
      <c r="B934">
        <v>1</v>
      </c>
      <c r="C934">
        <v>1</v>
      </c>
      <c r="D934">
        <v>1</v>
      </c>
      <c r="E934" s="1" t="s">
        <v>96</v>
      </c>
      <c r="F934" t="s">
        <v>1048</v>
      </c>
      <c r="G934">
        <v>3</v>
      </c>
      <c r="H934">
        <v>130</v>
      </c>
      <c r="I934">
        <v>30</v>
      </c>
      <c r="J934" t="s">
        <v>708</v>
      </c>
      <c r="K934" s="1" t="s">
        <v>704</v>
      </c>
    </row>
    <row r="935" spans="1:12" ht="12" customHeight="1" x14ac:dyDescent="0.2">
      <c r="A935">
        <v>0</v>
      </c>
      <c r="B935">
        <v>1</v>
      </c>
      <c r="C935">
        <v>1</v>
      </c>
      <c r="D935">
        <v>1</v>
      </c>
      <c r="E935" s="1" t="s">
        <v>96</v>
      </c>
      <c r="F935" t="s">
        <v>1049</v>
      </c>
      <c r="G935">
        <v>6</v>
      </c>
      <c r="H935">
        <v>25</v>
      </c>
      <c r="I935">
        <v>16</v>
      </c>
      <c r="J935" t="s">
        <v>708</v>
      </c>
      <c r="K935" s="1" t="s">
        <v>704</v>
      </c>
    </row>
    <row r="936" spans="1:12" ht="12" customHeight="1" x14ac:dyDescent="0.2">
      <c r="A936">
        <v>0</v>
      </c>
      <c r="B936">
        <v>1</v>
      </c>
      <c r="C936">
        <v>1</v>
      </c>
      <c r="D936">
        <v>1</v>
      </c>
      <c r="E936" s="1" t="s">
        <v>96</v>
      </c>
      <c r="F936" t="s">
        <v>1054</v>
      </c>
      <c r="G936">
        <v>5</v>
      </c>
      <c r="H936">
        <v>140</v>
      </c>
      <c r="I936">
        <v>10</v>
      </c>
      <c r="J936" t="s">
        <v>708</v>
      </c>
      <c r="K936" s="1" t="s">
        <v>704</v>
      </c>
    </row>
    <row r="937" spans="1:12" ht="12" customHeight="1" x14ac:dyDescent="0.2">
      <c r="A937">
        <v>0</v>
      </c>
      <c r="B937">
        <v>1</v>
      </c>
      <c r="C937">
        <v>1</v>
      </c>
      <c r="D937">
        <v>1</v>
      </c>
      <c r="E937" s="1" t="s">
        <v>96</v>
      </c>
      <c r="F937" t="s">
        <v>1057</v>
      </c>
      <c r="G937">
        <v>6</v>
      </c>
      <c r="H937">
        <v>14</v>
      </c>
      <c r="I937">
        <v>4</v>
      </c>
      <c r="J937" t="s">
        <v>707</v>
      </c>
      <c r="K937" s="1" t="s">
        <v>704</v>
      </c>
    </row>
    <row r="938" spans="1:12" ht="12" customHeight="1" x14ac:dyDescent="0.2">
      <c r="A938">
        <v>0</v>
      </c>
      <c r="B938">
        <v>1</v>
      </c>
      <c r="C938">
        <v>1</v>
      </c>
      <c r="D938">
        <v>1</v>
      </c>
      <c r="E938" s="1" t="s">
        <v>96</v>
      </c>
      <c r="F938" t="s">
        <v>1074</v>
      </c>
      <c r="G938">
        <v>2</v>
      </c>
      <c r="H938">
        <v>20</v>
      </c>
      <c r="I938">
        <v>4</v>
      </c>
      <c r="J938" t="s">
        <v>708</v>
      </c>
      <c r="K938" s="1" t="s">
        <v>704</v>
      </c>
    </row>
    <row r="939" spans="1:12" ht="12" customHeight="1" x14ac:dyDescent="0.2">
      <c r="A939">
        <v>0</v>
      </c>
      <c r="B939">
        <v>1</v>
      </c>
      <c r="C939">
        <v>1</v>
      </c>
      <c r="D939">
        <v>1</v>
      </c>
      <c r="E939" s="1" t="s">
        <v>96</v>
      </c>
      <c r="F939" t="s">
        <v>1097</v>
      </c>
      <c r="G939">
        <v>1.5</v>
      </c>
      <c r="H939">
        <v>20</v>
      </c>
      <c r="I939">
        <v>5</v>
      </c>
      <c r="J939" t="s">
        <v>708</v>
      </c>
      <c r="K939" s="1" t="s">
        <v>704</v>
      </c>
    </row>
    <row r="940" spans="1:12" ht="12" customHeight="1" x14ac:dyDescent="0.2">
      <c r="A940">
        <v>0</v>
      </c>
      <c r="B940">
        <v>1</v>
      </c>
      <c r="C940">
        <v>1</v>
      </c>
      <c r="D940">
        <v>1</v>
      </c>
      <c r="E940" s="1" t="s">
        <v>96</v>
      </c>
      <c r="F940" t="s">
        <v>1098</v>
      </c>
      <c r="G940">
        <v>1.3</v>
      </c>
      <c r="H940">
        <v>6</v>
      </c>
      <c r="I940">
        <v>7</v>
      </c>
      <c r="J940" t="s">
        <v>708</v>
      </c>
      <c r="K940" s="1" t="s">
        <v>704</v>
      </c>
    </row>
    <row r="941" spans="1:12" ht="12" customHeight="1" x14ac:dyDescent="0.2">
      <c r="A941">
        <v>0</v>
      </c>
      <c r="B941">
        <v>1</v>
      </c>
      <c r="C941">
        <v>1</v>
      </c>
      <c r="D941">
        <v>1</v>
      </c>
      <c r="E941" s="1" t="s">
        <v>96</v>
      </c>
      <c r="F941" t="s">
        <v>1099</v>
      </c>
      <c r="G941">
        <v>1.5</v>
      </c>
      <c r="H941">
        <v>6</v>
      </c>
      <c r="I941">
        <v>6</v>
      </c>
      <c r="J941" t="s">
        <v>708</v>
      </c>
      <c r="K941" s="1" t="s">
        <v>704</v>
      </c>
    </row>
    <row r="942" spans="1:12" ht="12" customHeight="1" x14ac:dyDescent="0.2">
      <c r="A942">
        <v>0</v>
      </c>
      <c r="B942">
        <v>1</v>
      </c>
      <c r="C942">
        <v>1</v>
      </c>
      <c r="D942">
        <v>1</v>
      </c>
      <c r="E942" s="1" t="s">
        <v>96</v>
      </c>
      <c r="F942" t="s">
        <v>1071</v>
      </c>
      <c r="G942">
        <v>5</v>
      </c>
      <c r="H942">
        <v>150</v>
      </c>
      <c r="I942">
        <v>70</v>
      </c>
      <c r="J942" t="s">
        <v>708</v>
      </c>
      <c r="K942" s="1" t="s">
        <v>704</v>
      </c>
    </row>
    <row r="943" spans="1:12" ht="12" customHeight="1" x14ac:dyDescent="0.2">
      <c r="A943">
        <v>0</v>
      </c>
      <c r="B943">
        <v>1</v>
      </c>
      <c r="C943">
        <v>1</v>
      </c>
      <c r="D943">
        <v>1</v>
      </c>
      <c r="E943" s="1" t="s">
        <v>96</v>
      </c>
      <c r="F943" t="s">
        <v>1072</v>
      </c>
      <c r="G943">
        <v>2</v>
      </c>
      <c r="H943">
        <v>35</v>
      </c>
      <c r="I943">
        <v>6</v>
      </c>
      <c r="J943" t="s">
        <v>708</v>
      </c>
      <c r="K943" s="1" t="s">
        <v>704</v>
      </c>
    </row>
    <row r="944" spans="1:12" ht="12" customHeight="1" x14ac:dyDescent="0.2">
      <c r="A944">
        <v>0</v>
      </c>
      <c r="B944">
        <v>1</v>
      </c>
      <c r="C944">
        <v>1</v>
      </c>
      <c r="D944">
        <v>1</v>
      </c>
      <c r="E944" s="1" t="s">
        <v>96</v>
      </c>
      <c r="F944" t="s">
        <v>1073</v>
      </c>
      <c r="G944">
        <v>2</v>
      </c>
      <c r="H944">
        <v>15</v>
      </c>
      <c r="I944">
        <v>3</v>
      </c>
      <c r="J944" t="s">
        <v>708</v>
      </c>
      <c r="K944" s="1" t="s">
        <v>704</v>
      </c>
    </row>
    <row r="945" spans="1:11" ht="12" customHeight="1" x14ac:dyDescent="0.2">
      <c r="A945">
        <v>0</v>
      </c>
      <c r="B945">
        <v>1</v>
      </c>
      <c r="C945">
        <v>1</v>
      </c>
      <c r="D945">
        <v>1</v>
      </c>
      <c r="E945" s="1" t="s">
        <v>96</v>
      </c>
      <c r="F945" t="s">
        <v>1093</v>
      </c>
      <c r="G945">
        <v>1</v>
      </c>
      <c r="H945">
        <v>20</v>
      </c>
      <c r="I945">
        <v>0.8</v>
      </c>
      <c r="J945" t="s">
        <v>708</v>
      </c>
      <c r="K945" s="1" t="s">
        <v>704</v>
      </c>
    </row>
    <row r="946" spans="1:11" ht="12" customHeight="1" x14ac:dyDescent="0.2">
      <c r="A946">
        <v>0</v>
      </c>
      <c r="B946">
        <v>1</v>
      </c>
      <c r="C946">
        <v>1</v>
      </c>
      <c r="D946">
        <v>1</v>
      </c>
      <c r="E946" s="1" t="s">
        <v>96</v>
      </c>
      <c r="F946" t="s">
        <v>1102</v>
      </c>
      <c r="G946">
        <v>4</v>
      </c>
      <c r="H946">
        <v>35</v>
      </c>
      <c r="I946">
        <v>29</v>
      </c>
      <c r="J946" t="s">
        <v>707</v>
      </c>
      <c r="K946" s="1" t="s">
        <v>704</v>
      </c>
    </row>
    <row r="947" spans="1:11" ht="12" customHeight="1" x14ac:dyDescent="0.2">
      <c r="A947">
        <v>0</v>
      </c>
      <c r="B947">
        <v>1</v>
      </c>
      <c r="C947">
        <v>1</v>
      </c>
      <c r="D947">
        <v>1</v>
      </c>
      <c r="E947" s="1" t="s">
        <v>96</v>
      </c>
      <c r="F947" t="s">
        <v>1103</v>
      </c>
      <c r="G947">
        <v>2.5</v>
      </c>
      <c r="H947">
        <v>40</v>
      </c>
      <c r="I947">
        <v>9</v>
      </c>
      <c r="J947" t="s">
        <v>707</v>
      </c>
      <c r="K947" s="1" t="s">
        <v>704</v>
      </c>
    </row>
    <row r="948" spans="1:11" ht="12" customHeight="1" x14ac:dyDescent="0.2">
      <c r="A948">
        <v>0</v>
      </c>
      <c r="B948">
        <v>1</v>
      </c>
      <c r="C948">
        <v>1</v>
      </c>
      <c r="D948">
        <v>1</v>
      </c>
      <c r="E948" s="1" t="s">
        <v>96</v>
      </c>
      <c r="F948" t="s">
        <v>1063</v>
      </c>
      <c r="G948">
        <v>6</v>
      </c>
      <c r="H948">
        <v>70</v>
      </c>
      <c r="I948">
        <v>10</v>
      </c>
      <c r="J948" t="s">
        <v>708</v>
      </c>
      <c r="K948" s="1" t="s">
        <v>704</v>
      </c>
    </row>
    <row r="949" spans="1:11" ht="12" customHeight="1" x14ac:dyDescent="0.2">
      <c r="A949">
        <v>0</v>
      </c>
      <c r="B949">
        <v>1</v>
      </c>
      <c r="C949">
        <v>1</v>
      </c>
      <c r="D949">
        <v>1</v>
      </c>
      <c r="E949" s="1" t="s">
        <v>96</v>
      </c>
      <c r="F949" t="s">
        <v>1064</v>
      </c>
      <c r="G949">
        <v>2</v>
      </c>
      <c r="H949">
        <v>30</v>
      </c>
      <c r="I949">
        <v>10</v>
      </c>
      <c r="J949" t="s">
        <v>708</v>
      </c>
      <c r="K949" s="1" t="s">
        <v>704</v>
      </c>
    </row>
    <row r="950" spans="1:11" ht="12" customHeight="1" x14ac:dyDescent="0.2">
      <c r="A950">
        <v>0</v>
      </c>
      <c r="B950">
        <v>1</v>
      </c>
      <c r="C950">
        <v>1</v>
      </c>
      <c r="D950">
        <v>1</v>
      </c>
      <c r="E950" s="1" t="s">
        <v>96</v>
      </c>
      <c r="F950" t="s">
        <v>1076</v>
      </c>
      <c r="G950">
        <v>3</v>
      </c>
      <c r="H950">
        <v>30</v>
      </c>
      <c r="I950">
        <v>20</v>
      </c>
      <c r="J950" t="s">
        <v>708</v>
      </c>
      <c r="K950" s="1" t="s">
        <v>704</v>
      </c>
    </row>
    <row r="951" spans="1:11" ht="12" customHeight="1" x14ac:dyDescent="0.2">
      <c r="A951">
        <v>0</v>
      </c>
      <c r="B951">
        <v>1</v>
      </c>
      <c r="C951">
        <v>1</v>
      </c>
      <c r="D951">
        <v>1</v>
      </c>
      <c r="E951" s="1" t="s">
        <v>96</v>
      </c>
      <c r="F951" t="s">
        <v>1082</v>
      </c>
      <c r="G951">
        <v>1.5</v>
      </c>
      <c r="H951">
        <v>10</v>
      </c>
      <c r="I951">
        <v>1.5</v>
      </c>
      <c r="J951" t="s">
        <v>708</v>
      </c>
      <c r="K951" s="1" t="s">
        <v>704</v>
      </c>
    </row>
    <row r="952" spans="1:11" ht="12" customHeight="1" x14ac:dyDescent="0.2">
      <c r="A952">
        <v>0</v>
      </c>
      <c r="B952">
        <v>1</v>
      </c>
      <c r="C952">
        <v>1</v>
      </c>
      <c r="D952">
        <v>1</v>
      </c>
      <c r="E952" s="1" t="s">
        <v>96</v>
      </c>
      <c r="F952" t="s">
        <v>1083</v>
      </c>
      <c r="G952">
        <v>0.2</v>
      </c>
      <c r="H952">
        <v>25</v>
      </c>
      <c r="I952">
        <v>3</v>
      </c>
      <c r="J952" t="s">
        <v>708</v>
      </c>
      <c r="K952" s="1" t="s">
        <v>704</v>
      </c>
    </row>
    <row r="953" spans="1:11" ht="12" customHeight="1" x14ac:dyDescent="0.2">
      <c r="A953">
        <v>0</v>
      </c>
      <c r="B953">
        <v>1</v>
      </c>
      <c r="C953">
        <v>1</v>
      </c>
      <c r="D953">
        <v>1</v>
      </c>
      <c r="E953" s="1" t="s">
        <v>98</v>
      </c>
      <c r="F953" t="s">
        <v>1108</v>
      </c>
      <c r="G953">
        <v>2</v>
      </c>
      <c r="H953">
        <v>60</v>
      </c>
      <c r="I953">
        <v>35</v>
      </c>
      <c r="J953" t="s">
        <v>708</v>
      </c>
      <c r="K953" s="1" t="s">
        <v>704</v>
      </c>
    </row>
    <row r="954" spans="1:11" ht="12" customHeight="1" x14ac:dyDescent="0.2">
      <c r="A954">
        <v>0</v>
      </c>
      <c r="B954">
        <v>1</v>
      </c>
      <c r="C954">
        <v>1</v>
      </c>
      <c r="D954">
        <v>1</v>
      </c>
      <c r="E954" s="1" t="s">
        <v>101</v>
      </c>
      <c r="F954" t="s">
        <v>1111</v>
      </c>
      <c r="G954">
        <v>1</v>
      </c>
      <c r="H954">
        <v>8</v>
      </c>
      <c r="I954">
        <v>4.5</v>
      </c>
      <c r="J954" t="s">
        <v>708</v>
      </c>
      <c r="K954" s="1" t="s">
        <v>704</v>
      </c>
    </row>
    <row r="955" spans="1:11" ht="12" customHeight="1" x14ac:dyDescent="0.2">
      <c r="A955">
        <v>0</v>
      </c>
      <c r="B955">
        <v>1</v>
      </c>
      <c r="C955">
        <v>1</v>
      </c>
      <c r="D955">
        <v>1</v>
      </c>
      <c r="E955" s="1" t="s">
        <v>101</v>
      </c>
      <c r="F955" t="s">
        <v>1113</v>
      </c>
      <c r="G955">
        <v>3</v>
      </c>
      <c r="H955">
        <v>20</v>
      </c>
      <c r="I955">
        <v>15</v>
      </c>
      <c r="J955" t="s">
        <v>708</v>
      </c>
      <c r="K955" s="1" t="s">
        <v>704</v>
      </c>
    </row>
    <row r="956" spans="1:11" ht="12" customHeight="1" x14ac:dyDescent="0.2">
      <c r="A956">
        <v>0</v>
      </c>
      <c r="B956">
        <v>1</v>
      </c>
      <c r="C956">
        <v>1</v>
      </c>
      <c r="D956">
        <v>1</v>
      </c>
      <c r="E956" s="1" t="s">
        <v>101</v>
      </c>
      <c r="F956" t="s">
        <v>1116</v>
      </c>
      <c r="G956">
        <v>0.6</v>
      </c>
      <c r="H956">
        <v>5.2</v>
      </c>
      <c r="I956">
        <v>1.7</v>
      </c>
      <c r="J956" t="s">
        <v>708</v>
      </c>
      <c r="K956" s="1" t="s">
        <v>704</v>
      </c>
    </row>
    <row r="957" spans="1:11" ht="12" customHeight="1" x14ac:dyDescent="0.2">
      <c r="A957">
        <v>0</v>
      </c>
      <c r="B957">
        <v>1</v>
      </c>
      <c r="C957">
        <v>1</v>
      </c>
      <c r="D957">
        <v>1</v>
      </c>
      <c r="E957" s="1" t="s">
        <v>103</v>
      </c>
      <c r="F957" t="s">
        <v>1119</v>
      </c>
      <c r="G957">
        <v>5</v>
      </c>
      <c r="H957">
        <v>100</v>
      </c>
      <c r="I957">
        <v>30</v>
      </c>
      <c r="J957" t="s">
        <v>708</v>
      </c>
      <c r="K957" s="1" t="s">
        <v>704</v>
      </c>
    </row>
    <row r="958" spans="1:11" ht="12" customHeight="1" x14ac:dyDescent="0.2">
      <c r="A958">
        <v>0</v>
      </c>
      <c r="B958">
        <v>1</v>
      </c>
      <c r="C958">
        <v>1</v>
      </c>
      <c r="D958">
        <v>1</v>
      </c>
      <c r="E958" s="1" t="s">
        <v>103</v>
      </c>
      <c r="F958" t="s">
        <v>1121</v>
      </c>
      <c r="G958">
        <v>1.5</v>
      </c>
      <c r="H958">
        <v>80</v>
      </c>
      <c r="I958">
        <v>12</v>
      </c>
      <c r="J958" t="s">
        <v>708</v>
      </c>
      <c r="K958" s="1" t="s">
        <v>704</v>
      </c>
    </row>
    <row r="959" spans="1:11" ht="12" customHeight="1" x14ac:dyDescent="0.2">
      <c r="A959">
        <v>0</v>
      </c>
      <c r="B959">
        <v>1</v>
      </c>
      <c r="C959">
        <v>1</v>
      </c>
      <c r="D959">
        <v>1</v>
      </c>
      <c r="E959" s="1" t="s">
        <v>103</v>
      </c>
      <c r="F959" t="s">
        <v>1123</v>
      </c>
      <c r="G959">
        <v>3</v>
      </c>
      <c r="H959">
        <v>130</v>
      </c>
      <c r="I959">
        <v>70</v>
      </c>
      <c r="J959" t="s">
        <v>708</v>
      </c>
      <c r="K959" s="1" t="s">
        <v>704</v>
      </c>
    </row>
    <row r="960" spans="1:11" ht="12" customHeight="1" x14ac:dyDescent="0.2">
      <c r="A960">
        <v>0</v>
      </c>
      <c r="B960">
        <v>1</v>
      </c>
      <c r="C960">
        <v>1</v>
      </c>
      <c r="D960">
        <v>1</v>
      </c>
      <c r="E960" s="1" t="s">
        <v>105</v>
      </c>
      <c r="F960" t="s">
        <v>1127</v>
      </c>
      <c r="G960">
        <v>3</v>
      </c>
      <c r="H960">
        <v>7</v>
      </c>
      <c r="I960">
        <v>0.5</v>
      </c>
      <c r="J960" t="s">
        <v>708</v>
      </c>
      <c r="K960" s="1" t="s">
        <v>704</v>
      </c>
    </row>
    <row r="961" spans="1:11" ht="12" customHeight="1" x14ac:dyDescent="0.2">
      <c r="A961">
        <v>0</v>
      </c>
      <c r="B961">
        <v>1</v>
      </c>
      <c r="C961">
        <v>1</v>
      </c>
      <c r="D961">
        <v>1</v>
      </c>
      <c r="E961" s="1" t="s">
        <v>105</v>
      </c>
      <c r="F961" t="s">
        <v>1135</v>
      </c>
      <c r="G961">
        <v>5</v>
      </c>
      <c r="H961">
        <v>30</v>
      </c>
      <c r="I961">
        <v>10</v>
      </c>
      <c r="J961" t="s">
        <v>708</v>
      </c>
      <c r="K961" s="1" t="s">
        <v>704</v>
      </c>
    </row>
    <row r="962" spans="1:11" ht="12" customHeight="1" x14ac:dyDescent="0.2">
      <c r="A962">
        <v>0</v>
      </c>
      <c r="B962">
        <v>1</v>
      </c>
      <c r="C962">
        <v>1</v>
      </c>
      <c r="D962">
        <v>1</v>
      </c>
      <c r="E962" s="1" t="s">
        <v>105</v>
      </c>
      <c r="F962" t="s">
        <v>1177</v>
      </c>
      <c r="G962">
        <v>5</v>
      </c>
      <c r="H962">
        <v>22</v>
      </c>
      <c r="I962">
        <v>7</v>
      </c>
      <c r="J962" t="s">
        <v>708</v>
      </c>
      <c r="K962" s="1" t="s">
        <v>704</v>
      </c>
    </row>
    <row r="963" spans="1:11" ht="12" customHeight="1" x14ac:dyDescent="0.2">
      <c r="A963">
        <v>0</v>
      </c>
      <c r="B963">
        <v>1</v>
      </c>
      <c r="C963">
        <v>1</v>
      </c>
      <c r="D963">
        <v>1</v>
      </c>
      <c r="E963" s="1" t="s">
        <v>105</v>
      </c>
      <c r="F963" t="s">
        <v>1144</v>
      </c>
      <c r="G963">
        <v>3</v>
      </c>
      <c r="H963">
        <v>6</v>
      </c>
      <c r="I963">
        <v>4</v>
      </c>
      <c r="J963" t="s">
        <v>708</v>
      </c>
      <c r="K963" s="1" t="s">
        <v>704</v>
      </c>
    </row>
    <row r="964" spans="1:11" ht="12" customHeight="1" x14ac:dyDescent="0.2">
      <c r="A964">
        <v>0</v>
      </c>
      <c r="B964">
        <v>1</v>
      </c>
      <c r="C964">
        <v>1</v>
      </c>
      <c r="D964">
        <v>1</v>
      </c>
      <c r="E964" s="1" t="s">
        <v>105</v>
      </c>
      <c r="F964" t="s">
        <v>1146</v>
      </c>
      <c r="G964">
        <v>6</v>
      </c>
      <c r="H964">
        <v>12</v>
      </c>
      <c r="I964">
        <v>3</v>
      </c>
      <c r="J964" t="s">
        <v>708</v>
      </c>
      <c r="K964" s="1" t="s">
        <v>704</v>
      </c>
    </row>
    <row r="965" spans="1:11" ht="12" customHeight="1" x14ac:dyDescent="0.2">
      <c r="A965">
        <v>0</v>
      </c>
      <c r="B965">
        <v>1</v>
      </c>
      <c r="C965">
        <v>1</v>
      </c>
      <c r="D965">
        <v>1</v>
      </c>
      <c r="E965" s="1" t="s">
        <v>105</v>
      </c>
      <c r="F965" t="s">
        <v>1131</v>
      </c>
      <c r="G965">
        <v>1</v>
      </c>
      <c r="H965">
        <v>6</v>
      </c>
      <c r="I965">
        <v>2.5</v>
      </c>
      <c r="J965" t="s">
        <v>708</v>
      </c>
      <c r="K965" s="1" t="s">
        <v>704</v>
      </c>
    </row>
    <row r="966" spans="1:11" ht="12" customHeight="1" x14ac:dyDescent="0.2">
      <c r="A966">
        <v>0</v>
      </c>
      <c r="B966">
        <v>1</v>
      </c>
      <c r="C966">
        <v>1</v>
      </c>
      <c r="D966">
        <v>1</v>
      </c>
      <c r="E966" s="1" t="s">
        <v>108</v>
      </c>
      <c r="F966" t="s">
        <v>1229</v>
      </c>
      <c r="G966">
        <v>2.5</v>
      </c>
      <c r="H966">
        <v>33</v>
      </c>
      <c r="I966">
        <v>20</v>
      </c>
      <c r="J966" t="s">
        <v>708</v>
      </c>
      <c r="K966" s="1" t="s">
        <v>704</v>
      </c>
    </row>
    <row r="967" spans="1:11" ht="12" customHeight="1" x14ac:dyDescent="0.2">
      <c r="A967">
        <v>0</v>
      </c>
      <c r="B967">
        <v>1</v>
      </c>
      <c r="C967">
        <v>1</v>
      </c>
      <c r="D967">
        <v>1</v>
      </c>
      <c r="E967" s="1" t="s">
        <v>109</v>
      </c>
      <c r="F967" t="s">
        <v>1231</v>
      </c>
      <c r="G967">
        <v>2</v>
      </c>
      <c r="H967">
        <v>20</v>
      </c>
      <c r="I967">
        <v>4</v>
      </c>
      <c r="J967" t="s">
        <v>707</v>
      </c>
      <c r="K967" s="1" t="s">
        <v>704</v>
      </c>
    </row>
    <row r="968" spans="1:11" ht="12" customHeight="1" x14ac:dyDescent="0.2">
      <c r="A968">
        <v>0</v>
      </c>
      <c r="B968">
        <v>1</v>
      </c>
      <c r="C968">
        <v>1</v>
      </c>
      <c r="D968">
        <v>1</v>
      </c>
      <c r="E968" s="1" t="s">
        <v>110</v>
      </c>
      <c r="F968" t="s">
        <v>1239</v>
      </c>
      <c r="G968">
        <v>8</v>
      </c>
      <c r="H968">
        <v>35</v>
      </c>
      <c r="I968">
        <v>10</v>
      </c>
      <c r="J968" t="s">
        <v>708</v>
      </c>
      <c r="K968" s="1" t="s">
        <v>704</v>
      </c>
    </row>
    <row r="969" spans="1:11" ht="12" customHeight="1" x14ac:dyDescent="0.2">
      <c r="A969">
        <v>0</v>
      </c>
      <c r="B969">
        <v>1</v>
      </c>
      <c r="C969">
        <v>1</v>
      </c>
      <c r="D969">
        <v>1</v>
      </c>
      <c r="E969" s="1" t="s">
        <v>711</v>
      </c>
      <c r="F969" t="s">
        <v>712</v>
      </c>
      <c r="G969">
        <v>8</v>
      </c>
      <c r="H969">
        <v>15</v>
      </c>
      <c r="I969">
        <v>3</v>
      </c>
      <c r="J969" t="s">
        <v>708</v>
      </c>
      <c r="K969" s="1" t="s">
        <v>704</v>
      </c>
    </row>
    <row r="970" spans="1:11" ht="12" customHeight="1" x14ac:dyDescent="0.2">
      <c r="A970">
        <v>0</v>
      </c>
      <c r="B970">
        <v>1</v>
      </c>
      <c r="C970">
        <v>1</v>
      </c>
      <c r="D970">
        <v>1</v>
      </c>
      <c r="E970" s="1" t="s">
        <v>805</v>
      </c>
      <c r="F970" t="s">
        <v>1257</v>
      </c>
      <c r="G970">
        <v>2</v>
      </c>
      <c r="H970">
        <v>40</v>
      </c>
      <c r="I970">
        <v>4</v>
      </c>
      <c r="J970" t="s">
        <v>708</v>
      </c>
      <c r="K970" s="1" t="s">
        <v>704</v>
      </c>
    </row>
    <row r="971" spans="1:11" ht="12" customHeight="1" x14ac:dyDescent="0.2">
      <c r="A971">
        <v>0</v>
      </c>
      <c r="B971">
        <v>1</v>
      </c>
      <c r="C971">
        <v>1</v>
      </c>
      <c r="D971">
        <v>1</v>
      </c>
      <c r="E971" s="1" t="s">
        <v>805</v>
      </c>
      <c r="F971" t="s">
        <v>1258</v>
      </c>
      <c r="G971">
        <v>3</v>
      </c>
      <c r="H971">
        <v>45</v>
      </c>
      <c r="I971">
        <v>1</v>
      </c>
      <c r="J971" t="s">
        <v>708</v>
      </c>
      <c r="K971" s="1" t="s">
        <v>704</v>
      </c>
    </row>
    <row r="972" spans="1:11" ht="12" customHeight="1" x14ac:dyDescent="0.2">
      <c r="A972">
        <v>0</v>
      </c>
      <c r="B972">
        <v>1</v>
      </c>
      <c r="C972">
        <v>1</v>
      </c>
      <c r="D972">
        <v>1</v>
      </c>
      <c r="E972" s="1" t="s">
        <v>805</v>
      </c>
      <c r="F972" t="s">
        <v>1264</v>
      </c>
      <c r="G972">
        <v>3</v>
      </c>
      <c r="H972">
        <v>40</v>
      </c>
      <c r="I972">
        <v>1</v>
      </c>
      <c r="J972" t="s">
        <v>708</v>
      </c>
      <c r="K972" s="1" t="s">
        <v>704</v>
      </c>
    </row>
    <row r="973" spans="1:11" ht="12" customHeight="1" x14ac:dyDescent="0.2">
      <c r="A973">
        <v>0</v>
      </c>
      <c r="B973">
        <v>1</v>
      </c>
      <c r="C973">
        <v>1</v>
      </c>
      <c r="D973">
        <v>1</v>
      </c>
      <c r="E973" s="1" t="s">
        <v>805</v>
      </c>
      <c r="F973" t="s">
        <v>1265</v>
      </c>
      <c r="G973">
        <v>1.5</v>
      </c>
      <c r="H973">
        <v>100</v>
      </c>
      <c r="I973">
        <v>3</v>
      </c>
      <c r="J973" t="s">
        <v>708</v>
      </c>
      <c r="K973" s="1" t="s">
        <v>704</v>
      </c>
    </row>
    <row r="974" spans="1:11" ht="12" customHeight="1" x14ac:dyDescent="0.2">
      <c r="A974">
        <v>0</v>
      </c>
      <c r="B974">
        <v>1</v>
      </c>
      <c r="C974">
        <v>1</v>
      </c>
      <c r="D974">
        <v>1</v>
      </c>
      <c r="E974" s="1" t="s">
        <v>805</v>
      </c>
      <c r="F974" t="s">
        <v>1275</v>
      </c>
      <c r="G974">
        <v>2</v>
      </c>
      <c r="H974">
        <v>30</v>
      </c>
      <c r="I974">
        <v>1.5</v>
      </c>
      <c r="J974" t="s">
        <v>708</v>
      </c>
      <c r="K974" s="1" t="s">
        <v>704</v>
      </c>
    </row>
    <row r="975" spans="1:11" ht="12" customHeight="1" x14ac:dyDescent="0.2">
      <c r="A975">
        <v>0</v>
      </c>
      <c r="B975">
        <v>1</v>
      </c>
      <c r="C975">
        <v>1</v>
      </c>
      <c r="D975">
        <v>1</v>
      </c>
      <c r="E975" s="1" t="s">
        <v>807</v>
      </c>
      <c r="F975" t="s">
        <v>1283</v>
      </c>
      <c r="G975">
        <v>1</v>
      </c>
      <c r="H975">
        <v>5</v>
      </c>
      <c r="I975">
        <v>2</v>
      </c>
      <c r="J975" t="s">
        <v>708</v>
      </c>
      <c r="K975" s="1" t="s">
        <v>704</v>
      </c>
    </row>
    <row r="976" spans="1:11" ht="12" customHeight="1" x14ac:dyDescent="0.2">
      <c r="A976">
        <v>0</v>
      </c>
      <c r="B976">
        <v>1</v>
      </c>
      <c r="C976">
        <v>1</v>
      </c>
      <c r="D976">
        <v>1</v>
      </c>
      <c r="E976" s="1" t="s">
        <v>807</v>
      </c>
      <c r="F976" t="s">
        <v>1290</v>
      </c>
      <c r="G976">
        <v>2</v>
      </c>
      <c r="H976">
        <v>70</v>
      </c>
      <c r="I976">
        <v>25</v>
      </c>
      <c r="J976" t="s">
        <v>708</v>
      </c>
      <c r="K976" s="1" t="s">
        <v>704</v>
      </c>
    </row>
    <row r="977" spans="1:11" ht="12" customHeight="1" x14ac:dyDescent="0.2">
      <c r="A977">
        <v>0</v>
      </c>
      <c r="B977">
        <v>1</v>
      </c>
      <c r="C977">
        <v>1</v>
      </c>
      <c r="D977">
        <v>1</v>
      </c>
      <c r="E977" s="1" t="s">
        <v>807</v>
      </c>
      <c r="F977" t="s">
        <v>627</v>
      </c>
      <c r="G977">
        <v>2.5</v>
      </c>
      <c r="H977">
        <v>15</v>
      </c>
      <c r="I977">
        <v>6</v>
      </c>
      <c r="J977" t="s">
        <v>708</v>
      </c>
      <c r="K977" s="1" t="s">
        <v>704</v>
      </c>
    </row>
    <row r="978" spans="1:11" ht="12" customHeight="1" x14ac:dyDescent="0.2">
      <c r="A978">
        <v>0</v>
      </c>
      <c r="B978">
        <v>1</v>
      </c>
      <c r="C978">
        <v>1</v>
      </c>
      <c r="D978">
        <v>1</v>
      </c>
      <c r="E978" s="1" t="s">
        <v>807</v>
      </c>
      <c r="F978" t="s">
        <v>1291</v>
      </c>
      <c r="G978">
        <v>3</v>
      </c>
      <c r="H978">
        <v>35</v>
      </c>
      <c r="I978">
        <v>30</v>
      </c>
      <c r="J978" t="s">
        <v>708</v>
      </c>
      <c r="K978" s="1" t="s">
        <v>704</v>
      </c>
    </row>
    <row r="979" spans="1:11" ht="12" customHeight="1" x14ac:dyDescent="0.2">
      <c r="A979">
        <v>0</v>
      </c>
      <c r="B979">
        <v>1</v>
      </c>
      <c r="C979">
        <v>1</v>
      </c>
      <c r="D979">
        <v>1</v>
      </c>
      <c r="E979" s="1" t="s">
        <v>807</v>
      </c>
      <c r="F979" t="s">
        <v>1292</v>
      </c>
      <c r="G979">
        <v>8</v>
      </c>
      <c r="H979">
        <v>20</v>
      </c>
      <c r="I979">
        <v>12</v>
      </c>
      <c r="J979" t="s">
        <v>708</v>
      </c>
      <c r="K979" s="1" t="s">
        <v>704</v>
      </c>
    </row>
    <row r="980" spans="1:11" ht="12" customHeight="1" x14ac:dyDescent="0.2">
      <c r="A980">
        <v>0</v>
      </c>
      <c r="B980">
        <v>1</v>
      </c>
      <c r="C980">
        <v>1</v>
      </c>
      <c r="D980">
        <v>1</v>
      </c>
      <c r="E980" s="1" t="s">
        <v>807</v>
      </c>
      <c r="F980" t="s">
        <v>623</v>
      </c>
      <c r="G980">
        <v>1.4</v>
      </c>
      <c r="H980">
        <v>25</v>
      </c>
      <c r="I980">
        <v>5</v>
      </c>
      <c r="J980" t="s">
        <v>708</v>
      </c>
      <c r="K980" s="1" t="s">
        <v>704</v>
      </c>
    </row>
    <row r="981" spans="1:11" ht="12" customHeight="1" x14ac:dyDescent="0.2">
      <c r="A981">
        <v>0</v>
      </c>
      <c r="B981">
        <v>1</v>
      </c>
      <c r="C981">
        <v>1</v>
      </c>
      <c r="D981">
        <v>1</v>
      </c>
      <c r="E981" s="1" t="s">
        <v>808</v>
      </c>
      <c r="F981" t="s">
        <v>628</v>
      </c>
      <c r="G981">
        <v>0.8</v>
      </c>
      <c r="H981">
        <v>40</v>
      </c>
      <c r="I981">
        <v>35</v>
      </c>
      <c r="J981" t="s">
        <v>707</v>
      </c>
      <c r="K981" s="1" t="s">
        <v>704</v>
      </c>
    </row>
    <row r="982" spans="1:11" ht="12" customHeight="1" x14ac:dyDescent="0.2">
      <c r="A982">
        <v>0</v>
      </c>
      <c r="B982">
        <v>1</v>
      </c>
      <c r="C982">
        <v>1</v>
      </c>
      <c r="D982">
        <v>1</v>
      </c>
      <c r="E982" s="1" t="s">
        <v>809</v>
      </c>
      <c r="F982" t="s">
        <v>629</v>
      </c>
      <c r="G982">
        <v>2</v>
      </c>
      <c r="H982">
        <v>50</v>
      </c>
      <c r="I982">
        <v>25</v>
      </c>
      <c r="J982" t="s">
        <v>708</v>
      </c>
      <c r="K982" s="1" t="s">
        <v>704</v>
      </c>
    </row>
    <row r="983" spans="1:11" ht="12" customHeight="1" x14ac:dyDescent="0.2">
      <c r="A983">
        <v>0</v>
      </c>
      <c r="B983">
        <v>1</v>
      </c>
      <c r="C983">
        <v>1</v>
      </c>
      <c r="D983">
        <v>1</v>
      </c>
      <c r="E983" s="1" t="s">
        <v>809</v>
      </c>
      <c r="F983" t="s">
        <v>630</v>
      </c>
      <c r="G983">
        <v>2</v>
      </c>
      <c r="H983">
        <v>20</v>
      </c>
      <c r="I983">
        <v>5</v>
      </c>
      <c r="J983" t="s">
        <v>708</v>
      </c>
      <c r="K983" s="1" t="s">
        <v>704</v>
      </c>
    </row>
    <row r="984" spans="1:11" ht="12" customHeight="1" x14ac:dyDescent="0.2">
      <c r="A984">
        <v>0</v>
      </c>
      <c r="B984">
        <v>1</v>
      </c>
      <c r="C984">
        <v>1</v>
      </c>
      <c r="D984">
        <v>1</v>
      </c>
      <c r="E984" s="1" t="s">
        <v>809</v>
      </c>
      <c r="F984" t="s">
        <v>632</v>
      </c>
      <c r="G984">
        <v>5</v>
      </c>
      <c r="H984">
        <v>15</v>
      </c>
      <c r="I984">
        <v>5</v>
      </c>
      <c r="J984" t="s">
        <v>708</v>
      </c>
      <c r="K984" s="1" t="s">
        <v>704</v>
      </c>
    </row>
    <row r="985" spans="1:11" ht="12" customHeight="1" x14ac:dyDescent="0.2">
      <c r="A985">
        <v>0</v>
      </c>
      <c r="B985">
        <v>1</v>
      </c>
      <c r="C985">
        <v>1</v>
      </c>
      <c r="D985">
        <v>1</v>
      </c>
      <c r="E985" s="1" t="s">
        <v>810</v>
      </c>
      <c r="F985" t="s">
        <v>634</v>
      </c>
      <c r="G985">
        <v>2.5</v>
      </c>
      <c r="H985">
        <v>9</v>
      </c>
      <c r="I985">
        <v>4</v>
      </c>
      <c r="J985" t="s">
        <v>707</v>
      </c>
      <c r="K985" s="1" t="s">
        <v>704</v>
      </c>
    </row>
    <row r="986" spans="1:11" ht="12" customHeight="1" x14ac:dyDescent="0.2">
      <c r="A986">
        <v>0</v>
      </c>
      <c r="B986">
        <v>1</v>
      </c>
      <c r="C986">
        <v>1</v>
      </c>
      <c r="D986">
        <v>1</v>
      </c>
      <c r="E986" s="1" t="s">
        <v>810</v>
      </c>
      <c r="F986" t="s">
        <v>642</v>
      </c>
      <c r="G986">
        <v>1.5</v>
      </c>
      <c r="H986">
        <v>10</v>
      </c>
      <c r="I986">
        <v>1.5</v>
      </c>
      <c r="J986" t="s">
        <v>707</v>
      </c>
      <c r="K986" s="1" t="s">
        <v>704</v>
      </c>
    </row>
    <row r="987" spans="1:11" ht="12" customHeight="1" x14ac:dyDescent="0.2">
      <c r="A987">
        <v>0</v>
      </c>
      <c r="B987">
        <v>1</v>
      </c>
      <c r="C987">
        <v>1</v>
      </c>
      <c r="D987">
        <v>1</v>
      </c>
      <c r="E987" s="1" t="s">
        <v>810</v>
      </c>
      <c r="F987" t="s">
        <v>646</v>
      </c>
      <c r="G987">
        <v>2</v>
      </c>
      <c r="H987">
        <v>30</v>
      </c>
      <c r="I987">
        <v>18</v>
      </c>
      <c r="J987" t="s">
        <v>708</v>
      </c>
      <c r="K987" s="1" t="s">
        <v>704</v>
      </c>
    </row>
    <row r="988" spans="1:11" ht="12" customHeight="1" x14ac:dyDescent="0.2">
      <c r="A988">
        <v>0</v>
      </c>
      <c r="B988">
        <v>1</v>
      </c>
      <c r="C988">
        <v>1</v>
      </c>
      <c r="D988">
        <v>1</v>
      </c>
      <c r="E988" s="1" t="s">
        <v>810</v>
      </c>
      <c r="F988" t="s">
        <v>648</v>
      </c>
      <c r="G988">
        <v>2</v>
      </c>
      <c r="H988">
        <v>60</v>
      </c>
      <c r="I988">
        <v>35</v>
      </c>
      <c r="J988" t="s">
        <v>708</v>
      </c>
      <c r="K988" s="1" t="s">
        <v>704</v>
      </c>
    </row>
    <row r="989" spans="1:11" ht="12" customHeight="1" x14ac:dyDescent="0.2">
      <c r="A989">
        <v>0</v>
      </c>
      <c r="B989">
        <v>1</v>
      </c>
      <c r="C989">
        <v>1</v>
      </c>
      <c r="D989">
        <v>1</v>
      </c>
      <c r="E989" s="1" t="s">
        <v>810</v>
      </c>
      <c r="F989" t="s">
        <v>658</v>
      </c>
      <c r="G989">
        <v>4</v>
      </c>
      <c r="H989">
        <v>20</v>
      </c>
      <c r="I989">
        <v>4</v>
      </c>
      <c r="J989" t="s">
        <v>708</v>
      </c>
      <c r="K989" s="1" t="s">
        <v>704</v>
      </c>
    </row>
    <row r="990" spans="1:11" ht="12" customHeight="1" x14ac:dyDescent="0.2">
      <c r="A990">
        <v>0</v>
      </c>
      <c r="B990">
        <v>1</v>
      </c>
      <c r="C990">
        <v>1</v>
      </c>
      <c r="D990">
        <v>1</v>
      </c>
      <c r="E990" s="1" t="s">
        <v>811</v>
      </c>
      <c r="F990" t="s">
        <v>665</v>
      </c>
      <c r="G990">
        <v>4</v>
      </c>
      <c r="H990">
        <v>3</v>
      </c>
      <c r="I990">
        <v>1</v>
      </c>
      <c r="J990" t="s">
        <v>10</v>
      </c>
      <c r="K990" s="1" t="s">
        <v>704</v>
      </c>
    </row>
    <row r="991" spans="1:11" ht="12" customHeight="1" x14ac:dyDescent="0.2">
      <c r="A991">
        <v>0</v>
      </c>
      <c r="B991">
        <v>1</v>
      </c>
      <c r="C991">
        <v>1</v>
      </c>
      <c r="D991">
        <v>1</v>
      </c>
      <c r="E991" s="1" t="s">
        <v>811</v>
      </c>
      <c r="F991" t="s">
        <v>667</v>
      </c>
      <c r="G991">
        <v>2.5</v>
      </c>
      <c r="H991">
        <v>1</v>
      </c>
      <c r="I991">
        <v>1</v>
      </c>
      <c r="J991" t="s">
        <v>10</v>
      </c>
      <c r="K991" s="1" t="s">
        <v>704</v>
      </c>
    </row>
    <row r="992" spans="1:11" ht="12" customHeight="1" x14ac:dyDescent="0.2">
      <c r="A992">
        <v>0</v>
      </c>
      <c r="B992">
        <v>1</v>
      </c>
      <c r="C992">
        <v>1</v>
      </c>
      <c r="D992">
        <v>1</v>
      </c>
      <c r="E992" s="1" t="s">
        <v>813</v>
      </c>
      <c r="F992" t="s">
        <v>671</v>
      </c>
      <c r="G992">
        <v>6</v>
      </c>
      <c r="H992">
        <v>90</v>
      </c>
      <c r="I992">
        <v>22</v>
      </c>
      <c r="J992" t="s">
        <v>708</v>
      </c>
      <c r="K992" s="1" t="s">
        <v>704</v>
      </c>
    </row>
    <row r="993" spans="1:12" ht="12" customHeight="1" x14ac:dyDescent="0.2">
      <c r="A993">
        <v>0</v>
      </c>
      <c r="B993">
        <v>1</v>
      </c>
      <c r="C993">
        <v>1</v>
      </c>
      <c r="D993">
        <v>1</v>
      </c>
      <c r="E993" s="1" t="s">
        <v>814</v>
      </c>
      <c r="F993" t="s">
        <v>675</v>
      </c>
      <c r="G993">
        <v>3</v>
      </c>
      <c r="H993">
        <v>130</v>
      </c>
      <c r="I993">
        <v>20</v>
      </c>
      <c r="J993" t="s">
        <v>708</v>
      </c>
      <c r="K993" s="1" t="s">
        <v>704</v>
      </c>
      <c r="L993" t="s">
        <v>709</v>
      </c>
    </row>
    <row r="994" spans="1:12" ht="12" customHeight="1" x14ac:dyDescent="0.2">
      <c r="A994">
        <v>0</v>
      </c>
      <c r="B994">
        <v>1</v>
      </c>
      <c r="C994">
        <v>1</v>
      </c>
      <c r="D994">
        <v>1</v>
      </c>
      <c r="E994" s="1" t="s">
        <v>814</v>
      </c>
      <c r="F994" t="s">
        <v>674</v>
      </c>
      <c r="G994">
        <v>2</v>
      </c>
      <c r="H994">
        <v>100</v>
      </c>
      <c r="I994">
        <v>12</v>
      </c>
      <c r="J994" t="s">
        <v>708</v>
      </c>
      <c r="K994" s="1" t="s">
        <v>704</v>
      </c>
      <c r="L994" t="s">
        <v>709</v>
      </c>
    </row>
    <row r="995" spans="1:12" ht="12" customHeight="1" x14ac:dyDescent="0.2">
      <c r="A995">
        <v>0</v>
      </c>
      <c r="B995">
        <v>1</v>
      </c>
      <c r="C995">
        <v>1</v>
      </c>
      <c r="D995">
        <v>1</v>
      </c>
      <c r="E995" s="1" t="s">
        <v>815</v>
      </c>
      <c r="F995" t="s">
        <v>676</v>
      </c>
      <c r="G995">
        <v>1</v>
      </c>
      <c r="H995">
        <v>30</v>
      </c>
      <c r="I995">
        <v>15</v>
      </c>
      <c r="J995" t="s">
        <v>708</v>
      </c>
      <c r="K995" s="1" t="s">
        <v>704</v>
      </c>
    </row>
    <row r="996" spans="1:12" ht="12" customHeight="1" x14ac:dyDescent="0.2">
      <c r="A996">
        <v>0</v>
      </c>
      <c r="B996">
        <v>1</v>
      </c>
      <c r="C996">
        <v>1</v>
      </c>
      <c r="D996">
        <v>1</v>
      </c>
      <c r="E996" s="1" t="s">
        <v>816</v>
      </c>
      <c r="F996" t="s">
        <v>677</v>
      </c>
      <c r="G996">
        <v>3</v>
      </c>
      <c r="H996">
        <v>75</v>
      </c>
      <c r="I996">
        <v>12</v>
      </c>
      <c r="J996" t="s">
        <v>708</v>
      </c>
      <c r="K996" s="1" t="s">
        <v>704</v>
      </c>
    </row>
    <row r="997" spans="1:12" ht="12" customHeight="1" x14ac:dyDescent="0.2">
      <c r="A997">
        <v>0</v>
      </c>
      <c r="B997">
        <v>1</v>
      </c>
      <c r="C997">
        <v>1</v>
      </c>
      <c r="D997">
        <v>1</v>
      </c>
      <c r="E997" s="1" t="s">
        <v>816</v>
      </c>
      <c r="F997" t="s">
        <v>679</v>
      </c>
      <c r="G997">
        <v>1.5</v>
      </c>
      <c r="H997">
        <v>25</v>
      </c>
      <c r="I997">
        <v>6</v>
      </c>
      <c r="J997" t="s">
        <v>708</v>
      </c>
      <c r="K997" s="1" t="s">
        <v>704</v>
      </c>
    </row>
    <row r="998" spans="1:12" ht="12" customHeight="1" x14ac:dyDescent="0.2">
      <c r="A998">
        <v>0</v>
      </c>
      <c r="B998">
        <v>1</v>
      </c>
      <c r="C998">
        <v>1</v>
      </c>
      <c r="D998">
        <v>1</v>
      </c>
      <c r="E998" s="1" t="s">
        <v>816</v>
      </c>
      <c r="F998" t="s">
        <v>680</v>
      </c>
      <c r="G998">
        <v>3</v>
      </c>
      <c r="H998">
        <v>70</v>
      </c>
      <c r="I998">
        <v>15</v>
      </c>
      <c r="J998" t="s">
        <v>708</v>
      </c>
      <c r="K998" s="1" t="s">
        <v>704</v>
      </c>
    </row>
    <row r="999" spans="1:12" ht="12" customHeight="1" x14ac:dyDescent="0.2">
      <c r="A999">
        <v>0</v>
      </c>
      <c r="B999">
        <v>1</v>
      </c>
      <c r="C999">
        <v>1</v>
      </c>
      <c r="D999">
        <v>1</v>
      </c>
      <c r="E999" s="1" t="s">
        <v>816</v>
      </c>
      <c r="F999" t="s">
        <v>682</v>
      </c>
      <c r="G999">
        <v>2.5</v>
      </c>
      <c r="H999">
        <v>10</v>
      </c>
      <c r="I999">
        <v>6</v>
      </c>
      <c r="J999" t="s">
        <v>708</v>
      </c>
      <c r="K999" s="1" t="s">
        <v>704</v>
      </c>
    </row>
    <row r="1000" spans="1:12" ht="12" customHeight="1" x14ac:dyDescent="0.2">
      <c r="A1000">
        <v>0</v>
      </c>
      <c r="B1000">
        <v>1</v>
      </c>
      <c r="C1000">
        <v>1</v>
      </c>
      <c r="D1000">
        <v>1</v>
      </c>
      <c r="E1000" s="1" t="s">
        <v>816</v>
      </c>
      <c r="F1000" t="s">
        <v>685</v>
      </c>
      <c r="G1000">
        <v>3</v>
      </c>
      <c r="H1000">
        <v>80</v>
      </c>
      <c r="I1000">
        <v>25</v>
      </c>
      <c r="J1000" t="s">
        <v>708</v>
      </c>
      <c r="K1000" s="1" t="s">
        <v>704</v>
      </c>
    </row>
    <row r="1001" spans="1:12" ht="12" customHeight="1" x14ac:dyDescent="0.2">
      <c r="A1001">
        <v>0</v>
      </c>
      <c r="B1001">
        <v>1</v>
      </c>
      <c r="C1001">
        <v>1</v>
      </c>
      <c r="D1001">
        <v>1</v>
      </c>
      <c r="E1001" s="1" t="s">
        <v>816</v>
      </c>
      <c r="F1001" t="s">
        <v>686</v>
      </c>
      <c r="G1001">
        <v>1.5</v>
      </c>
      <c r="H1001">
        <v>40</v>
      </c>
      <c r="I1001">
        <v>9</v>
      </c>
      <c r="J1001" t="s">
        <v>708</v>
      </c>
      <c r="K1001" s="1" t="s">
        <v>704</v>
      </c>
    </row>
    <row r="1002" spans="1:12" ht="12" customHeight="1" x14ac:dyDescent="0.2">
      <c r="A1002">
        <v>0</v>
      </c>
      <c r="B1002">
        <v>1</v>
      </c>
      <c r="C1002">
        <v>1</v>
      </c>
      <c r="D1002">
        <v>1</v>
      </c>
      <c r="E1002" s="1" t="s">
        <v>817</v>
      </c>
      <c r="F1002" t="s">
        <v>696</v>
      </c>
      <c r="G1002">
        <v>1</v>
      </c>
      <c r="H1002">
        <v>20</v>
      </c>
      <c r="I1002">
        <v>5</v>
      </c>
      <c r="J1002" t="s">
        <v>708</v>
      </c>
      <c r="K1002" s="1" t="s">
        <v>704</v>
      </c>
    </row>
    <row r="1003" spans="1:12" ht="12" customHeight="1" x14ac:dyDescent="0.2">
      <c r="A1003">
        <v>0</v>
      </c>
      <c r="B1003">
        <v>1</v>
      </c>
      <c r="C1003">
        <v>1</v>
      </c>
      <c r="D1003">
        <v>1</v>
      </c>
      <c r="E1003" s="1" t="s">
        <v>817</v>
      </c>
      <c r="F1003" t="s">
        <v>697</v>
      </c>
      <c r="G1003">
        <v>0.6</v>
      </c>
      <c r="H1003">
        <v>15</v>
      </c>
      <c r="I1003">
        <v>5</v>
      </c>
      <c r="J1003" t="s">
        <v>708</v>
      </c>
      <c r="K1003" s="1" t="s">
        <v>704</v>
      </c>
    </row>
    <row r="1004" spans="1:12" ht="12" customHeight="1" x14ac:dyDescent="0.2">
      <c r="A1004">
        <v>0</v>
      </c>
      <c r="B1004">
        <v>1</v>
      </c>
      <c r="C1004">
        <v>1</v>
      </c>
      <c r="D1004">
        <v>1</v>
      </c>
      <c r="E1004" s="1" t="s">
        <v>817</v>
      </c>
      <c r="F1004" t="s">
        <v>698</v>
      </c>
      <c r="G1004">
        <v>0.3</v>
      </c>
      <c r="H1004">
        <v>8</v>
      </c>
      <c r="I1004">
        <v>1.5</v>
      </c>
      <c r="J1004" t="s">
        <v>708</v>
      </c>
      <c r="K1004" s="1" t="s">
        <v>704</v>
      </c>
    </row>
    <row r="1005" spans="1:12" ht="12" customHeight="1" x14ac:dyDescent="0.2">
      <c r="A1005">
        <v>0</v>
      </c>
      <c r="B1005">
        <v>1</v>
      </c>
      <c r="C1005">
        <v>1</v>
      </c>
      <c r="D1005">
        <v>1</v>
      </c>
      <c r="E1005" s="1" t="s">
        <v>820</v>
      </c>
      <c r="F1005" t="s">
        <v>701</v>
      </c>
      <c r="G1005">
        <v>5</v>
      </c>
      <c r="H1005">
        <v>120</v>
      </c>
      <c r="I1005">
        <v>35</v>
      </c>
      <c r="J1005" t="s">
        <v>708</v>
      </c>
      <c r="K1005" s="1" t="s">
        <v>704</v>
      </c>
    </row>
    <row r="1006" spans="1:12" ht="12" customHeight="1" x14ac:dyDescent="0.2">
      <c r="A1006">
        <v>0</v>
      </c>
      <c r="B1006">
        <v>1</v>
      </c>
      <c r="C1006">
        <v>1</v>
      </c>
      <c r="E1006" s="1" t="s">
        <v>91</v>
      </c>
      <c r="F1006" t="s">
        <v>929</v>
      </c>
      <c r="G1006">
        <v>0.2</v>
      </c>
      <c r="H1006">
        <v>8</v>
      </c>
      <c r="I1006">
        <v>1.4</v>
      </c>
      <c r="J1006" t="s">
        <v>708</v>
      </c>
      <c r="K1006" s="1" t="s">
        <v>704</v>
      </c>
    </row>
    <row r="1007" spans="1:12" ht="12" customHeight="1" x14ac:dyDescent="0.2">
      <c r="A1007">
        <v>0</v>
      </c>
      <c r="B1007">
        <v>1</v>
      </c>
      <c r="C1007">
        <v>1</v>
      </c>
      <c r="E1007" s="1" t="s">
        <v>805</v>
      </c>
      <c r="F1007" t="s">
        <v>1263</v>
      </c>
      <c r="G1007">
        <v>4</v>
      </c>
      <c r="H1007">
        <v>40</v>
      </c>
      <c r="I1007">
        <v>1</v>
      </c>
      <c r="J1007" t="s">
        <v>708</v>
      </c>
      <c r="K1007" s="1" t="s">
        <v>704</v>
      </c>
    </row>
    <row r="1008" spans="1:12" ht="12" customHeight="1" x14ac:dyDescent="0.2">
      <c r="A1008">
        <v>0</v>
      </c>
      <c r="B1008">
        <v>0</v>
      </c>
      <c r="C1008">
        <v>1</v>
      </c>
      <c r="D1008">
        <v>0</v>
      </c>
      <c r="E1008" s="1" t="s">
        <v>93</v>
      </c>
      <c r="F1008" t="s">
        <v>943</v>
      </c>
      <c r="G1008">
        <v>0.3</v>
      </c>
      <c r="H1008">
        <v>6</v>
      </c>
      <c r="I1008">
        <v>2</v>
      </c>
      <c r="J1008" t="s">
        <v>708</v>
      </c>
      <c r="K1008" s="1" t="s">
        <v>11</v>
      </c>
    </row>
    <row r="1009" spans="1:12" ht="12" customHeight="1" x14ac:dyDescent="0.2">
      <c r="A1009">
        <v>0</v>
      </c>
      <c r="B1009">
        <v>0</v>
      </c>
      <c r="C1009">
        <v>1</v>
      </c>
      <c r="D1009">
        <v>0</v>
      </c>
      <c r="E1009" s="1" t="s">
        <v>93</v>
      </c>
      <c r="F1009" t="s">
        <v>1027</v>
      </c>
      <c r="G1009">
        <v>0.1</v>
      </c>
      <c r="H1009">
        <v>4</v>
      </c>
      <c r="I1009">
        <v>1.5</v>
      </c>
      <c r="J1009" t="s">
        <v>708</v>
      </c>
      <c r="K1009" s="1" t="s">
        <v>11</v>
      </c>
    </row>
    <row r="1010" spans="1:12" ht="12" customHeight="1" x14ac:dyDescent="0.2">
      <c r="A1010">
        <v>0</v>
      </c>
      <c r="B1010">
        <v>0</v>
      </c>
      <c r="C1010">
        <v>1</v>
      </c>
      <c r="D1010">
        <v>0</v>
      </c>
      <c r="E1010" s="1" t="s">
        <v>93</v>
      </c>
      <c r="F1010" t="s">
        <v>1026</v>
      </c>
      <c r="G1010">
        <v>0.05</v>
      </c>
      <c r="H1010">
        <v>10</v>
      </c>
      <c r="I1010">
        <v>8</v>
      </c>
      <c r="J1010" t="s">
        <v>708</v>
      </c>
      <c r="K1010" s="1" t="s">
        <v>11</v>
      </c>
    </row>
    <row r="1011" spans="1:12" ht="12" customHeight="1" x14ac:dyDescent="0.2">
      <c r="A1011">
        <v>0</v>
      </c>
      <c r="B1011">
        <v>0</v>
      </c>
      <c r="C1011">
        <v>1</v>
      </c>
      <c r="D1011">
        <v>0</v>
      </c>
      <c r="E1011" s="1" t="s">
        <v>93</v>
      </c>
      <c r="F1011" t="s">
        <v>937</v>
      </c>
      <c r="G1011">
        <v>0.05</v>
      </c>
      <c r="H1011">
        <v>6</v>
      </c>
      <c r="I1011">
        <v>3</v>
      </c>
      <c r="J1011" t="s">
        <v>708</v>
      </c>
      <c r="K1011" s="1" t="s">
        <v>11</v>
      </c>
    </row>
    <row r="1012" spans="1:12" ht="12" customHeight="1" x14ac:dyDescent="0.2">
      <c r="A1012">
        <v>0</v>
      </c>
      <c r="B1012">
        <v>0</v>
      </c>
      <c r="C1012">
        <v>1</v>
      </c>
      <c r="D1012">
        <v>0</v>
      </c>
      <c r="E1012" s="1" t="s">
        <v>93</v>
      </c>
      <c r="F1012" t="s">
        <v>1019</v>
      </c>
      <c r="G1012">
        <v>0.1</v>
      </c>
      <c r="H1012">
        <v>2.5</v>
      </c>
      <c r="I1012">
        <v>1.5</v>
      </c>
      <c r="J1012" t="s">
        <v>708</v>
      </c>
      <c r="K1012" s="1" t="s">
        <v>11</v>
      </c>
    </row>
    <row r="1013" spans="1:12" ht="12" customHeight="1" x14ac:dyDescent="0.2">
      <c r="A1013">
        <v>0</v>
      </c>
      <c r="B1013">
        <v>0</v>
      </c>
      <c r="C1013">
        <v>1</v>
      </c>
      <c r="D1013">
        <v>0</v>
      </c>
      <c r="E1013" s="1" t="s">
        <v>93</v>
      </c>
      <c r="F1013" t="s">
        <v>1020</v>
      </c>
      <c r="G1013">
        <v>0.2</v>
      </c>
      <c r="H1013">
        <v>3.5</v>
      </c>
      <c r="I1013">
        <v>1.5</v>
      </c>
      <c r="J1013" t="s">
        <v>708</v>
      </c>
      <c r="K1013" s="1" t="s">
        <v>11</v>
      </c>
    </row>
    <row r="1014" spans="1:12" ht="12" customHeight="1" x14ac:dyDescent="0.2">
      <c r="A1014">
        <v>0</v>
      </c>
      <c r="B1014">
        <v>0</v>
      </c>
      <c r="C1014">
        <v>1</v>
      </c>
      <c r="D1014">
        <v>0</v>
      </c>
      <c r="E1014" s="1" t="s">
        <v>110</v>
      </c>
      <c r="F1014" t="s">
        <v>1237</v>
      </c>
      <c r="G1014">
        <v>0.3</v>
      </c>
      <c r="H1014">
        <v>25</v>
      </c>
      <c r="I1014">
        <v>15</v>
      </c>
      <c r="J1014" t="s">
        <v>708</v>
      </c>
      <c r="K1014" s="1" t="s">
        <v>11</v>
      </c>
    </row>
    <row r="1015" spans="1:12" ht="12" customHeight="1" x14ac:dyDescent="0.2">
      <c r="A1015">
        <v>0</v>
      </c>
      <c r="B1015">
        <v>1</v>
      </c>
      <c r="C1015">
        <v>0</v>
      </c>
      <c r="D1015">
        <v>0</v>
      </c>
      <c r="E1015" s="1" t="s">
        <v>97</v>
      </c>
      <c r="F1015" t="s">
        <v>158</v>
      </c>
      <c r="G1015">
        <v>0.1</v>
      </c>
      <c r="H1015">
        <v>4</v>
      </c>
      <c r="I1015">
        <v>1</v>
      </c>
      <c r="J1015" t="s">
        <v>708</v>
      </c>
      <c r="K1015" s="1" t="s">
        <v>11</v>
      </c>
    </row>
    <row r="1016" spans="1:12" ht="12" customHeight="1" x14ac:dyDescent="0.2">
      <c r="A1016">
        <v>0</v>
      </c>
      <c r="B1016">
        <v>1</v>
      </c>
      <c r="C1016">
        <v>0</v>
      </c>
      <c r="D1016">
        <v>0</v>
      </c>
      <c r="E1016" s="1" t="s">
        <v>97</v>
      </c>
      <c r="F1016" t="s">
        <v>159</v>
      </c>
      <c r="G1016">
        <v>0.1</v>
      </c>
      <c r="H1016">
        <v>12</v>
      </c>
      <c r="I1016">
        <v>8</v>
      </c>
      <c r="J1016" t="s">
        <v>708</v>
      </c>
      <c r="K1016" s="1" t="s">
        <v>11</v>
      </c>
    </row>
    <row r="1017" spans="1:12" ht="12" customHeight="1" x14ac:dyDescent="0.2">
      <c r="A1017">
        <v>0</v>
      </c>
      <c r="B1017">
        <v>1</v>
      </c>
      <c r="C1017">
        <v>0</v>
      </c>
      <c r="D1017">
        <v>1</v>
      </c>
      <c r="E1017" s="1" t="s">
        <v>808</v>
      </c>
      <c r="F1017" t="s">
        <v>221</v>
      </c>
      <c r="G1017">
        <v>1</v>
      </c>
      <c r="H1017">
        <v>150</v>
      </c>
      <c r="I1017">
        <v>100</v>
      </c>
      <c r="J1017" t="s">
        <v>708</v>
      </c>
      <c r="K1017" s="1" t="s">
        <v>11</v>
      </c>
    </row>
    <row r="1018" spans="1:12" ht="12" customHeight="1" x14ac:dyDescent="0.2">
      <c r="A1018">
        <v>0</v>
      </c>
      <c r="B1018">
        <v>1</v>
      </c>
      <c r="C1018">
        <v>0</v>
      </c>
      <c r="E1018" s="1" t="s">
        <v>96</v>
      </c>
      <c r="F1018" t="s">
        <v>382</v>
      </c>
      <c r="G1018">
        <v>1.5</v>
      </c>
      <c r="H1018">
        <v>7</v>
      </c>
      <c r="I1018">
        <v>3</v>
      </c>
      <c r="J1018" t="s">
        <v>708</v>
      </c>
      <c r="K1018" s="1" t="s">
        <v>11</v>
      </c>
    </row>
    <row r="1019" spans="1:12" ht="12" customHeight="1" x14ac:dyDescent="0.2">
      <c r="A1019">
        <v>0</v>
      </c>
      <c r="B1019">
        <v>1</v>
      </c>
      <c r="C1019">
        <v>0</v>
      </c>
      <c r="E1019" s="1" t="s">
        <v>107</v>
      </c>
      <c r="F1019" s="1" t="s">
        <v>1404</v>
      </c>
      <c r="G1019" s="1">
        <v>2</v>
      </c>
      <c r="H1019" s="1">
        <v>100</v>
      </c>
      <c r="I1019" s="1">
        <v>5</v>
      </c>
      <c r="J1019" t="s">
        <v>707</v>
      </c>
      <c r="K1019" s="1" t="s">
        <v>11</v>
      </c>
    </row>
    <row r="1020" spans="1:12" ht="12" customHeight="1" x14ac:dyDescent="0.2">
      <c r="A1020">
        <v>0</v>
      </c>
      <c r="B1020">
        <v>1</v>
      </c>
      <c r="C1020">
        <v>0</v>
      </c>
      <c r="E1020" s="1" t="s">
        <v>804</v>
      </c>
      <c r="F1020" t="s">
        <v>114</v>
      </c>
      <c r="G1020">
        <v>0.2</v>
      </c>
      <c r="H1020">
        <v>80</v>
      </c>
      <c r="I1020">
        <v>80</v>
      </c>
      <c r="J1020" t="s">
        <v>708</v>
      </c>
      <c r="K1020" s="1" t="s">
        <v>11</v>
      </c>
      <c r="L1020" s="1"/>
    </row>
    <row r="1021" spans="1:12" ht="12" customHeight="1" x14ac:dyDescent="0.2">
      <c r="A1021">
        <v>0</v>
      </c>
      <c r="B1021">
        <v>1</v>
      </c>
      <c r="C1021">
        <v>1</v>
      </c>
      <c r="D1021">
        <v>0</v>
      </c>
      <c r="E1021" s="1" t="s">
        <v>22</v>
      </c>
      <c r="F1021" t="s">
        <v>895</v>
      </c>
      <c r="G1021">
        <v>4</v>
      </c>
      <c r="H1021">
        <v>30</v>
      </c>
      <c r="I1021">
        <v>20</v>
      </c>
      <c r="J1021" t="s">
        <v>708</v>
      </c>
      <c r="K1021" s="1" t="s">
        <v>11</v>
      </c>
      <c r="L1021" t="s">
        <v>724</v>
      </c>
    </row>
    <row r="1022" spans="1:12" ht="12" customHeight="1" x14ac:dyDescent="0.2">
      <c r="A1022">
        <v>0</v>
      </c>
      <c r="B1022">
        <v>1</v>
      </c>
      <c r="C1022">
        <v>1</v>
      </c>
      <c r="D1022">
        <v>0</v>
      </c>
      <c r="E1022" s="1" t="s">
        <v>93</v>
      </c>
      <c r="F1022" t="s">
        <v>949</v>
      </c>
      <c r="G1022">
        <v>0.7</v>
      </c>
      <c r="H1022">
        <v>18</v>
      </c>
      <c r="I1022">
        <v>3</v>
      </c>
      <c r="J1022" t="s">
        <v>708</v>
      </c>
      <c r="K1022" s="1" t="s">
        <v>11</v>
      </c>
    </row>
    <row r="1023" spans="1:12" ht="12" customHeight="1" x14ac:dyDescent="0.2">
      <c r="A1023">
        <v>0</v>
      </c>
      <c r="B1023">
        <v>1</v>
      </c>
      <c r="C1023">
        <v>1</v>
      </c>
      <c r="D1023">
        <v>0</v>
      </c>
      <c r="E1023" s="1" t="s">
        <v>93</v>
      </c>
      <c r="F1023" t="s">
        <v>1030</v>
      </c>
      <c r="G1023">
        <v>0.1</v>
      </c>
      <c r="H1023">
        <v>6</v>
      </c>
      <c r="I1023">
        <v>2.5</v>
      </c>
      <c r="J1023" t="s">
        <v>708</v>
      </c>
      <c r="K1023" s="1" t="s">
        <v>11</v>
      </c>
    </row>
    <row r="1024" spans="1:12" ht="12" customHeight="1" x14ac:dyDescent="0.2">
      <c r="A1024">
        <v>0</v>
      </c>
      <c r="B1024">
        <v>1</v>
      </c>
      <c r="C1024">
        <v>1</v>
      </c>
      <c r="D1024">
        <v>0</v>
      </c>
      <c r="E1024" s="1" t="s">
        <v>96</v>
      </c>
      <c r="F1024" t="s">
        <v>1090</v>
      </c>
      <c r="G1024">
        <v>1</v>
      </c>
      <c r="H1024">
        <v>2.5</v>
      </c>
      <c r="I1024">
        <v>1</v>
      </c>
      <c r="J1024" t="s">
        <v>708</v>
      </c>
      <c r="K1024" s="1" t="s">
        <v>11</v>
      </c>
    </row>
    <row r="1025" spans="1:11" ht="12" customHeight="1" x14ac:dyDescent="0.2">
      <c r="A1025">
        <v>0</v>
      </c>
      <c r="B1025">
        <v>1</v>
      </c>
      <c r="C1025">
        <v>1</v>
      </c>
      <c r="D1025">
        <v>0</v>
      </c>
      <c r="E1025" s="1" t="s">
        <v>96</v>
      </c>
      <c r="F1025" t="s">
        <v>1104</v>
      </c>
      <c r="G1025">
        <v>0.3</v>
      </c>
      <c r="H1025">
        <v>100</v>
      </c>
      <c r="I1025">
        <v>60</v>
      </c>
      <c r="J1025" t="s">
        <v>708</v>
      </c>
      <c r="K1025" s="1" t="s">
        <v>11</v>
      </c>
    </row>
    <row r="1026" spans="1:11" ht="12" customHeight="1" x14ac:dyDescent="0.2">
      <c r="A1026">
        <v>0</v>
      </c>
      <c r="B1026">
        <v>1</v>
      </c>
      <c r="C1026">
        <v>1</v>
      </c>
      <c r="D1026">
        <v>0</v>
      </c>
      <c r="E1026" s="1" t="s">
        <v>96</v>
      </c>
      <c r="F1026" t="s">
        <v>1084</v>
      </c>
      <c r="G1026">
        <v>0.1</v>
      </c>
      <c r="H1026">
        <v>11</v>
      </c>
      <c r="I1026">
        <v>2</v>
      </c>
      <c r="J1026" t="s">
        <v>708</v>
      </c>
      <c r="K1026" s="1" t="s">
        <v>11</v>
      </c>
    </row>
    <row r="1027" spans="1:11" ht="12" customHeight="1" x14ac:dyDescent="0.2">
      <c r="A1027">
        <v>0</v>
      </c>
      <c r="B1027">
        <v>1</v>
      </c>
      <c r="C1027">
        <v>1</v>
      </c>
      <c r="D1027">
        <v>0</v>
      </c>
      <c r="E1027" s="1" t="s">
        <v>96</v>
      </c>
      <c r="F1027" t="s">
        <v>1085</v>
      </c>
      <c r="G1027">
        <v>0.5</v>
      </c>
      <c r="H1027">
        <v>8</v>
      </c>
      <c r="I1027">
        <v>0.8</v>
      </c>
      <c r="J1027" t="s">
        <v>708</v>
      </c>
      <c r="K1027" s="1" t="s">
        <v>11</v>
      </c>
    </row>
    <row r="1028" spans="1:11" ht="12" customHeight="1" x14ac:dyDescent="0.2">
      <c r="A1028">
        <v>0</v>
      </c>
      <c r="B1028">
        <v>1</v>
      </c>
      <c r="C1028">
        <v>1</v>
      </c>
      <c r="D1028">
        <v>0</v>
      </c>
      <c r="E1028" s="1" t="s">
        <v>804</v>
      </c>
      <c r="F1028" t="s">
        <v>1248</v>
      </c>
      <c r="G1028">
        <v>0.6</v>
      </c>
      <c r="H1028">
        <v>80</v>
      </c>
      <c r="I1028">
        <v>70</v>
      </c>
      <c r="J1028" t="s">
        <v>708</v>
      </c>
      <c r="K1028" s="1" t="s">
        <v>11</v>
      </c>
    </row>
    <row r="1029" spans="1:11" ht="12" customHeight="1" x14ac:dyDescent="0.2">
      <c r="A1029">
        <v>0</v>
      </c>
      <c r="B1029">
        <v>1</v>
      </c>
      <c r="C1029">
        <v>1</v>
      </c>
      <c r="D1029">
        <v>0</v>
      </c>
      <c r="E1029" s="1" t="s">
        <v>804</v>
      </c>
      <c r="F1029" t="s">
        <v>1250</v>
      </c>
      <c r="G1029">
        <v>0.05</v>
      </c>
      <c r="H1029">
        <v>9</v>
      </c>
      <c r="I1029">
        <v>6</v>
      </c>
      <c r="J1029" t="s">
        <v>708</v>
      </c>
      <c r="K1029" s="1" t="s">
        <v>11</v>
      </c>
    </row>
    <row r="1030" spans="1:11" ht="12" customHeight="1" x14ac:dyDescent="0.2">
      <c r="A1030">
        <v>0</v>
      </c>
      <c r="B1030">
        <v>1</v>
      </c>
      <c r="C1030">
        <v>1</v>
      </c>
      <c r="D1030">
        <v>1</v>
      </c>
      <c r="E1030" s="1" t="s">
        <v>96</v>
      </c>
      <c r="F1030" t="s">
        <v>1061</v>
      </c>
      <c r="G1030">
        <v>1</v>
      </c>
      <c r="H1030">
        <v>25</v>
      </c>
      <c r="I1030">
        <v>10</v>
      </c>
      <c r="J1030" t="s">
        <v>708</v>
      </c>
      <c r="K1030" s="1" t="s">
        <v>11</v>
      </c>
    </row>
    <row r="1031" spans="1:11" ht="12" customHeight="1" x14ac:dyDescent="0.2">
      <c r="A1031">
        <v>0</v>
      </c>
      <c r="B1031">
        <v>1</v>
      </c>
      <c r="C1031">
        <v>1</v>
      </c>
      <c r="D1031">
        <v>1</v>
      </c>
      <c r="E1031" s="1" t="s">
        <v>105</v>
      </c>
      <c r="F1031" t="s">
        <v>1130</v>
      </c>
      <c r="G1031">
        <v>0.6</v>
      </c>
      <c r="H1031">
        <v>14</v>
      </c>
      <c r="I1031">
        <v>1</v>
      </c>
      <c r="J1031" t="s">
        <v>708</v>
      </c>
      <c r="K1031" s="1" t="s">
        <v>11</v>
      </c>
    </row>
    <row r="1032" spans="1:11" ht="12" customHeight="1" x14ac:dyDescent="0.2">
      <c r="A1032">
        <v>0</v>
      </c>
      <c r="B1032">
        <v>0</v>
      </c>
      <c r="C1032">
        <v>1</v>
      </c>
      <c r="D1032">
        <v>0</v>
      </c>
      <c r="E1032" s="1" t="s">
        <v>93</v>
      </c>
      <c r="F1032" t="s">
        <v>994</v>
      </c>
      <c r="G1032">
        <v>0.5</v>
      </c>
      <c r="H1032">
        <v>6</v>
      </c>
      <c r="I1032">
        <v>2</v>
      </c>
      <c r="J1032" t="s">
        <v>708</v>
      </c>
      <c r="K1032" s="1" t="s">
        <v>12</v>
      </c>
    </row>
    <row r="1033" spans="1:11" ht="12" customHeight="1" x14ac:dyDescent="0.2">
      <c r="A1033">
        <v>0</v>
      </c>
      <c r="B1033">
        <v>0</v>
      </c>
      <c r="C1033">
        <v>1</v>
      </c>
      <c r="D1033">
        <v>0</v>
      </c>
      <c r="E1033" s="1" t="s">
        <v>806</v>
      </c>
      <c r="F1033" t="s">
        <v>1280</v>
      </c>
      <c r="G1033">
        <v>0.4</v>
      </c>
      <c r="H1033">
        <v>90</v>
      </c>
      <c r="I1033">
        <v>40</v>
      </c>
      <c r="J1033" t="s">
        <v>708</v>
      </c>
      <c r="K1033" s="1" t="s">
        <v>12</v>
      </c>
    </row>
    <row r="1034" spans="1:11" ht="12" customHeight="1" x14ac:dyDescent="0.2">
      <c r="A1034">
        <v>0</v>
      </c>
      <c r="B1034">
        <v>1</v>
      </c>
      <c r="C1034">
        <v>0</v>
      </c>
      <c r="D1034">
        <v>0</v>
      </c>
      <c r="E1034" s="1" t="s">
        <v>1187</v>
      </c>
      <c r="F1034" t="s">
        <v>740</v>
      </c>
      <c r="G1034">
        <v>0.5</v>
      </c>
      <c r="H1034">
        <v>100</v>
      </c>
      <c r="I1034">
        <v>7</v>
      </c>
      <c r="J1034" t="s">
        <v>708</v>
      </c>
      <c r="K1034" s="1" t="s">
        <v>12</v>
      </c>
    </row>
    <row r="1035" spans="1:11" ht="12" customHeight="1" x14ac:dyDescent="0.2">
      <c r="A1035">
        <v>0</v>
      </c>
      <c r="B1035">
        <v>1</v>
      </c>
      <c r="C1035">
        <v>0</v>
      </c>
      <c r="D1035">
        <v>0</v>
      </c>
      <c r="E1035" s="1" t="s">
        <v>22</v>
      </c>
      <c r="F1035" t="s">
        <v>796</v>
      </c>
      <c r="G1035">
        <v>0.3</v>
      </c>
      <c r="H1035">
        <v>10</v>
      </c>
      <c r="I1035">
        <v>3</v>
      </c>
      <c r="J1035" t="s">
        <v>10</v>
      </c>
      <c r="K1035" s="1" t="s">
        <v>12</v>
      </c>
    </row>
    <row r="1036" spans="1:11" ht="12" customHeight="1" x14ac:dyDescent="0.2">
      <c r="A1036">
        <v>0</v>
      </c>
      <c r="B1036">
        <v>1</v>
      </c>
      <c r="C1036">
        <v>0</v>
      </c>
      <c r="D1036">
        <v>0</v>
      </c>
      <c r="E1036" s="1" t="s">
        <v>22</v>
      </c>
      <c r="F1036" t="s">
        <v>792</v>
      </c>
      <c r="G1036">
        <v>0.4</v>
      </c>
      <c r="H1036">
        <v>5</v>
      </c>
      <c r="I1036">
        <v>3</v>
      </c>
      <c r="J1036" t="s">
        <v>10</v>
      </c>
      <c r="K1036" s="1" t="s">
        <v>12</v>
      </c>
    </row>
    <row r="1037" spans="1:11" ht="12" customHeight="1" x14ac:dyDescent="0.2">
      <c r="A1037">
        <v>0</v>
      </c>
      <c r="B1037">
        <v>1</v>
      </c>
      <c r="C1037">
        <v>0</v>
      </c>
      <c r="D1037">
        <v>0</v>
      </c>
      <c r="E1037" s="1" t="s">
        <v>22</v>
      </c>
      <c r="F1037" t="s">
        <v>771</v>
      </c>
      <c r="G1037">
        <v>0.6</v>
      </c>
      <c r="H1037">
        <v>17</v>
      </c>
      <c r="I1037">
        <v>1</v>
      </c>
      <c r="J1037" t="s">
        <v>708</v>
      </c>
      <c r="K1037" s="1" t="s">
        <v>12</v>
      </c>
    </row>
    <row r="1038" spans="1:11" ht="12" customHeight="1" x14ac:dyDescent="0.2">
      <c r="A1038">
        <v>0</v>
      </c>
      <c r="B1038">
        <v>1</v>
      </c>
      <c r="C1038">
        <v>0</v>
      </c>
      <c r="D1038">
        <v>0</v>
      </c>
      <c r="E1038" s="1" t="s">
        <v>22</v>
      </c>
      <c r="F1038" t="s">
        <v>783</v>
      </c>
      <c r="G1038">
        <v>0.3</v>
      </c>
      <c r="H1038">
        <v>10</v>
      </c>
      <c r="I1038">
        <v>2</v>
      </c>
      <c r="J1038" t="s">
        <v>708</v>
      </c>
      <c r="K1038" s="1" t="s">
        <v>12</v>
      </c>
    </row>
    <row r="1039" spans="1:11" ht="12" customHeight="1" x14ac:dyDescent="0.2">
      <c r="A1039">
        <v>0</v>
      </c>
      <c r="B1039">
        <v>1</v>
      </c>
      <c r="C1039">
        <v>0</v>
      </c>
      <c r="D1039">
        <v>0</v>
      </c>
      <c r="E1039" s="1" t="s">
        <v>22</v>
      </c>
      <c r="F1039" t="s">
        <v>777</v>
      </c>
      <c r="G1039">
        <v>0.2</v>
      </c>
      <c r="H1039">
        <v>20</v>
      </c>
      <c r="I1039">
        <v>2</v>
      </c>
      <c r="J1039" t="s">
        <v>708</v>
      </c>
      <c r="K1039" s="1" t="s">
        <v>12</v>
      </c>
    </row>
    <row r="1040" spans="1:11" ht="12" customHeight="1" x14ac:dyDescent="0.2">
      <c r="A1040">
        <v>0</v>
      </c>
      <c r="B1040">
        <v>1</v>
      </c>
      <c r="C1040">
        <v>0</v>
      </c>
      <c r="D1040">
        <v>0</v>
      </c>
      <c r="E1040" s="1" t="s">
        <v>22</v>
      </c>
      <c r="F1040" t="s">
        <v>779</v>
      </c>
      <c r="G1040">
        <v>0.4</v>
      </c>
      <c r="H1040">
        <v>15</v>
      </c>
      <c r="I1040">
        <v>1.5</v>
      </c>
      <c r="J1040" t="s">
        <v>708</v>
      </c>
      <c r="K1040" s="1" t="s">
        <v>12</v>
      </c>
    </row>
    <row r="1041" spans="1:11" ht="12" customHeight="1" x14ac:dyDescent="0.2">
      <c r="A1041">
        <v>0</v>
      </c>
      <c r="B1041">
        <v>1</v>
      </c>
      <c r="C1041">
        <v>0</v>
      </c>
      <c r="D1041">
        <v>0</v>
      </c>
      <c r="E1041" s="1" t="s">
        <v>22</v>
      </c>
      <c r="F1041" t="s">
        <v>786</v>
      </c>
      <c r="G1041">
        <v>0.3</v>
      </c>
      <c r="H1041">
        <v>20</v>
      </c>
      <c r="I1041">
        <v>4</v>
      </c>
      <c r="J1041" t="s">
        <v>708</v>
      </c>
      <c r="K1041" s="1" t="s">
        <v>12</v>
      </c>
    </row>
    <row r="1042" spans="1:11" ht="12" customHeight="1" x14ac:dyDescent="0.2">
      <c r="A1042">
        <v>0</v>
      </c>
      <c r="B1042">
        <v>1</v>
      </c>
      <c r="C1042">
        <v>0</v>
      </c>
      <c r="D1042">
        <v>0</v>
      </c>
      <c r="E1042" s="1" t="s">
        <v>22</v>
      </c>
      <c r="F1042" t="s">
        <v>785</v>
      </c>
      <c r="G1042">
        <v>0.3</v>
      </c>
      <c r="H1042">
        <v>15</v>
      </c>
      <c r="I1042">
        <v>2</v>
      </c>
      <c r="J1042" t="s">
        <v>708</v>
      </c>
      <c r="K1042" s="1" t="s">
        <v>12</v>
      </c>
    </row>
    <row r="1043" spans="1:11" ht="12" customHeight="1" x14ac:dyDescent="0.2">
      <c r="A1043">
        <v>0</v>
      </c>
      <c r="B1043">
        <v>1</v>
      </c>
      <c r="C1043">
        <v>0</v>
      </c>
      <c r="D1043">
        <v>0</v>
      </c>
      <c r="E1043" s="1" t="s">
        <v>22</v>
      </c>
      <c r="F1043" t="s">
        <v>775</v>
      </c>
      <c r="G1043">
        <v>0.4</v>
      </c>
      <c r="H1043">
        <v>13</v>
      </c>
      <c r="I1043">
        <v>3</v>
      </c>
      <c r="J1043" t="s">
        <v>708</v>
      </c>
      <c r="K1043" s="1" t="s">
        <v>12</v>
      </c>
    </row>
    <row r="1044" spans="1:11" ht="12" customHeight="1" x14ac:dyDescent="0.2">
      <c r="A1044">
        <v>0</v>
      </c>
      <c r="B1044">
        <v>1</v>
      </c>
      <c r="C1044">
        <v>0</v>
      </c>
      <c r="D1044">
        <v>0</v>
      </c>
      <c r="E1044" s="1" t="s">
        <v>22</v>
      </c>
      <c r="F1044" t="s">
        <v>774</v>
      </c>
      <c r="G1044">
        <v>0.2</v>
      </c>
      <c r="H1044">
        <v>10</v>
      </c>
      <c r="I1044">
        <v>1.5</v>
      </c>
      <c r="J1044" t="s">
        <v>708</v>
      </c>
      <c r="K1044" s="1" t="s">
        <v>12</v>
      </c>
    </row>
    <row r="1045" spans="1:11" ht="12" customHeight="1" x14ac:dyDescent="0.2">
      <c r="A1045">
        <v>0</v>
      </c>
      <c r="B1045">
        <v>1</v>
      </c>
      <c r="C1045">
        <v>0</v>
      </c>
      <c r="D1045">
        <v>0</v>
      </c>
      <c r="E1045" s="1" t="s">
        <v>22</v>
      </c>
      <c r="F1045" t="s">
        <v>784</v>
      </c>
      <c r="G1045">
        <v>0.3</v>
      </c>
      <c r="H1045">
        <v>8</v>
      </c>
      <c r="I1045">
        <v>1</v>
      </c>
      <c r="J1045" t="s">
        <v>708</v>
      </c>
      <c r="K1045" s="1" t="s">
        <v>12</v>
      </c>
    </row>
    <row r="1046" spans="1:11" ht="12" customHeight="1" x14ac:dyDescent="0.2">
      <c r="A1046">
        <v>0</v>
      </c>
      <c r="B1046">
        <v>1</v>
      </c>
      <c r="C1046">
        <v>0</v>
      </c>
      <c r="D1046">
        <v>0</v>
      </c>
      <c r="E1046" s="1" t="s">
        <v>22</v>
      </c>
      <c r="F1046" t="s">
        <v>776</v>
      </c>
      <c r="G1046">
        <v>0.4</v>
      </c>
      <c r="H1046">
        <v>13</v>
      </c>
      <c r="I1046">
        <v>2</v>
      </c>
      <c r="J1046" t="s">
        <v>708</v>
      </c>
      <c r="K1046" s="1" t="s">
        <v>12</v>
      </c>
    </row>
    <row r="1047" spans="1:11" ht="12" customHeight="1" x14ac:dyDescent="0.2">
      <c r="A1047">
        <v>0</v>
      </c>
      <c r="B1047">
        <v>1</v>
      </c>
      <c r="C1047">
        <v>0</v>
      </c>
      <c r="D1047">
        <v>0</v>
      </c>
      <c r="E1047" s="1" t="s">
        <v>22</v>
      </c>
      <c r="F1047" t="s">
        <v>787</v>
      </c>
      <c r="G1047">
        <v>0.3</v>
      </c>
      <c r="H1047">
        <v>10</v>
      </c>
      <c r="I1047">
        <v>1</v>
      </c>
      <c r="J1047" t="s">
        <v>708</v>
      </c>
      <c r="K1047" s="1" t="s">
        <v>12</v>
      </c>
    </row>
    <row r="1048" spans="1:11" ht="12" customHeight="1" x14ac:dyDescent="0.2">
      <c r="A1048">
        <v>0</v>
      </c>
      <c r="B1048">
        <v>1</v>
      </c>
      <c r="C1048">
        <v>0</v>
      </c>
      <c r="D1048">
        <v>0</v>
      </c>
      <c r="E1048" s="1" t="s">
        <v>22</v>
      </c>
      <c r="F1048" t="s">
        <v>801</v>
      </c>
      <c r="G1048">
        <v>0.7</v>
      </c>
      <c r="H1048">
        <v>10</v>
      </c>
      <c r="I1048">
        <v>4</v>
      </c>
      <c r="J1048" t="s">
        <v>10</v>
      </c>
      <c r="K1048" s="1" t="s">
        <v>12</v>
      </c>
    </row>
    <row r="1049" spans="1:11" ht="12" customHeight="1" x14ac:dyDescent="0.2">
      <c r="A1049">
        <v>0</v>
      </c>
      <c r="B1049">
        <v>1</v>
      </c>
      <c r="C1049">
        <v>0</v>
      </c>
      <c r="D1049">
        <v>0</v>
      </c>
      <c r="E1049" s="1" t="s">
        <v>89</v>
      </c>
      <c r="F1049" t="s">
        <v>1376</v>
      </c>
      <c r="G1049">
        <v>0.2</v>
      </c>
      <c r="H1049">
        <v>8</v>
      </c>
      <c r="I1049">
        <v>3</v>
      </c>
      <c r="J1049" t="s">
        <v>708</v>
      </c>
      <c r="K1049" s="1" t="s">
        <v>12</v>
      </c>
    </row>
    <row r="1050" spans="1:11" ht="12" customHeight="1" x14ac:dyDescent="0.2">
      <c r="A1050">
        <v>0</v>
      </c>
      <c r="B1050">
        <v>1</v>
      </c>
      <c r="C1050">
        <v>0</v>
      </c>
      <c r="E1050" s="1" t="s">
        <v>1192</v>
      </c>
      <c r="F1050" t="s">
        <v>1476</v>
      </c>
      <c r="G1050">
        <v>0.7</v>
      </c>
      <c r="H1050">
        <v>14</v>
      </c>
      <c r="I1050">
        <v>1</v>
      </c>
      <c r="J1050" t="s">
        <v>708</v>
      </c>
      <c r="K1050" s="1" t="s">
        <v>12</v>
      </c>
    </row>
    <row r="1051" spans="1:11" ht="12" customHeight="1" x14ac:dyDescent="0.2">
      <c r="A1051">
        <v>0</v>
      </c>
      <c r="B1051">
        <v>1</v>
      </c>
      <c r="C1051">
        <v>0</v>
      </c>
      <c r="E1051" s="1" t="s">
        <v>22</v>
      </c>
      <c r="F1051" t="s">
        <v>743</v>
      </c>
      <c r="G1051">
        <v>0.5</v>
      </c>
      <c r="H1051">
        <v>40</v>
      </c>
      <c r="I1051">
        <v>25</v>
      </c>
      <c r="J1051" t="s">
        <v>708</v>
      </c>
      <c r="K1051" s="1" t="s">
        <v>12</v>
      </c>
    </row>
    <row r="1052" spans="1:11" ht="12" customHeight="1" x14ac:dyDescent="0.2">
      <c r="A1052">
        <v>0</v>
      </c>
      <c r="B1052">
        <v>1</v>
      </c>
      <c r="C1052">
        <v>0</v>
      </c>
      <c r="E1052" s="1" t="s">
        <v>22</v>
      </c>
      <c r="F1052" t="s">
        <v>741</v>
      </c>
      <c r="G1052">
        <v>0.4</v>
      </c>
      <c r="H1052">
        <v>35</v>
      </c>
      <c r="I1052">
        <v>25</v>
      </c>
      <c r="J1052" t="s">
        <v>708</v>
      </c>
      <c r="K1052" s="1" t="s">
        <v>12</v>
      </c>
    </row>
    <row r="1053" spans="1:11" ht="12" customHeight="1" x14ac:dyDescent="0.2">
      <c r="A1053">
        <v>0</v>
      </c>
      <c r="B1053">
        <v>1</v>
      </c>
      <c r="C1053">
        <v>0</v>
      </c>
      <c r="E1053" s="1" t="s">
        <v>22</v>
      </c>
      <c r="F1053" t="s">
        <v>772</v>
      </c>
      <c r="G1053">
        <v>0.6</v>
      </c>
      <c r="H1053">
        <v>12</v>
      </c>
      <c r="I1053">
        <v>1</v>
      </c>
      <c r="J1053" t="s">
        <v>708</v>
      </c>
      <c r="K1053" s="1" t="s">
        <v>12</v>
      </c>
    </row>
    <row r="1054" spans="1:11" ht="12" customHeight="1" x14ac:dyDescent="0.2">
      <c r="A1054">
        <v>0</v>
      </c>
      <c r="B1054">
        <v>1</v>
      </c>
      <c r="C1054">
        <v>0</v>
      </c>
      <c r="E1054" s="1" t="s">
        <v>22</v>
      </c>
      <c r="F1054" t="s">
        <v>773</v>
      </c>
      <c r="G1054">
        <v>0.2</v>
      </c>
      <c r="H1054">
        <v>16</v>
      </c>
      <c r="I1054">
        <v>2</v>
      </c>
      <c r="J1054" t="s">
        <v>708</v>
      </c>
      <c r="K1054" s="1" t="s">
        <v>12</v>
      </c>
    </row>
    <row r="1055" spans="1:11" ht="12" customHeight="1" x14ac:dyDescent="0.2">
      <c r="A1055">
        <v>0</v>
      </c>
      <c r="B1055">
        <v>1</v>
      </c>
      <c r="C1055">
        <v>0</v>
      </c>
      <c r="E1055" s="1" t="s">
        <v>96</v>
      </c>
      <c r="F1055" t="s">
        <v>312</v>
      </c>
      <c r="G1055">
        <v>1</v>
      </c>
      <c r="H1055">
        <v>40</v>
      </c>
      <c r="I1055">
        <v>14</v>
      </c>
      <c r="J1055" t="s">
        <v>707</v>
      </c>
      <c r="K1055" s="1" t="s">
        <v>12</v>
      </c>
    </row>
    <row r="1056" spans="1:11" ht="12" customHeight="1" x14ac:dyDescent="0.2">
      <c r="A1056">
        <v>0</v>
      </c>
      <c r="B1056">
        <v>1</v>
      </c>
      <c r="C1056">
        <v>0</v>
      </c>
      <c r="E1056" s="1" t="s">
        <v>96</v>
      </c>
      <c r="F1056" t="s">
        <v>403</v>
      </c>
      <c r="G1056">
        <v>0.1</v>
      </c>
      <c r="H1056">
        <v>26</v>
      </c>
      <c r="I1056">
        <v>26</v>
      </c>
      <c r="J1056" t="s">
        <v>708</v>
      </c>
      <c r="K1056" s="1" t="s">
        <v>12</v>
      </c>
    </row>
    <row r="1057" spans="1:11" ht="12" customHeight="1" x14ac:dyDescent="0.2">
      <c r="A1057">
        <v>0</v>
      </c>
      <c r="B1057">
        <v>1</v>
      </c>
      <c r="C1057">
        <v>0</v>
      </c>
      <c r="E1057" s="1" t="s">
        <v>96</v>
      </c>
      <c r="F1057" t="s">
        <v>383</v>
      </c>
      <c r="G1057">
        <v>0.6</v>
      </c>
      <c r="H1057">
        <v>70</v>
      </c>
      <c r="I1057">
        <v>6</v>
      </c>
      <c r="J1057" t="s">
        <v>708</v>
      </c>
      <c r="K1057" s="1" t="s">
        <v>12</v>
      </c>
    </row>
    <row r="1058" spans="1:11" ht="12" customHeight="1" x14ac:dyDescent="0.2">
      <c r="A1058">
        <v>0</v>
      </c>
      <c r="B1058">
        <v>1</v>
      </c>
      <c r="C1058">
        <v>0</v>
      </c>
      <c r="E1058" s="1" t="s">
        <v>98</v>
      </c>
      <c r="F1058" t="s">
        <v>1431</v>
      </c>
      <c r="G1058">
        <v>0.7</v>
      </c>
      <c r="H1058">
        <v>16</v>
      </c>
      <c r="I1058">
        <v>6</v>
      </c>
      <c r="J1058" t="s">
        <v>708</v>
      </c>
      <c r="K1058" s="1" t="s">
        <v>12</v>
      </c>
    </row>
    <row r="1059" spans="1:11" ht="12" customHeight="1" x14ac:dyDescent="0.2">
      <c r="A1059">
        <v>0</v>
      </c>
      <c r="B1059">
        <v>1</v>
      </c>
      <c r="C1059">
        <v>0</v>
      </c>
      <c r="E1059" s="1" t="s">
        <v>98</v>
      </c>
      <c r="F1059" t="s">
        <v>1426</v>
      </c>
      <c r="G1059">
        <v>0.3</v>
      </c>
      <c r="H1059">
        <v>22</v>
      </c>
      <c r="I1059">
        <v>8</v>
      </c>
      <c r="J1059" t="s">
        <v>708</v>
      </c>
      <c r="K1059" s="1" t="s">
        <v>12</v>
      </c>
    </row>
    <row r="1060" spans="1:11" ht="12" customHeight="1" x14ac:dyDescent="0.2">
      <c r="A1060">
        <v>1</v>
      </c>
      <c r="B1060">
        <v>1</v>
      </c>
      <c r="C1060">
        <v>0</v>
      </c>
      <c r="E1060" s="1" t="s">
        <v>98</v>
      </c>
      <c r="F1060" t="s">
        <v>1425</v>
      </c>
      <c r="G1060">
        <v>1</v>
      </c>
      <c r="H1060">
        <v>45</v>
      </c>
      <c r="I1060">
        <v>17</v>
      </c>
      <c r="J1060" t="s">
        <v>708</v>
      </c>
      <c r="K1060" s="1" t="s">
        <v>12</v>
      </c>
    </row>
    <row r="1061" spans="1:11" ht="12" customHeight="1" x14ac:dyDescent="0.2">
      <c r="A1061">
        <v>0</v>
      </c>
      <c r="B1061">
        <v>1</v>
      </c>
      <c r="C1061">
        <v>0</v>
      </c>
      <c r="E1061" s="1" t="s">
        <v>98</v>
      </c>
      <c r="F1061" t="s">
        <v>1430</v>
      </c>
      <c r="G1061">
        <v>1</v>
      </c>
      <c r="H1061">
        <v>55</v>
      </c>
      <c r="I1061">
        <v>26</v>
      </c>
      <c r="J1061" t="s">
        <v>708</v>
      </c>
      <c r="K1061" s="1" t="s">
        <v>12</v>
      </c>
    </row>
    <row r="1062" spans="1:11" ht="12" customHeight="1" x14ac:dyDescent="0.2">
      <c r="A1062">
        <v>0</v>
      </c>
      <c r="B1062">
        <v>1</v>
      </c>
      <c r="C1062">
        <v>0</v>
      </c>
      <c r="E1062" s="1" t="s">
        <v>98</v>
      </c>
      <c r="F1062" t="s">
        <v>1429</v>
      </c>
      <c r="G1062">
        <v>0.6</v>
      </c>
      <c r="H1062">
        <v>18</v>
      </c>
      <c r="I1062">
        <v>6</v>
      </c>
      <c r="J1062" t="s">
        <v>708</v>
      </c>
      <c r="K1062" s="1" t="s">
        <v>12</v>
      </c>
    </row>
    <row r="1063" spans="1:11" ht="12" customHeight="1" x14ac:dyDescent="0.2">
      <c r="A1063">
        <v>0</v>
      </c>
      <c r="B1063">
        <v>1</v>
      </c>
      <c r="C1063">
        <v>0</v>
      </c>
      <c r="E1063" s="1" t="s">
        <v>98</v>
      </c>
      <c r="F1063" t="s">
        <v>1428</v>
      </c>
      <c r="G1063">
        <v>1</v>
      </c>
      <c r="H1063">
        <v>60</v>
      </c>
      <c r="I1063">
        <v>42</v>
      </c>
      <c r="J1063" t="s">
        <v>708</v>
      </c>
      <c r="K1063" s="1" t="s">
        <v>12</v>
      </c>
    </row>
    <row r="1064" spans="1:11" ht="12" customHeight="1" x14ac:dyDescent="0.2">
      <c r="A1064">
        <v>0</v>
      </c>
      <c r="B1064">
        <v>1</v>
      </c>
      <c r="C1064">
        <v>0</v>
      </c>
      <c r="E1064" s="1" t="s">
        <v>98</v>
      </c>
      <c r="F1064" t="s">
        <v>1427</v>
      </c>
      <c r="G1064">
        <v>0.6</v>
      </c>
      <c r="H1064">
        <v>26</v>
      </c>
      <c r="I1064">
        <v>5</v>
      </c>
      <c r="J1064" t="s">
        <v>708</v>
      </c>
      <c r="K1064" s="1" t="s">
        <v>12</v>
      </c>
    </row>
    <row r="1065" spans="1:11" ht="12" customHeight="1" x14ac:dyDescent="0.2">
      <c r="A1065">
        <v>0</v>
      </c>
      <c r="B1065">
        <v>1</v>
      </c>
      <c r="C1065">
        <v>0</v>
      </c>
      <c r="E1065" s="1" t="s">
        <v>98</v>
      </c>
      <c r="F1065" t="s">
        <v>1432</v>
      </c>
      <c r="G1065">
        <v>0.4</v>
      </c>
      <c r="H1065">
        <v>30</v>
      </c>
      <c r="I1065">
        <v>20</v>
      </c>
      <c r="J1065" t="s">
        <v>708</v>
      </c>
      <c r="K1065" s="1" t="s">
        <v>12</v>
      </c>
    </row>
    <row r="1066" spans="1:11" ht="12" customHeight="1" x14ac:dyDescent="0.2">
      <c r="A1066">
        <v>0</v>
      </c>
      <c r="B1066">
        <v>1</v>
      </c>
      <c r="C1066">
        <v>0</v>
      </c>
      <c r="E1066" s="1" t="s">
        <v>102</v>
      </c>
      <c r="F1066" t="s">
        <v>1355</v>
      </c>
      <c r="G1066">
        <v>0.5</v>
      </c>
      <c r="H1066">
        <v>2</v>
      </c>
      <c r="I1066">
        <v>1</v>
      </c>
      <c r="J1066" t="s">
        <v>10</v>
      </c>
      <c r="K1066" s="1" t="s">
        <v>12</v>
      </c>
    </row>
    <row r="1067" spans="1:11" ht="12" customHeight="1" x14ac:dyDescent="0.2">
      <c r="A1067">
        <v>0</v>
      </c>
      <c r="B1067">
        <v>1</v>
      </c>
      <c r="C1067">
        <v>0</v>
      </c>
      <c r="E1067" s="1" t="s">
        <v>103</v>
      </c>
      <c r="F1067" t="s">
        <v>155</v>
      </c>
      <c r="G1067">
        <v>0.5</v>
      </c>
      <c r="H1067">
        <v>15</v>
      </c>
      <c r="I1067">
        <v>8</v>
      </c>
      <c r="J1067" t="s">
        <v>708</v>
      </c>
      <c r="K1067" s="1" t="s">
        <v>12</v>
      </c>
    </row>
    <row r="1068" spans="1:11" ht="12" customHeight="1" x14ac:dyDescent="0.2">
      <c r="A1068">
        <v>0</v>
      </c>
      <c r="B1068">
        <v>1</v>
      </c>
      <c r="C1068">
        <v>0</v>
      </c>
      <c r="E1068" s="1" t="s">
        <v>108</v>
      </c>
      <c r="F1068" t="s">
        <v>562</v>
      </c>
      <c r="G1068">
        <v>0.5</v>
      </c>
      <c r="H1068">
        <v>4</v>
      </c>
      <c r="I1068">
        <v>3</v>
      </c>
      <c r="J1068" t="s">
        <v>708</v>
      </c>
      <c r="K1068" s="1" t="s">
        <v>12</v>
      </c>
    </row>
    <row r="1069" spans="1:11" ht="12" customHeight="1" x14ac:dyDescent="0.2">
      <c r="A1069">
        <v>0</v>
      </c>
      <c r="B1069">
        <v>1</v>
      </c>
      <c r="C1069">
        <v>0</v>
      </c>
      <c r="E1069" s="1" t="s">
        <v>110</v>
      </c>
      <c r="F1069" t="s">
        <v>211</v>
      </c>
      <c r="G1069">
        <v>0.6</v>
      </c>
      <c r="H1069">
        <v>60</v>
      </c>
      <c r="I1069">
        <v>2.5</v>
      </c>
      <c r="J1069" t="s">
        <v>708</v>
      </c>
      <c r="K1069" s="1" t="s">
        <v>12</v>
      </c>
    </row>
    <row r="1070" spans="1:11" ht="12" customHeight="1" x14ac:dyDescent="0.2">
      <c r="A1070">
        <v>0</v>
      </c>
      <c r="B1070">
        <v>1</v>
      </c>
      <c r="C1070">
        <v>0</v>
      </c>
      <c r="E1070" s="1" t="s">
        <v>110</v>
      </c>
      <c r="F1070" t="s">
        <v>210</v>
      </c>
      <c r="G1070">
        <v>0.6</v>
      </c>
      <c r="H1070">
        <v>60</v>
      </c>
      <c r="I1070">
        <v>2.5</v>
      </c>
      <c r="J1070" t="s">
        <v>708</v>
      </c>
      <c r="K1070" s="1" t="s">
        <v>12</v>
      </c>
    </row>
    <row r="1071" spans="1:11" ht="12" customHeight="1" x14ac:dyDescent="0.2">
      <c r="A1071">
        <v>0</v>
      </c>
      <c r="B1071">
        <v>1</v>
      </c>
      <c r="C1071">
        <v>0</v>
      </c>
      <c r="E1071" s="1" t="s">
        <v>803</v>
      </c>
      <c r="F1071" t="s">
        <v>613</v>
      </c>
      <c r="G1071">
        <v>0.25</v>
      </c>
      <c r="H1071">
        <v>20</v>
      </c>
      <c r="I1071">
        <v>10</v>
      </c>
      <c r="J1071" t="s">
        <v>708</v>
      </c>
      <c r="K1071" s="1" t="s">
        <v>12</v>
      </c>
    </row>
    <row r="1072" spans="1:11" ht="12" customHeight="1" x14ac:dyDescent="0.2">
      <c r="A1072">
        <v>0</v>
      </c>
      <c r="B1072">
        <v>1</v>
      </c>
      <c r="C1072">
        <v>0</v>
      </c>
      <c r="E1072" s="1" t="s">
        <v>807</v>
      </c>
      <c r="F1072" t="s">
        <v>602</v>
      </c>
      <c r="G1072">
        <v>0.25</v>
      </c>
      <c r="H1072">
        <v>10</v>
      </c>
      <c r="I1072">
        <v>8</v>
      </c>
      <c r="J1072" t="s">
        <v>708</v>
      </c>
      <c r="K1072" s="1" t="s">
        <v>12</v>
      </c>
    </row>
    <row r="1073" spans="1:12" ht="12" customHeight="1" x14ac:dyDescent="0.2">
      <c r="A1073">
        <v>0</v>
      </c>
      <c r="B1073">
        <v>1</v>
      </c>
      <c r="C1073">
        <v>0</v>
      </c>
      <c r="E1073" s="1" t="s">
        <v>807</v>
      </c>
      <c r="F1073" t="s">
        <v>601</v>
      </c>
      <c r="G1073">
        <v>0.3</v>
      </c>
      <c r="H1073">
        <v>8</v>
      </c>
      <c r="I1073">
        <v>4.5</v>
      </c>
      <c r="J1073" t="s">
        <v>708</v>
      </c>
      <c r="K1073" s="1" t="s">
        <v>12</v>
      </c>
    </row>
    <row r="1074" spans="1:12" ht="12" customHeight="1" x14ac:dyDescent="0.2">
      <c r="A1074">
        <v>0</v>
      </c>
      <c r="B1074">
        <v>1</v>
      </c>
      <c r="C1074">
        <v>0</v>
      </c>
      <c r="E1074" s="1" t="s">
        <v>809</v>
      </c>
      <c r="F1074" t="s">
        <v>1437</v>
      </c>
      <c r="G1074">
        <v>0.2</v>
      </c>
      <c r="H1074">
        <v>13</v>
      </c>
      <c r="I1074">
        <v>2</v>
      </c>
      <c r="J1074" t="s">
        <v>708</v>
      </c>
      <c r="K1074" s="1" t="s">
        <v>12</v>
      </c>
    </row>
    <row r="1075" spans="1:12" ht="12" customHeight="1" x14ac:dyDescent="0.2">
      <c r="A1075">
        <v>0</v>
      </c>
      <c r="B1075">
        <v>1</v>
      </c>
      <c r="C1075">
        <v>0</v>
      </c>
      <c r="E1075" s="1" t="s">
        <v>809</v>
      </c>
      <c r="F1075" t="s">
        <v>1436</v>
      </c>
      <c r="G1075">
        <v>0.4</v>
      </c>
      <c r="H1075">
        <v>30</v>
      </c>
      <c r="I1075">
        <v>13</v>
      </c>
      <c r="J1075" t="s">
        <v>708</v>
      </c>
      <c r="K1075" s="1" t="s">
        <v>12</v>
      </c>
    </row>
    <row r="1076" spans="1:12" ht="12" customHeight="1" x14ac:dyDescent="0.2">
      <c r="A1076">
        <v>0</v>
      </c>
      <c r="B1076">
        <v>1</v>
      </c>
      <c r="C1076">
        <v>0</v>
      </c>
      <c r="E1076" s="1" t="s">
        <v>816</v>
      </c>
      <c r="F1076" t="s">
        <v>484</v>
      </c>
      <c r="G1076">
        <v>0.15</v>
      </c>
      <c r="H1076">
        <v>13</v>
      </c>
      <c r="I1076">
        <v>5</v>
      </c>
      <c r="J1076" t="s">
        <v>708</v>
      </c>
      <c r="K1076" s="1" t="s">
        <v>12</v>
      </c>
    </row>
    <row r="1077" spans="1:12" ht="12" customHeight="1" x14ac:dyDescent="0.2">
      <c r="A1077">
        <v>0</v>
      </c>
      <c r="B1077">
        <v>1</v>
      </c>
      <c r="C1077">
        <v>0</v>
      </c>
      <c r="E1077" s="1" t="s">
        <v>816</v>
      </c>
      <c r="F1077" t="s">
        <v>481</v>
      </c>
      <c r="G1077">
        <v>0.1</v>
      </c>
      <c r="H1077">
        <v>10</v>
      </c>
      <c r="I1077">
        <v>5</v>
      </c>
      <c r="J1077" t="s">
        <v>708</v>
      </c>
      <c r="K1077" s="1" t="s">
        <v>12</v>
      </c>
    </row>
    <row r="1078" spans="1:12" ht="12" customHeight="1" x14ac:dyDescent="0.2">
      <c r="A1078">
        <v>0</v>
      </c>
      <c r="B1078">
        <v>1</v>
      </c>
      <c r="C1078">
        <v>0</v>
      </c>
      <c r="E1078" s="1" t="s">
        <v>816</v>
      </c>
      <c r="F1078" t="s">
        <v>479</v>
      </c>
      <c r="G1078">
        <v>0.3</v>
      </c>
      <c r="H1078">
        <v>10</v>
      </c>
      <c r="I1078">
        <v>3</v>
      </c>
      <c r="J1078" t="s">
        <v>708</v>
      </c>
      <c r="K1078" s="1" t="s">
        <v>12</v>
      </c>
    </row>
    <row r="1079" spans="1:12" ht="11.25" customHeight="1" x14ac:dyDescent="0.2">
      <c r="A1079">
        <v>0</v>
      </c>
      <c r="B1079">
        <v>1</v>
      </c>
      <c r="C1079">
        <v>1</v>
      </c>
      <c r="D1079">
        <v>0</v>
      </c>
      <c r="E1079" s="1" t="s">
        <v>1187</v>
      </c>
      <c r="F1079" t="s">
        <v>825</v>
      </c>
      <c r="G1079">
        <v>0.3</v>
      </c>
      <c r="H1079">
        <v>40</v>
      </c>
      <c r="I1079">
        <v>8</v>
      </c>
      <c r="J1079" t="s">
        <v>708</v>
      </c>
      <c r="K1079" s="1" t="s">
        <v>12</v>
      </c>
    </row>
    <row r="1080" spans="1:12" ht="12" customHeight="1" x14ac:dyDescent="0.2">
      <c r="A1080">
        <v>0</v>
      </c>
      <c r="B1080">
        <v>1</v>
      </c>
      <c r="C1080">
        <v>1</v>
      </c>
      <c r="D1080">
        <v>0</v>
      </c>
      <c r="E1080" s="1" t="s">
        <v>1187</v>
      </c>
      <c r="F1080" t="s">
        <v>824</v>
      </c>
      <c r="G1080">
        <v>0.5</v>
      </c>
      <c r="H1080">
        <v>60</v>
      </c>
      <c r="I1080">
        <v>40</v>
      </c>
      <c r="J1080" t="s">
        <v>708</v>
      </c>
      <c r="K1080" s="1" t="s">
        <v>12</v>
      </c>
      <c r="L1080" t="s">
        <v>703</v>
      </c>
    </row>
    <row r="1081" spans="1:12" ht="12" customHeight="1" x14ac:dyDescent="0.2">
      <c r="A1081">
        <v>0</v>
      </c>
      <c r="B1081">
        <v>1</v>
      </c>
      <c r="C1081">
        <v>1</v>
      </c>
      <c r="D1081">
        <v>0</v>
      </c>
      <c r="E1081" s="1" t="s">
        <v>1189</v>
      </c>
      <c r="F1081" t="s">
        <v>827</v>
      </c>
      <c r="G1081">
        <v>0.3</v>
      </c>
      <c r="H1081">
        <v>30</v>
      </c>
      <c r="I1081">
        <v>10</v>
      </c>
      <c r="J1081" t="s">
        <v>707</v>
      </c>
      <c r="K1081" s="1" t="s">
        <v>12</v>
      </c>
    </row>
    <row r="1082" spans="1:12" ht="12" customHeight="1" x14ac:dyDescent="0.2">
      <c r="A1082">
        <v>0</v>
      </c>
      <c r="B1082">
        <v>1</v>
      </c>
      <c r="C1082">
        <v>1</v>
      </c>
      <c r="D1082">
        <v>0</v>
      </c>
      <c r="E1082" s="1" t="s">
        <v>89</v>
      </c>
      <c r="F1082" t="s">
        <v>898</v>
      </c>
      <c r="G1082">
        <v>0.15</v>
      </c>
      <c r="H1082">
        <v>15</v>
      </c>
      <c r="I1082">
        <v>3</v>
      </c>
      <c r="J1082" t="s">
        <v>708</v>
      </c>
      <c r="K1082" s="1" t="s">
        <v>12</v>
      </c>
    </row>
    <row r="1083" spans="1:12" ht="12" customHeight="1" x14ac:dyDescent="0.2">
      <c r="A1083">
        <v>0</v>
      </c>
      <c r="B1083">
        <v>1</v>
      </c>
      <c r="C1083">
        <v>1</v>
      </c>
      <c r="D1083">
        <v>0</v>
      </c>
      <c r="E1083" s="1" t="s">
        <v>89</v>
      </c>
      <c r="F1083" t="s">
        <v>899</v>
      </c>
      <c r="G1083">
        <v>0.1</v>
      </c>
      <c r="H1083">
        <v>4</v>
      </c>
      <c r="I1083">
        <v>3</v>
      </c>
      <c r="J1083" t="s">
        <v>10</v>
      </c>
      <c r="K1083" s="1" t="s">
        <v>12</v>
      </c>
    </row>
    <row r="1084" spans="1:12" ht="12" customHeight="1" x14ac:dyDescent="0.2">
      <c r="A1084">
        <v>0</v>
      </c>
      <c r="B1084">
        <v>1</v>
      </c>
      <c r="C1084">
        <v>1</v>
      </c>
      <c r="D1084">
        <v>0</v>
      </c>
      <c r="E1084" s="1" t="s">
        <v>89</v>
      </c>
      <c r="F1084" t="s">
        <v>915</v>
      </c>
      <c r="G1084">
        <v>0.05</v>
      </c>
      <c r="H1084">
        <v>7</v>
      </c>
      <c r="I1084">
        <v>3</v>
      </c>
      <c r="J1084" t="s">
        <v>708</v>
      </c>
      <c r="K1084" s="1" t="s">
        <v>12</v>
      </c>
    </row>
    <row r="1085" spans="1:12" ht="12" customHeight="1" x14ac:dyDescent="0.2">
      <c r="A1085">
        <v>0</v>
      </c>
      <c r="B1085">
        <v>1</v>
      </c>
      <c r="C1085">
        <v>1</v>
      </c>
      <c r="D1085">
        <v>0</v>
      </c>
      <c r="E1085" s="1" t="s">
        <v>96</v>
      </c>
      <c r="F1085" t="s">
        <v>1100</v>
      </c>
      <c r="G1085">
        <v>0.2</v>
      </c>
      <c r="H1085">
        <v>24</v>
      </c>
      <c r="I1085">
        <v>10</v>
      </c>
      <c r="J1085" t="s">
        <v>708</v>
      </c>
      <c r="K1085" s="1" t="s">
        <v>12</v>
      </c>
    </row>
    <row r="1086" spans="1:12" ht="12" customHeight="1" x14ac:dyDescent="0.2">
      <c r="A1086">
        <v>0</v>
      </c>
      <c r="B1086">
        <v>1</v>
      </c>
      <c r="C1086">
        <v>1</v>
      </c>
      <c r="D1086">
        <v>0</v>
      </c>
      <c r="E1086" s="1" t="s">
        <v>96</v>
      </c>
      <c r="F1086" t="s">
        <v>1066</v>
      </c>
      <c r="G1086">
        <v>0.5</v>
      </c>
      <c r="H1086">
        <v>15</v>
      </c>
      <c r="I1086">
        <v>1</v>
      </c>
      <c r="J1086" t="s">
        <v>707</v>
      </c>
      <c r="K1086" s="1" t="s">
        <v>12</v>
      </c>
    </row>
    <row r="1087" spans="1:12" ht="12" customHeight="1" x14ac:dyDescent="0.2">
      <c r="A1087">
        <v>0</v>
      </c>
      <c r="B1087">
        <v>1</v>
      </c>
      <c r="C1087">
        <v>1</v>
      </c>
      <c r="D1087">
        <v>0</v>
      </c>
      <c r="E1087" s="1" t="s">
        <v>98</v>
      </c>
      <c r="F1087" t="s">
        <v>1107</v>
      </c>
      <c r="G1087">
        <v>1</v>
      </c>
      <c r="H1087">
        <v>40</v>
      </c>
      <c r="I1087">
        <v>6</v>
      </c>
      <c r="J1087" t="s">
        <v>708</v>
      </c>
      <c r="K1087" s="1" t="s">
        <v>12</v>
      </c>
    </row>
    <row r="1088" spans="1:12" ht="12" customHeight="1" x14ac:dyDescent="0.2">
      <c r="A1088">
        <v>0</v>
      </c>
      <c r="B1088">
        <v>1</v>
      </c>
      <c r="C1088">
        <v>1</v>
      </c>
      <c r="D1088">
        <v>0</v>
      </c>
      <c r="E1088" s="1" t="s">
        <v>98</v>
      </c>
      <c r="F1088" t="s">
        <v>1106</v>
      </c>
      <c r="G1088">
        <v>0.9</v>
      </c>
      <c r="H1088">
        <v>50</v>
      </c>
      <c r="I1088">
        <v>20</v>
      </c>
      <c r="J1088" t="s">
        <v>708</v>
      </c>
      <c r="K1088" s="1" t="s">
        <v>12</v>
      </c>
    </row>
    <row r="1089" spans="1:13" ht="12" customHeight="1" x14ac:dyDescent="0.2">
      <c r="A1089">
        <v>0</v>
      </c>
      <c r="B1089">
        <v>1</v>
      </c>
      <c r="C1089">
        <v>1</v>
      </c>
      <c r="D1089">
        <v>0</v>
      </c>
      <c r="E1089" s="1" t="s">
        <v>108</v>
      </c>
      <c r="F1089" t="s">
        <v>1230</v>
      </c>
      <c r="G1089">
        <v>0.6</v>
      </c>
      <c r="H1089">
        <v>5</v>
      </c>
      <c r="I1089">
        <v>2</v>
      </c>
      <c r="J1089" t="s">
        <v>708</v>
      </c>
      <c r="K1089" s="1" t="s">
        <v>12</v>
      </c>
    </row>
    <row r="1090" spans="1:13" ht="12" customHeight="1" x14ac:dyDescent="0.2">
      <c r="A1090">
        <v>0</v>
      </c>
      <c r="B1090">
        <v>1</v>
      </c>
      <c r="C1090">
        <v>1</v>
      </c>
      <c r="D1090">
        <v>0</v>
      </c>
      <c r="E1090" s="1" t="s">
        <v>110</v>
      </c>
      <c r="F1090" t="s">
        <v>1241</v>
      </c>
      <c r="G1090">
        <v>0.05</v>
      </c>
      <c r="H1090">
        <v>8</v>
      </c>
      <c r="I1090">
        <v>3.5</v>
      </c>
      <c r="J1090" t="s">
        <v>708</v>
      </c>
      <c r="K1090" s="1" t="s">
        <v>12</v>
      </c>
    </row>
    <row r="1091" spans="1:13" ht="12" customHeight="1" x14ac:dyDescent="0.2">
      <c r="A1091">
        <v>0</v>
      </c>
      <c r="B1091">
        <v>1</v>
      </c>
      <c r="C1091">
        <v>1</v>
      </c>
      <c r="D1091">
        <v>0</v>
      </c>
      <c r="E1091" s="1" t="s">
        <v>809</v>
      </c>
      <c r="F1091" t="s">
        <v>631</v>
      </c>
      <c r="G1091">
        <v>0.2</v>
      </c>
      <c r="H1091">
        <v>4</v>
      </c>
      <c r="I1091">
        <v>1.5</v>
      </c>
      <c r="J1091" t="s">
        <v>708</v>
      </c>
      <c r="K1091" s="1" t="s">
        <v>12</v>
      </c>
    </row>
    <row r="1092" spans="1:13" ht="12" customHeight="1" x14ac:dyDescent="0.2">
      <c r="A1092">
        <v>0</v>
      </c>
      <c r="B1092">
        <v>1</v>
      </c>
      <c r="C1092">
        <v>1</v>
      </c>
      <c r="D1092">
        <v>0</v>
      </c>
      <c r="E1092" s="1" t="s">
        <v>810</v>
      </c>
      <c r="F1092" t="s">
        <v>641</v>
      </c>
      <c r="G1092">
        <v>0.4</v>
      </c>
      <c r="H1092">
        <v>26</v>
      </c>
      <c r="I1092">
        <v>6.5</v>
      </c>
      <c r="J1092" t="s">
        <v>708</v>
      </c>
      <c r="K1092" s="1" t="s">
        <v>12</v>
      </c>
    </row>
    <row r="1093" spans="1:13" ht="12" customHeight="1" x14ac:dyDescent="0.2">
      <c r="A1093">
        <v>0</v>
      </c>
      <c r="B1093">
        <v>1</v>
      </c>
      <c r="C1093">
        <v>1</v>
      </c>
      <c r="D1093">
        <v>1</v>
      </c>
      <c r="E1093" s="1" t="s">
        <v>110</v>
      </c>
      <c r="F1093" t="s">
        <v>1242</v>
      </c>
      <c r="G1093">
        <v>0.4</v>
      </c>
      <c r="H1093">
        <v>18</v>
      </c>
      <c r="I1093">
        <v>3.5</v>
      </c>
      <c r="J1093" t="s">
        <v>708</v>
      </c>
      <c r="K1093" s="1" t="s">
        <v>12</v>
      </c>
    </row>
    <row r="1094" spans="1:13" ht="12" customHeight="1" x14ac:dyDescent="0.2">
      <c r="A1094">
        <v>0</v>
      </c>
      <c r="B1094">
        <v>0</v>
      </c>
      <c r="C1094">
        <v>1</v>
      </c>
      <c r="D1094">
        <v>0</v>
      </c>
      <c r="E1094" s="1" t="s">
        <v>96</v>
      </c>
      <c r="F1094" t="s">
        <v>1040</v>
      </c>
      <c r="G1094">
        <v>4</v>
      </c>
      <c r="H1094">
        <v>15</v>
      </c>
      <c r="I1094">
        <v>1</v>
      </c>
      <c r="J1094" t="s">
        <v>708</v>
      </c>
      <c r="K1094" s="1" t="s">
        <v>723</v>
      </c>
    </row>
    <row r="1095" spans="1:13" ht="12" customHeight="1" x14ac:dyDescent="0.2">
      <c r="A1095">
        <v>0</v>
      </c>
      <c r="B1095">
        <v>0</v>
      </c>
      <c r="C1095">
        <v>1</v>
      </c>
      <c r="D1095">
        <v>0</v>
      </c>
      <c r="E1095" s="1" t="s">
        <v>105</v>
      </c>
      <c r="F1095" t="s">
        <v>1157</v>
      </c>
      <c r="G1095">
        <v>16</v>
      </c>
      <c r="H1095">
        <v>60</v>
      </c>
      <c r="I1095">
        <v>40</v>
      </c>
      <c r="J1095" t="s">
        <v>708</v>
      </c>
      <c r="K1095" s="1" t="s">
        <v>723</v>
      </c>
    </row>
    <row r="1096" spans="1:13" ht="12" customHeight="1" x14ac:dyDescent="0.2">
      <c r="A1096">
        <v>0</v>
      </c>
      <c r="B1096">
        <v>0</v>
      </c>
      <c r="C1096">
        <v>1</v>
      </c>
      <c r="D1096">
        <v>0</v>
      </c>
      <c r="E1096" s="1" t="s">
        <v>105</v>
      </c>
      <c r="F1096" t="s">
        <v>1171</v>
      </c>
      <c r="G1096">
        <v>18</v>
      </c>
      <c r="H1096">
        <v>127</v>
      </c>
      <c r="I1096">
        <v>15</v>
      </c>
      <c r="J1096" t="s">
        <v>708</v>
      </c>
      <c r="K1096" s="1" t="s">
        <v>723</v>
      </c>
      <c r="M1096" t="s">
        <v>31</v>
      </c>
    </row>
    <row r="1097" spans="1:13" ht="12" customHeight="1" x14ac:dyDescent="0.2">
      <c r="A1097">
        <v>0</v>
      </c>
      <c r="B1097">
        <v>0</v>
      </c>
      <c r="C1097">
        <v>1</v>
      </c>
      <c r="D1097">
        <v>1</v>
      </c>
      <c r="E1097" s="1" t="s">
        <v>1192</v>
      </c>
      <c r="F1097" t="s">
        <v>833</v>
      </c>
      <c r="G1097">
        <v>5</v>
      </c>
      <c r="H1097">
        <v>150</v>
      </c>
      <c r="I1097">
        <v>35</v>
      </c>
      <c r="J1097" t="s">
        <v>708</v>
      </c>
      <c r="K1097" s="1" t="s">
        <v>723</v>
      </c>
    </row>
    <row r="1098" spans="1:13" ht="12" customHeight="1" x14ac:dyDescent="0.2">
      <c r="A1098">
        <v>0</v>
      </c>
      <c r="B1098">
        <v>0</v>
      </c>
      <c r="C1098">
        <v>1</v>
      </c>
      <c r="D1098">
        <v>1</v>
      </c>
      <c r="E1098" s="1" t="s">
        <v>1192</v>
      </c>
      <c r="F1098" t="s">
        <v>834</v>
      </c>
      <c r="G1098">
        <v>4</v>
      </c>
      <c r="H1098">
        <v>90</v>
      </c>
      <c r="I1098">
        <v>12</v>
      </c>
      <c r="J1098" t="s">
        <v>708</v>
      </c>
      <c r="K1098" s="1" t="s">
        <v>723</v>
      </c>
    </row>
    <row r="1099" spans="1:13" ht="12" customHeight="1" x14ac:dyDescent="0.2">
      <c r="A1099">
        <v>1</v>
      </c>
      <c r="B1099">
        <v>0</v>
      </c>
      <c r="C1099">
        <v>1</v>
      </c>
      <c r="D1099">
        <v>1</v>
      </c>
      <c r="E1099" s="1" t="s">
        <v>1197</v>
      </c>
      <c r="F1099" t="s">
        <v>887</v>
      </c>
      <c r="G1099">
        <v>5</v>
      </c>
      <c r="H1099">
        <v>3</v>
      </c>
      <c r="I1099">
        <v>1</v>
      </c>
      <c r="J1099" t="s">
        <v>10</v>
      </c>
      <c r="K1099" s="1" t="s">
        <v>723</v>
      </c>
    </row>
    <row r="1100" spans="1:13" ht="12" customHeight="1" x14ac:dyDescent="0.2">
      <c r="A1100">
        <v>0</v>
      </c>
      <c r="B1100">
        <v>0</v>
      </c>
      <c r="C1100">
        <v>1</v>
      </c>
      <c r="D1100">
        <v>1</v>
      </c>
      <c r="E1100" s="1" t="s">
        <v>1197</v>
      </c>
      <c r="F1100" t="s">
        <v>888</v>
      </c>
      <c r="G1100">
        <v>8</v>
      </c>
      <c r="H1100">
        <v>1</v>
      </c>
      <c r="I1100">
        <v>1</v>
      </c>
      <c r="J1100" t="s">
        <v>10</v>
      </c>
      <c r="K1100" s="1" t="s">
        <v>723</v>
      </c>
    </row>
    <row r="1101" spans="1:13" ht="12" customHeight="1" x14ac:dyDescent="0.2">
      <c r="A1101">
        <v>0</v>
      </c>
      <c r="B1101">
        <v>0</v>
      </c>
      <c r="C1101">
        <v>1</v>
      </c>
      <c r="D1101">
        <v>1</v>
      </c>
      <c r="E1101" s="1" t="s">
        <v>1197</v>
      </c>
      <c r="F1101" t="s">
        <v>893</v>
      </c>
      <c r="G1101">
        <v>6</v>
      </c>
      <c r="H1101">
        <v>1</v>
      </c>
      <c r="I1101">
        <v>1</v>
      </c>
      <c r="J1101" t="s">
        <v>10</v>
      </c>
      <c r="K1101" s="1" t="s">
        <v>723</v>
      </c>
    </row>
    <row r="1102" spans="1:13" ht="12" customHeight="1" x14ac:dyDescent="0.2">
      <c r="A1102">
        <v>0</v>
      </c>
      <c r="B1102">
        <v>0</v>
      </c>
      <c r="C1102">
        <v>1</v>
      </c>
      <c r="D1102">
        <v>1</v>
      </c>
      <c r="E1102" s="1" t="s">
        <v>90</v>
      </c>
      <c r="F1102" t="s">
        <v>918</v>
      </c>
      <c r="G1102">
        <v>15</v>
      </c>
      <c r="H1102">
        <v>50</v>
      </c>
      <c r="I1102">
        <v>20</v>
      </c>
      <c r="J1102" t="s">
        <v>708</v>
      </c>
      <c r="K1102" s="1" t="s">
        <v>723</v>
      </c>
    </row>
    <row r="1103" spans="1:13" ht="12" customHeight="1" x14ac:dyDescent="0.2">
      <c r="A1103">
        <v>0</v>
      </c>
      <c r="B1103">
        <v>0</v>
      </c>
      <c r="C1103">
        <v>1</v>
      </c>
      <c r="D1103">
        <v>1</v>
      </c>
      <c r="E1103" s="1" t="s">
        <v>90</v>
      </c>
      <c r="F1103" t="s">
        <v>916</v>
      </c>
      <c r="G1103">
        <v>30</v>
      </c>
      <c r="H1103">
        <v>45</v>
      </c>
      <c r="I1103">
        <v>12</v>
      </c>
      <c r="J1103" t="s">
        <v>708</v>
      </c>
      <c r="K1103" s="1" t="s">
        <v>723</v>
      </c>
    </row>
    <row r="1104" spans="1:13" ht="12" customHeight="1" x14ac:dyDescent="0.2">
      <c r="A1104">
        <v>0</v>
      </c>
      <c r="B1104">
        <v>0</v>
      </c>
      <c r="C1104">
        <v>1</v>
      </c>
      <c r="D1104">
        <v>1</v>
      </c>
      <c r="E1104" s="1" t="s">
        <v>90</v>
      </c>
      <c r="F1104" t="s">
        <v>917</v>
      </c>
      <c r="G1104">
        <v>3</v>
      </c>
      <c r="H1104">
        <v>20</v>
      </c>
      <c r="I1104">
        <v>10</v>
      </c>
      <c r="J1104" t="s">
        <v>708</v>
      </c>
      <c r="K1104" s="1" t="s">
        <v>723</v>
      </c>
    </row>
    <row r="1105" spans="1:13" ht="12" customHeight="1" x14ac:dyDescent="0.2">
      <c r="A1105">
        <v>0</v>
      </c>
      <c r="B1105">
        <v>0</v>
      </c>
      <c r="C1105">
        <v>1</v>
      </c>
      <c r="D1105">
        <v>1</v>
      </c>
      <c r="E1105" t="s">
        <v>717</v>
      </c>
      <c r="F1105" t="s">
        <v>721</v>
      </c>
      <c r="G1105">
        <v>15</v>
      </c>
      <c r="H1105">
        <v>1.5</v>
      </c>
      <c r="I1105">
        <v>1.5</v>
      </c>
      <c r="J1105" t="s">
        <v>10</v>
      </c>
      <c r="K1105" s="1" t="s">
        <v>723</v>
      </c>
    </row>
    <row r="1106" spans="1:13" ht="12" customHeight="1" x14ac:dyDescent="0.2">
      <c r="A1106">
        <v>0</v>
      </c>
      <c r="B1106">
        <v>0</v>
      </c>
      <c r="C1106">
        <v>1</v>
      </c>
      <c r="D1106">
        <v>1</v>
      </c>
      <c r="E1106" t="s">
        <v>717</v>
      </c>
      <c r="F1106" t="s">
        <v>720</v>
      </c>
      <c r="G1106">
        <v>30</v>
      </c>
      <c r="H1106">
        <v>12</v>
      </c>
      <c r="I1106">
        <v>1.5</v>
      </c>
      <c r="J1106" t="s">
        <v>708</v>
      </c>
      <c r="K1106" s="1" t="s">
        <v>723</v>
      </c>
    </row>
    <row r="1107" spans="1:13" ht="12" customHeight="1" x14ac:dyDescent="0.2">
      <c r="A1107">
        <v>0</v>
      </c>
      <c r="B1107">
        <v>0</v>
      </c>
      <c r="C1107">
        <v>1</v>
      </c>
      <c r="D1107">
        <v>1</v>
      </c>
      <c r="E1107" t="s">
        <v>717</v>
      </c>
      <c r="F1107" t="s">
        <v>722</v>
      </c>
      <c r="G1107">
        <v>5</v>
      </c>
      <c r="H1107">
        <v>1.5</v>
      </c>
      <c r="I1107">
        <v>1</v>
      </c>
      <c r="J1107" t="s">
        <v>10</v>
      </c>
      <c r="K1107" s="1" t="s">
        <v>723</v>
      </c>
    </row>
    <row r="1108" spans="1:13" ht="12" customHeight="1" x14ac:dyDescent="0.2">
      <c r="A1108">
        <v>0</v>
      </c>
      <c r="B1108">
        <v>0</v>
      </c>
      <c r="C1108">
        <v>1</v>
      </c>
      <c r="D1108">
        <v>1</v>
      </c>
      <c r="E1108" s="1" t="s">
        <v>93</v>
      </c>
      <c r="F1108" t="s">
        <v>953</v>
      </c>
      <c r="G1108">
        <v>3</v>
      </c>
      <c r="H1108">
        <v>30</v>
      </c>
      <c r="I1108">
        <v>5</v>
      </c>
      <c r="J1108" t="s">
        <v>708</v>
      </c>
      <c r="K1108" s="1" t="s">
        <v>723</v>
      </c>
    </row>
    <row r="1109" spans="1:13" ht="12" customHeight="1" x14ac:dyDescent="0.2">
      <c r="A1109">
        <v>0</v>
      </c>
      <c r="B1109">
        <v>0</v>
      </c>
      <c r="C1109">
        <v>1</v>
      </c>
      <c r="D1109">
        <v>1</v>
      </c>
      <c r="E1109" s="1" t="s">
        <v>93</v>
      </c>
      <c r="F1109" t="s">
        <v>1012</v>
      </c>
      <c r="G1109">
        <v>5</v>
      </c>
      <c r="H1109">
        <v>300</v>
      </c>
      <c r="I1109">
        <v>30</v>
      </c>
      <c r="J1109" t="s">
        <v>708</v>
      </c>
      <c r="K1109" s="1" t="s">
        <v>723</v>
      </c>
    </row>
    <row r="1110" spans="1:13" ht="12" customHeight="1" x14ac:dyDescent="0.2">
      <c r="A1110">
        <v>0</v>
      </c>
      <c r="B1110">
        <v>0</v>
      </c>
      <c r="C1110">
        <v>1</v>
      </c>
      <c r="D1110">
        <v>1</v>
      </c>
      <c r="E1110" s="1" t="s">
        <v>93</v>
      </c>
      <c r="F1110" t="s">
        <v>1015</v>
      </c>
      <c r="G1110">
        <v>15</v>
      </c>
      <c r="H1110">
        <v>1500</v>
      </c>
      <c r="I1110">
        <v>40</v>
      </c>
      <c r="J1110" t="s">
        <v>708</v>
      </c>
      <c r="K1110" s="1" t="s">
        <v>723</v>
      </c>
    </row>
    <row r="1111" spans="1:13" ht="12" customHeight="1" x14ac:dyDescent="0.2">
      <c r="A1111">
        <v>0</v>
      </c>
      <c r="B1111">
        <v>0</v>
      </c>
      <c r="C1111">
        <v>1</v>
      </c>
      <c r="D1111">
        <v>1</v>
      </c>
      <c r="E1111" s="1" t="s">
        <v>103</v>
      </c>
      <c r="F1111" t="s">
        <v>1118</v>
      </c>
      <c r="G1111">
        <v>14</v>
      </c>
      <c r="H1111">
        <v>150</v>
      </c>
      <c r="I1111">
        <v>55</v>
      </c>
      <c r="J1111" t="s">
        <v>708</v>
      </c>
      <c r="K1111" s="1" t="s">
        <v>723</v>
      </c>
    </row>
    <row r="1112" spans="1:13" ht="12" customHeight="1" x14ac:dyDescent="0.2">
      <c r="A1112">
        <v>0</v>
      </c>
      <c r="B1112">
        <v>0</v>
      </c>
      <c r="C1112">
        <v>1</v>
      </c>
      <c r="D1112">
        <v>1</v>
      </c>
      <c r="E1112" s="1" t="s">
        <v>105</v>
      </c>
      <c r="F1112" t="s">
        <v>1148</v>
      </c>
      <c r="G1112">
        <v>20</v>
      </c>
      <c r="H1112">
        <v>120</v>
      </c>
      <c r="I1112">
        <v>10</v>
      </c>
      <c r="J1112" t="s">
        <v>708</v>
      </c>
      <c r="K1112" s="1" t="s">
        <v>723</v>
      </c>
      <c r="M1112" t="s">
        <v>31</v>
      </c>
    </row>
    <row r="1113" spans="1:13" ht="12" customHeight="1" x14ac:dyDescent="0.2">
      <c r="A1113">
        <v>0</v>
      </c>
      <c r="B1113">
        <v>0</v>
      </c>
      <c r="C1113">
        <v>1</v>
      </c>
      <c r="D1113">
        <v>1</v>
      </c>
      <c r="E1113" s="1" t="s">
        <v>105</v>
      </c>
      <c r="F1113" t="s">
        <v>1160</v>
      </c>
      <c r="G1113">
        <v>10</v>
      </c>
      <c r="H1113">
        <v>75</v>
      </c>
      <c r="I1113">
        <v>22</v>
      </c>
      <c r="J1113" t="s">
        <v>708</v>
      </c>
      <c r="K1113" s="1" t="s">
        <v>723</v>
      </c>
      <c r="M1113" t="s">
        <v>31</v>
      </c>
    </row>
    <row r="1114" spans="1:13" ht="12" customHeight="1" x14ac:dyDescent="0.2">
      <c r="A1114">
        <v>0</v>
      </c>
      <c r="B1114">
        <v>0</v>
      </c>
      <c r="C1114">
        <v>1</v>
      </c>
      <c r="D1114">
        <v>1</v>
      </c>
      <c r="E1114" s="1" t="s">
        <v>105</v>
      </c>
      <c r="F1114" t="s">
        <v>1149</v>
      </c>
      <c r="G1114">
        <v>30</v>
      </c>
      <c r="H1114">
        <v>100</v>
      </c>
      <c r="I1114">
        <v>20</v>
      </c>
      <c r="J1114" t="s">
        <v>708</v>
      </c>
      <c r="K1114" s="1" t="s">
        <v>723</v>
      </c>
      <c r="M1114" t="s">
        <v>31</v>
      </c>
    </row>
    <row r="1115" spans="1:13" ht="12" customHeight="1" x14ac:dyDescent="0.2">
      <c r="A1115">
        <v>0</v>
      </c>
      <c r="B1115">
        <v>0</v>
      </c>
      <c r="C1115">
        <v>1</v>
      </c>
      <c r="D1115">
        <v>1</v>
      </c>
      <c r="E1115" s="1" t="s">
        <v>105</v>
      </c>
      <c r="F1115" t="s">
        <v>1163</v>
      </c>
      <c r="G1115">
        <v>20</v>
      </c>
      <c r="H1115">
        <v>100</v>
      </c>
      <c r="I1115">
        <v>75</v>
      </c>
      <c r="J1115" t="s">
        <v>708</v>
      </c>
      <c r="K1115" s="1" t="s">
        <v>723</v>
      </c>
    </row>
    <row r="1116" spans="1:13" ht="12" customHeight="1" x14ac:dyDescent="0.2">
      <c r="A1116">
        <v>0</v>
      </c>
      <c r="B1116">
        <v>0</v>
      </c>
      <c r="C1116">
        <v>1</v>
      </c>
      <c r="D1116">
        <v>1</v>
      </c>
      <c r="E1116" s="1" t="s">
        <v>105</v>
      </c>
      <c r="F1116" t="s">
        <v>1166</v>
      </c>
      <c r="G1116">
        <v>20</v>
      </c>
      <c r="H1116">
        <v>85</v>
      </c>
      <c r="I1116">
        <v>29</v>
      </c>
      <c r="J1116" t="s">
        <v>708</v>
      </c>
      <c r="K1116" s="1" t="s">
        <v>723</v>
      </c>
      <c r="M1116" t="s">
        <v>31</v>
      </c>
    </row>
    <row r="1117" spans="1:13" ht="12" customHeight="1" x14ac:dyDescent="0.2">
      <c r="A1117">
        <v>0</v>
      </c>
      <c r="B1117">
        <v>0</v>
      </c>
      <c r="C1117">
        <v>1</v>
      </c>
      <c r="D1117">
        <v>1</v>
      </c>
      <c r="E1117" s="1" t="s">
        <v>105</v>
      </c>
      <c r="F1117" t="s">
        <v>1167</v>
      </c>
      <c r="G1117">
        <v>40</v>
      </c>
      <c r="H1117">
        <v>120</v>
      </c>
      <c r="I1117">
        <v>30</v>
      </c>
      <c r="J1117" t="s">
        <v>708</v>
      </c>
      <c r="K1117" s="1" t="s">
        <v>723</v>
      </c>
      <c r="M1117" t="s">
        <v>31</v>
      </c>
    </row>
    <row r="1118" spans="1:13" ht="12" customHeight="1" x14ac:dyDescent="0.2">
      <c r="A1118">
        <v>0</v>
      </c>
      <c r="B1118">
        <v>0</v>
      </c>
      <c r="C1118">
        <v>1</v>
      </c>
      <c r="D1118">
        <v>1</v>
      </c>
      <c r="E1118" s="1" t="s">
        <v>105</v>
      </c>
      <c r="F1118" t="s">
        <v>1168</v>
      </c>
      <c r="G1118">
        <v>12</v>
      </c>
      <c r="H1118">
        <v>100</v>
      </c>
      <c r="I1118">
        <v>40</v>
      </c>
      <c r="J1118" t="s">
        <v>708</v>
      </c>
      <c r="K1118" s="1" t="s">
        <v>723</v>
      </c>
      <c r="M1118" t="s">
        <v>31</v>
      </c>
    </row>
    <row r="1119" spans="1:13" ht="12" customHeight="1" x14ac:dyDescent="0.2">
      <c r="A1119">
        <v>0</v>
      </c>
      <c r="B1119">
        <v>0</v>
      </c>
      <c r="C1119">
        <v>1</v>
      </c>
      <c r="D1119">
        <v>1</v>
      </c>
      <c r="E1119" s="1" t="s">
        <v>105</v>
      </c>
      <c r="F1119" t="s">
        <v>1152</v>
      </c>
      <c r="G1119">
        <v>40</v>
      </c>
      <c r="H1119">
        <v>130</v>
      </c>
      <c r="I1119">
        <v>17</v>
      </c>
      <c r="J1119" t="s">
        <v>708</v>
      </c>
      <c r="K1119" s="1" t="s">
        <v>723</v>
      </c>
      <c r="M1119" t="s">
        <v>31</v>
      </c>
    </row>
    <row r="1120" spans="1:13" ht="12" customHeight="1" x14ac:dyDescent="0.2">
      <c r="A1120">
        <v>0</v>
      </c>
      <c r="B1120">
        <v>0</v>
      </c>
      <c r="C1120">
        <v>1</v>
      </c>
      <c r="D1120">
        <v>1</v>
      </c>
      <c r="E1120" s="1" t="s">
        <v>105</v>
      </c>
      <c r="F1120" t="s">
        <v>1154</v>
      </c>
      <c r="G1120">
        <v>21</v>
      </c>
      <c r="H1120">
        <v>100</v>
      </c>
      <c r="I1120">
        <v>7</v>
      </c>
      <c r="J1120" t="s">
        <v>708</v>
      </c>
      <c r="K1120" s="1" t="s">
        <v>723</v>
      </c>
      <c r="M1120" t="s">
        <v>31</v>
      </c>
    </row>
    <row r="1121" spans="1:13" ht="12" customHeight="1" x14ac:dyDescent="0.2">
      <c r="A1121">
        <v>0</v>
      </c>
      <c r="B1121">
        <v>0</v>
      </c>
      <c r="C1121">
        <v>1</v>
      </c>
      <c r="D1121">
        <v>1</v>
      </c>
      <c r="E1121" s="1" t="s">
        <v>105</v>
      </c>
      <c r="F1121" t="s">
        <v>1173</v>
      </c>
      <c r="G1121">
        <v>50</v>
      </c>
      <c r="H1121">
        <v>110</v>
      </c>
      <c r="I1121">
        <v>30</v>
      </c>
      <c r="J1121" t="s">
        <v>708</v>
      </c>
      <c r="K1121" s="1" t="s">
        <v>723</v>
      </c>
      <c r="M1121" t="s">
        <v>31</v>
      </c>
    </row>
    <row r="1122" spans="1:13" ht="12" customHeight="1" x14ac:dyDescent="0.2">
      <c r="A1122">
        <v>0</v>
      </c>
      <c r="B1122">
        <v>0</v>
      </c>
      <c r="C1122">
        <v>1</v>
      </c>
      <c r="D1122">
        <v>1</v>
      </c>
      <c r="E1122" s="1" t="s">
        <v>105</v>
      </c>
      <c r="F1122" t="s">
        <v>1159</v>
      </c>
      <c r="G1122">
        <v>25</v>
      </c>
      <c r="H1122">
        <v>130</v>
      </c>
      <c r="I1122">
        <v>25</v>
      </c>
      <c r="J1122" t="s">
        <v>708</v>
      </c>
      <c r="K1122" s="1" t="s">
        <v>723</v>
      </c>
      <c r="M1122" t="s">
        <v>31</v>
      </c>
    </row>
    <row r="1123" spans="1:13" ht="12" customHeight="1" x14ac:dyDescent="0.2">
      <c r="A1123">
        <v>0</v>
      </c>
      <c r="B1123">
        <v>0</v>
      </c>
      <c r="C1123">
        <v>1</v>
      </c>
      <c r="D1123">
        <v>1</v>
      </c>
      <c r="E1123" s="1" t="s">
        <v>105</v>
      </c>
      <c r="F1123" t="s">
        <v>1174</v>
      </c>
      <c r="G1123">
        <v>40</v>
      </c>
      <c r="H1123">
        <v>120</v>
      </c>
      <c r="I1123">
        <v>40</v>
      </c>
      <c r="J1123" t="s">
        <v>708</v>
      </c>
      <c r="K1123" s="1" t="s">
        <v>723</v>
      </c>
      <c r="M1123" t="s">
        <v>31</v>
      </c>
    </row>
    <row r="1124" spans="1:13" ht="12" customHeight="1" x14ac:dyDescent="0.2">
      <c r="A1124">
        <v>0</v>
      </c>
      <c r="B1124">
        <v>0</v>
      </c>
      <c r="C1124">
        <v>1</v>
      </c>
      <c r="D1124">
        <v>1</v>
      </c>
      <c r="E1124" s="1" t="s">
        <v>105</v>
      </c>
      <c r="F1124" t="s">
        <v>1133</v>
      </c>
      <c r="G1124">
        <v>18</v>
      </c>
      <c r="H1124">
        <v>20</v>
      </c>
      <c r="I1124">
        <v>4</v>
      </c>
      <c r="J1124" t="s">
        <v>708</v>
      </c>
      <c r="K1124" s="1" t="s">
        <v>723</v>
      </c>
    </row>
    <row r="1125" spans="1:13" ht="12" customHeight="1" x14ac:dyDescent="0.2">
      <c r="A1125">
        <v>0</v>
      </c>
      <c r="B1125">
        <v>0</v>
      </c>
      <c r="C1125">
        <v>1</v>
      </c>
      <c r="D1125">
        <v>1</v>
      </c>
      <c r="E1125" s="1" t="s">
        <v>105</v>
      </c>
      <c r="F1125" t="s">
        <v>1137</v>
      </c>
      <c r="G1125">
        <v>12</v>
      </c>
      <c r="H1125">
        <v>20</v>
      </c>
      <c r="I1125">
        <v>4</v>
      </c>
      <c r="J1125" t="s">
        <v>708</v>
      </c>
      <c r="K1125" s="1" t="s">
        <v>723</v>
      </c>
    </row>
    <row r="1126" spans="1:13" ht="12" customHeight="1" x14ac:dyDescent="0.2">
      <c r="A1126">
        <v>0</v>
      </c>
      <c r="B1126">
        <v>0</v>
      </c>
      <c r="C1126">
        <v>1</v>
      </c>
      <c r="D1126">
        <v>1</v>
      </c>
      <c r="E1126" s="1" t="s">
        <v>711</v>
      </c>
      <c r="F1126" t="s">
        <v>714</v>
      </c>
      <c r="G1126">
        <v>38</v>
      </c>
      <c r="H1126">
        <v>1</v>
      </c>
      <c r="I1126">
        <v>1</v>
      </c>
      <c r="J1126" t="s">
        <v>10</v>
      </c>
      <c r="K1126" s="1" t="s">
        <v>723</v>
      </c>
    </row>
    <row r="1127" spans="1:13" ht="12" customHeight="1" x14ac:dyDescent="0.2">
      <c r="A1127">
        <v>0</v>
      </c>
      <c r="B1127">
        <v>0</v>
      </c>
      <c r="C1127">
        <v>1</v>
      </c>
      <c r="D1127">
        <v>1</v>
      </c>
      <c r="E1127" s="1" t="s">
        <v>711</v>
      </c>
      <c r="F1127" t="s">
        <v>713</v>
      </c>
      <c r="G1127">
        <v>18</v>
      </c>
      <c r="H1127">
        <v>60</v>
      </c>
      <c r="I1127">
        <v>25</v>
      </c>
      <c r="J1127" t="s">
        <v>708</v>
      </c>
      <c r="K1127" s="1" t="s">
        <v>723</v>
      </c>
    </row>
    <row r="1128" spans="1:13" ht="12" customHeight="1" x14ac:dyDescent="0.2">
      <c r="A1128">
        <v>0</v>
      </c>
      <c r="B1128">
        <v>0</v>
      </c>
      <c r="C1128">
        <v>1</v>
      </c>
      <c r="D1128">
        <v>1</v>
      </c>
      <c r="E1128" s="1" t="s">
        <v>805</v>
      </c>
      <c r="F1128" t="s">
        <v>1255</v>
      </c>
      <c r="G1128">
        <v>10</v>
      </c>
      <c r="H1128">
        <v>120</v>
      </c>
      <c r="I1128">
        <v>30</v>
      </c>
      <c r="J1128" t="s">
        <v>708</v>
      </c>
      <c r="K1128" s="1" t="s">
        <v>723</v>
      </c>
    </row>
    <row r="1129" spans="1:13" ht="12" customHeight="1" x14ac:dyDescent="0.2">
      <c r="A1129">
        <v>0</v>
      </c>
      <c r="B1129">
        <v>0</v>
      </c>
      <c r="C1129">
        <v>1</v>
      </c>
      <c r="D1129">
        <v>1</v>
      </c>
      <c r="E1129" s="1" t="s">
        <v>805</v>
      </c>
      <c r="F1129" t="s">
        <v>1267</v>
      </c>
      <c r="G1129">
        <v>4</v>
      </c>
      <c r="H1129">
        <v>80</v>
      </c>
      <c r="I1129">
        <v>7</v>
      </c>
      <c r="J1129" t="s">
        <v>708</v>
      </c>
      <c r="K1129" s="1" t="s">
        <v>723</v>
      </c>
    </row>
    <row r="1130" spans="1:13" ht="12" customHeight="1" x14ac:dyDescent="0.2">
      <c r="A1130">
        <v>0</v>
      </c>
      <c r="B1130">
        <v>0</v>
      </c>
      <c r="C1130">
        <v>1</v>
      </c>
      <c r="D1130">
        <v>1</v>
      </c>
      <c r="E1130" s="1" t="s">
        <v>805</v>
      </c>
      <c r="F1130" t="s">
        <v>1271</v>
      </c>
      <c r="G1130">
        <v>15</v>
      </c>
      <c r="H1130">
        <v>120</v>
      </c>
      <c r="I1130">
        <v>25</v>
      </c>
      <c r="J1130" t="s">
        <v>708</v>
      </c>
      <c r="K1130" s="1" t="s">
        <v>723</v>
      </c>
    </row>
    <row r="1131" spans="1:13" ht="12" customHeight="1" x14ac:dyDescent="0.2">
      <c r="A1131">
        <v>0</v>
      </c>
      <c r="B1131">
        <v>0</v>
      </c>
      <c r="C1131">
        <v>1</v>
      </c>
      <c r="D1131">
        <v>1</v>
      </c>
      <c r="E1131" s="1" t="s">
        <v>805</v>
      </c>
      <c r="F1131" t="s">
        <v>1277</v>
      </c>
      <c r="G1131">
        <v>5</v>
      </c>
      <c r="H1131">
        <v>45</v>
      </c>
      <c r="I1131">
        <v>10</v>
      </c>
      <c r="J1131" t="s">
        <v>708</v>
      </c>
      <c r="K1131" s="1" t="s">
        <v>723</v>
      </c>
    </row>
    <row r="1132" spans="1:13" ht="12" customHeight="1" x14ac:dyDescent="0.2">
      <c r="A1132">
        <v>0</v>
      </c>
      <c r="B1132">
        <v>0</v>
      </c>
      <c r="C1132">
        <v>1</v>
      </c>
      <c r="D1132">
        <v>1</v>
      </c>
      <c r="E1132" s="1" t="s">
        <v>807</v>
      </c>
      <c r="F1132" t="s">
        <v>620</v>
      </c>
      <c r="G1132">
        <v>15</v>
      </c>
      <c r="H1132">
        <v>20</v>
      </c>
      <c r="I1132">
        <v>12</v>
      </c>
      <c r="J1132" t="s">
        <v>708</v>
      </c>
      <c r="K1132" s="1" t="s">
        <v>723</v>
      </c>
    </row>
    <row r="1133" spans="1:13" ht="12" customHeight="1" x14ac:dyDescent="0.2">
      <c r="A1133">
        <v>0</v>
      </c>
      <c r="B1133">
        <v>0</v>
      </c>
      <c r="C1133">
        <v>1</v>
      </c>
      <c r="D1133">
        <v>1</v>
      </c>
      <c r="E1133" s="1" t="s">
        <v>810</v>
      </c>
      <c r="F1133" t="s">
        <v>633</v>
      </c>
      <c r="G1133">
        <v>10</v>
      </c>
      <c r="H1133">
        <v>70</v>
      </c>
      <c r="I1133">
        <v>10</v>
      </c>
      <c r="J1133" t="s">
        <v>707</v>
      </c>
      <c r="K1133" s="1" t="s">
        <v>723</v>
      </c>
    </row>
    <row r="1134" spans="1:13" ht="12" customHeight="1" x14ac:dyDescent="0.2">
      <c r="A1134">
        <v>0</v>
      </c>
      <c r="B1134">
        <v>1</v>
      </c>
      <c r="C1134">
        <v>0</v>
      </c>
      <c r="D1134">
        <v>0</v>
      </c>
      <c r="E1134" t="s">
        <v>717</v>
      </c>
      <c r="F1134" t="s">
        <v>1228</v>
      </c>
      <c r="G1134">
        <v>15</v>
      </c>
      <c r="H1134">
        <v>1</v>
      </c>
      <c r="I1134">
        <v>1</v>
      </c>
      <c r="J1134" t="s">
        <v>10</v>
      </c>
      <c r="K1134" s="1" t="s">
        <v>723</v>
      </c>
    </row>
    <row r="1135" spans="1:13" ht="12" customHeight="1" x14ac:dyDescent="0.2">
      <c r="A1135">
        <v>0</v>
      </c>
      <c r="B1135">
        <v>1</v>
      </c>
      <c r="C1135">
        <v>0</v>
      </c>
      <c r="D1135">
        <v>0</v>
      </c>
      <c r="E1135" t="s">
        <v>717</v>
      </c>
      <c r="F1135" t="s">
        <v>1225</v>
      </c>
      <c r="G1135">
        <v>20</v>
      </c>
      <c r="H1135">
        <v>1</v>
      </c>
      <c r="I1135">
        <v>1</v>
      </c>
      <c r="J1135" t="s">
        <v>10</v>
      </c>
      <c r="K1135" s="1" t="s">
        <v>723</v>
      </c>
    </row>
    <row r="1136" spans="1:13" ht="12" customHeight="1" x14ac:dyDescent="0.2">
      <c r="A1136">
        <v>0</v>
      </c>
      <c r="B1136">
        <v>1</v>
      </c>
      <c r="C1136">
        <v>0</v>
      </c>
      <c r="D1136">
        <v>0</v>
      </c>
      <c r="E1136" s="1" t="s">
        <v>99</v>
      </c>
      <c r="F1136" t="s">
        <v>165</v>
      </c>
      <c r="G1136">
        <v>10</v>
      </c>
      <c r="H1136">
        <v>25</v>
      </c>
      <c r="I1136">
        <v>1.5</v>
      </c>
      <c r="J1136" t="s">
        <v>708</v>
      </c>
      <c r="K1136" s="1" t="s">
        <v>723</v>
      </c>
    </row>
    <row r="1137" spans="1:11" ht="12" customHeight="1" x14ac:dyDescent="0.2">
      <c r="A1137">
        <v>1</v>
      </c>
      <c r="B1137">
        <v>1</v>
      </c>
      <c r="C1137">
        <v>0</v>
      </c>
      <c r="D1137">
        <v>1</v>
      </c>
      <c r="E1137" s="1" t="s">
        <v>1191</v>
      </c>
      <c r="F1137" t="s">
        <v>1353</v>
      </c>
      <c r="G1137">
        <v>24</v>
      </c>
      <c r="H1137">
        <v>160</v>
      </c>
      <c r="I1137">
        <v>90</v>
      </c>
      <c r="J1137" t="s">
        <v>707</v>
      </c>
      <c r="K1137" s="1" t="s">
        <v>723</v>
      </c>
    </row>
    <row r="1138" spans="1:11" ht="12" customHeight="1" x14ac:dyDescent="0.2">
      <c r="A1138">
        <v>0</v>
      </c>
      <c r="B1138">
        <v>1</v>
      </c>
      <c r="C1138">
        <v>0</v>
      </c>
      <c r="D1138">
        <v>1</v>
      </c>
      <c r="E1138" s="1" t="s">
        <v>90</v>
      </c>
      <c r="F1138" t="s">
        <v>206</v>
      </c>
      <c r="G1138">
        <v>20</v>
      </c>
      <c r="H1138">
        <v>60</v>
      </c>
      <c r="I1138">
        <v>20</v>
      </c>
      <c r="J1138" t="s">
        <v>707</v>
      </c>
      <c r="K1138" s="1" t="s">
        <v>723</v>
      </c>
    </row>
    <row r="1139" spans="1:11" ht="12" customHeight="1" x14ac:dyDescent="0.2">
      <c r="A1139">
        <v>0</v>
      </c>
      <c r="B1139">
        <v>1</v>
      </c>
      <c r="C1139">
        <v>0</v>
      </c>
      <c r="D1139">
        <v>1</v>
      </c>
      <c r="E1139" s="1" t="s">
        <v>92</v>
      </c>
      <c r="F1139" t="s">
        <v>140</v>
      </c>
      <c r="G1139">
        <v>16</v>
      </c>
      <c r="H1139">
        <v>70</v>
      </c>
      <c r="I1139">
        <v>30</v>
      </c>
      <c r="J1139" t="s">
        <v>708</v>
      </c>
      <c r="K1139" s="1" t="s">
        <v>723</v>
      </c>
    </row>
    <row r="1140" spans="1:11" ht="12" customHeight="1" x14ac:dyDescent="0.2">
      <c r="A1140">
        <v>0</v>
      </c>
      <c r="B1140">
        <v>1</v>
      </c>
      <c r="C1140">
        <v>0</v>
      </c>
      <c r="D1140">
        <v>1</v>
      </c>
      <c r="E1140" s="1" t="s">
        <v>119</v>
      </c>
      <c r="F1140" t="s">
        <v>120</v>
      </c>
      <c r="G1140">
        <v>6</v>
      </c>
      <c r="H1140">
        <v>155</v>
      </c>
      <c r="I1140">
        <v>58</v>
      </c>
      <c r="J1140" t="s">
        <v>708</v>
      </c>
      <c r="K1140" s="1" t="s">
        <v>723</v>
      </c>
    </row>
    <row r="1141" spans="1:11" ht="12" customHeight="1" x14ac:dyDescent="0.2">
      <c r="A1141">
        <v>0</v>
      </c>
      <c r="B1141">
        <v>1</v>
      </c>
      <c r="C1141">
        <v>0</v>
      </c>
      <c r="D1141">
        <v>1</v>
      </c>
      <c r="E1141" s="1" t="s">
        <v>204</v>
      </c>
      <c r="F1141" t="s">
        <v>205</v>
      </c>
      <c r="G1141">
        <v>15</v>
      </c>
      <c r="H1141">
        <v>100</v>
      </c>
      <c r="I1141">
        <v>45</v>
      </c>
      <c r="J1141" t="s">
        <v>708</v>
      </c>
      <c r="K1141" s="1" t="s">
        <v>723</v>
      </c>
    </row>
    <row r="1142" spans="1:11" ht="12" customHeight="1" x14ac:dyDescent="0.2">
      <c r="A1142">
        <v>0</v>
      </c>
      <c r="B1142">
        <v>1</v>
      </c>
      <c r="C1142">
        <v>0</v>
      </c>
      <c r="D1142">
        <v>1</v>
      </c>
      <c r="E1142" s="1" t="s">
        <v>105</v>
      </c>
      <c r="F1142" t="s">
        <v>487</v>
      </c>
      <c r="G1142">
        <v>20</v>
      </c>
      <c r="H1142">
        <v>140</v>
      </c>
      <c r="I1142">
        <v>60</v>
      </c>
      <c r="J1142" t="s">
        <v>708</v>
      </c>
      <c r="K1142" s="1" t="s">
        <v>723</v>
      </c>
    </row>
    <row r="1143" spans="1:11" ht="12" customHeight="1" x14ac:dyDescent="0.2">
      <c r="A1143">
        <v>0</v>
      </c>
      <c r="B1143">
        <v>1</v>
      </c>
      <c r="C1143">
        <v>0</v>
      </c>
      <c r="D1143">
        <v>1</v>
      </c>
      <c r="E1143" s="1" t="s">
        <v>105</v>
      </c>
      <c r="F1143" t="s">
        <v>488</v>
      </c>
      <c r="G1143">
        <v>30</v>
      </c>
      <c r="H1143">
        <v>120</v>
      </c>
      <c r="I1143">
        <v>30</v>
      </c>
      <c r="J1143" t="s">
        <v>708</v>
      </c>
      <c r="K1143" s="1" t="s">
        <v>723</v>
      </c>
    </row>
    <row r="1144" spans="1:11" ht="12" customHeight="1" x14ac:dyDescent="0.2">
      <c r="A1144">
        <v>0</v>
      </c>
      <c r="B1144">
        <v>1</v>
      </c>
      <c r="C1144">
        <v>0</v>
      </c>
      <c r="D1144">
        <v>1</v>
      </c>
      <c r="E1144" s="1" t="s">
        <v>805</v>
      </c>
      <c r="F1144" t="s">
        <v>472</v>
      </c>
      <c r="G1144">
        <v>25</v>
      </c>
      <c r="H1144">
        <v>100</v>
      </c>
      <c r="I1144">
        <v>35</v>
      </c>
      <c r="J1144" t="s">
        <v>708</v>
      </c>
      <c r="K1144" s="1" t="s">
        <v>723</v>
      </c>
    </row>
    <row r="1145" spans="1:11" ht="12" customHeight="1" x14ac:dyDescent="0.2">
      <c r="A1145">
        <v>0</v>
      </c>
      <c r="B1145">
        <v>1</v>
      </c>
      <c r="C1145">
        <v>0</v>
      </c>
      <c r="D1145">
        <v>1</v>
      </c>
      <c r="E1145" s="1" t="s">
        <v>805</v>
      </c>
      <c r="F1145" t="s">
        <v>471</v>
      </c>
      <c r="G1145">
        <v>13</v>
      </c>
      <c r="H1145">
        <v>120</v>
      </c>
      <c r="I1145">
        <v>40</v>
      </c>
      <c r="J1145" t="s">
        <v>708</v>
      </c>
      <c r="K1145" s="1" t="s">
        <v>723</v>
      </c>
    </row>
    <row r="1146" spans="1:11" ht="12" customHeight="1" x14ac:dyDescent="0.2">
      <c r="A1146">
        <v>0</v>
      </c>
      <c r="B1146">
        <v>1</v>
      </c>
      <c r="C1146">
        <v>0</v>
      </c>
      <c r="E1146" s="1" t="s">
        <v>1197</v>
      </c>
      <c r="F1146" t="s">
        <v>731</v>
      </c>
      <c r="G1146">
        <v>15</v>
      </c>
      <c r="H1146">
        <v>1</v>
      </c>
      <c r="I1146">
        <v>1</v>
      </c>
      <c r="J1146" t="s">
        <v>10</v>
      </c>
      <c r="K1146" s="1" t="s">
        <v>723</v>
      </c>
    </row>
    <row r="1147" spans="1:11" ht="12" customHeight="1" x14ac:dyDescent="0.2">
      <c r="A1147">
        <v>0</v>
      </c>
      <c r="B1147">
        <v>1</v>
      </c>
      <c r="C1147">
        <v>0</v>
      </c>
      <c r="E1147" s="1" t="s">
        <v>1197</v>
      </c>
      <c r="F1147" t="s">
        <v>126</v>
      </c>
      <c r="G1147">
        <v>15</v>
      </c>
      <c r="H1147">
        <v>1</v>
      </c>
      <c r="I1147">
        <v>1</v>
      </c>
      <c r="J1147" t="s">
        <v>10</v>
      </c>
      <c r="K1147" s="1" t="s">
        <v>723</v>
      </c>
    </row>
    <row r="1148" spans="1:11" ht="12" customHeight="1" x14ac:dyDescent="0.2">
      <c r="A1148">
        <v>0</v>
      </c>
      <c r="B1148">
        <v>1</v>
      </c>
      <c r="C1148">
        <v>0</v>
      </c>
      <c r="E1148" s="1" t="s">
        <v>1197</v>
      </c>
      <c r="F1148" t="s">
        <v>127</v>
      </c>
      <c r="G1148">
        <v>15</v>
      </c>
      <c r="H1148">
        <v>1</v>
      </c>
      <c r="I1148">
        <v>1</v>
      </c>
      <c r="J1148" t="s">
        <v>10</v>
      </c>
      <c r="K1148" s="1" t="s">
        <v>723</v>
      </c>
    </row>
    <row r="1149" spans="1:11" ht="12" customHeight="1" x14ac:dyDescent="0.2">
      <c r="A1149">
        <v>0</v>
      </c>
      <c r="B1149">
        <v>1</v>
      </c>
      <c r="C1149">
        <v>0</v>
      </c>
      <c r="E1149" t="s">
        <v>717</v>
      </c>
      <c r="F1149" t="s">
        <v>1226</v>
      </c>
      <c r="G1149">
        <v>20</v>
      </c>
      <c r="H1149">
        <v>1</v>
      </c>
      <c r="I1149">
        <v>1</v>
      </c>
      <c r="J1149" t="s">
        <v>10</v>
      </c>
      <c r="K1149" s="1" t="s">
        <v>723</v>
      </c>
    </row>
    <row r="1150" spans="1:11" ht="12" customHeight="1" x14ac:dyDescent="0.2">
      <c r="A1150">
        <v>0</v>
      </c>
      <c r="B1150">
        <v>1</v>
      </c>
      <c r="C1150">
        <v>0</v>
      </c>
      <c r="E1150" t="s">
        <v>717</v>
      </c>
      <c r="F1150" t="s">
        <v>1227</v>
      </c>
      <c r="G1150">
        <v>5</v>
      </c>
      <c r="H1150">
        <v>1</v>
      </c>
      <c r="I1150">
        <v>1</v>
      </c>
      <c r="J1150" t="s">
        <v>10</v>
      </c>
      <c r="K1150" s="1" t="s">
        <v>723</v>
      </c>
    </row>
    <row r="1151" spans="1:11" ht="12" customHeight="1" x14ac:dyDescent="0.2">
      <c r="A1151">
        <v>0</v>
      </c>
      <c r="B1151">
        <v>1</v>
      </c>
      <c r="C1151">
        <v>0</v>
      </c>
      <c r="E1151" s="1" t="s">
        <v>95</v>
      </c>
      <c r="F1151" t="s">
        <v>561</v>
      </c>
      <c r="G1151">
        <v>6</v>
      </c>
      <c r="H1151">
        <v>80</v>
      </c>
      <c r="I1151">
        <v>20</v>
      </c>
      <c r="J1151" t="s">
        <v>708</v>
      </c>
      <c r="K1151" s="1" t="s">
        <v>723</v>
      </c>
    </row>
    <row r="1152" spans="1:11" ht="12" customHeight="1" x14ac:dyDescent="0.2">
      <c r="A1152">
        <v>0</v>
      </c>
      <c r="B1152">
        <v>1</v>
      </c>
      <c r="C1152">
        <v>0</v>
      </c>
      <c r="E1152" s="1" t="s">
        <v>95</v>
      </c>
      <c r="F1152" t="s">
        <v>560</v>
      </c>
      <c r="G1152">
        <v>1.5</v>
      </c>
      <c r="H1152">
        <v>15</v>
      </c>
      <c r="I1152">
        <v>3</v>
      </c>
      <c r="J1152" t="s">
        <v>708</v>
      </c>
      <c r="K1152" s="1" t="s">
        <v>723</v>
      </c>
    </row>
    <row r="1153" spans="1:11" ht="12" customHeight="1" x14ac:dyDescent="0.2">
      <c r="A1153">
        <v>0</v>
      </c>
      <c r="B1153">
        <v>1</v>
      </c>
      <c r="C1153">
        <v>0</v>
      </c>
      <c r="E1153" s="1" t="s">
        <v>96</v>
      </c>
      <c r="F1153" t="s">
        <v>232</v>
      </c>
      <c r="G1153">
        <v>16</v>
      </c>
      <c r="H1153">
        <v>80</v>
      </c>
      <c r="I1153">
        <v>18</v>
      </c>
      <c r="J1153" t="s">
        <v>708</v>
      </c>
      <c r="K1153" s="1" t="s">
        <v>723</v>
      </c>
    </row>
    <row r="1154" spans="1:11" ht="12" customHeight="1" x14ac:dyDescent="0.2">
      <c r="A1154">
        <v>0</v>
      </c>
      <c r="B1154">
        <v>1</v>
      </c>
      <c r="C1154">
        <v>0</v>
      </c>
      <c r="E1154" s="1" t="s">
        <v>96</v>
      </c>
      <c r="F1154" t="s">
        <v>279</v>
      </c>
      <c r="G1154">
        <v>15</v>
      </c>
      <c r="H1154">
        <v>80</v>
      </c>
      <c r="I1154">
        <v>30</v>
      </c>
      <c r="J1154" t="s">
        <v>708</v>
      </c>
      <c r="K1154" s="1" t="s">
        <v>723</v>
      </c>
    </row>
    <row r="1155" spans="1:11" ht="12" customHeight="1" x14ac:dyDescent="0.2">
      <c r="A1155">
        <v>0</v>
      </c>
      <c r="B1155">
        <v>1</v>
      </c>
      <c r="C1155">
        <v>0</v>
      </c>
      <c r="E1155" s="1" t="s">
        <v>96</v>
      </c>
      <c r="F1155" t="s">
        <v>226</v>
      </c>
      <c r="G1155">
        <v>15</v>
      </c>
      <c r="H1155">
        <v>180</v>
      </c>
      <c r="I1155">
        <v>35</v>
      </c>
      <c r="J1155" t="s">
        <v>708</v>
      </c>
      <c r="K1155" s="1" t="s">
        <v>723</v>
      </c>
    </row>
    <row r="1156" spans="1:11" ht="12" customHeight="1" x14ac:dyDescent="0.2">
      <c r="A1156">
        <v>0</v>
      </c>
      <c r="B1156">
        <v>1</v>
      </c>
      <c r="C1156">
        <v>0</v>
      </c>
      <c r="E1156" s="1" t="s">
        <v>96</v>
      </c>
      <c r="F1156" t="s">
        <v>277</v>
      </c>
      <c r="G1156">
        <v>12</v>
      </c>
      <c r="H1156">
        <v>220</v>
      </c>
      <c r="I1156">
        <v>40</v>
      </c>
      <c r="J1156" t="s">
        <v>708</v>
      </c>
      <c r="K1156" s="1" t="s">
        <v>723</v>
      </c>
    </row>
    <row r="1157" spans="1:11" ht="12" customHeight="1" x14ac:dyDescent="0.2">
      <c r="A1157">
        <v>0</v>
      </c>
      <c r="B1157">
        <v>1</v>
      </c>
      <c r="C1157">
        <v>0</v>
      </c>
      <c r="E1157" s="1" t="s">
        <v>96</v>
      </c>
      <c r="F1157" t="s">
        <v>234</v>
      </c>
      <c r="G1157">
        <v>25</v>
      </c>
      <c r="H1157">
        <v>160</v>
      </c>
      <c r="I1157">
        <v>50</v>
      </c>
      <c r="J1157" t="s">
        <v>708</v>
      </c>
      <c r="K1157" s="1" t="s">
        <v>723</v>
      </c>
    </row>
    <row r="1158" spans="1:11" ht="12" customHeight="1" x14ac:dyDescent="0.2">
      <c r="A1158">
        <v>0</v>
      </c>
      <c r="B1158">
        <v>1</v>
      </c>
      <c r="C1158">
        <v>0</v>
      </c>
      <c r="E1158" s="1" t="s">
        <v>96</v>
      </c>
      <c r="F1158" t="s">
        <v>299</v>
      </c>
      <c r="G1158">
        <v>12</v>
      </c>
      <c r="H1158">
        <v>4.5</v>
      </c>
      <c r="I1158">
        <v>0.8</v>
      </c>
      <c r="J1158" t="s">
        <v>707</v>
      </c>
      <c r="K1158" s="1" t="s">
        <v>723</v>
      </c>
    </row>
    <row r="1159" spans="1:11" ht="12" customHeight="1" x14ac:dyDescent="0.2">
      <c r="A1159">
        <v>0</v>
      </c>
      <c r="B1159">
        <v>1</v>
      </c>
      <c r="C1159">
        <v>0</v>
      </c>
      <c r="E1159" s="1" t="s">
        <v>96</v>
      </c>
      <c r="F1159" t="s">
        <v>288</v>
      </c>
      <c r="G1159">
        <v>10</v>
      </c>
      <c r="H1159">
        <v>100</v>
      </c>
      <c r="I1159">
        <v>10</v>
      </c>
      <c r="J1159" t="s">
        <v>708</v>
      </c>
      <c r="K1159" s="1" t="s">
        <v>723</v>
      </c>
    </row>
    <row r="1160" spans="1:11" ht="12" customHeight="1" x14ac:dyDescent="0.2">
      <c r="A1160">
        <v>0</v>
      </c>
      <c r="B1160">
        <v>1</v>
      </c>
      <c r="C1160">
        <v>0</v>
      </c>
      <c r="E1160" s="1" t="s">
        <v>96</v>
      </c>
      <c r="F1160" t="s">
        <v>249</v>
      </c>
      <c r="G1160">
        <v>15</v>
      </c>
      <c r="H1160">
        <v>110</v>
      </c>
      <c r="I1160">
        <v>2</v>
      </c>
      <c r="J1160" t="s">
        <v>708</v>
      </c>
      <c r="K1160" s="1" t="s">
        <v>723</v>
      </c>
    </row>
    <row r="1161" spans="1:11" ht="12" customHeight="1" x14ac:dyDescent="0.2">
      <c r="A1161">
        <v>0</v>
      </c>
      <c r="B1161">
        <v>1</v>
      </c>
      <c r="C1161">
        <v>0</v>
      </c>
      <c r="E1161" s="1" t="s">
        <v>96</v>
      </c>
      <c r="F1161" t="s">
        <v>225</v>
      </c>
      <c r="G1161">
        <v>12</v>
      </c>
      <c r="H1161">
        <v>180</v>
      </c>
      <c r="I1161">
        <v>22</v>
      </c>
      <c r="J1161" t="s">
        <v>708</v>
      </c>
      <c r="K1161" s="1" t="s">
        <v>723</v>
      </c>
    </row>
    <row r="1162" spans="1:11" ht="12" customHeight="1" x14ac:dyDescent="0.2">
      <c r="A1162">
        <v>0</v>
      </c>
      <c r="B1162">
        <v>1</v>
      </c>
      <c r="C1162">
        <v>0</v>
      </c>
      <c r="E1162" s="1" t="s">
        <v>96</v>
      </c>
      <c r="F1162" t="s">
        <v>239</v>
      </c>
      <c r="G1162">
        <v>15</v>
      </c>
      <c r="H1162">
        <v>105</v>
      </c>
      <c r="I1162">
        <v>25</v>
      </c>
      <c r="J1162" t="s">
        <v>708</v>
      </c>
      <c r="K1162" s="1" t="s">
        <v>723</v>
      </c>
    </row>
    <row r="1163" spans="1:11" ht="12" customHeight="1" x14ac:dyDescent="0.2">
      <c r="A1163">
        <v>0</v>
      </c>
      <c r="B1163">
        <v>1</v>
      </c>
      <c r="C1163">
        <v>0</v>
      </c>
      <c r="E1163" s="1" t="s">
        <v>96</v>
      </c>
      <c r="F1163" t="s">
        <v>303</v>
      </c>
      <c r="G1163">
        <v>30</v>
      </c>
      <c r="H1163">
        <v>8</v>
      </c>
      <c r="I1163">
        <v>1</v>
      </c>
      <c r="J1163" t="s">
        <v>707</v>
      </c>
      <c r="K1163" s="1" t="s">
        <v>723</v>
      </c>
    </row>
    <row r="1164" spans="1:11" ht="12" customHeight="1" x14ac:dyDescent="0.2">
      <c r="A1164">
        <v>0</v>
      </c>
      <c r="B1164">
        <v>1</v>
      </c>
      <c r="C1164">
        <v>0</v>
      </c>
      <c r="E1164" s="1" t="s">
        <v>96</v>
      </c>
      <c r="F1164" t="s">
        <v>301</v>
      </c>
      <c r="G1164">
        <v>6</v>
      </c>
      <c r="H1164">
        <v>2.5</v>
      </c>
      <c r="I1164">
        <v>1</v>
      </c>
      <c r="J1164" t="s">
        <v>707</v>
      </c>
      <c r="K1164" s="1" t="s">
        <v>723</v>
      </c>
    </row>
    <row r="1165" spans="1:11" ht="12" customHeight="1" x14ac:dyDescent="0.2">
      <c r="A1165">
        <v>0</v>
      </c>
      <c r="B1165">
        <v>1</v>
      </c>
      <c r="C1165">
        <v>0</v>
      </c>
      <c r="E1165" s="1" t="s">
        <v>96</v>
      </c>
      <c r="F1165" t="s">
        <v>278</v>
      </c>
      <c r="G1165">
        <v>15</v>
      </c>
      <c r="H1165">
        <v>170</v>
      </c>
      <c r="I1165">
        <v>50</v>
      </c>
      <c r="J1165" t="s">
        <v>708</v>
      </c>
      <c r="K1165" s="1" t="s">
        <v>723</v>
      </c>
    </row>
    <row r="1166" spans="1:11" ht="12" customHeight="1" x14ac:dyDescent="0.2">
      <c r="A1166">
        <v>0</v>
      </c>
      <c r="B1166">
        <v>1</v>
      </c>
      <c r="C1166">
        <v>0</v>
      </c>
      <c r="E1166" s="1" t="s">
        <v>96</v>
      </c>
      <c r="F1166" t="s">
        <v>223</v>
      </c>
      <c r="G1166">
        <v>15</v>
      </c>
      <c r="H1166">
        <v>250</v>
      </c>
      <c r="I1166">
        <v>23</v>
      </c>
      <c r="J1166" t="s">
        <v>708</v>
      </c>
      <c r="K1166" s="1" t="s">
        <v>723</v>
      </c>
    </row>
    <row r="1167" spans="1:11" ht="12" customHeight="1" x14ac:dyDescent="0.2">
      <c r="A1167">
        <v>0</v>
      </c>
      <c r="B1167">
        <v>1</v>
      </c>
      <c r="C1167">
        <v>0</v>
      </c>
      <c r="E1167" s="1" t="s">
        <v>96</v>
      </c>
      <c r="F1167" t="s">
        <v>238</v>
      </c>
      <c r="G1167">
        <v>10</v>
      </c>
      <c r="H1167">
        <v>110</v>
      </c>
      <c r="I1167">
        <v>9</v>
      </c>
      <c r="J1167" t="s">
        <v>708</v>
      </c>
      <c r="K1167" s="1" t="s">
        <v>723</v>
      </c>
    </row>
    <row r="1168" spans="1:11" ht="12" customHeight="1" x14ac:dyDescent="0.2">
      <c r="A1168">
        <v>0</v>
      </c>
      <c r="B1168">
        <v>1</v>
      </c>
      <c r="C1168">
        <v>0</v>
      </c>
      <c r="E1168" s="1" t="s">
        <v>96</v>
      </c>
      <c r="F1168" t="s">
        <v>245</v>
      </c>
      <c r="G1168">
        <v>8</v>
      </c>
      <c r="H1168">
        <v>105</v>
      </c>
      <c r="I1168">
        <v>15</v>
      </c>
      <c r="J1168" t="s">
        <v>708</v>
      </c>
      <c r="K1168" s="1" t="s">
        <v>723</v>
      </c>
    </row>
    <row r="1169" spans="1:13" ht="12" customHeight="1" x14ac:dyDescent="0.2">
      <c r="A1169">
        <v>0</v>
      </c>
      <c r="B1169">
        <v>1</v>
      </c>
      <c r="C1169">
        <v>0</v>
      </c>
      <c r="E1169" s="1" t="s">
        <v>96</v>
      </c>
      <c r="F1169" t="s">
        <v>230</v>
      </c>
      <c r="G1169">
        <v>10</v>
      </c>
      <c r="H1169">
        <v>40</v>
      </c>
      <c r="I1169">
        <v>4</v>
      </c>
      <c r="J1169" t="s">
        <v>708</v>
      </c>
      <c r="K1169" s="1" t="s">
        <v>723</v>
      </c>
    </row>
    <row r="1170" spans="1:13" ht="12" customHeight="1" x14ac:dyDescent="0.2">
      <c r="A1170">
        <v>0</v>
      </c>
      <c r="B1170">
        <v>1</v>
      </c>
      <c r="C1170">
        <v>0</v>
      </c>
      <c r="E1170" s="1" t="s">
        <v>96</v>
      </c>
      <c r="F1170" t="s">
        <v>237</v>
      </c>
      <c r="G1170">
        <v>12</v>
      </c>
      <c r="H1170">
        <v>140</v>
      </c>
      <c r="I1170">
        <v>10</v>
      </c>
      <c r="J1170" t="s">
        <v>708</v>
      </c>
      <c r="K1170" s="1" t="s">
        <v>723</v>
      </c>
    </row>
    <row r="1171" spans="1:13" ht="12" customHeight="1" x14ac:dyDescent="0.2">
      <c r="A1171">
        <v>0</v>
      </c>
      <c r="B1171">
        <v>1</v>
      </c>
      <c r="C1171">
        <v>0</v>
      </c>
      <c r="E1171" s="1" t="s">
        <v>96</v>
      </c>
      <c r="F1171" t="s">
        <v>1050</v>
      </c>
      <c r="G1171">
        <v>10</v>
      </c>
      <c r="H1171">
        <v>220</v>
      </c>
      <c r="I1171">
        <v>15</v>
      </c>
      <c r="J1171" t="s">
        <v>708</v>
      </c>
      <c r="K1171" s="1" t="s">
        <v>723</v>
      </c>
    </row>
    <row r="1172" spans="1:13" ht="12" customHeight="1" x14ac:dyDescent="0.2">
      <c r="A1172">
        <v>0</v>
      </c>
      <c r="B1172">
        <v>1</v>
      </c>
      <c r="C1172">
        <v>0</v>
      </c>
      <c r="E1172" s="1" t="s">
        <v>96</v>
      </c>
      <c r="F1172" t="s">
        <v>281</v>
      </c>
      <c r="G1172">
        <v>13</v>
      </c>
      <c r="H1172">
        <v>200</v>
      </c>
      <c r="I1172">
        <v>30</v>
      </c>
      <c r="J1172" t="s">
        <v>708</v>
      </c>
      <c r="K1172" s="1" t="s">
        <v>723</v>
      </c>
    </row>
    <row r="1173" spans="1:13" ht="12" customHeight="1" x14ac:dyDescent="0.2">
      <c r="A1173">
        <v>0</v>
      </c>
      <c r="B1173">
        <v>1</v>
      </c>
      <c r="C1173">
        <v>0</v>
      </c>
      <c r="E1173" s="1" t="s">
        <v>96</v>
      </c>
      <c r="F1173" t="s">
        <v>302</v>
      </c>
      <c r="G1173">
        <v>30</v>
      </c>
      <c r="H1173">
        <v>8</v>
      </c>
      <c r="I1173">
        <v>1</v>
      </c>
      <c r="J1173" t="s">
        <v>707</v>
      </c>
      <c r="K1173" s="1" t="s">
        <v>723</v>
      </c>
    </row>
    <row r="1174" spans="1:13" ht="12" customHeight="1" x14ac:dyDescent="0.2">
      <c r="A1174">
        <v>0</v>
      </c>
      <c r="B1174">
        <v>1</v>
      </c>
      <c r="C1174">
        <v>0</v>
      </c>
      <c r="E1174" s="1" t="s">
        <v>96</v>
      </c>
      <c r="F1174" t="s">
        <v>240</v>
      </c>
      <c r="G1174">
        <v>20</v>
      </c>
      <c r="H1174">
        <v>400</v>
      </c>
      <c r="I1174">
        <v>5</v>
      </c>
      <c r="J1174" t="s">
        <v>708</v>
      </c>
      <c r="K1174" s="1" t="s">
        <v>723</v>
      </c>
    </row>
    <row r="1175" spans="1:13" ht="12" customHeight="1" x14ac:dyDescent="0.2">
      <c r="A1175">
        <v>0</v>
      </c>
      <c r="B1175">
        <v>1</v>
      </c>
      <c r="C1175">
        <v>0</v>
      </c>
      <c r="E1175" s="1" t="s">
        <v>96</v>
      </c>
      <c r="F1175" t="s">
        <v>241</v>
      </c>
      <c r="G1175">
        <v>12</v>
      </c>
      <c r="H1175">
        <v>90</v>
      </c>
      <c r="I1175">
        <v>11</v>
      </c>
      <c r="J1175" t="s">
        <v>708</v>
      </c>
      <c r="K1175" s="1" t="s">
        <v>723</v>
      </c>
    </row>
    <row r="1176" spans="1:13" ht="12" customHeight="1" x14ac:dyDescent="0.2">
      <c r="A1176">
        <v>0</v>
      </c>
      <c r="B1176">
        <v>1</v>
      </c>
      <c r="C1176">
        <v>0</v>
      </c>
      <c r="E1176" s="1" t="s">
        <v>96</v>
      </c>
      <c r="F1176" t="s">
        <v>325</v>
      </c>
      <c r="G1176">
        <v>10</v>
      </c>
      <c r="H1176">
        <v>160</v>
      </c>
      <c r="I1176">
        <v>30</v>
      </c>
      <c r="J1176" t="s">
        <v>708</v>
      </c>
      <c r="K1176" s="1" t="s">
        <v>723</v>
      </c>
    </row>
    <row r="1177" spans="1:13" ht="12" customHeight="1" x14ac:dyDescent="0.2">
      <c r="A1177">
        <v>0</v>
      </c>
      <c r="B1177">
        <v>1</v>
      </c>
      <c r="C1177">
        <v>0</v>
      </c>
      <c r="E1177" s="1" t="s">
        <v>99</v>
      </c>
      <c r="F1177" t="s">
        <v>164</v>
      </c>
      <c r="G1177">
        <v>10</v>
      </c>
      <c r="H1177">
        <v>45</v>
      </c>
      <c r="I1177">
        <v>40</v>
      </c>
      <c r="J1177" t="s">
        <v>708</v>
      </c>
      <c r="K1177" s="1" t="s">
        <v>723</v>
      </c>
    </row>
    <row r="1178" spans="1:13" ht="12" customHeight="1" x14ac:dyDescent="0.2">
      <c r="A1178">
        <v>0</v>
      </c>
      <c r="B1178">
        <v>1</v>
      </c>
      <c r="C1178">
        <v>0</v>
      </c>
      <c r="E1178" s="1" t="s">
        <v>103</v>
      </c>
      <c r="F1178" t="s">
        <v>141</v>
      </c>
      <c r="G1178">
        <v>20</v>
      </c>
      <c r="H1178">
        <v>120</v>
      </c>
      <c r="I1178">
        <v>8</v>
      </c>
      <c r="J1178" t="s">
        <v>708</v>
      </c>
      <c r="K1178" s="1" t="s">
        <v>723</v>
      </c>
    </row>
    <row r="1179" spans="1:13" ht="12" customHeight="1" x14ac:dyDescent="0.2">
      <c r="A1179">
        <v>0</v>
      </c>
      <c r="B1179">
        <v>1</v>
      </c>
      <c r="C1179">
        <v>0</v>
      </c>
      <c r="E1179" s="1" t="s">
        <v>103</v>
      </c>
      <c r="F1179" t="s">
        <v>142</v>
      </c>
      <c r="G1179">
        <v>8</v>
      </c>
      <c r="H1179">
        <v>310</v>
      </c>
      <c r="I1179">
        <v>260</v>
      </c>
      <c r="J1179" t="s">
        <v>708</v>
      </c>
      <c r="K1179" s="1" t="s">
        <v>723</v>
      </c>
    </row>
    <row r="1180" spans="1:13" ht="12" customHeight="1" x14ac:dyDescent="0.2">
      <c r="A1180">
        <v>0</v>
      </c>
      <c r="B1180">
        <v>1</v>
      </c>
      <c r="C1180">
        <v>0</v>
      </c>
      <c r="E1180" s="1" t="s">
        <v>105</v>
      </c>
      <c r="F1180" t="s">
        <v>489</v>
      </c>
      <c r="G1180">
        <v>30</v>
      </c>
      <c r="H1180">
        <v>150</v>
      </c>
      <c r="I1180">
        <v>50</v>
      </c>
      <c r="J1180" t="s">
        <v>708</v>
      </c>
      <c r="K1180" s="1" t="s">
        <v>723</v>
      </c>
    </row>
    <row r="1181" spans="1:13" ht="12" customHeight="1" x14ac:dyDescent="0.2">
      <c r="A1181">
        <v>0</v>
      </c>
      <c r="B1181">
        <v>1</v>
      </c>
      <c r="C1181">
        <v>0</v>
      </c>
      <c r="E1181" s="1" t="s">
        <v>105</v>
      </c>
      <c r="F1181" t="s">
        <v>511</v>
      </c>
      <c r="G1181">
        <v>40</v>
      </c>
      <c r="H1181">
        <v>115</v>
      </c>
      <c r="I1181">
        <v>30</v>
      </c>
      <c r="J1181" t="s">
        <v>708</v>
      </c>
      <c r="K1181" s="1" t="s">
        <v>723</v>
      </c>
      <c r="M1181" t="s">
        <v>31</v>
      </c>
    </row>
    <row r="1182" spans="1:13" ht="12" customHeight="1" x14ac:dyDescent="0.2">
      <c r="A1182">
        <v>0</v>
      </c>
      <c r="B1182">
        <v>1</v>
      </c>
      <c r="C1182">
        <v>0</v>
      </c>
      <c r="E1182" s="1" t="s">
        <v>105</v>
      </c>
      <c r="F1182" t="s">
        <v>44</v>
      </c>
      <c r="G1182">
        <v>18</v>
      </c>
      <c r="H1182">
        <v>130</v>
      </c>
      <c r="I1182">
        <v>20</v>
      </c>
      <c r="J1182" t="s">
        <v>708</v>
      </c>
      <c r="K1182" s="1" t="s">
        <v>723</v>
      </c>
      <c r="M1182" t="s">
        <v>31</v>
      </c>
    </row>
    <row r="1183" spans="1:13" ht="12" customHeight="1" x14ac:dyDescent="0.2">
      <c r="A1183">
        <v>0</v>
      </c>
      <c r="B1183">
        <v>1</v>
      </c>
      <c r="C1183">
        <v>0</v>
      </c>
      <c r="E1183" s="1" t="s">
        <v>105</v>
      </c>
      <c r="F1183" t="s">
        <v>71</v>
      </c>
      <c r="G1183">
        <v>25</v>
      </c>
      <c r="H1183">
        <v>160</v>
      </c>
      <c r="I1183">
        <v>30</v>
      </c>
      <c r="J1183" t="s">
        <v>708</v>
      </c>
      <c r="K1183" s="1" t="s">
        <v>723</v>
      </c>
      <c r="M1183" t="s">
        <v>31</v>
      </c>
    </row>
    <row r="1184" spans="1:13" ht="12" customHeight="1" x14ac:dyDescent="0.2">
      <c r="A1184">
        <v>1</v>
      </c>
      <c r="B1184">
        <v>1</v>
      </c>
      <c r="C1184">
        <v>0</v>
      </c>
      <c r="E1184" s="1" t="s">
        <v>105</v>
      </c>
      <c r="F1184" t="s">
        <v>53</v>
      </c>
      <c r="G1184">
        <v>30</v>
      </c>
      <c r="H1184">
        <v>200</v>
      </c>
      <c r="I1184">
        <v>28</v>
      </c>
      <c r="J1184" t="s">
        <v>708</v>
      </c>
      <c r="K1184" s="1" t="s">
        <v>723</v>
      </c>
      <c r="M1184" t="s">
        <v>31</v>
      </c>
    </row>
    <row r="1185" spans="1:13" ht="12" customHeight="1" x14ac:dyDescent="0.2">
      <c r="A1185">
        <v>0</v>
      </c>
      <c r="B1185">
        <v>1</v>
      </c>
      <c r="C1185">
        <v>0</v>
      </c>
      <c r="E1185" s="1" t="s">
        <v>105</v>
      </c>
      <c r="F1185" t="s">
        <v>56</v>
      </c>
      <c r="G1185">
        <v>40</v>
      </c>
      <c r="H1185">
        <v>200</v>
      </c>
      <c r="I1185">
        <v>25</v>
      </c>
      <c r="J1185" t="s">
        <v>708</v>
      </c>
      <c r="K1185" s="1" t="s">
        <v>723</v>
      </c>
      <c r="M1185" t="s">
        <v>31</v>
      </c>
    </row>
    <row r="1186" spans="1:13" ht="12" customHeight="1" x14ac:dyDescent="0.2">
      <c r="A1186">
        <v>0</v>
      </c>
      <c r="B1186">
        <v>1</v>
      </c>
      <c r="C1186">
        <v>0</v>
      </c>
      <c r="E1186" s="1" t="s">
        <v>105</v>
      </c>
      <c r="F1186" t="s">
        <v>512</v>
      </c>
      <c r="G1186">
        <v>10</v>
      </c>
      <c r="H1186">
        <v>100</v>
      </c>
      <c r="I1186">
        <v>22</v>
      </c>
      <c r="J1186" t="s">
        <v>708</v>
      </c>
      <c r="K1186" s="1" t="s">
        <v>723</v>
      </c>
      <c r="M1186" t="s">
        <v>31</v>
      </c>
    </row>
    <row r="1187" spans="1:13" ht="12" customHeight="1" x14ac:dyDescent="0.2">
      <c r="A1187">
        <v>0</v>
      </c>
      <c r="B1187">
        <v>1</v>
      </c>
      <c r="C1187">
        <v>0</v>
      </c>
      <c r="E1187" s="1" t="s">
        <v>105</v>
      </c>
      <c r="F1187" t="s">
        <v>45</v>
      </c>
      <c r="G1187">
        <v>18</v>
      </c>
      <c r="H1187">
        <v>150</v>
      </c>
      <c r="I1187">
        <v>20</v>
      </c>
      <c r="J1187" t="s">
        <v>708</v>
      </c>
      <c r="K1187" s="1" t="s">
        <v>723</v>
      </c>
      <c r="M1187" t="s">
        <v>31</v>
      </c>
    </row>
    <row r="1188" spans="1:13" ht="12" customHeight="1" x14ac:dyDescent="0.2">
      <c r="A1188">
        <v>0</v>
      </c>
      <c r="B1188">
        <v>1</v>
      </c>
      <c r="C1188">
        <v>0</v>
      </c>
      <c r="E1188" s="1" t="s">
        <v>105</v>
      </c>
      <c r="F1188" t="s">
        <v>79</v>
      </c>
      <c r="G1188">
        <v>20</v>
      </c>
      <c r="H1188">
        <v>100</v>
      </c>
      <c r="I1188">
        <v>75</v>
      </c>
      <c r="J1188" t="s">
        <v>708</v>
      </c>
      <c r="K1188" s="1" t="s">
        <v>723</v>
      </c>
    </row>
    <row r="1189" spans="1:13" ht="12" customHeight="1" x14ac:dyDescent="0.2">
      <c r="A1189">
        <v>0</v>
      </c>
      <c r="B1189">
        <v>1</v>
      </c>
      <c r="C1189">
        <v>0</v>
      </c>
      <c r="E1189" s="1" t="s">
        <v>105</v>
      </c>
      <c r="F1189" t="s">
        <v>513</v>
      </c>
      <c r="G1189">
        <v>40</v>
      </c>
      <c r="H1189">
        <v>130</v>
      </c>
      <c r="I1189">
        <v>30</v>
      </c>
      <c r="J1189" t="s">
        <v>708</v>
      </c>
      <c r="K1189" s="1" t="s">
        <v>723</v>
      </c>
      <c r="M1189" t="s">
        <v>31</v>
      </c>
    </row>
    <row r="1190" spans="1:13" ht="12" customHeight="1" x14ac:dyDescent="0.2">
      <c r="A1190">
        <v>0</v>
      </c>
      <c r="B1190">
        <v>1</v>
      </c>
      <c r="C1190">
        <v>0</v>
      </c>
      <c r="E1190" s="1" t="s">
        <v>105</v>
      </c>
      <c r="F1190" t="s">
        <v>69</v>
      </c>
      <c r="G1190">
        <v>12</v>
      </c>
      <c r="H1190">
        <v>100</v>
      </c>
      <c r="I1190">
        <v>30</v>
      </c>
      <c r="J1190" t="s">
        <v>708</v>
      </c>
      <c r="K1190" s="1" t="s">
        <v>723</v>
      </c>
      <c r="M1190" t="s">
        <v>31</v>
      </c>
    </row>
    <row r="1191" spans="1:13" ht="12" customHeight="1" x14ac:dyDescent="0.2">
      <c r="A1191">
        <v>0</v>
      </c>
      <c r="B1191">
        <v>1</v>
      </c>
      <c r="C1191">
        <v>0</v>
      </c>
      <c r="E1191" s="1" t="s">
        <v>105</v>
      </c>
      <c r="F1191" t="s">
        <v>37</v>
      </c>
      <c r="G1191">
        <v>20</v>
      </c>
      <c r="H1191">
        <v>160</v>
      </c>
      <c r="I1191">
        <v>20</v>
      </c>
      <c r="J1191" t="s">
        <v>708</v>
      </c>
      <c r="K1191" s="1" t="s">
        <v>723</v>
      </c>
      <c r="M1191" t="s">
        <v>31</v>
      </c>
    </row>
    <row r="1192" spans="1:13" ht="12" customHeight="1" x14ac:dyDescent="0.2">
      <c r="A1192">
        <v>0</v>
      </c>
      <c r="B1192">
        <v>1</v>
      </c>
      <c r="C1192">
        <v>0</v>
      </c>
      <c r="E1192" s="1" t="s">
        <v>105</v>
      </c>
      <c r="F1192" t="s">
        <v>76</v>
      </c>
      <c r="G1192">
        <v>60</v>
      </c>
      <c r="H1192">
        <v>200</v>
      </c>
      <c r="I1192">
        <v>20</v>
      </c>
      <c r="J1192" t="s">
        <v>708</v>
      </c>
      <c r="K1192" s="1" t="s">
        <v>723</v>
      </c>
      <c r="M1192" t="s">
        <v>31</v>
      </c>
    </row>
    <row r="1193" spans="1:13" ht="12" customHeight="1" x14ac:dyDescent="0.2">
      <c r="A1193">
        <v>0</v>
      </c>
      <c r="B1193">
        <v>1</v>
      </c>
      <c r="C1193">
        <v>0</v>
      </c>
      <c r="E1193" s="1" t="s">
        <v>105</v>
      </c>
      <c r="F1193" t="s">
        <v>25</v>
      </c>
      <c r="G1193">
        <v>40</v>
      </c>
      <c r="H1193">
        <v>150</v>
      </c>
      <c r="I1193">
        <v>85</v>
      </c>
      <c r="J1193" t="s">
        <v>708</v>
      </c>
      <c r="K1193" s="1" t="s">
        <v>723</v>
      </c>
      <c r="M1193" t="s">
        <v>31</v>
      </c>
    </row>
    <row r="1194" spans="1:13" ht="12" customHeight="1" x14ac:dyDescent="0.2">
      <c r="A1194">
        <v>0</v>
      </c>
      <c r="B1194">
        <v>1</v>
      </c>
      <c r="C1194">
        <v>0</v>
      </c>
      <c r="E1194" s="1" t="s">
        <v>105</v>
      </c>
      <c r="F1194" t="s">
        <v>57</v>
      </c>
      <c r="G1194">
        <v>25</v>
      </c>
      <c r="H1194">
        <v>200</v>
      </c>
      <c r="I1194">
        <v>25</v>
      </c>
      <c r="J1194" t="s">
        <v>708</v>
      </c>
      <c r="K1194" s="1" t="s">
        <v>723</v>
      </c>
      <c r="M1194" t="s">
        <v>31</v>
      </c>
    </row>
    <row r="1195" spans="1:13" ht="12" customHeight="1" x14ac:dyDescent="0.2">
      <c r="A1195">
        <v>1</v>
      </c>
      <c r="B1195">
        <v>1</v>
      </c>
      <c r="C1195">
        <v>0</v>
      </c>
      <c r="E1195" s="1" t="s">
        <v>105</v>
      </c>
      <c r="F1195" t="s">
        <v>43</v>
      </c>
      <c r="G1195">
        <v>25</v>
      </c>
      <c r="H1195">
        <v>150</v>
      </c>
      <c r="I1195">
        <v>20</v>
      </c>
      <c r="J1195" t="s">
        <v>708</v>
      </c>
      <c r="K1195" s="1" t="s">
        <v>723</v>
      </c>
      <c r="M1195" t="s">
        <v>31</v>
      </c>
    </row>
    <row r="1196" spans="1:13" ht="12" customHeight="1" x14ac:dyDescent="0.2">
      <c r="A1196">
        <v>0</v>
      </c>
      <c r="B1196">
        <v>1</v>
      </c>
      <c r="C1196">
        <v>0</v>
      </c>
      <c r="E1196" s="1" t="s">
        <v>105</v>
      </c>
      <c r="F1196" t="s">
        <v>32</v>
      </c>
      <c r="G1196">
        <v>6</v>
      </c>
      <c r="H1196">
        <v>100</v>
      </c>
      <c r="I1196">
        <v>20</v>
      </c>
      <c r="J1196" t="s">
        <v>708</v>
      </c>
      <c r="K1196" s="1" t="s">
        <v>723</v>
      </c>
      <c r="L1196" t="s">
        <v>28</v>
      </c>
      <c r="M1196" t="s">
        <v>31</v>
      </c>
    </row>
    <row r="1197" spans="1:13" ht="12" customHeight="1" x14ac:dyDescent="0.2">
      <c r="A1197">
        <v>0</v>
      </c>
      <c r="B1197">
        <v>1</v>
      </c>
      <c r="C1197">
        <v>0</v>
      </c>
      <c r="E1197" s="1" t="s">
        <v>105</v>
      </c>
      <c r="F1197" t="s">
        <v>38</v>
      </c>
      <c r="G1197">
        <v>40</v>
      </c>
      <c r="H1197">
        <v>200</v>
      </c>
      <c r="I1197">
        <v>20</v>
      </c>
      <c r="J1197" t="s">
        <v>708</v>
      </c>
      <c r="K1197" s="1" t="s">
        <v>723</v>
      </c>
      <c r="M1197" t="s">
        <v>31</v>
      </c>
    </row>
    <row r="1198" spans="1:13" ht="12" customHeight="1" x14ac:dyDescent="0.2">
      <c r="A1198">
        <v>0</v>
      </c>
      <c r="B1198">
        <v>1</v>
      </c>
      <c r="C1198">
        <v>0</v>
      </c>
      <c r="E1198" s="1" t="s">
        <v>105</v>
      </c>
      <c r="F1198" t="s">
        <v>42</v>
      </c>
      <c r="G1198">
        <v>20</v>
      </c>
      <c r="H1198">
        <v>150</v>
      </c>
      <c r="I1198">
        <v>60</v>
      </c>
      <c r="J1198" t="s">
        <v>708</v>
      </c>
      <c r="K1198" s="1" t="s">
        <v>723</v>
      </c>
      <c r="M1198" t="s">
        <v>31</v>
      </c>
    </row>
    <row r="1199" spans="1:13" ht="12" customHeight="1" x14ac:dyDescent="0.2">
      <c r="A1199">
        <v>0</v>
      </c>
      <c r="B1199">
        <v>1</v>
      </c>
      <c r="C1199">
        <v>0</v>
      </c>
      <c r="E1199" s="1" t="s">
        <v>105</v>
      </c>
      <c r="F1199" t="s">
        <v>55</v>
      </c>
      <c r="G1199">
        <v>20</v>
      </c>
      <c r="H1199">
        <v>180</v>
      </c>
      <c r="I1199">
        <v>20</v>
      </c>
      <c r="J1199" t="s">
        <v>708</v>
      </c>
      <c r="K1199" s="1" t="s">
        <v>723</v>
      </c>
      <c r="M1199" t="s">
        <v>31</v>
      </c>
    </row>
    <row r="1200" spans="1:13" ht="12" customHeight="1" x14ac:dyDescent="0.2">
      <c r="A1200">
        <v>0</v>
      </c>
      <c r="B1200">
        <v>1</v>
      </c>
      <c r="C1200">
        <v>0</v>
      </c>
      <c r="E1200" s="1" t="s">
        <v>105</v>
      </c>
      <c r="F1200" t="s">
        <v>65</v>
      </c>
      <c r="G1200">
        <v>30</v>
      </c>
      <c r="H1200">
        <v>250</v>
      </c>
      <c r="I1200">
        <v>30</v>
      </c>
      <c r="J1200" t="s">
        <v>708</v>
      </c>
      <c r="K1200" s="1" t="s">
        <v>723</v>
      </c>
      <c r="M1200" t="s">
        <v>31</v>
      </c>
    </row>
    <row r="1201" spans="1:13" ht="12" customHeight="1" x14ac:dyDescent="0.2">
      <c r="A1201">
        <v>0</v>
      </c>
      <c r="B1201">
        <v>1</v>
      </c>
      <c r="C1201">
        <v>0</v>
      </c>
      <c r="E1201" s="1" t="s">
        <v>105</v>
      </c>
      <c r="F1201" t="s">
        <v>52</v>
      </c>
      <c r="G1201">
        <v>15</v>
      </c>
      <c r="H1201">
        <v>135</v>
      </c>
      <c r="I1201">
        <v>35</v>
      </c>
      <c r="J1201" t="s">
        <v>708</v>
      </c>
      <c r="K1201" s="1" t="s">
        <v>723</v>
      </c>
      <c r="M1201" t="s">
        <v>31</v>
      </c>
    </row>
    <row r="1202" spans="1:13" ht="12" customHeight="1" x14ac:dyDescent="0.2">
      <c r="A1202">
        <v>0</v>
      </c>
      <c r="B1202">
        <v>1</v>
      </c>
      <c r="C1202">
        <v>0</v>
      </c>
      <c r="E1202" s="1" t="s">
        <v>105</v>
      </c>
      <c r="F1202" t="s">
        <v>525</v>
      </c>
      <c r="G1202">
        <v>25</v>
      </c>
      <c r="H1202">
        <v>140</v>
      </c>
      <c r="I1202">
        <v>25</v>
      </c>
      <c r="J1202" t="s">
        <v>708</v>
      </c>
      <c r="K1202" s="1" t="s">
        <v>723</v>
      </c>
      <c r="M1202" t="s">
        <v>31</v>
      </c>
    </row>
    <row r="1203" spans="1:13" ht="12" customHeight="1" x14ac:dyDescent="0.2">
      <c r="A1203">
        <v>0</v>
      </c>
      <c r="B1203">
        <v>1</v>
      </c>
      <c r="C1203">
        <v>0</v>
      </c>
      <c r="E1203" s="1" t="s">
        <v>105</v>
      </c>
      <c r="F1203" t="s">
        <v>54</v>
      </c>
      <c r="G1203">
        <v>10</v>
      </c>
      <c r="H1203">
        <v>160</v>
      </c>
      <c r="I1203">
        <v>30</v>
      </c>
      <c r="J1203" t="s">
        <v>708</v>
      </c>
      <c r="K1203" s="1" t="s">
        <v>723</v>
      </c>
      <c r="M1203" t="s">
        <v>31</v>
      </c>
    </row>
    <row r="1204" spans="1:13" ht="12" customHeight="1" x14ac:dyDescent="0.2">
      <c r="A1204">
        <v>1</v>
      </c>
      <c r="B1204">
        <v>1</v>
      </c>
      <c r="C1204">
        <v>0</v>
      </c>
      <c r="E1204" s="1" t="s">
        <v>105</v>
      </c>
      <c r="F1204" t="s">
        <v>67</v>
      </c>
      <c r="G1204">
        <v>10</v>
      </c>
      <c r="H1204">
        <v>60</v>
      </c>
      <c r="I1204">
        <v>50</v>
      </c>
      <c r="J1204" t="s">
        <v>708</v>
      </c>
      <c r="K1204" s="1" t="s">
        <v>723</v>
      </c>
    </row>
    <row r="1205" spans="1:13" ht="12" customHeight="1" x14ac:dyDescent="0.2">
      <c r="A1205">
        <v>0</v>
      </c>
      <c r="B1205">
        <v>1</v>
      </c>
      <c r="C1205">
        <v>0</v>
      </c>
      <c r="E1205" s="1" t="s">
        <v>105</v>
      </c>
      <c r="F1205" t="s">
        <v>521</v>
      </c>
      <c r="G1205">
        <v>30</v>
      </c>
      <c r="H1205">
        <v>120</v>
      </c>
      <c r="I1205">
        <v>20</v>
      </c>
      <c r="J1205" t="s">
        <v>708</v>
      </c>
      <c r="K1205" s="1" t="s">
        <v>723</v>
      </c>
      <c r="M1205" t="s">
        <v>31</v>
      </c>
    </row>
    <row r="1206" spans="1:13" ht="12" customHeight="1" x14ac:dyDescent="0.2">
      <c r="A1206">
        <v>0</v>
      </c>
      <c r="B1206">
        <v>1</v>
      </c>
      <c r="C1206">
        <v>0</v>
      </c>
      <c r="E1206" s="1" t="s">
        <v>105</v>
      </c>
      <c r="F1206" t="s">
        <v>36</v>
      </c>
      <c r="G1206">
        <v>6</v>
      </c>
      <c r="H1206">
        <v>160</v>
      </c>
      <c r="I1206">
        <v>30</v>
      </c>
      <c r="J1206" t="s">
        <v>708</v>
      </c>
      <c r="K1206" s="1" t="s">
        <v>723</v>
      </c>
      <c r="L1206" t="s">
        <v>28</v>
      </c>
      <c r="M1206" t="s">
        <v>31</v>
      </c>
    </row>
    <row r="1207" spans="1:13" ht="12" customHeight="1" x14ac:dyDescent="0.2">
      <c r="A1207">
        <v>0</v>
      </c>
      <c r="B1207">
        <v>1</v>
      </c>
      <c r="C1207">
        <v>0</v>
      </c>
      <c r="E1207" s="1" t="s">
        <v>105</v>
      </c>
      <c r="F1207" t="s">
        <v>61</v>
      </c>
      <c r="G1207">
        <v>35</v>
      </c>
      <c r="H1207">
        <v>300</v>
      </c>
      <c r="I1207">
        <v>40</v>
      </c>
      <c r="J1207" t="s">
        <v>708</v>
      </c>
      <c r="K1207" s="1" t="s">
        <v>723</v>
      </c>
      <c r="M1207" t="s">
        <v>31</v>
      </c>
    </row>
    <row r="1208" spans="1:13" ht="12" customHeight="1" x14ac:dyDescent="0.2">
      <c r="A1208">
        <v>0</v>
      </c>
      <c r="B1208">
        <v>1</v>
      </c>
      <c r="C1208">
        <v>0</v>
      </c>
      <c r="E1208" s="1" t="s">
        <v>105</v>
      </c>
      <c r="F1208" t="s">
        <v>60</v>
      </c>
      <c r="G1208">
        <v>70</v>
      </c>
      <c r="H1208">
        <v>240</v>
      </c>
      <c r="I1208">
        <v>25</v>
      </c>
      <c r="J1208" t="s">
        <v>708</v>
      </c>
      <c r="K1208" s="1" t="s">
        <v>723</v>
      </c>
      <c r="M1208" t="s">
        <v>31</v>
      </c>
    </row>
    <row r="1209" spans="1:13" ht="12" customHeight="1" x14ac:dyDescent="0.2">
      <c r="A1209">
        <v>0</v>
      </c>
      <c r="B1209">
        <v>1</v>
      </c>
      <c r="C1209">
        <v>0</v>
      </c>
      <c r="E1209" s="1" t="s">
        <v>105</v>
      </c>
      <c r="F1209" t="s">
        <v>526</v>
      </c>
      <c r="G1209">
        <v>6</v>
      </c>
      <c r="H1209">
        <v>130</v>
      </c>
      <c r="I1209">
        <v>25</v>
      </c>
      <c r="J1209" t="s">
        <v>708</v>
      </c>
      <c r="K1209" s="1" t="s">
        <v>723</v>
      </c>
      <c r="M1209" t="s">
        <v>31</v>
      </c>
    </row>
    <row r="1210" spans="1:13" ht="12" customHeight="1" x14ac:dyDescent="0.2">
      <c r="A1210">
        <v>0</v>
      </c>
      <c r="B1210">
        <v>1</v>
      </c>
      <c r="C1210">
        <v>0</v>
      </c>
      <c r="E1210" s="1" t="s">
        <v>105</v>
      </c>
      <c r="F1210" t="s">
        <v>523</v>
      </c>
      <c r="G1210">
        <v>20</v>
      </c>
      <c r="H1210">
        <v>150</v>
      </c>
      <c r="I1210">
        <v>30</v>
      </c>
      <c r="J1210" t="s">
        <v>708</v>
      </c>
      <c r="K1210" s="1" t="s">
        <v>723</v>
      </c>
      <c r="M1210" t="s">
        <v>31</v>
      </c>
    </row>
    <row r="1211" spans="1:13" ht="12" customHeight="1" x14ac:dyDescent="0.2">
      <c r="A1211">
        <v>0</v>
      </c>
      <c r="B1211">
        <v>1</v>
      </c>
      <c r="C1211">
        <v>0</v>
      </c>
      <c r="E1211" s="1" t="s">
        <v>105</v>
      </c>
      <c r="F1211" t="s">
        <v>34</v>
      </c>
      <c r="G1211">
        <v>6</v>
      </c>
      <c r="H1211">
        <v>140</v>
      </c>
      <c r="I1211">
        <v>20</v>
      </c>
      <c r="J1211" t="s">
        <v>708</v>
      </c>
      <c r="K1211" s="1" t="s">
        <v>723</v>
      </c>
      <c r="L1211" t="s">
        <v>28</v>
      </c>
      <c r="M1211" t="s">
        <v>31</v>
      </c>
    </row>
    <row r="1212" spans="1:13" ht="12" customHeight="1" x14ac:dyDescent="0.2">
      <c r="A1212">
        <v>1</v>
      </c>
      <c r="B1212">
        <v>1</v>
      </c>
      <c r="C1212">
        <v>0</v>
      </c>
      <c r="E1212" s="1" t="s">
        <v>105</v>
      </c>
      <c r="F1212" t="s">
        <v>49</v>
      </c>
      <c r="G1212">
        <v>12</v>
      </c>
      <c r="H1212">
        <v>115</v>
      </c>
      <c r="I1212">
        <v>25</v>
      </c>
      <c r="J1212" t="s">
        <v>708</v>
      </c>
      <c r="K1212" s="1" t="s">
        <v>723</v>
      </c>
      <c r="M1212" t="s">
        <v>31</v>
      </c>
    </row>
    <row r="1213" spans="1:13" ht="12" customHeight="1" x14ac:dyDescent="0.2">
      <c r="A1213">
        <v>0</v>
      </c>
      <c r="B1213">
        <v>1</v>
      </c>
      <c r="C1213">
        <v>0</v>
      </c>
      <c r="E1213" s="1" t="s">
        <v>105</v>
      </c>
      <c r="F1213" t="s">
        <v>520</v>
      </c>
      <c r="G1213">
        <v>40</v>
      </c>
      <c r="H1213">
        <v>150</v>
      </c>
      <c r="I1213">
        <v>15</v>
      </c>
      <c r="J1213" t="s">
        <v>708</v>
      </c>
      <c r="K1213" s="1" t="s">
        <v>723</v>
      </c>
      <c r="M1213" t="s">
        <v>31</v>
      </c>
    </row>
    <row r="1214" spans="1:13" ht="12" customHeight="1" x14ac:dyDescent="0.2">
      <c r="A1214">
        <v>0</v>
      </c>
      <c r="B1214">
        <v>1</v>
      </c>
      <c r="C1214">
        <v>0</v>
      </c>
      <c r="E1214" s="1" t="s">
        <v>105</v>
      </c>
      <c r="F1214" t="s">
        <v>81</v>
      </c>
      <c r="G1214">
        <v>10</v>
      </c>
      <c r="H1214">
        <v>150</v>
      </c>
      <c r="I1214">
        <v>20</v>
      </c>
      <c r="J1214" t="s">
        <v>708</v>
      </c>
      <c r="K1214" s="1" t="s">
        <v>723</v>
      </c>
      <c r="M1214" t="s">
        <v>31</v>
      </c>
    </row>
    <row r="1215" spans="1:13" ht="12" customHeight="1" x14ac:dyDescent="0.2">
      <c r="A1215">
        <v>0</v>
      </c>
      <c r="B1215">
        <v>1</v>
      </c>
      <c r="C1215">
        <v>0</v>
      </c>
      <c r="E1215" s="1" t="s">
        <v>105</v>
      </c>
      <c r="F1215" t="s">
        <v>516</v>
      </c>
      <c r="G1215">
        <v>60</v>
      </c>
      <c r="H1215">
        <v>140</v>
      </c>
      <c r="I1215">
        <v>30</v>
      </c>
      <c r="J1215" t="s">
        <v>708</v>
      </c>
      <c r="K1215" s="1" t="s">
        <v>723</v>
      </c>
      <c r="M1215" t="s">
        <v>31</v>
      </c>
    </row>
    <row r="1216" spans="1:13" ht="12" customHeight="1" x14ac:dyDescent="0.2">
      <c r="A1216">
        <v>0</v>
      </c>
      <c r="B1216">
        <v>1</v>
      </c>
      <c r="C1216">
        <v>0</v>
      </c>
      <c r="E1216" s="1" t="s">
        <v>105</v>
      </c>
      <c r="F1216" t="s">
        <v>524</v>
      </c>
      <c r="G1216">
        <v>40</v>
      </c>
      <c r="H1216">
        <v>160</v>
      </c>
      <c r="I1216">
        <v>25</v>
      </c>
      <c r="J1216" t="s">
        <v>708</v>
      </c>
      <c r="K1216" s="1" t="s">
        <v>723</v>
      </c>
      <c r="M1216" t="s">
        <v>31</v>
      </c>
    </row>
    <row r="1217" spans="1:13" ht="12" customHeight="1" x14ac:dyDescent="0.2">
      <c r="A1217">
        <v>0</v>
      </c>
      <c r="B1217">
        <v>1</v>
      </c>
      <c r="C1217">
        <v>0</v>
      </c>
      <c r="E1217" s="1" t="s">
        <v>105</v>
      </c>
      <c r="F1217" t="s">
        <v>78</v>
      </c>
      <c r="G1217">
        <v>9</v>
      </c>
      <c r="H1217">
        <v>12</v>
      </c>
      <c r="I1217">
        <v>20</v>
      </c>
      <c r="J1217" t="s">
        <v>708</v>
      </c>
      <c r="K1217" s="1" t="s">
        <v>723</v>
      </c>
      <c r="M1217" t="s">
        <v>31</v>
      </c>
    </row>
    <row r="1218" spans="1:13" ht="12" customHeight="1" x14ac:dyDescent="0.2">
      <c r="A1218">
        <v>0</v>
      </c>
      <c r="B1218">
        <v>1</v>
      </c>
      <c r="C1218">
        <v>0</v>
      </c>
      <c r="E1218" s="1" t="s">
        <v>105</v>
      </c>
      <c r="F1218" t="s">
        <v>46</v>
      </c>
      <c r="G1218">
        <v>20</v>
      </c>
      <c r="H1218">
        <v>180</v>
      </c>
      <c r="I1218">
        <v>18</v>
      </c>
      <c r="J1218" t="s">
        <v>708</v>
      </c>
      <c r="K1218" s="1" t="s">
        <v>723</v>
      </c>
      <c r="M1218" t="s">
        <v>31</v>
      </c>
    </row>
    <row r="1219" spans="1:13" ht="12" customHeight="1" x14ac:dyDescent="0.2">
      <c r="A1219">
        <v>0</v>
      </c>
      <c r="B1219">
        <v>1</v>
      </c>
      <c r="C1219">
        <v>0</v>
      </c>
      <c r="E1219" s="1" t="s">
        <v>105</v>
      </c>
      <c r="F1219" t="s">
        <v>50</v>
      </c>
      <c r="G1219">
        <v>50</v>
      </c>
      <c r="H1219">
        <v>120</v>
      </c>
      <c r="I1219">
        <v>25</v>
      </c>
      <c r="J1219" t="s">
        <v>708</v>
      </c>
      <c r="K1219" s="1" t="s">
        <v>723</v>
      </c>
      <c r="M1219" t="s">
        <v>31</v>
      </c>
    </row>
    <row r="1220" spans="1:13" ht="12" customHeight="1" x14ac:dyDescent="0.2">
      <c r="A1220">
        <v>0</v>
      </c>
      <c r="B1220">
        <v>1</v>
      </c>
      <c r="C1220">
        <v>0</v>
      </c>
      <c r="E1220" s="1" t="s">
        <v>105</v>
      </c>
      <c r="F1220" t="s">
        <v>510</v>
      </c>
      <c r="G1220">
        <v>40</v>
      </c>
      <c r="H1220">
        <v>120</v>
      </c>
      <c r="I1220">
        <v>25</v>
      </c>
      <c r="J1220" t="s">
        <v>708</v>
      </c>
      <c r="K1220" s="1" t="s">
        <v>723</v>
      </c>
      <c r="M1220" t="s">
        <v>31</v>
      </c>
    </row>
    <row r="1221" spans="1:13" ht="12" customHeight="1" x14ac:dyDescent="0.2">
      <c r="A1221">
        <v>0</v>
      </c>
      <c r="B1221">
        <v>1</v>
      </c>
      <c r="C1221">
        <v>0</v>
      </c>
      <c r="E1221" s="1" t="s">
        <v>105</v>
      </c>
      <c r="F1221" t="s">
        <v>63</v>
      </c>
      <c r="G1221">
        <v>15</v>
      </c>
      <c r="H1221">
        <v>200</v>
      </c>
      <c r="I1221">
        <v>30</v>
      </c>
      <c r="J1221" t="s">
        <v>708</v>
      </c>
      <c r="K1221" s="1" t="s">
        <v>723</v>
      </c>
      <c r="M1221" t="s">
        <v>31</v>
      </c>
    </row>
    <row r="1222" spans="1:13" ht="12" customHeight="1" x14ac:dyDescent="0.2">
      <c r="A1222">
        <v>0</v>
      </c>
      <c r="B1222">
        <v>1</v>
      </c>
      <c r="C1222">
        <v>0</v>
      </c>
      <c r="E1222" s="1" t="s">
        <v>105</v>
      </c>
      <c r="F1222" t="s">
        <v>30</v>
      </c>
      <c r="G1222">
        <v>10</v>
      </c>
      <c r="H1222">
        <v>80</v>
      </c>
      <c r="I1222">
        <v>12</v>
      </c>
      <c r="J1222" t="s">
        <v>708</v>
      </c>
      <c r="K1222" s="1" t="s">
        <v>723</v>
      </c>
      <c r="L1222" t="s">
        <v>28</v>
      </c>
      <c r="M1222" t="s">
        <v>31</v>
      </c>
    </row>
    <row r="1223" spans="1:13" ht="12" customHeight="1" x14ac:dyDescent="0.2">
      <c r="A1223">
        <v>0</v>
      </c>
      <c r="B1223">
        <v>1</v>
      </c>
      <c r="C1223">
        <v>0</v>
      </c>
      <c r="E1223" s="1" t="s">
        <v>105</v>
      </c>
      <c r="F1223" t="s">
        <v>23</v>
      </c>
      <c r="G1223">
        <v>35</v>
      </c>
      <c r="H1223">
        <v>230</v>
      </c>
      <c r="I1223">
        <v>75</v>
      </c>
      <c r="J1223" t="s">
        <v>708</v>
      </c>
      <c r="K1223" s="1" t="s">
        <v>723</v>
      </c>
      <c r="M1223" t="s">
        <v>31</v>
      </c>
    </row>
    <row r="1224" spans="1:13" ht="12" customHeight="1" x14ac:dyDescent="0.2">
      <c r="A1224">
        <v>0</v>
      </c>
      <c r="B1224">
        <v>1</v>
      </c>
      <c r="C1224">
        <v>0</v>
      </c>
      <c r="E1224" s="1" t="s">
        <v>105</v>
      </c>
      <c r="F1224" t="s">
        <v>47</v>
      </c>
      <c r="G1224">
        <v>20</v>
      </c>
      <c r="H1224">
        <v>180</v>
      </c>
      <c r="I1224">
        <v>20</v>
      </c>
      <c r="J1224" t="s">
        <v>708</v>
      </c>
      <c r="K1224" s="1" t="s">
        <v>723</v>
      </c>
      <c r="M1224" t="s">
        <v>31</v>
      </c>
    </row>
    <row r="1225" spans="1:13" ht="12" customHeight="1" x14ac:dyDescent="0.2">
      <c r="A1225">
        <v>0</v>
      </c>
      <c r="B1225">
        <v>1</v>
      </c>
      <c r="C1225">
        <v>0</v>
      </c>
      <c r="E1225" s="1" t="s">
        <v>105</v>
      </c>
      <c r="F1225" t="s">
        <v>33</v>
      </c>
      <c r="G1225">
        <v>6</v>
      </c>
      <c r="H1225">
        <v>110</v>
      </c>
      <c r="I1225">
        <v>30</v>
      </c>
      <c r="J1225" t="s">
        <v>708</v>
      </c>
      <c r="K1225" s="1" t="s">
        <v>723</v>
      </c>
      <c r="L1225" t="s">
        <v>28</v>
      </c>
      <c r="M1225" t="s">
        <v>31</v>
      </c>
    </row>
    <row r="1226" spans="1:13" ht="12" customHeight="1" x14ac:dyDescent="0.2">
      <c r="A1226">
        <v>0</v>
      </c>
      <c r="B1226">
        <v>1</v>
      </c>
      <c r="C1226">
        <v>0</v>
      </c>
      <c r="E1226" s="1" t="s">
        <v>105</v>
      </c>
      <c r="F1226" t="s">
        <v>68</v>
      </c>
      <c r="G1226">
        <v>8</v>
      </c>
      <c r="H1226">
        <v>180</v>
      </c>
      <c r="I1226">
        <v>35</v>
      </c>
      <c r="J1226" t="s">
        <v>708</v>
      </c>
      <c r="K1226" s="1" t="s">
        <v>723</v>
      </c>
      <c r="M1226" t="s">
        <v>31</v>
      </c>
    </row>
    <row r="1227" spans="1:13" ht="12" customHeight="1" x14ac:dyDescent="0.2">
      <c r="A1227">
        <v>0</v>
      </c>
      <c r="B1227">
        <v>1</v>
      </c>
      <c r="C1227">
        <v>0</v>
      </c>
      <c r="E1227" s="1" t="s">
        <v>105</v>
      </c>
      <c r="F1227" t="s">
        <v>70</v>
      </c>
      <c r="G1227">
        <v>20</v>
      </c>
      <c r="H1227">
        <v>180</v>
      </c>
      <c r="I1227">
        <v>18</v>
      </c>
      <c r="J1227" t="s">
        <v>708</v>
      </c>
      <c r="K1227" s="1" t="s">
        <v>723</v>
      </c>
      <c r="M1227" t="s">
        <v>31</v>
      </c>
    </row>
    <row r="1228" spans="1:13" ht="12" customHeight="1" x14ac:dyDescent="0.2">
      <c r="A1228">
        <v>0</v>
      </c>
      <c r="B1228">
        <v>1</v>
      </c>
      <c r="C1228">
        <v>0</v>
      </c>
      <c r="E1228" s="1" t="s">
        <v>105</v>
      </c>
      <c r="F1228" t="s">
        <v>29</v>
      </c>
      <c r="G1228">
        <v>6</v>
      </c>
      <c r="H1228">
        <v>80</v>
      </c>
      <c r="I1228">
        <v>8</v>
      </c>
      <c r="J1228" t="s">
        <v>708</v>
      </c>
      <c r="K1228" s="1" t="s">
        <v>723</v>
      </c>
      <c r="L1228" t="s">
        <v>28</v>
      </c>
      <c r="M1228" t="s">
        <v>31</v>
      </c>
    </row>
    <row r="1229" spans="1:13" ht="12" customHeight="1" x14ac:dyDescent="0.2">
      <c r="A1229">
        <v>0</v>
      </c>
      <c r="B1229">
        <v>1</v>
      </c>
      <c r="C1229">
        <v>0</v>
      </c>
      <c r="E1229" s="1" t="s">
        <v>105</v>
      </c>
      <c r="F1229" t="s">
        <v>85</v>
      </c>
      <c r="G1229">
        <v>25</v>
      </c>
      <c r="H1229">
        <v>200</v>
      </c>
      <c r="I1229">
        <v>35</v>
      </c>
      <c r="J1229" t="s">
        <v>708</v>
      </c>
      <c r="K1229" s="1" t="s">
        <v>723</v>
      </c>
      <c r="M1229" t="s">
        <v>31</v>
      </c>
    </row>
    <row r="1230" spans="1:13" ht="12" customHeight="1" x14ac:dyDescent="0.2">
      <c r="A1230">
        <v>0</v>
      </c>
      <c r="B1230">
        <v>1</v>
      </c>
      <c r="C1230">
        <v>0</v>
      </c>
      <c r="E1230" s="1" t="s">
        <v>105</v>
      </c>
      <c r="F1230" t="s">
        <v>87</v>
      </c>
      <c r="G1230">
        <v>30</v>
      </c>
      <c r="H1230">
        <v>160</v>
      </c>
      <c r="I1230">
        <v>35</v>
      </c>
      <c r="J1230" t="s">
        <v>708</v>
      </c>
      <c r="K1230" s="1" t="s">
        <v>723</v>
      </c>
      <c r="M1230" t="s">
        <v>31</v>
      </c>
    </row>
    <row r="1231" spans="1:13" ht="12" customHeight="1" x14ac:dyDescent="0.2">
      <c r="A1231">
        <v>0</v>
      </c>
      <c r="B1231">
        <v>1</v>
      </c>
      <c r="C1231">
        <v>0</v>
      </c>
      <c r="E1231" s="1" t="s">
        <v>105</v>
      </c>
      <c r="F1231" t="s">
        <v>88</v>
      </c>
      <c r="G1231">
        <v>35</v>
      </c>
      <c r="H1231">
        <v>140</v>
      </c>
      <c r="I1231">
        <v>25</v>
      </c>
      <c r="J1231" t="s">
        <v>708</v>
      </c>
      <c r="K1231" s="1" t="s">
        <v>723</v>
      </c>
      <c r="M1231" t="s">
        <v>31</v>
      </c>
    </row>
    <row r="1232" spans="1:13" ht="12" customHeight="1" x14ac:dyDescent="0.2">
      <c r="A1232">
        <v>0</v>
      </c>
      <c r="B1232">
        <v>1</v>
      </c>
      <c r="C1232">
        <v>0</v>
      </c>
      <c r="E1232" s="1" t="s">
        <v>105</v>
      </c>
      <c r="F1232" t="s">
        <v>24</v>
      </c>
      <c r="G1232">
        <v>60</v>
      </c>
      <c r="H1232">
        <v>230</v>
      </c>
      <c r="I1232">
        <v>105</v>
      </c>
      <c r="J1232" t="s">
        <v>708</v>
      </c>
      <c r="K1232" s="1" t="s">
        <v>723</v>
      </c>
      <c r="M1232" t="s">
        <v>31</v>
      </c>
    </row>
    <row r="1233" spans="1:13" ht="12" customHeight="1" x14ac:dyDescent="0.2">
      <c r="A1233">
        <v>0</v>
      </c>
      <c r="B1233">
        <v>1</v>
      </c>
      <c r="C1233">
        <v>0</v>
      </c>
      <c r="E1233" s="1" t="s">
        <v>105</v>
      </c>
      <c r="F1233" t="s">
        <v>48</v>
      </c>
      <c r="G1233">
        <v>25</v>
      </c>
      <c r="H1233">
        <v>150</v>
      </c>
      <c r="I1233">
        <v>15</v>
      </c>
      <c r="J1233" t="s">
        <v>708</v>
      </c>
      <c r="K1233" s="1" t="s">
        <v>723</v>
      </c>
      <c r="M1233" t="s">
        <v>31</v>
      </c>
    </row>
    <row r="1234" spans="1:13" ht="12" customHeight="1" x14ac:dyDescent="0.2">
      <c r="A1234">
        <v>0</v>
      </c>
      <c r="B1234">
        <v>1</v>
      </c>
      <c r="C1234">
        <v>0</v>
      </c>
      <c r="E1234" s="1" t="s">
        <v>105</v>
      </c>
      <c r="F1234" t="s">
        <v>84</v>
      </c>
      <c r="G1234">
        <v>30</v>
      </c>
      <c r="H1234">
        <v>140</v>
      </c>
      <c r="I1234">
        <v>15</v>
      </c>
      <c r="J1234" t="s">
        <v>708</v>
      </c>
      <c r="K1234" s="1" t="s">
        <v>723</v>
      </c>
      <c r="M1234" t="s">
        <v>31</v>
      </c>
    </row>
    <row r="1235" spans="1:13" ht="12" customHeight="1" x14ac:dyDescent="0.2">
      <c r="A1235">
        <v>0</v>
      </c>
      <c r="B1235">
        <v>1</v>
      </c>
      <c r="C1235">
        <v>0</v>
      </c>
      <c r="E1235" s="1" t="s">
        <v>105</v>
      </c>
      <c r="F1235" t="s">
        <v>72</v>
      </c>
      <c r="G1235">
        <v>25</v>
      </c>
      <c r="H1235">
        <v>130</v>
      </c>
      <c r="I1235">
        <v>25</v>
      </c>
      <c r="J1235" t="s">
        <v>708</v>
      </c>
      <c r="K1235" s="1" t="s">
        <v>723</v>
      </c>
      <c r="M1235" t="s">
        <v>31</v>
      </c>
    </row>
    <row r="1236" spans="1:13" ht="12" customHeight="1" x14ac:dyDescent="0.2">
      <c r="A1236">
        <v>1</v>
      </c>
      <c r="B1236">
        <v>1</v>
      </c>
      <c r="C1236">
        <v>0</v>
      </c>
      <c r="E1236" s="1" t="s">
        <v>105</v>
      </c>
      <c r="F1236" t="s">
        <v>518</v>
      </c>
      <c r="G1236">
        <v>15</v>
      </c>
      <c r="H1236">
        <v>140</v>
      </c>
      <c r="I1236">
        <v>15</v>
      </c>
      <c r="J1236" t="s">
        <v>708</v>
      </c>
      <c r="K1236" s="1" t="s">
        <v>723</v>
      </c>
      <c r="M1236" t="s">
        <v>31</v>
      </c>
    </row>
    <row r="1237" spans="1:13" ht="12" customHeight="1" x14ac:dyDescent="0.2">
      <c r="A1237">
        <v>0</v>
      </c>
      <c r="B1237">
        <v>1</v>
      </c>
      <c r="C1237">
        <v>0</v>
      </c>
      <c r="E1237" s="1" t="s">
        <v>105</v>
      </c>
      <c r="F1237" t="s">
        <v>86</v>
      </c>
      <c r="G1237">
        <v>40</v>
      </c>
      <c r="H1237">
        <v>130</v>
      </c>
      <c r="I1237">
        <v>20</v>
      </c>
      <c r="J1237" t="s">
        <v>708</v>
      </c>
      <c r="K1237" s="1" t="s">
        <v>723</v>
      </c>
      <c r="M1237" t="s">
        <v>31</v>
      </c>
    </row>
    <row r="1238" spans="1:13" ht="12" customHeight="1" x14ac:dyDescent="0.2">
      <c r="A1238">
        <v>0</v>
      </c>
      <c r="B1238">
        <v>1</v>
      </c>
      <c r="C1238">
        <v>0</v>
      </c>
      <c r="E1238" s="1" t="s">
        <v>105</v>
      </c>
      <c r="F1238" t="s">
        <v>66</v>
      </c>
      <c r="G1238">
        <v>7</v>
      </c>
      <c r="H1238">
        <v>15</v>
      </c>
      <c r="I1238">
        <v>35</v>
      </c>
      <c r="J1238" t="s">
        <v>708</v>
      </c>
      <c r="K1238" s="1" t="s">
        <v>723</v>
      </c>
      <c r="M1238" t="s">
        <v>31</v>
      </c>
    </row>
    <row r="1239" spans="1:13" ht="12" customHeight="1" x14ac:dyDescent="0.2">
      <c r="A1239">
        <v>0</v>
      </c>
      <c r="B1239">
        <v>1</v>
      </c>
      <c r="C1239">
        <v>0</v>
      </c>
      <c r="E1239" s="1" t="s">
        <v>105</v>
      </c>
      <c r="F1239" t="s">
        <v>59</v>
      </c>
      <c r="G1239">
        <v>70</v>
      </c>
      <c r="H1239">
        <v>240</v>
      </c>
      <c r="I1239">
        <v>25</v>
      </c>
      <c r="J1239" t="s">
        <v>708</v>
      </c>
      <c r="K1239" s="1" t="s">
        <v>723</v>
      </c>
      <c r="M1239" t="s">
        <v>31</v>
      </c>
    </row>
    <row r="1240" spans="1:13" ht="12" customHeight="1" x14ac:dyDescent="0.2">
      <c r="A1240">
        <v>0</v>
      </c>
      <c r="B1240">
        <v>1</v>
      </c>
      <c r="C1240">
        <v>0</v>
      </c>
      <c r="E1240" s="1" t="s">
        <v>105</v>
      </c>
      <c r="F1240" t="s">
        <v>62</v>
      </c>
      <c r="G1240">
        <v>15</v>
      </c>
      <c r="H1240">
        <v>250</v>
      </c>
      <c r="I1240">
        <v>30</v>
      </c>
      <c r="J1240" t="s">
        <v>708</v>
      </c>
      <c r="K1240" s="1" t="s">
        <v>723</v>
      </c>
      <c r="M1240" t="s">
        <v>31</v>
      </c>
    </row>
    <row r="1241" spans="1:13" ht="12" customHeight="1" x14ac:dyDescent="0.2">
      <c r="A1241">
        <v>0</v>
      </c>
      <c r="B1241">
        <v>1</v>
      </c>
      <c r="C1241">
        <v>0</v>
      </c>
      <c r="E1241" s="1" t="s">
        <v>105</v>
      </c>
      <c r="F1241" t="s">
        <v>26</v>
      </c>
      <c r="G1241">
        <v>6</v>
      </c>
      <c r="H1241">
        <v>100</v>
      </c>
      <c r="I1241">
        <v>15</v>
      </c>
      <c r="J1241" t="s">
        <v>708</v>
      </c>
      <c r="K1241" s="1" t="s">
        <v>723</v>
      </c>
      <c r="L1241" t="s">
        <v>28</v>
      </c>
      <c r="M1241" t="s">
        <v>31</v>
      </c>
    </row>
    <row r="1242" spans="1:13" ht="12" customHeight="1" x14ac:dyDescent="0.2">
      <c r="A1242">
        <v>0</v>
      </c>
      <c r="B1242">
        <v>1</v>
      </c>
      <c r="C1242">
        <v>0</v>
      </c>
      <c r="E1242" s="1" t="s">
        <v>105</v>
      </c>
      <c r="F1242" t="s">
        <v>35</v>
      </c>
      <c r="G1242">
        <v>6</v>
      </c>
      <c r="H1242">
        <v>130</v>
      </c>
      <c r="I1242">
        <v>20</v>
      </c>
      <c r="J1242" t="s">
        <v>708</v>
      </c>
      <c r="K1242" s="1" t="s">
        <v>723</v>
      </c>
      <c r="L1242" t="s">
        <v>28</v>
      </c>
      <c r="M1242" t="s">
        <v>31</v>
      </c>
    </row>
    <row r="1243" spans="1:13" ht="12" customHeight="1" x14ac:dyDescent="0.2">
      <c r="A1243">
        <v>0</v>
      </c>
      <c r="B1243">
        <v>1</v>
      </c>
      <c r="C1243">
        <v>0</v>
      </c>
      <c r="E1243" s="1" t="s">
        <v>105</v>
      </c>
      <c r="F1243" t="s">
        <v>80</v>
      </c>
      <c r="G1243">
        <v>20</v>
      </c>
      <c r="H1243">
        <v>65</v>
      </c>
      <c r="I1243">
        <v>80</v>
      </c>
      <c r="J1243" t="s">
        <v>708</v>
      </c>
      <c r="K1243" s="1" t="s">
        <v>723</v>
      </c>
    </row>
    <row r="1244" spans="1:13" ht="12" customHeight="1" x14ac:dyDescent="0.2">
      <c r="A1244">
        <v>0</v>
      </c>
      <c r="B1244">
        <v>1</v>
      </c>
      <c r="C1244">
        <v>0</v>
      </c>
      <c r="E1244" s="1" t="s">
        <v>105</v>
      </c>
      <c r="F1244" t="s">
        <v>73</v>
      </c>
      <c r="G1244">
        <v>8</v>
      </c>
      <c r="H1244">
        <v>100</v>
      </c>
      <c r="I1244">
        <v>15</v>
      </c>
      <c r="J1244" t="s">
        <v>708</v>
      </c>
      <c r="K1244" s="1" t="s">
        <v>723</v>
      </c>
      <c r="M1244" t="s">
        <v>31</v>
      </c>
    </row>
    <row r="1245" spans="1:13" ht="12" customHeight="1" x14ac:dyDescent="0.2">
      <c r="A1245">
        <v>0</v>
      </c>
      <c r="B1245">
        <v>1</v>
      </c>
      <c r="C1245">
        <v>0</v>
      </c>
      <c r="E1245" s="1" t="s">
        <v>105</v>
      </c>
      <c r="F1245" t="s">
        <v>77</v>
      </c>
      <c r="G1245">
        <v>12</v>
      </c>
      <c r="H1245">
        <v>130</v>
      </c>
      <c r="I1245">
        <v>20</v>
      </c>
      <c r="J1245" t="s">
        <v>708</v>
      </c>
      <c r="K1245" s="1" t="s">
        <v>723</v>
      </c>
      <c r="M1245" t="s">
        <v>31</v>
      </c>
    </row>
    <row r="1246" spans="1:13" ht="12" customHeight="1" x14ac:dyDescent="0.2">
      <c r="A1246">
        <v>0</v>
      </c>
      <c r="B1246">
        <v>1</v>
      </c>
      <c r="C1246">
        <v>0</v>
      </c>
      <c r="E1246" s="1" t="s">
        <v>105</v>
      </c>
      <c r="F1246" t="s">
        <v>51</v>
      </c>
      <c r="G1246">
        <v>8</v>
      </c>
      <c r="H1246">
        <v>150</v>
      </c>
      <c r="I1246">
        <v>20</v>
      </c>
      <c r="J1246" t="s">
        <v>708</v>
      </c>
      <c r="K1246" s="1" t="s">
        <v>723</v>
      </c>
      <c r="L1246" t="s">
        <v>28</v>
      </c>
      <c r="M1246" t="s">
        <v>31</v>
      </c>
    </row>
    <row r="1247" spans="1:13" ht="12" customHeight="1" x14ac:dyDescent="0.2">
      <c r="A1247">
        <v>0</v>
      </c>
      <c r="B1247">
        <v>1</v>
      </c>
      <c r="C1247">
        <v>0</v>
      </c>
      <c r="E1247" s="1" t="s">
        <v>105</v>
      </c>
      <c r="F1247" t="s">
        <v>514</v>
      </c>
      <c r="G1247">
        <v>8</v>
      </c>
      <c r="H1247">
        <v>110</v>
      </c>
      <c r="I1247">
        <v>50</v>
      </c>
      <c r="J1247" t="s">
        <v>708</v>
      </c>
      <c r="K1247" s="1" t="s">
        <v>723</v>
      </c>
      <c r="L1247" t="s">
        <v>28</v>
      </c>
      <c r="M1247" t="s">
        <v>31</v>
      </c>
    </row>
    <row r="1248" spans="1:13" ht="12" customHeight="1" x14ac:dyDescent="0.2">
      <c r="A1248">
        <v>0</v>
      </c>
      <c r="B1248">
        <v>1</v>
      </c>
      <c r="C1248">
        <v>0</v>
      </c>
      <c r="E1248" s="1" t="s">
        <v>105</v>
      </c>
      <c r="F1248" t="s">
        <v>82</v>
      </c>
      <c r="G1248">
        <v>25</v>
      </c>
      <c r="H1248">
        <v>140</v>
      </c>
      <c r="I1248">
        <v>18</v>
      </c>
      <c r="J1248" t="s">
        <v>708</v>
      </c>
      <c r="K1248" s="1" t="s">
        <v>723</v>
      </c>
      <c r="M1248" t="s">
        <v>31</v>
      </c>
    </row>
    <row r="1249" spans="1:13" ht="12" customHeight="1" x14ac:dyDescent="0.2">
      <c r="A1249">
        <v>0</v>
      </c>
      <c r="B1249">
        <v>1</v>
      </c>
      <c r="C1249">
        <v>0</v>
      </c>
      <c r="E1249" s="1" t="s">
        <v>105</v>
      </c>
      <c r="F1249" t="s">
        <v>58</v>
      </c>
      <c r="G1249">
        <v>45</v>
      </c>
      <c r="H1249">
        <v>200</v>
      </c>
      <c r="I1249">
        <v>15</v>
      </c>
      <c r="J1249" t="s">
        <v>708</v>
      </c>
      <c r="K1249" s="1" t="s">
        <v>723</v>
      </c>
      <c r="M1249" t="s">
        <v>31</v>
      </c>
    </row>
    <row r="1250" spans="1:13" ht="12" customHeight="1" x14ac:dyDescent="0.2">
      <c r="A1250">
        <v>0</v>
      </c>
      <c r="B1250">
        <v>1</v>
      </c>
      <c r="C1250">
        <v>0</v>
      </c>
      <c r="E1250" s="1" t="s">
        <v>105</v>
      </c>
      <c r="F1250" t="s">
        <v>27</v>
      </c>
      <c r="G1250">
        <v>6</v>
      </c>
      <c r="H1250">
        <v>90</v>
      </c>
      <c r="I1250">
        <v>20</v>
      </c>
      <c r="J1250" t="s">
        <v>708</v>
      </c>
      <c r="K1250" s="1" t="s">
        <v>723</v>
      </c>
      <c r="L1250" t="s">
        <v>28</v>
      </c>
      <c r="M1250" t="s">
        <v>31</v>
      </c>
    </row>
    <row r="1251" spans="1:13" ht="12" customHeight="1" x14ac:dyDescent="0.2">
      <c r="A1251">
        <v>1</v>
      </c>
      <c r="B1251">
        <v>1</v>
      </c>
      <c r="C1251">
        <v>0</v>
      </c>
      <c r="E1251" s="1" t="s">
        <v>105</v>
      </c>
      <c r="F1251" t="s">
        <v>64</v>
      </c>
      <c r="G1251">
        <v>10</v>
      </c>
      <c r="H1251">
        <v>200</v>
      </c>
      <c r="I1251">
        <v>20</v>
      </c>
      <c r="J1251" t="s">
        <v>708</v>
      </c>
      <c r="K1251" s="1" t="s">
        <v>723</v>
      </c>
      <c r="M1251" t="s">
        <v>31</v>
      </c>
    </row>
    <row r="1252" spans="1:13" ht="12" customHeight="1" x14ac:dyDescent="0.2">
      <c r="A1252">
        <v>0</v>
      </c>
      <c r="B1252">
        <v>1</v>
      </c>
      <c r="C1252">
        <v>0</v>
      </c>
      <c r="E1252" s="1" t="s">
        <v>105</v>
      </c>
      <c r="F1252" t="s">
        <v>519</v>
      </c>
      <c r="G1252">
        <v>15</v>
      </c>
      <c r="H1252">
        <v>80</v>
      </c>
      <c r="I1252">
        <v>25</v>
      </c>
      <c r="J1252" t="s">
        <v>708</v>
      </c>
      <c r="K1252" s="1" t="s">
        <v>723</v>
      </c>
      <c r="M1252" t="s">
        <v>31</v>
      </c>
    </row>
    <row r="1253" spans="1:13" ht="12" customHeight="1" x14ac:dyDescent="0.2">
      <c r="A1253">
        <v>1</v>
      </c>
      <c r="B1253">
        <v>1</v>
      </c>
      <c r="C1253">
        <v>0</v>
      </c>
      <c r="E1253" s="1" t="s">
        <v>105</v>
      </c>
      <c r="F1253" t="s">
        <v>40</v>
      </c>
      <c r="G1253">
        <v>40</v>
      </c>
      <c r="H1253">
        <v>150</v>
      </c>
      <c r="I1253">
        <v>25</v>
      </c>
      <c r="J1253" t="s">
        <v>708</v>
      </c>
      <c r="K1253" s="1" t="s">
        <v>723</v>
      </c>
      <c r="M1253" t="s">
        <v>31</v>
      </c>
    </row>
    <row r="1254" spans="1:13" ht="12" customHeight="1" x14ac:dyDescent="0.2">
      <c r="A1254">
        <v>0</v>
      </c>
      <c r="B1254">
        <v>1</v>
      </c>
      <c r="C1254">
        <v>0</v>
      </c>
      <c r="E1254" s="1" t="s">
        <v>105</v>
      </c>
      <c r="F1254" t="s">
        <v>39</v>
      </c>
      <c r="G1254">
        <v>20</v>
      </c>
      <c r="H1254">
        <v>170</v>
      </c>
      <c r="I1254">
        <v>30</v>
      </c>
      <c r="J1254" t="s">
        <v>708</v>
      </c>
      <c r="K1254" s="1" t="s">
        <v>723</v>
      </c>
      <c r="M1254" t="s">
        <v>31</v>
      </c>
    </row>
    <row r="1255" spans="1:13" ht="12" customHeight="1" x14ac:dyDescent="0.2">
      <c r="A1255">
        <v>0</v>
      </c>
      <c r="B1255">
        <v>1</v>
      </c>
      <c r="C1255">
        <v>0</v>
      </c>
      <c r="E1255" s="1" t="s">
        <v>105</v>
      </c>
      <c r="F1255" t="s">
        <v>83</v>
      </c>
      <c r="G1255">
        <v>35</v>
      </c>
      <c r="H1255">
        <v>220</v>
      </c>
      <c r="I1255">
        <v>20</v>
      </c>
      <c r="J1255" t="s">
        <v>708</v>
      </c>
      <c r="K1255" s="1" t="s">
        <v>723</v>
      </c>
      <c r="M1255" t="s">
        <v>31</v>
      </c>
    </row>
    <row r="1256" spans="1:13" ht="12" customHeight="1" x14ac:dyDescent="0.2">
      <c r="A1256">
        <v>1</v>
      </c>
      <c r="B1256">
        <v>1</v>
      </c>
      <c r="C1256">
        <v>0</v>
      </c>
      <c r="E1256" s="1" t="s">
        <v>105</v>
      </c>
      <c r="F1256" t="s">
        <v>515</v>
      </c>
      <c r="G1256">
        <v>8</v>
      </c>
      <c r="H1256">
        <v>120</v>
      </c>
      <c r="I1256">
        <v>90</v>
      </c>
      <c r="J1256" t="s">
        <v>708</v>
      </c>
      <c r="K1256" s="1" t="s">
        <v>723</v>
      </c>
      <c r="L1256" t="s">
        <v>28</v>
      </c>
      <c r="M1256" t="s">
        <v>31</v>
      </c>
    </row>
    <row r="1257" spans="1:13" ht="12" customHeight="1" x14ac:dyDescent="0.2">
      <c r="A1257">
        <v>0</v>
      </c>
      <c r="B1257">
        <v>1</v>
      </c>
      <c r="C1257">
        <v>0</v>
      </c>
      <c r="E1257" s="1" t="s">
        <v>105</v>
      </c>
      <c r="F1257" t="s">
        <v>74</v>
      </c>
      <c r="G1257">
        <v>8</v>
      </c>
      <c r="H1257">
        <v>110</v>
      </c>
      <c r="I1257">
        <v>15</v>
      </c>
      <c r="J1257" t="s">
        <v>708</v>
      </c>
      <c r="K1257" s="1" t="s">
        <v>723</v>
      </c>
      <c r="M1257" t="s">
        <v>75</v>
      </c>
    </row>
    <row r="1258" spans="1:13" ht="12" customHeight="1" x14ac:dyDescent="0.2">
      <c r="A1258">
        <v>0</v>
      </c>
      <c r="B1258">
        <v>1</v>
      </c>
      <c r="C1258">
        <v>0</v>
      </c>
      <c r="E1258" s="1" t="s">
        <v>105</v>
      </c>
      <c r="F1258" t="s">
        <v>522</v>
      </c>
      <c r="G1258">
        <v>15</v>
      </c>
      <c r="H1258">
        <v>170</v>
      </c>
      <c r="I1258">
        <v>25</v>
      </c>
      <c r="J1258" t="s">
        <v>708</v>
      </c>
      <c r="K1258" s="1" t="s">
        <v>723</v>
      </c>
      <c r="M1258" t="s">
        <v>31</v>
      </c>
    </row>
    <row r="1259" spans="1:13" ht="12" customHeight="1" x14ac:dyDescent="0.2">
      <c r="A1259">
        <v>0</v>
      </c>
      <c r="B1259">
        <v>1</v>
      </c>
      <c r="C1259">
        <v>0</v>
      </c>
      <c r="E1259" s="1" t="s">
        <v>105</v>
      </c>
      <c r="F1259" t="s">
        <v>41</v>
      </c>
      <c r="G1259">
        <v>15</v>
      </c>
      <c r="H1259">
        <v>100</v>
      </c>
      <c r="I1259">
        <v>30</v>
      </c>
      <c r="J1259" t="s">
        <v>708</v>
      </c>
      <c r="K1259" s="1" t="s">
        <v>723</v>
      </c>
      <c r="M1259" t="s">
        <v>31</v>
      </c>
    </row>
    <row r="1260" spans="1:13" ht="12" customHeight="1" x14ac:dyDescent="0.2">
      <c r="A1260">
        <v>0</v>
      </c>
      <c r="B1260">
        <v>1</v>
      </c>
      <c r="C1260">
        <v>0</v>
      </c>
      <c r="E1260" s="1" t="s">
        <v>105</v>
      </c>
      <c r="F1260" t="s">
        <v>501</v>
      </c>
      <c r="G1260">
        <v>10</v>
      </c>
      <c r="H1260">
        <v>35</v>
      </c>
      <c r="I1260">
        <v>8</v>
      </c>
      <c r="J1260" t="s">
        <v>708</v>
      </c>
      <c r="K1260" s="1" t="s">
        <v>723</v>
      </c>
    </row>
    <row r="1261" spans="1:13" ht="12" customHeight="1" x14ac:dyDescent="0.2">
      <c r="A1261">
        <v>0</v>
      </c>
      <c r="B1261">
        <v>1</v>
      </c>
      <c r="C1261">
        <v>0</v>
      </c>
      <c r="E1261" s="1" t="s">
        <v>105</v>
      </c>
      <c r="F1261" t="s">
        <v>1209</v>
      </c>
      <c r="G1261">
        <v>10</v>
      </c>
      <c r="H1261">
        <v>15</v>
      </c>
      <c r="I1261">
        <v>3</v>
      </c>
      <c r="J1261" t="s">
        <v>708</v>
      </c>
      <c r="K1261" s="1" t="s">
        <v>723</v>
      </c>
    </row>
    <row r="1262" spans="1:13" ht="12" customHeight="1" x14ac:dyDescent="0.2">
      <c r="A1262">
        <v>0</v>
      </c>
      <c r="B1262">
        <v>1</v>
      </c>
      <c r="C1262">
        <v>0</v>
      </c>
      <c r="E1262" s="1" t="s">
        <v>107</v>
      </c>
      <c r="F1262" t="s">
        <v>1405</v>
      </c>
      <c r="G1262">
        <v>9</v>
      </c>
      <c r="H1262">
        <v>160</v>
      </c>
      <c r="I1262">
        <v>50</v>
      </c>
      <c r="J1262" t="s">
        <v>708</v>
      </c>
      <c r="K1262" s="1" t="s">
        <v>723</v>
      </c>
    </row>
    <row r="1263" spans="1:13" ht="12" customHeight="1" x14ac:dyDescent="0.2">
      <c r="A1263">
        <v>0</v>
      </c>
      <c r="B1263">
        <v>1</v>
      </c>
      <c r="C1263">
        <v>0</v>
      </c>
      <c r="E1263" s="1" t="s">
        <v>110</v>
      </c>
      <c r="F1263" t="s">
        <v>217</v>
      </c>
      <c r="G1263">
        <v>10</v>
      </c>
      <c r="H1263">
        <v>120</v>
      </c>
      <c r="I1263">
        <v>10</v>
      </c>
      <c r="J1263" t="s">
        <v>708</v>
      </c>
      <c r="K1263" s="1" t="s">
        <v>723</v>
      </c>
    </row>
    <row r="1264" spans="1:13" ht="12" customHeight="1" x14ac:dyDescent="0.2">
      <c r="A1264">
        <v>0</v>
      </c>
      <c r="B1264">
        <v>1</v>
      </c>
      <c r="C1264">
        <v>0</v>
      </c>
      <c r="E1264" s="1" t="s">
        <v>110</v>
      </c>
      <c r="F1264" t="s">
        <v>216</v>
      </c>
      <c r="G1264">
        <v>15</v>
      </c>
      <c r="H1264">
        <v>170</v>
      </c>
      <c r="I1264">
        <v>50</v>
      </c>
      <c r="J1264" t="s">
        <v>708</v>
      </c>
      <c r="K1264" s="1" t="s">
        <v>723</v>
      </c>
    </row>
    <row r="1265" spans="1:13" ht="12" customHeight="1" x14ac:dyDescent="0.2">
      <c r="A1265">
        <v>1</v>
      </c>
      <c r="B1265">
        <v>1</v>
      </c>
      <c r="C1265">
        <v>0</v>
      </c>
      <c r="E1265" s="1" t="s">
        <v>805</v>
      </c>
      <c r="F1265" t="s">
        <v>446</v>
      </c>
      <c r="G1265">
        <v>8</v>
      </c>
      <c r="H1265">
        <v>40</v>
      </c>
      <c r="I1265">
        <v>20</v>
      </c>
      <c r="J1265" t="s">
        <v>708</v>
      </c>
      <c r="K1265" s="1" t="s">
        <v>723</v>
      </c>
      <c r="L1265" t="s">
        <v>709</v>
      </c>
    </row>
    <row r="1266" spans="1:13" ht="12" customHeight="1" x14ac:dyDescent="0.2">
      <c r="A1266">
        <v>0</v>
      </c>
      <c r="B1266">
        <v>1</v>
      </c>
      <c r="C1266">
        <v>0</v>
      </c>
      <c r="E1266" s="1" t="s">
        <v>805</v>
      </c>
      <c r="F1266" t="s">
        <v>424</v>
      </c>
      <c r="G1266">
        <v>8</v>
      </c>
      <c r="H1266">
        <v>120</v>
      </c>
      <c r="I1266">
        <v>35</v>
      </c>
      <c r="J1266" t="s">
        <v>708</v>
      </c>
      <c r="K1266" s="1" t="s">
        <v>723</v>
      </c>
      <c r="L1266" t="s">
        <v>405</v>
      </c>
    </row>
    <row r="1267" spans="1:13" ht="12" customHeight="1" x14ac:dyDescent="0.2">
      <c r="A1267">
        <v>1</v>
      </c>
      <c r="B1267">
        <v>1</v>
      </c>
      <c r="C1267">
        <v>0</v>
      </c>
      <c r="E1267" s="1" t="s">
        <v>805</v>
      </c>
      <c r="F1267" t="s">
        <v>406</v>
      </c>
      <c r="G1267">
        <v>10</v>
      </c>
      <c r="H1267">
        <v>100</v>
      </c>
      <c r="I1267">
        <v>16</v>
      </c>
      <c r="J1267" t="s">
        <v>708</v>
      </c>
      <c r="K1267" s="1" t="s">
        <v>723</v>
      </c>
    </row>
    <row r="1268" spans="1:13" ht="12" customHeight="1" x14ac:dyDescent="0.2">
      <c r="A1268">
        <v>0</v>
      </c>
      <c r="B1268">
        <v>1</v>
      </c>
      <c r="C1268">
        <v>0</v>
      </c>
      <c r="E1268" s="1" t="s">
        <v>805</v>
      </c>
      <c r="F1268" t="s">
        <v>425</v>
      </c>
      <c r="G1268">
        <v>12</v>
      </c>
      <c r="H1268">
        <v>300</v>
      </c>
      <c r="I1268">
        <v>60</v>
      </c>
      <c r="J1268" t="s">
        <v>708</v>
      </c>
      <c r="K1268" s="1" t="s">
        <v>723</v>
      </c>
    </row>
    <row r="1269" spans="1:13" ht="12" customHeight="1" x14ac:dyDescent="0.2">
      <c r="A1269">
        <v>0</v>
      </c>
      <c r="B1269">
        <v>1</v>
      </c>
      <c r="C1269">
        <v>0</v>
      </c>
      <c r="E1269" s="1" t="s">
        <v>810</v>
      </c>
      <c r="F1269" t="s">
        <v>1342</v>
      </c>
      <c r="G1269">
        <v>15</v>
      </c>
      <c r="H1269">
        <v>120</v>
      </c>
      <c r="I1269">
        <v>45</v>
      </c>
      <c r="J1269" t="s">
        <v>707</v>
      </c>
      <c r="K1269" s="1" t="s">
        <v>723</v>
      </c>
    </row>
    <row r="1270" spans="1:13" ht="12" customHeight="1" x14ac:dyDescent="0.2">
      <c r="A1270">
        <v>0</v>
      </c>
      <c r="B1270">
        <v>1</v>
      </c>
      <c r="C1270">
        <v>0</v>
      </c>
      <c r="E1270" s="1" t="s">
        <v>810</v>
      </c>
      <c r="F1270" t="s">
        <v>1304</v>
      </c>
      <c r="G1270">
        <v>10</v>
      </c>
      <c r="H1270">
        <v>180</v>
      </c>
      <c r="I1270">
        <v>12</v>
      </c>
      <c r="J1270" t="s">
        <v>708</v>
      </c>
      <c r="K1270" s="1" t="s">
        <v>723</v>
      </c>
    </row>
    <row r="1271" spans="1:13" ht="12" customHeight="1" x14ac:dyDescent="0.2">
      <c r="A1271">
        <v>1</v>
      </c>
      <c r="B1271">
        <v>1</v>
      </c>
      <c r="C1271">
        <v>0</v>
      </c>
      <c r="E1271" s="1" t="s">
        <v>810</v>
      </c>
      <c r="F1271" t="s">
        <v>1334</v>
      </c>
      <c r="G1271">
        <v>10</v>
      </c>
      <c r="H1271">
        <v>80</v>
      </c>
      <c r="I1271">
        <v>15</v>
      </c>
      <c r="J1271" t="s">
        <v>708</v>
      </c>
      <c r="K1271" s="1" t="s">
        <v>723</v>
      </c>
    </row>
    <row r="1272" spans="1:13" ht="12" customHeight="1" x14ac:dyDescent="0.2">
      <c r="A1272">
        <v>0</v>
      </c>
      <c r="B1272">
        <v>1</v>
      </c>
      <c r="C1272">
        <v>0</v>
      </c>
      <c r="E1272" s="1" t="s">
        <v>812</v>
      </c>
      <c r="F1272" t="s">
        <v>1293</v>
      </c>
      <c r="G1272">
        <v>13</v>
      </c>
      <c r="H1272">
        <v>110</v>
      </c>
      <c r="I1272">
        <v>38</v>
      </c>
      <c r="J1272" t="s">
        <v>707</v>
      </c>
      <c r="K1272" s="1" t="s">
        <v>723</v>
      </c>
    </row>
    <row r="1273" spans="1:13" ht="12" customHeight="1" x14ac:dyDescent="0.2">
      <c r="A1273">
        <v>0</v>
      </c>
      <c r="B1273">
        <v>1</v>
      </c>
      <c r="C1273">
        <v>0</v>
      </c>
      <c r="E1273" s="1" t="s">
        <v>813</v>
      </c>
      <c r="F1273" t="s">
        <v>1421</v>
      </c>
      <c r="G1273">
        <v>10</v>
      </c>
      <c r="H1273">
        <v>90</v>
      </c>
      <c r="I1273">
        <v>14</v>
      </c>
      <c r="J1273" t="s">
        <v>708</v>
      </c>
      <c r="K1273" s="1" t="s">
        <v>723</v>
      </c>
    </row>
    <row r="1274" spans="1:13" ht="12" customHeight="1" x14ac:dyDescent="0.2">
      <c r="A1274">
        <v>0</v>
      </c>
      <c r="B1274">
        <v>1</v>
      </c>
      <c r="C1274">
        <v>0</v>
      </c>
      <c r="E1274" s="1" t="s">
        <v>202</v>
      </c>
      <c r="F1274" t="s">
        <v>203</v>
      </c>
      <c r="G1274">
        <v>20</v>
      </c>
      <c r="H1274">
        <v>170</v>
      </c>
      <c r="I1274">
        <v>50</v>
      </c>
      <c r="J1274" t="s">
        <v>708</v>
      </c>
      <c r="K1274" s="1" t="s">
        <v>723</v>
      </c>
    </row>
    <row r="1275" spans="1:13" ht="12" customHeight="1" x14ac:dyDescent="0.2">
      <c r="A1275">
        <v>0</v>
      </c>
      <c r="B1275">
        <v>1</v>
      </c>
      <c r="C1275">
        <v>0</v>
      </c>
      <c r="E1275" s="1" t="s">
        <v>124</v>
      </c>
      <c r="F1275" t="s">
        <v>125</v>
      </c>
      <c r="G1275">
        <v>8</v>
      </c>
      <c r="H1275">
        <v>80</v>
      </c>
      <c r="I1275">
        <v>35</v>
      </c>
      <c r="J1275" t="s">
        <v>708</v>
      </c>
      <c r="K1275" s="1" t="s">
        <v>723</v>
      </c>
    </row>
    <row r="1276" spans="1:13" ht="12" customHeight="1" x14ac:dyDescent="0.2">
      <c r="A1276">
        <v>0</v>
      </c>
      <c r="B1276">
        <v>1</v>
      </c>
      <c r="C1276">
        <v>1</v>
      </c>
      <c r="D1276">
        <v>0</v>
      </c>
      <c r="E1276" s="1" t="s">
        <v>96</v>
      </c>
      <c r="F1276" t="s">
        <v>1053</v>
      </c>
      <c r="G1276">
        <v>10</v>
      </c>
      <c r="H1276">
        <v>200</v>
      </c>
      <c r="I1276">
        <v>35</v>
      </c>
      <c r="J1276" t="s">
        <v>708</v>
      </c>
      <c r="K1276" s="1" t="s">
        <v>723</v>
      </c>
    </row>
    <row r="1277" spans="1:13" ht="12" customHeight="1" x14ac:dyDescent="0.2">
      <c r="A1277">
        <v>0</v>
      </c>
      <c r="B1277">
        <v>1</v>
      </c>
      <c r="C1277">
        <v>1</v>
      </c>
      <c r="D1277">
        <v>0</v>
      </c>
      <c r="E1277" s="1" t="s">
        <v>96</v>
      </c>
      <c r="F1277" t="s">
        <v>280</v>
      </c>
      <c r="G1277">
        <v>10</v>
      </c>
      <c r="H1277">
        <v>65</v>
      </c>
      <c r="I1277">
        <v>10</v>
      </c>
      <c r="J1277" t="s">
        <v>708</v>
      </c>
      <c r="K1277" s="1" t="s">
        <v>723</v>
      </c>
    </row>
    <row r="1278" spans="1:13" ht="12" customHeight="1" x14ac:dyDescent="0.2">
      <c r="A1278">
        <v>0</v>
      </c>
      <c r="B1278">
        <v>1</v>
      </c>
      <c r="C1278">
        <v>1</v>
      </c>
      <c r="D1278">
        <v>0</v>
      </c>
      <c r="E1278" s="1" t="s">
        <v>105</v>
      </c>
      <c r="F1278" t="s">
        <v>1170</v>
      </c>
      <c r="G1278">
        <v>8</v>
      </c>
      <c r="H1278">
        <v>120</v>
      </c>
      <c r="I1278">
        <v>25</v>
      </c>
      <c r="J1278" t="s">
        <v>708</v>
      </c>
      <c r="K1278" s="1" t="s">
        <v>723</v>
      </c>
      <c r="M1278" t="s">
        <v>31</v>
      </c>
    </row>
    <row r="1279" spans="1:13" ht="12" customHeight="1" x14ac:dyDescent="0.2">
      <c r="A1279">
        <v>0</v>
      </c>
      <c r="B1279">
        <v>1</v>
      </c>
      <c r="C1279">
        <v>1</v>
      </c>
      <c r="D1279">
        <v>1</v>
      </c>
      <c r="E1279" s="1" t="s">
        <v>1192</v>
      </c>
      <c r="F1279" t="s">
        <v>835</v>
      </c>
      <c r="G1279">
        <v>8</v>
      </c>
      <c r="H1279">
        <v>250</v>
      </c>
      <c r="I1279">
        <v>50</v>
      </c>
      <c r="J1279" t="s">
        <v>708</v>
      </c>
      <c r="K1279" s="1" t="s">
        <v>723</v>
      </c>
    </row>
    <row r="1280" spans="1:13" ht="12" customHeight="1" x14ac:dyDescent="0.2">
      <c r="A1280">
        <v>0</v>
      </c>
      <c r="B1280">
        <v>1</v>
      </c>
      <c r="C1280">
        <v>1</v>
      </c>
      <c r="D1280">
        <v>1</v>
      </c>
      <c r="E1280" s="1" t="s">
        <v>1192</v>
      </c>
      <c r="F1280" t="s">
        <v>858</v>
      </c>
      <c r="G1280">
        <v>8</v>
      </c>
      <c r="H1280">
        <v>120</v>
      </c>
      <c r="I1280">
        <v>6</v>
      </c>
      <c r="J1280" t="s">
        <v>708</v>
      </c>
      <c r="K1280" s="1" t="s">
        <v>723</v>
      </c>
    </row>
    <row r="1281" spans="1:11" ht="12" customHeight="1" x14ac:dyDescent="0.2">
      <c r="A1281">
        <v>0</v>
      </c>
      <c r="B1281">
        <v>1</v>
      </c>
      <c r="C1281">
        <v>1</v>
      </c>
      <c r="D1281">
        <v>1</v>
      </c>
      <c r="E1281" s="1" t="s">
        <v>1192</v>
      </c>
      <c r="F1281" t="s">
        <v>864</v>
      </c>
      <c r="G1281">
        <v>10</v>
      </c>
      <c r="H1281">
        <v>120</v>
      </c>
      <c r="I1281">
        <v>70</v>
      </c>
      <c r="J1281" t="s">
        <v>708</v>
      </c>
      <c r="K1281" s="1" t="s">
        <v>723</v>
      </c>
    </row>
    <row r="1282" spans="1:11" ht="12" customHeight="1" x14ac:dyDescent="0.2">
      <c r="A1282">
        <v>0</v>
      </c>
      <c r="B1282">
        <v>1</v>
      </c>
      <c r="C1282">
        <v>1</v>
      </c>
      <c r="D1282">
        <v>1</v>
      </c>
      <c r="E1282" s="1" t="s">
        <v>1193</v>
      </c>
      <c r="F1282" t="s">
        <v>885</v>
      </c>
      <c r="G1282">
        <v>30</v>
      </c>
      <c r="H1282">
        <v>60</v>
      </c>
      <c r="I1282">
        <v>25</v>
      </c>
      <c r="J1282" t="s">
        <v>708</v>
      </c>
      <c r="K1282" s="1" t="s">
        <v>723</v>
      </c>
    </row>
    <row r="1283" spans="1:11" ht="12" customHeight="1" x14ac:dyDescent="0.2">
      <c r="A1283">
        <v>0</v>
      </c>
      <c r="B1283">
        <v>1</v>
      </c>
      <c r="C1283">
        <v>1</v>
      </c>
      <c r="D1283">
        <v>1</v>
      </c>
      <c r="E1283" s="1" t="s">
        <v>1197</v>
      </c>
      <c r="F1283" t="s">
        <v>889</v>
      </c>
      <c r="G1283">
        <v>15</v>
      </c>
      <c r="H1283">
        <v>0.5</v>
      </c>
      <c r="I1283">
        <v>0.5</v>
      </c>
      <c r="J1283" t="s">
        <v>10</v>
      </c>
      <c r="K1283" s="1" t="s">
        <v>723</v>
      </c>
    </row>
    <row r="1284" spans="1:11" ht="12" customHeight="1" x14ac:dyDescent="0.2">
      <c r="A1284">
        <v>0</v>
      </c>
      <c r="B1284">
        <v>1</v>
      </c>
      <c r="C1284">
        <v>1</v>
      </c>
      <c r="D1284">
        <v>1</v>
      </c>
      <c r="E1284" s="1" t="s">
        <v>1197</v>
      </c>
      <c r="F1284" t="s">
        <v>892</v>
      </c>
      <c r="G1284">
        <v>10</v>
      </c>
      <c r="H1284">
        <v>1.5</v>
      </c>
      <c r="I1284">
        <v>1</v>
      </c>
      <c r="J1284" t="s">
        <v>10</v>
      </c>
      <c r="K1284" s="1" t="s">
        <v>723</v>
      </c>
    </row>
    <row r="1285" spans="1:11" ht="12" customHeight="1" x14ac:dyDescent="0.2">
      <c r="A1285">
        <v>0</v>
      </c>
      <c r="B1285">
        <v>1</v>
      </c>
      <c r="C1285">
        <v>1</v>
      </c>
      <c r="D1285">
        <v>1</v>
      </c>
      <c r="E1285" t="s">
        <v>717</v>
      </c>
      <c r="F1285" t="s">
        <v>719</v>
      </c>
      <c r="G1285">
        <v>4</v>
      </c>
      <c r="H1285">
        <v>1</v>
      </c>
      <c r="I1285">
        <v>1</v>
      </c>
      <c r="J1285" t="s">
        <v>10</v>
      </c>
      <c r="K1285" s="1" t="s">
        <v>723</v>
      </c>
    </row>
    <row r="1286" spans="1:11" ht="12" customHeight="1" x14ac:dyDescent="0.2">
      <c r="A1286">
        <v>0</v>
      </c>
      <c r="B1286">
        <v>1</v>
      </c>
      <c r="C1286">
        <v>1</v>
      </c>
      <c r="D1286">
        <v>1</v>
      </c>
      <c r="E1286" t="s">
        <v>717</v>
      </c>
      <c r="F1286" t="s">
        <v>718</v>
      </c>
      <c r="G1286">
        <v>14</v>
      </c>
      <c r="H1286">
        <v>1</v>
      </c>
      <c r="I1286">
        <v>1</v>
      </c>
      <c r="J1286" t="s">
        <v>10</v>
      </c>
      <c r="K1286" s="1" t="s">
        <v>723</v>
      </c>
    </row>
    <row r="1287" spans="1:11" ht="12" customHeight="1" x14ac:dyDescent="0.2">
      <c r="A1287">
        <v>0</v>
      </c>
      <c r="B1287">
        <v>1</v>
      </c>
      <c r="C1287">
        <v>1</v>
      </c>
      <c r="D1287">
        <v>1</v>
      </c>
      <c r="E1287" s="1" t="s">
        <v>92</v>
      </c>
      <c r="F1287" t="s">
        <v>935</v>
      </c>
      <c r="G1287">
        <v>10</v>
      </c>
      <c r="H1287">
        <v>130</v>
      </c>
      <c r="I1287">
        <v>40</v>
      </c>
      <c r="J1287" t="s">
        <v>708</v>
      </c>
      <c r="K1287" s="1" t="s">
        <v>723</v>
      </c>
    </row>
    <row r="1288" spans="1:11" ht="12" customHeight="1" x14ac:dyDescent="0.2">
      <c r="A1288">
        <v>0</v>
      </c>
      <c r="B1288">
        <v>1</v>
      </c>
      <c r="C1288">
        <v>1</v>
      </c>
      <c r="D1288">
        <v>1</v>
      </c>
      <c r="E1288" s="1" t="s">
        <v>93</v>
      </c>
      <c r="F1288" t="s">
        <v>999</v>
      </c>
      <c r="G1288">
        <v>8</v>
      </c>
      <c r="H1288">
        <v>23</v>
      </c>
      <c r="I1288">
        <v>6</v>
      </c>
      <c r="J1288" t="s">
        <v>708</v>
      </c>
      <c r="K1288" s="1" t="s">
        <v>723</v>
      </c>
    </row>
    <row r="1289" spans="1:11" ht="12" customHeight="1" x14ac:dyDescent="0.2">
      <c r="A1289">
        <v>0</v>
      </c>
      <c r="B1289">
        <v>1</v>
      </c>
      <c r="C1289">
        <v>1</v>
      </c>
      <c r="D1289">
        <v>1</v>
      </c>
      <c r="E1289" s="1" t="s">
        <v>93</v>
      </c>
      <c r="F1289" t="s">
        <v>1001</v>
      </c>
      <c r="G1289">
        <v>7</v>
      </c>
      <c r="H1289">
        <v>26</v>
      </c>
      <c r="I1289">
        <v>6.5</v>
      </c>
      <c r="J1289" t="s">
        <v>708</v>
      </c>
      <c r="K1289" s="1" t="s">
        <v>723</v>
      </c>
    </row>
    <row r="1290" spans="1:11" ht="12" customHeight="1" x14ac:dyDescent="0.2">
      <c r="A1290">
        <v>0</v>
      </c>
      <c r="B1290">
        <v>1</v>
      </c>
      <c r="C1290">
        <v>1</v>
      </c>
      <c r="D1290">
        <v>1</v>
      </c>
      <c r="E1290" s="1" t="s">
        <v>95</v>
      </c>
      <c r="F1290" t="s">
        <v>1036</v>
      </c>
      <c r="G1290">
        <v>4</v>
      </c>
      <c r="H1290">
        <v>80</v>
      </c>
      <c r="I1290">
        <v>20</v>
      </c>
      <c r="J1290" t="s">
        <v>708</v>
      </c>
      <c r="K1290" s="1" t="s">
        <v>723</v>
      </c>
    </row>
    <row r="1291" spans="1:11" ht="12" customHeight="1" x14ac:dyDescent="0.2">
      <c r="A1291">
        <v>0</v>
      </c>
      <c r="B1291">
        <v>1</v>
      </c>
      <c r="C1291">
        <v>1</v>
      </c>
      <c r="D1291">
        <v>1</v>
      </c>
      <c r="E1291" s="1" t="s">
        <v>96</v>
      </c>
      <c r="F1291" t="s">
        <v>1041</v>
      </c>
      <c r="G1291">
        <v>30</v>
      </c>
      <c r="H1291">
        <v>5</v>
      </c>
      <c r="I1291">
        <v>0.5</v>
      </c>
      <c r="J1291" t="s">
        <v>707</v>
      </c>
      <c r="K1291" s="1" t="s">
        <v>723</v>
      </c>
    </row>
    <row r="1292" spans="1:11" ht="12" customHeight="1" x14ac:dyDescent="0.2">
      <c r="A1292">
        <v>0</v>
      </c>
      <c r="B1292">
        <v>1</v>
      </c>
      <c r="C1292">
        <v>1</v>
      </c>
      <c r="D1292">
        <v>1</v>
      </c>
      <c r="E1292" s="1" t="s">
        <v>96</v>
      </c>
      <c r="F1292" t="s">
        <v>1044</v>
      </c>
      <c r="G1292">
        <v>15</v>
      </c>
      <c r="H1292">
        <v>200</v>
      </c>
      <c r="I1292">
        <v>25</v>
      </c>
      <c r="J1292" t="s">
        <v>708</v>
      </c>
      <c r="K1292" s="1" t="s">
        <v>723</v>
      </c>
    </row>
    <row r="1293" spans="1:11" ht="12" customHeight="1" x14ac:dyDescent="0.2">
      <c r="A1293">
        <v>0</v>
      </c>
      <c r="B1293">
        <v>1</v>
      </c>
      <c r="C1293">
        <v>1</v>
      </c>
      <c r="D1293">
        <v>1</v>
      </c>
      <c r="E1293" s="1" t="s">
        <v>96</v>
      </c>
      <c r="F1293" t="s">
        <v>1045</v>
      </c>
      <c r="G1293">
        <v>15</v>
      </c>
      <c r="H1293">
        <v>5</v>
      </c>
      <c r="I1293">
        <v>0.8</v>
      </c>
      <c r="J1293" t="s">
        <v>707</v>
      </c>
      <c r="K1293" s="1" t="s">
        <v>723</v>
      </c>
    </row>
    <row r="1294" spans="1:11" ht="12" customHeight="1" x14ac:dyDescent="0.2">
      <c r="A1294">
        <v>0</v>
      </c>
      <c r="B1294">
        <v>1</v>
      </c>
      <c r="C1294">
        <v>1</v>
      </c>
      <c r="D1294">
        <v>1</v>
      </c>
      <c r="E1294" s="1" t="s">
        <v>96</v>
      </c>
      <c r="F1294" t="s">
        <v>1046</v>
      </c>
      <c r="G1294">
        <v>45</v>
      </c>
      <c r="H1294">
        <v>160</v>
      </c>
      <c r="I1294">
        <v>25</v>
      </c>
      <c r="J1294" t="s">
        <v>708</v>
      </c>
      <c r="K1294" s="1" t="s">
        <v>723</v>
      </c>
    </row>
    <row r="1295" spans="1:11" ht="12" customHeight="1" x14ac:dyDescent="0.2">
      <c r="A1295">
        <v>0</v>
      </c>
      <c r="B1295">
        <v>1</v>
      </c>
      <c r="C1295">
        <v>1</v>
      </c>
      <c r="D1295">
        <v>1</v>
      </c>
      <c r="E1295" s="1" t="s">
        <v>96</v>
      </c>
      <c r="F1295" t="s">
        <v>1047</v>
      </c>
      <c r="G1295">
        <v>8</v>
      </c>
      <c r="H1295">
        <v>200</v>
      </c>
      <c r="I1295">
        <v>6</v>
      </c>
      <c r="J1295" t="s">
        <v>708</v>
      </c>
      <c r="K1295" s="1" t="s">
        <v>723</v>
      </c>
    </row>
    <row r="1296" spans="1:11" ht="12" customHeight="1" x14ac:dyDescent="0.2">
      <c r="A1296">
        <v>0</v>
      </c>
      <c r="B1296">
        <v>1</v>
      </c>
      <c r="C1296">
        <v>1</v>
      </c>
      <c r="D1296">
        <v>1</v>
      </c>
      <c r="E1296" s="1" t="s">
        <v>96</v>
      </c>
      <c r="F1296" t="s">
        <v>1051</v>
      </c>
      <c r="G1296">
        <v>10</v>
      </c>
      <c r="H1296">
        <v>35</v>
      </c>
      <c r="I1296">
        <v>2</v>
      </c>
      <c r="J1296" t="s">
        <v>708</v>
      </c>
      <c r="K1296" s="1" t="s">
        <v>723</v>
      </c>
    </row>
    <row r="1297" spans="1:13" ht="12" customHeight="1" x14ac:dyDescent="0.2">
      <c r="A1297">
        <v>0</v>
      </c>
      <c r="B1297">
        <v>1</v>
      </c>
      <c r="C1297">
        <v>1</v>
      </c>
      <c r="D1297">
        <v>1</v>
      </c>
      <c r="E1297" s="1" t="s">
        <v>96</v>
      </c>
      <c r="F1297" t="s">
        <v>1038</v>
      </c>
      <c r="G1297">
        <v>10</v>
      </c>
      <c r="H1297">
        <v>150</v>
      </c>
      <c r="I1297">
        <v>30</v>
      </c>
      <c r="J1297" t="s">
        <v>708</v>
      </c>
      <c r="K1297" s="1" t="s">
        <v>723</v>
      </c>
    </row>
    <row r="1298" spans="1:13" ht="12" customHeight="1" x14ac:dyDescent="0.2">
      <c r="A1298">
        <v>0</v>
      </c>
      <c r="B1298">
        <v>1</v>
      </c>
      <c r="C1298">
        <v>1</v>
      </c>
      <c r="D1298">
        <v>1</v>
      </c>
      <c r="E1298" s="1" t="s">
        <v>96</v>
      </c>
      <c r="F1298" t="s">
        <v>1039</v>
      </c>
      <c r="G1298">
        <v>10</v>
      </c>
      <c r="H1298">
        <v>25</v>
      </c>
      <c r="I1298">
        <v>5</v>
      </c>
      <c r="J1298" t="s">
        <v>708</v>
      </c>
      <c r="K1298" s="1" t="s">
        <v>723</v>
      </c>
    </row>
    <row r="1299" spans="1:13" ht="12" customHeight="1" x14ac:dyDescent="0.2">
      <c r="A1299">
        <v>0</v>
      </c>
      <c r="B1299">
        <v>1</v>
      </c>
      <c r="C1299">
        <v>1</v>
      </c>
      <c r="D1299">
        <v>1</v>
      </c>
      <c r="E1299" s="1" t="s">
        <v>96</v>
      </c>
      <c r="F1299" t="s">
        <v>1059</v>
      </c>
      <c r="G1299">
        <v>5</v>
      </c>
      <c r="H1299">
        <v>40</v>
      </c>
      <c r="I1299">
        <v>20</v>
      </c>
      <c r="J1299" t="s">
        <v>708</v>
      </c>
      <c r="K1299" s="1" t="s">
        <v>723</v>
      </c>
    </row>
    <row r="1300" spans="1:13" ht="12" customHeight="1" x14ac:dyDescent="0.2">
      <c r="A1300">
        <v>0</v>
      </c>
      <c r="B1300">
        <v>1</v>
      </c>
      <c r="C1300">
        <v>1</v>
      </c>
      <c r="D1300">
        <v>1</v>
      </c>
      <c r="E1300" s="1" t="s">
        <v>101</v>
      </c>
      <c r="F1300" t="s">
        <v>1112</v>
      </c>
      <c r="G1300">
        <v>8</v>
      </c>
      <c r="H1300">
        <v>120</v>
      </c>
      <c r="I1300">
        <v>32</v>
      </c>
      <c r="J1300" t="s">
        <v>708</v>
      </c>
      <c r="K1300" s="1" t="s">
        <v>723</v>
      </c>
    </row>
    <row r="1301" spans="1:13" ht="12" customHeight="1" x14ac:dyDescent="0.2">
      <c r="A1301">
        <v>0</v>
      </c>
      <c r="B1301">
        <v>1</v>
      </c>
      <c r="C1301">
        <v>1</v>
      </c>
      <c r="D1301">
        <v>1</v>
      </c>
      <c r="E1301" s="1" t="s">
        <v>104</v>
      </c>
      <c r="F1301" t="s">
        <v>1125</v>
      </c>
      <c r="G1301">
        <v>7</v>
      </c>
      <c r="H1301">
        <v>105</v>
      </c>
      <c r="I1301">
        <v>55</v>
      </c>
      <c r="J1301" t="s">
        <v>708</v>
      </c>
      <c r="K1301" s="1" t="s">
        <v>723</v>
      </c>
    </row>
    <row r="1302" spans="1:13" ht="12" customHeight="1" x14ac:dyDescent="0.2">
      <c r="A1302">
        <v>0</v>
      </c>
      <c r="B1302">
        <v>1</v>
      </c>
      <c r="C1302">
        <v>1</v>
      </c>
      <c r="D1302">
        <v>1</v>
      </c>
      <c r="E1302" s="1" t="s">
        <v>105</v>
      </c>
      <c r="F1302" t="s">
        <v>1140</v>
      </c>
      <c r="G1302">
        <v>8</v>
      </c>
      <c r="H1302">
        <v>70</v>
      </c>
      <c r="I1302">
        <v>15</v>
      </c>
      <c r="J1302" t="s">
        <v>708</v>
      </c>
      <c r="K1302" s="1" t="s">
        <v>723</v>
      </c>
    </row>
    <row r="1303" spans="1:13" ht="12" customHeight="1" x14ac:dyDescent="0.2">
      <c r="A1303">
        <v>0</v>
      </c>
      <c r="B1303">
        <v>1</v>
      </c>
      <c r="C1303">
        <v>1</v>
      </c>
      <c r="D1303">
        <v>1</v>
      </c>
      <c r="E1303" s="1" t="s">
        <v>105</v>
      </c>
      <c r="F1303" t="s">
        <v>1162</v>
      </c>
      <c r="G1303">
        <v>40</v>
      </c>
      <c r="H1303">
        <v>150</v>
      </c>
      <c r="I1303">
        <v>25</v>
      </c>
      <c r="J1303" t="s">
        <v>708</v>
      </c>
      <c r="K1303" s="1" t="s">
        <v>723</v>
      </c>
      <c r="M1303" t="s">
        <v>31</v>
      </c>
    </row>
    <row r="1304" spans="1:13" ht="12" customHeight="1" x14ac:dyDescent="0.2">
      <c r="A1304">
        <v>0</v>
      </c>
      <c r="B1304">
        <v>1</v>
      </c>
      <c r="C1304">
        <v>1</v>
      </c>
      <c r="D1304">
        <v>1</v>
      </c>
      <c r="E1304" s="1" t="s">
        <v>105</v>
      </c>
      <c r="F1304" t="s">
        <v>1164</v>
      </c>
      <c r="G1304">
        <v>60</v>
      </c>
      <c r="H1304">
        <v>210</v>
      </c>
      <c r="I1304">
        <v>25</v>
      </c>
      <c r="J1304" t="s">
        <v>708</v>
      </c>
      <c r="K1304" s="1" t="s">
        <v>723</v>
      </c>
      <c r="M1304" t="s">
        <v>31</v>
      </c>
    </row>
    <row r="1305" spans="1:13" ht="12" customHeight="1" x14ac:dyDescent="0.2">
      <c r="A1305">
        <v>0</v>
      </c>
      <c r="B1305">
        <v>1</v>
      </c>
      <c r="C1305">
        <v>1</v>
      </c>
      <c r="D1305">
        <v>1</v>
      </c>
      <c r="E1305" s="1" t="s">
        <v>105</v>
      </c>
      <c r="F1305" t="s">
        <v>1151</v>
      </c>
      <c r="G1305">
        <v>50</v>
      </c>
      <c r="H1305">
        <v>180</v>
      </c>
      <c r="I1305">
        <v>30</v>
      </c>
      <c r="J1305" t="s">
        <v>708</v>
      </c>
      <c r="K1305" s="1" t="s">
        <v>723</v>
      </c>
      <c r="M1305" t="s">
        <v>31</v>
      </c>
    </row>
    <row r="1306" spans="1:13" ht="12" customHeight="1" x14ac:dyDescent="0.2">
      <c r="A1306">
        <v>0</v>
      </c>
      <c r="B1306">
        <v>1</v>
      </c>
      <c r="C1306">
        <v>1</v>
      </c>
      <c r="D1306">
        <v>1</v>
      </c>
      <c r="E1306" s="1" t="s">
        <v>105</v>
      </c>
      <c r="F1306" t="s">
        <v>1165</v>
      </c>
      <c r="G1306">
        <v>70</v>
      </c>
      <c r="H1306">
        <v>300</v>
      </c>
      <c r="I1306">
        <v>30</v>
      </c>
      <c r="J1306" t="s">
        <v>708</v>
      </c>
      <c r="K1306" s="1" t="s">
        <v>723</v>
      </c>
      <c r="M1306" t="s">
        <v>31</v>
      </c>
    </row>
    <row r="1307" spans="1:13" ht="12" customHeight="1" x14ac:dyDescent="0.2">
      <c r="A1307">
        <v>0</v>
      </c>
      <c r="B1307">
        <v>1</v>
      </c>
      <c r="C1307">
        <v>1</v>
      </c>
      <c r="D1307">
        <v>1</v>
      </c>
      <c r="E1307" s="1" t="s">
        <v>105</v>
      </c>
      <c r="F1307" t="s">
        <v>1150</v>
      </c>
      <c r="G1307">
        <v>90</v>
      </c>
      <c r="H1307">
        <v>130</v>
      </c>
      <c r="I1307">
        <v>35</v>
      </c>
      <c r="J1307" t="s">
        <v>708</v>
      </c>
      <c r="K1307" s="1" t="s">
        <v>723</v>
      </c>
      <c r="M1307" t="s">
        <v>31</v>
      </c>
    </row>
    <row r="1308" spans="1:13" ht="12" customHeight="1" x14ac:dyDescent="0.2">
      <c r="A1308">
        <v>0</v>
      </c>
      <c r="B1308">
        <v>1</v>
      </c>
      <c r="C1308">
        <v>1</v>
      </c>
      <c r="D1308">
        <v>1</v>
      </c>
      <c r="E1308" s="1" t="s">
        <v>105</v>
      </c>
      <c r="F1308" t="s">
        <v>1169</v>
      </c>
      <c r="G1308">
        <v>20</v>
      </c>
      <c r="H1308">
        <v>170</v>
      </c>
      <c r="I1308">
        <v>35</v>
      </c>
      <c r="J1308" t="s">
        <v>708</v>
      </c>
      <c r="K1308" s="1" t="s">
        <v>723</v>
      </c>
      <c r="M1308" t="s">
        <v>31</v>
      </c>
    </row>
    <row r="1309" spans="1:13" ht="12" customHeight="1" x14ac:dyDescent="0.2">
      <c r="A1309">
        <v>0</v>
      </c>
      <c r="B1309">
        <v>1</v>
      </c>
      <c r="C1309">
        <v>1</v>
      </c>
      <c r="D1309">
        <v>1</v>
      </c>
      <c r="E1309" s="1" t="s">
        <v>105</v>
      </c>
      <c r="F1309" t="s">
        <v>1153</v>
      </c>
      <c r="G1309">
        <v>30</v>
      </c>
      <c r="H1309">
        <v>160</v>
      </c>
      <c r="I1309">
        <v>30</v>
      </c>
      <c r="J1309" t="s">
        <v>708</v>
      </c>
      <c r="K1309" s="1" t="s">
        <v>723</v>
      </c>
      <c r="M1309" t="s">
        <v>31</v>
      </c>
    </row>
    <row r="1310" spans="1:13" ht="12" customHeight="1" x14ac:dyDescent="0.2">
      <c r="A1310">
        <v>0</v>
      </c>
      <c r="B1310">
        <v>1</v>
      </c>
      <c r="C1310">
        <v>1</v>
      </c>
      <c r="D1310">
        <v>1</v>
      </c>
      <c r="E1310" s="1" t="s">
        <v>105</v>
      </c>
      <c r="F1310" t="s">
        <v>1155</v>
      </c>
      <c r="G1310">
        <v>40</v>
      </c>
      <c r="H1310">
        <v>120</v>
      </c>
      <c r="I1310">
        <v>15</v>
      </c>
      <c r="J1310" t="s">
        <v>708</v>
      </c>
      <c r="K1310" s="1" t="s">
        <v>723</v>
      </c>
      <c r="M1310" t="s">
        <v>31</v>
      </c>
    </row>
    <row r="1311" spans="1:13" ht="12" customHeight="1" x14ac:dyDescent="0.2">
      <c r="A1311">
        <v>0</v>
      </c>
      <c r="B1311">
        <v>1</v>
      </c>
      <c r="C1311">
        <v>1</v>
      </c>
      <c r="D1311">
        <v>1</v>
      </c>
      <c r="E1311" s="1" t="s">
        <v>105</v>
      </c>
      <c r="F1311" t="s">
        <v>1156</v>
      </c>
      <c r="G1311">
        <v>90</v>
      </c>
      <c r="H1311">
        <v>140</v>
      </c>
      <c r="I1311">
        <v>30</v>
      </c>
      <c r="J1311" t="s">
        <v>708</v>
      </c>
      <c r="K1311" s="1" t="s">
        <v>723</v>
      </c>
      <c r="M1311" t="s">
        <v>31</v>
      </c>
    </row>
    <row r="1312" spans="1:13" ht="12" customHeight="1" x14ac:dyDescent="0.2">
      <c r="A1312">
        <v>0</v>
      </c>
      <c r="B1312">
        <v>1</v>
      </c>
      <c r="C1312">
        <v>1</v>
      </c>
      <c r="D1312">
        <v>1</v>
      </c>
      <c r="E1312" s="1" t="s">
        <v>105</v>
      </c>
      <c r="F1312" t="s">
        <v>1172</v>
      </c>
      <c r="G1312">
        <v>35</v>
      </c>
      <c r="H1312">
        <v>150</v>
      </c>
      <c r="I1312">
        <v>24</v>
      </c>
      <c r="J1312" t="s">
        <v>708</v>
      </c>
      <c r="K1312" s="1" t="s">
        <v>723</v>
      </c>
      <c r="M1312" t="s">
        <v>31</v>
      </c>
    </row>
    <row r="1313" spans="1:13" ht="12" customHeight="1" x14ac:dyDescent="0.2">
      <c r="A1313">
        <v>0</v>
      </c>
      <c r="B1313">
        <v>1</v>
      </c>
      <c r="C1313">
        <v>1</v>
      </c>
      <c r="D1313">
        <v>1</v>
      </c>
      <c r="E1313" s="1" t="s">
        <v>105</v>
      </c>
      <c r="F1313" t="s">
        <v>1158</v>
      </c>
      <c r="G1313">
        <v>45</v>
      </c>
      <c r="H1313">
        <v>150</v>
      </c>
      <c r="I1313">
        <v>28</v>
      </c>
      <c r="J1313" t="s">
        <v>708</v>
      </c>
      <c r="K1313" s="1" t="s">
        <v>723</v>
      </c>
      <c r="M1313" t="s">
        <v>31</v>
      </c>
    </row>
    <row r="1314" spans="1:13" ht="12" customHeight="1" x14ac:dyDescent="0.2">
      <c r="A1314">
        <v>0</v>
      </c>
      <c r="B1314">
        <v>1</v>
      </c>
      <c r="C1314">
        <v>1</v>
      </c>
      <c r="D1314">
        <v>1</v>
      </c>
      <c r="E1314" s="1" t="s">
        <v>105</v>
      </c>
      <c r="F1314" t="s">
        <v>1176</v>
      </c>
      <c r="G1314">
        <v>70</v>
      </c>
      <c r="H1314">
        <v>200</v>
      </c>
      <c r="I1314">
        <v>20</v>
      </c>
      <c r="J1314" t="s">
        <v>708</v>
      </c>
      <c r="K1314" s="1" t="s">
        <v>723</v>
      </c>
      <c r="M1314" t="s">
        <v>31</v>
      </c>
    </row>
    <row r="1315" spans="1:13" ht="12" customHeight="1" x14ac:dyDescent="0.2">
      <c r="A1315">
        <v>0</v>
      </c>
      <c r="B1315">
        <v>1</v>
      </c>
      <c r="C1315">
        <v>1</v>
      </c>
      <c r="D1315">
        <v>1</v>
      </c>
      <c r="E1315" s="1" t="s">
        <v>105</v>
      </c>
      <c r="F1315" t="s">
        <v>1136</v>
      </c>
      <c r="G1315">
        <v>18</v>
      </c>
      <c r="H1315">
        <v>20</v>
      </c>
      <c r="I1315">
        <v>4</v>
      </c>
      <c r="J1315" t="s">
        <v>708</v>
      </c>
      <c r="K1315" s="1" t="s">
        <v>723</v>
      </c>
    </row>
    <row r="1316" spans="1:13" ht="12" customHeight="1" x14ac:dyDescent="0.2">
      <c r="A1316">
        <v>0</v>
      </c>
      <c r="B1316">
        <v>1</v>
      </c>
      <c r="C1316">
        <v>1</v>
      </c>
      <c r="D1316">
        <v>1</v>
      </c>
      <c r="E1316" s="1" t="s">
        <v>105</v>
      </c>
      <c r="F1316" t="s">
        <v>1142</v>
      </c>
      <c r="G1316">
        <v>6</v>
      </c>
      <c r="H1316">
        <v>25</v>
      </c>
      <c r="I1316">
        <v>1</v>
      </c>
      <c r="J1316" t="s">
        <v>708</v>
      </c>
      <c r="K1316" s="1" t="s">
        <v>723</v>
      </c>
    </row>
    <row r="1317" spans="1:13" ht="12" customHeight="1" x14ac:dyDescent="0.2">
      <c r="A1317">
        <v>0</v>
      </c>
      <c r="B1317">
        <v>1</v>
      </c>
      <c r="C1317">
        <v>1</v>
      </c>
      <c r="D1317">
        <v>1</v>
      </c>
      <c r="E1317" s="1" t="s">
        <v>105</v>
      </c>
      <c r="F1317" t="s">
        <v>1143</v>
      </c>
      <c r="G1317">
        <v>7</v>
      </c>
      <c r="H1317">
        <v>19</v>
      </c>
      <c r="I1317">
        <v>1</v>
      </c>
      <c r="J1317" t="s">
        <v>708</v>
      </c>
      <c r="K1317" s="1" t="s">
        <v>723</v>
      </c>
    </row>
    <row r="1318" spans="1:13" ht="12" customHeight="1" x14ac:dyDescent="0.2">
      <c r="A1318">
        <v>0</v>
      </c>
      <c r="B1318">
        <v>1</v>
      </c>
      <c r="C1318">
        <v>1</v>
      </c>
      <c r="D1318">
        <v>1</v>
      </c>
      <c r="E1318" s="1" t="s">
        <v>105</v>
      </c>
      <c r="F1318" t="s">
        <v>1147</v>
      </c>
      <c r="G1318">
        <v>15</v>
      </c>
      <c r="H1318">
        <v>12</v>
      </c>
      <c r="I1318">
        <v>7</v>
      </c>
      <c r="J1318" t="s">
        <v>708</v>
      </c>
      <c r="K1318" s="1" t="s">
        <v>723</v>
      </c>
    </row>
    <row r="1319" spans="1:13" ht="12" customHeight="1" x14ac:dyDescent="0.2">
      <c r="A1319">
        <v>0</v>
      </c>
      <c r="B1319">
        <v>1</v>
      </c>
      <c r="C1319">
        <v>1</v>
      </c>
      <c r="D1319">
        <v>1</v>
      </c>
      <c r="E1319" s="1" t="s">
        <v>106</v>
      </c>
      <c r="F1319" t="s">
        <v>1178</v>
      </c>
      <c r="G1319">
        <v>30</v>
      </c>
      <c r="H1319">
        <v>25</v>
      </c>
      <c r="I1319">
        <v>18</v>
      </c>
      <c r="J1319" t="s">
        <v>708</v>
      </c>
      <c r="K1319" s="1" t="s">
        <v>723</v>
      </c>
    </row>
    <row r="1320" spans="1:13" ht="12" customHeight="1" x14ac:dyDescent="0.2">
      <c r="A1320">
        <v>0</v>
      </c>
      <c r="B1320">
        <v>1</v>
      </c>
      <c r="C1320">
        <v>1</v>
      </c>
      <c r="D1320">
        <v>1</v>
      </c>
      <c r="E1320" s="1" t="s">
        <v>107</v>
      </c>
      <c r="F1320" t="s">
        <v>1180</v>
      </c>
      <c r="G1320">
        <v>12</v>
      </c>
      <c r="H1320">
        <v>85</v>
      </c>
      <c r="I1320">
        <v>25</v>
      </c>
      <c r="J1320" t="s">
        <v>708</v>
      </c>
      <c r="K1320" s="1" t="s">
        <v>723</v>
      </c>
    </row>
    <row r="1321" spans="1:13" ht="12" customHeight="1" x14ac:dyDescent="0.2">
      <c r="A1321">
        <v>0</v>
      </c>
      <c r="B1321">
        <v>1</v>
      </c>
      <c r="C1321">
        <v>1</v>
      </c>
      <c r="D1321">
        <v>1</v>
      </c>
      <c r="E1321" s="1" t="s">
        <v>110</v>
      </c>
      <c r="F1321" t="s">
        <v>1240</v>
      </c>
      <c r="G1321">
        <v>15</v>
      </c>
      <c r="H1321">
        <v>90</v>
      </c>
      <c r="I1321">
        <v>18</v>
      </c>
      <c r="J1321" t="s">
        <v>708</v>
      </c>
      <c r="K1321" s="1" t="s">
        <v>723</v>
      </c>
    </row>
    <row r="1322" spans="1:13" ht="12" customHeight="1" x14ac:dyDescent="0.2">
      <c r="A1322">
        <v>0</v>
      </c>
      <c r="B1322">
        <v>1</v>
      </c>
      <c r="C1322">
        <v>1</v>
      </c>
      <c r="D1322">
        <v>1</v>
      </c>
      <c r="E1322" s="1" t="s">
        <v>805</v>
      </c>
      <c r="F1322" t="s">
        <v>1252</v>
      </c>
      <c r="G1322">
        <v>9</v>
      </c>
      <c r="H1322">
        <v>80</v>
      </c>
      <c r="I1322">
        <v>15</v>
      </c>
      <c r="J1322" t="s">
        <v>708</v>
      </c>
      <c r="K1322" s="1" t="s">
        <v>723</v>
      </c>
    </row>
    <row r="1323" spans="1:13" ht="12" customHeight="1" x14ac:dyDescent="0.2">
      <c r="A1323">
        <v>0</v>
      </c>
      <c r="B1323">
        <v>1</v>
      </c>
      <c r="C1323">
        <v>1</v>
      </c>
      <c r="D1323">
        <v>1</v>
      </c>
      <c r="E1323" s="1" t="s">
        <v>805</v>
      </c>
      <c r="F1323" t="s">
        <v>1253</v>
      </c>
      <c r="G1323">
        <v>16</v>
      </c>
      <c r="H1323">
        <v>160</v>
      </c>
      <c r="I1323">
        <v>30</v>
      </c>
      <c r="J1323" t="s">
        <v>708</v>
      </c>
      <c r="K1323" s="1" t="s">
        <v>723</v>
      </c>
    </row>
    <row r="1324" spans="1:13" ht="12" customHeight="1" x14ac:dyDescent="0.2">
      <c r="A1324">
        <v>0</v>
      </c>
      <c r="B1324">
        <v>1</v>
      </c>
      <c r="C1324">
        <v>1</v>
      </c>
      <c r="D1324">
        <v>1</v>
      </c>
      <c r="E1324" s="1" t="s">
        <v>805</v>
      </c>
      <c r="F1324" t="s">
        <v>1260</v>
      </c>
      <c r="G1324">
        <v>6</v>
      </c>
      <c r="H1324">
        <v>150</v>
      </c>
      <c r="I1324">
        <v>1</v>
      </c>
      <c r="J1324" t="s">
        <v>708</v>
      </c>
      <c r="K1324" s="1" t="s">
        <v>723</v>
      </c>
    </row>
    <row r="1325" spans="1:13" ht="12" customHeight="1" x14ac:dyDescent="0.2">
      <c r="A1325">
        <v>0</v>
      </c>
      <c r="B1325">
        <v>1</v>
      </c>
      <c r="C1325">
        <v>1</v>
      </c>
      <c r="D1325">
        <v>1</v>
      </c>
      <c r="E1325" s="1" t="s">
        <v>807</v>
      </c>
      <c r="F1325" t="s">
        <v>625</v>
      </c>
      <c r="G1325">
        <v>15</v>
      </c>
      <c r="H1325">
        <v>110</v>
      </c>
      <c r="I1325">
        <v>30</v>
      </c>
      <c r="J1325" t="s">
        <v>708</v>
      </c>
      <c r="K1325" s="1" t="s">
        <v>723</v>
      </c>
    </row>
    <row r="1326" spans="1:13" ht="12" customHeight="1" x14ac:dyDescent="0.2">
      <c r="A1326">
        <v>0</v>
      </c>
      <c r="B1326">
        <v>1</v>
      </c>
      <c r="C1326">
        <v>1</v>
      </c>
      <c r="D1326">
        <v>1</v>
      </c>
      <c r="E1326" s="1" t="s">
        <v>807</v>
      </c>
      <c r="F1326" t="s">
        <v>1286</v>
      </c>
      <c r="G1326">
        <v>15</v>
      </c>
      <c r="H1326">
        <v>120</v>
      </c>
      <c r="I1326">
        <v>60</v>
      </c>
      <c r="J1326" t="s">
        <v>708</v>
      </c>
      <c r="K1326" s="1" t="s">
        <v>723</v>
      </c>
    </row>
    <row r="1327" spans="1:13" ht="12" customHeight="1" x14ac:dyDescent="0.2">
      <c r="A1327">
        <v>0</v>
      </c>
      <c r="B1327">
        <v>1</v>
      </c>
      <c r="C1327">
        <v>1</v>
      </c>
      <c r="D1327">
        <v>1</v>
      </c>
      <c r="E1327" s="1" t="s">
        <v>810</v>
      </c>
      <c r="F1327" t="s">
        <v>647</v>
      </c>
      <c r="G1327">
        <v>16</v>
      </c>
      <c r="H1327">
        <v>120</v>
      </c>
      <c r="I1327">
        <v>40</v>
      </c>
      <c r="J1327" t="s">
        <v>708</v>
      </c>
      <c r="K1327" s="1" t="s">
        <v>723</v>
      </c>
    </row>
    <row r="1328" spans="1:13" ht="12" customHeight="1" x14ac:dyDescent="0.2">
      <c r="A1328">
        <v>0</v>
      </c>
      <c r="B1328">
        <v>1</v>
      </c>
      <c r="C1328">
        <v>1</v>
      </c>
      <c r="D1328">
        <v>1</v>
      </c>
      <c r="E1328" s="1" t="s">
        <v>810</v>
      </c>
      <c r="F1328" t="s">
        <v>652</v>
      </c>
      <c r="G1328">
        <v>12</v>
      </c>
      <c r="H1328">
        <v>100</v>
      </c>
      <c r="I1328">
        <v>22</v>
      </c>
      <c r="J1328" t="s">
        <v>708</v>
      </c>
      <c r="K1328" s="1" t="s">
        <v>723</v>
      </c>
    </row>
    <row r="1329" spans="1:11" ht="12" customHeight="1" x14ac:dyDescent="0.2">
      <c r="A1329">
        <v>0</v>
      </c>
      <c r="B1329">
        <v>1</v>
      </c>
      <c r="C1329">
        <v>1</v>
      </c>
      <c r="D1329">
        <v>1</v>
      </c>
      <c r="E1329" s="1" t="s">
        <v>810</v>
      </c>
      <c r="F1329" t="s">
        <v>659</v>
      </c>
      <c r="G1329">
        <v>7</v>
      </c>
      <c r="H1329">
        <v>125</v>
      </c>
      <c r="I1329">
        <v>26</v>
      </c>
      <c r="J1329" t="s">
        <v>707</v>
      </c>
      <c r="K1329" s="1" t="s">
        <v>723</v>
      </c>
    </row>
    <row r="1330" spans="1:11" ht="12" customHeight="1" x14ac:dyDescent="0.2">
      <c r="A1330">
        <v>0</v>
      </c>
      <c r="B1330">
        <v>1</v>
      </c>
      <c r="C1330">
        <v>1</v>
      </c>
      <c r="D1330">
        <v>1</v>
      </c>
      <c r="E1330" s="1" t="s">
        <v>811</v>
      </c>
      <c r="F1330" t="s">
        <v>662</v>
      </c>
      <c r="G1330">
        <v>10</v>
      </c>
      <c r="H1330">
        <v>0.5</v>
      </c>
      <c r="I1330">
        <v>0.5</v>
      </c>
      <c r="J1330" t="s">
        <v>10</v>
      </c>
      <c r="K1330" s="1" t="s">
        <v>723</v>
      </c>
    </row>
    <row r="1331" spans="1:11" ht="12" customHeight="1" x14ac:dyDescent="0.2">
      <c r="A1331">
        <v>0</v>
      </c>
      <c r="B1331">
        <v>1</v>
      </c>
      <c r="C1331">
        <v>1</v>
      </c>
      <c r="D1331">
        <v>1</v>
      </c>
      <c r="E1331" s="1" t="s">
        <v>812</v>
      </c>
      <c r="F1331" t="s">
        <v>670</v>
      </c>
      <c r="G1331">
        <v>6</v>
      </c>
      <c r="H1331">
        <v>155</v>
      </c>
      <c r="I1331">
        <v>25</v>
      </c>
      <c r="J1331" t="s">
        <v>708</v>
      </c>
      <c r="K1331" s="1" t="s">
        <v>723</v>
      </c>
    </row>
    <row r="1332" spans="1:11" ht="12" customHeight="1" x14ac:dyDescent="0.2">
      <c r="A1332">
        <v>0</v>
      </c>
      <c r="B1332">
        <v>1</v>
      </c>
      <c r="C1332">
        <v>1</v>
      </c>
      <c r="D1332">
        <v>1</v>
      </c>
      <c r="E1332" s="1" t="s">
        <v>386</v>
      </c>
      <c r="F1332" t="s">
        <v>387</v>
      </c>
      <c r="G1332">
        <v>12</v>
      </c>
      <c r="J1332" t="s">
        <v>707</v>
      </c>
      <c r="K1332" t="s">
        <v>723</v>
      </c>
    </row>
    <row r="1333" spans="1:11" ht="12" customHeight="1" x14ac:dyDescent="0.2">
      <c r="A1333">
        <v>0</v>
      </c>
      <c r="B1333">
        <v>1</v>
      </c>
      <c r="C1333">
        <v>1</v>
      </c>
      <c r="D1333">
        <v>1</v>
      </c>
      <c r="E1333" s="1" t="s">
        <v>386</v>
      </c>
      <c r="F1333" t="s">
        <v>388</v>
      </c>
      <c r="G1333">
        <v>20</v>
      </c>
      <c r="J1333" t="s">
        <v>707</v>
      </c>
      <c r="K1333" t="s">
        <v>723</v>
      </c>
    </row>
    <row r="1334" spans="1:11" ht="12" customHeight="1" x14ac:dyDescent="0.2">
      <c r="A1334">
        <v>0</v>
      </c>
      <c r="B1334">
        <v>1</v>
      </c>
      <c r="C1334">
        <v>0</v>
      </c>
      <c r="D1334">
        <v>1</v>
      </c>
      <c r="E1334" s="1" t="s">
        <v>386</v>
      </c>
      <c r="F1334" t="s">
        <v>391</v>
      </c>
      <c r="G1334">
        <v>7</v>
      </c>
      <c r="J1334" t="s">
        <v>707</v>
      </c>
      <c r="K1334" t="s">
        <v>723</v>
      </c>
    </row>
    <row r="1335" spans="1:11" ht="12" customHeight="1" x14ac:dyDescent="0.2">
      <c r="A1335">
        <v>0</v>
      </c>
      <c r="B1335">
        <v>1</v>
      </c>
      <c r="C1335">
        <v>1</v>
      </c>
      <c r="D1335">
        <v>1</v>
      </c>
      <c r="E1335" s="1" t="s">
        <v>390</v>
      </c>
      <c r="F1335" t="s">
        <v>389</v>
      </c>
      <c r="G1335">
        <v>15</v>
      </c>
      <c r="J1335" t="s">
        <v>707</v>
      </c>
      <c r="K1335" t="s">
        <v>723</v>
      </c>
    </row>
    <row r="1336" spans="1:11" ht="12" customHeight="1" x14ac:dyDescent="0.2">
      <c r="A1336">
        <v>0</v>
      </c>
      <c r="B1336">
        <v>1</v>
      </c>
      <c r="C1336">
        <v>1</v>
      </c>
      <c r="D1336">
        <v>1</v>
      </c>
      <c r="E1336" s="1" t="s">
        <v>392</v>
      </c>
      <c r="F1336" t="s">
        <v>393</v>
      </c>
      <c r="G1336">
        <v>3</v>
      </c>
      <c r="J1336" t="s">
        <v>707</v>
      </c>
      <c r="K1336" t="s">
        <v>723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3"/>
  <sheetViews>
    <sheetView topLeftCell="A31" workbookViewId="0">
      <selection activeCell="F64" sqref="F64"/>
    </sheetView>
  </sheetViews>
  <sheetFormatPr defaultRowHeight="12.75" x14ac:dyDescent="0.2"/>
  <cols>
    <col min="1" max="1" width="16.28515625" customWidth="1"/>
    <col min="4" max="4" width="16.42578125" style="14" customWidth="1"/>
    <col min="8" max="8" width="9.140625" style="14"/>
  </cols>
  <sheetData>
    <row r="3" spans="1:6" x14ac:dyDescent="0.2">
      <c r="A3" s="4" t="s">
        <v>14</v>
      </c>
      <c r="B3" s="5"/>
      <c r="E3" s="4" t="s">
        <v>14</v>
      </c>
      <c r="F3" s="10"/>
    </row>
    <row r="4" spans="1:6" x14ac:dyDescent="0.2">
      <c r="A4" s="4" t="s">
        <v>1182</v>
      </c>
      <c r="B4" s="5" t="s">
        <v>15</v>
      </c>
      <c r="E4" s="4" t="s">
        <v>1182</v>
      </c>
      <c r="F4" s="11">
        <v>1</v>
      </c>
    </row>
    <row r="5" spans="1:6" x14ac:dyDescent="0.2">
      <c r="A5" s="6">
        <v>0.05</v>
      </c>
      <c r="B5" s="7">
        <v>6</v>
      </c>
      <c r="E5" s="6">
        <v>0.05</v>
      </c>
      <c r="F5" s="12">
        <v>6</v>
      </c>
    </row>
    <row r="6" spans="1:6" x14ac:dyDescent="0.2">
      <c r="A6" s="8">
        <v>0.1</v>
      </c>
      <c r="B6" s="9">
        <v>25</v>
      </c>
      <c r="E6" s="8">
        <v>0.1</v>
      </c>
      <c r="F6" s="13">
        <v>13</v>
      </c>
    </row>
    <row r="7" spans="1:6" x14ac:dyDescent="0.2">
      <c r="A7" s="8">
        <v>0.15</v>
      </c>
      <c r="B7" s="9">
        <v>8</v>
      </c>
      <c r="E7" s="8">
        <v>0.15</v>
      </c>
      <c r="F7" s="13">
        <v>2</v>
      </c>
    </row>
    <row r="8" spans="1:6" x14ac:dyDescent="0.2">
      <c r="A8" s="8">
        <v>0.16</v>
      </c>
      <c r="B8" s="9">
        <v>1</v>
      </c>
      <c r="E8" s="8">
        <v>0.16</v>
      </c>
      <c r="F8" s="13">
        <v>0</v>
      </c>
    </row>
    <row r="9" spans="1:6" x14ac:dyDescent="0.2">
      <c r="A9" s="8">
        <v>0.2</v>
      </c>
      <c r="B9" s="9">
        <v>25</v>
      </c>
      <c r="E9" s="8">
        <v>0.2</v>
      </c>
      <c r="F9" s="13">
        <v>12</v>
      </c>
    </row>
    <row r="10" spans="1:6" x14ac:dyDescent="0.2">
      <c r="A10" s="8">
        <v>0.25</v>
      </c>
      <c r="B10" s="9">
        <v>4</v>
      </c>
      <c r="E10" s="8">
        <v>0.25</v>
      </c>
      <c r="F10" s="13">
        <v>0</v>
      </c>
    </row>
    <row r="11" spans="1:6" x14ac:dyDescent="0.2">
      <c r="A11" s="8">
        <v>0.3</v>
      </c>
      <c r="B11" s="9">
        <v>53</v>
      </c>
      <c r="E11" s="8">
        <v>0.3</v>
      </c>
      <c r="F11" s="13">
        <v>19</v>
      </c>
    </row>
    <row r="12" spans="1:6" x14ac:dyDescent="0.2">
      <c r="A12" s="8">
        <v>0.35</v>
      </c>
      <c r="B12" s="9">
        <v>1</v>
      </c>
      <c r="E12" s="8">
        <v>0.35</v>
      </c>
      <c r="F12" s="13">
        <v>0</v>
      </c>
    </row>
    <row r="13" spans="1:6" x14ac:dyDescent="0.2">
      <c r="A13" s="8">
        <v>0.4</v>
      </c>
      <c r="B13" s="9">
        <v>33</v>
      </c>
      <c r="E13" s="8">
        <v>0.4</v>
      </c>
      <c r="F13" s="13">
        <v>14</v>
      </c>
    </row>
    <row r="14" spans="1:6" x14ac:dyDescent="0.2">
      <c r="A14" s="8">
        <v>0.5</v>
      </c>
      <c r="B14" s="9">
        <v>58</v>
      </c>
      <c r="E14" s="8">
        <v>0.5</v>
      </c>
      <c r="F14" s="13">
        <v>18</v>
      </c>
    </row>
    <row r="15" spans="1:6" x14ac:dyDescent="0.2">
      <c r="A15" s="8">
        <v>0.6</v>
      </c>
      <c r="B15" s="9">
        <v>51</v>
      </c>
      <c r="E15" s="8">
        <v>0.6</v>
      </c>
      <c r="F15" s="13">
        <v>22</v>
      </c>
    </row>
    <row r="16" spans="1:6" x14ac:dyDescent="0.2">
      <c r="A16" s="8">
        <v>0.7</v>
      </c>
      <c r="B16" s="9">
        <v>18</v>
      </c>
      <c r="E16" s="8">
        <v>0.7</v>
      </c>
      <c r="F16" s="13">
        <v>9</v>
      </c>
    </row>
    <row r="17" spans="1:8" x14ac:dyDescent="0.2">
      <c r="A17" s="8">
        <v>0.75</v>
      </c>
      <c r="B17" s="9">
        <v>2</v>
      </c>
      <c r="E17" s="8">
        <v>0.75</v>
      </c>
      <c r="F17" s="13">
        <v>0</v>
      </c>
    </row>
    <row r="18" spans="1:8" x14ac:dyDescent="0.2">
      <c r="A18" s="8">
        <v>0.8</v>
      </c>
      <c r="B18" s="9">
        <v>17</v>
      </c>
      <c r="E18" s="8">
        <v>0.8</v>
      </c>
      <c r="F18" s="13">
        <v>8</v>
      </c>
    </row>
    <row r="19" spans="1:8" x14ac:dyDescent="0.2">
      <c r="A19" s="8">
        <v>0.9</v>
      </c>
      <c r="B19" s="9">
        <v>8</v>
      </c>
      <c r="E19" s="8">
        <v>0.9</v>
      </c>
      <c r="F19" s="13">
        <v>6</v>
      </c>
    </row>
    <row r="20" spans="1:8" x14ac:dyDescent="0.2">
      <c r="A20" s="8">
        <v>1</v>
      </c>
      <c r="B20" s="9">
        <v>140</v>
      </c>
      <c r="E20" s="8">
        <v>1</v>
      </c>
      <c r="F20" s="13">
        <v>53</v>
      </c>
    </row>
    <row r="21" spans="1:8" x14ac:dyDescent="0.2">
      <c r="A21" s="8">
        <v>1.1000000000000001</v>
      </c>
      <c r="B21" s="9">
        <v>2</v>
      </c>
      <c r="E21" s="8">
        <v>1.1000000000000001</v>
      </c>
      <c r="F21" s="13">
        <v>2</v>
      </c>
    </row>
    <row r="22" spans="1:8" x14ac:dyDescent="0.2">
      <c r="A22" s="8">
        <v>1.2</v>
      </c>
      <c r="B22" s="9">
        <v>20</v>
      </c>
      <c r="E22" s="8">
        <v>1.2</v>
      </c>
      <c r="F22" s="13">
        <v>11</v>
      </c>
    </row>
    <row r="23" spans="1:8" x14ac:dyDescent="0.2">
      <c r="A23" s="8">
        <v>1.3</v>
      </c>
      <c r="B23" s="9">
        <v>7</v>
      </c>
      <c r="E23" s="8">
        <v>1.3</v>
      </c>
      <c r="F23" s="13">
        <v>1</v>
      </c>
    </row>
    <row r="24" spans="1:8" x14ac:dyDescent="0.2">
      <c r="A24" s="8">
        <v>1.4</v>
      </c>
      <c r="B24" s="9">
        <v>3</v>
      </c>
      <c r="E24" s="8">
        <v>1.4</v>
      </c>
      <c r="F24" s="13">
        <v>3</v>
      </c>
    </row>
    <row r="25" spans="1:8" x14ac:dyDescent="0.2">
      <c r="A25" s="8">
        <v>1.5</v>
      </c>
      <c r="B25" s="9">
        <v>79</v>
      </c>
      <c r="E25" s="8">
        <v>1.5</v>
      </c>
      <c r="F25" s="13">
        <v>24</v>
      </c>
    </row>
    <row r="26" spans="1:8" x14ac:dyDescent="0.2">
      <c r="A26" s="8">
        <v>1.6</v>
      </c>
      <c r="B26" s="9">
        <v>8</v>
      </c>
      <c r="C26" t="s">
        <v>16</v>
      </c>
      <c r="E26" s="8">
        <v>1.6</v>
      </c>
      <c r="F26" s="13">
        <v>4</v>
      </c>
      <c r="G26" t="s">
        <v>16</v>
      </c>
    </row>
    <row r="27" spans="1:8" x14ac:dyDescent="0.2">
      <c r="A27" s="8">
        <v>1.8</v>
      </c>
      <c r="B27" s="9">
        <v>8</v>
      </c>
      <c r="C27">
        <v>577</v>
      </c>
      <c r="D27" s="14">
        <v>0.44555984555984557</v>
      </c>
      <c r="E27" s="8">
        <v>1.8</v>
      </c>
      <c r="F27" s="13">
        <v>2</v>
      </c>
      <c r="G27">
        <v>229</v>
      </c>
      <c r="H27" s="14">
        <v>0.46544715447154472</v>
      </c>
    </row>
    <row r="28" spans="1:8" x14ac:dyDescent="0.2">
      <c r="A28" s="8">
        <v>2</v>
      </c>
      <c r="B28" s="9">
        <v>161</v>
      </c>
      <c r="E28" s="8">
        <v>2</v>
      </c>
      <c r="F28" s="13">
        <v>53</v>
      </c>
    </row>
    <row r="29" spans="1:8" x14ac:dyDescent="0.2">
      <c r="A29" s="8">
        <v>2.4</v>
      </c>
      <c r="B29" s="9">
        <v>1</v>
      </c>
      <c r="E29" s="8">
        <v>2.4</v>
      </c>
      <c r="F29" s="13">
        <v>1</v>
      </c>
    </row>
    <row r="30" spans="1:8" x14ac:dyDescent="0.2">
      <c r="A30" s="8">
        <v>2.5</v>
      </c>
      <c r="B30" s="9">
        <v>53</v>
      </c>
      <c r="E30" s="8">
        <v>2.5</v>
      </c>
      <c r="F30" s="13">
        <v>16</v>
      </c>
    </row>
    <row r="31" spans="1:8" x14ac:dyDescent="0.2">
      <c r="A31" s="8">
        <v>2.6</v>
      </c>
      <c r="B31" s="9">
        <v>1</v>
      </c>
      <c r="E31" s="8">
        <v>2.6</v>
      </c>
      <c r="F31" s="13">
        <v>0</v>
      </c>
    </row>
    <row r="32" spans="1:8" x14ac:dyDescent="0.2">
      <c r="A32" s="8">
        <v>2.7</v>
      </c>
      <c r="B32" s="9">
        <v>1</v>
      </c>
      <c r="E32" s="8">
        <v>2.7</v>
      </c>
      <c r="F32" s="13">
        <v>0</v>
      </c>
    </row>
    <row r="33" spans="1:9" x14ac:dyDescent="0.2">
      <c r="A33" s="8">
        <v>3</v>
      </c>
      <c r="B33" s="9">
        <v>120</v>
      </c>
      <c r="E33" s="8">
        <v>3</v>
      </c>
      <c r="F33" s="13">
        <v>49</v>
      </c>
      <c r="I33">
        <f>SUM(F33:F62)</f>
        <v>193</v>
      </c>
    </row>
    <row r="34" spans="1:9" x14ac:dyDescent="0.2">
      <c r="A34" s="8">
        <v>3.5</v>
      </c>
      <c r="B34" s="9">
        <v>5</v>
      </c>
      <c r="E34" s="8">
        <v>3.5</v>
      </c>
      <c r="F34" s="13">
        <v>2</v>
      </c>
    </row>
    <row r="35" spans="1:9" x14ac:dyDescent="0.2">
      <c r="A35" s="8">
        <v>4</v>
      </c>
      <c r="B35" s="9">
        <v>63</v>
      </c>
      <c r="E35" s="8">
        <v>4</v>
      </c>
      <c r="F35" s="13">
        <v>25</v>
      </c>
    </row>
    <row r="36" spans="1:9" x14ac:dyDescent="0.2">
      <c r="A36" s="8">
        <v>4.2</v>
      </c>
      <c r="B36" s="9">
        <v>1</v>
      </c>
      <c r="E36" s="8">
        <v>4.2</v>
      </c>
      <c r="F36" s="13">
        <v>0</v>
      </c>
    </row>
    <row r="37" spans="1:9" x14ac:dyDescent="0.2">
      <c r="A37" s="8">
        <v>4.5</v>
      </c>
      <c r="B37" s="9">
        <v>4</v>
      </c>
      <c r="E37" s="8">
        <v>4.5</v>
      </c>
      <c r="F37" s="13">
        <v>0</v>
      </c>
    </row>
    <row r="38" spans="1:9" x14ac:dyDescent="0.2">
      <c r="A38" s="8">
        <v>5</v>
      </c>
      <c r="B38" s="9">
        <v>41</v>
      </c>
      <c r="E38" s="8">
        <v>5</v>
      </c>
      <c r="F38" s="13">
        <v>20</v>
      </c>
    </row>
    <row r="39" spans="1:9" x14ac:dyDescent="0.2">
      <c r="A39" s="8">
        <v>6</v>
      </c>
      <c r="B39" s="9">
        <v>35</v>
      </c>
      <c r="E39" s="8">
        <v>6</v>
      </c>
      <c r="F39" s="13">
        <v>12</v>
      </c>
    </row>
    <row r="40" spans="1:9" x14ac:dyDescent="0.2">
      <c r="A40" s="8">
        <v>7</v>
      </c>
      <c r="B40" s="9">
        <v>13</v>
      </c>
      <c r="E40" s="8">
        <v>7</v>
      </c>
      <c r="F40" s="13">
        <v>4</v>
      </c>
    </row>
    <row r="41" spans="1:9" x14ac:dyDescent="0.2">
      <c r="A41" s="8">
        <v>8</v>
      </c>
      <c r="B41" s="9">
        <v>33</v>
      </c>
      <c r="C41" t="s">
        <v>18</v>
      </c>
      <c r="E41" s="8">
        <v>8</v>
      </c>
      <c r="F41" s="13">
        <v>14</v>
      </c>
      <c r="G41" t="s">
        <v>18</v>
      </c>
    </row>
    <row r="42" spans="1:9" x14ac:dyDescent="0.2">
      <c r="A42" s="8">
        <v>9</v>
      </c>
      <c r="B42" s="9">
        <v>4</v>
      </c>
      <c r="C42">
        <v>536</v>
      </c>
      <c r="D42" s="14">
        <v>0.41389961389961388</v>
      </c>
      <c r="E42" s="8">
        <v>9</v>
      </c>
      <c r="F42" s="13">
        <v>1</v>
      </c>
      <c r="G42">
        <v>197</v>
      </c>
      <c r="H42" s="14">
        <v>0.40040650406504064</v>
      </c>
    </row>
    <row r="43" spans="1:9" x14ac:dyDescent="0.2">
      <c r="A43" s="8">
        <v>10</v>
      </c>
      <c r="B43" s="9">
        <v>34</v>
      </c>
      <c r="E43" s="8">
        <v>10</v>
      </c>
      <c r="F43" s="13">
        <v>12</v>
      </c>
    </row>
    <row r="44" spans="1:9" x14ac:dyDescent="0.2">
      <c r="A44" s="8">
        <v>12</v>
      </c>
      <c r="B44" s="9">
        <v>13</v>
      </c>
      <c r="E44" s="8">
        <v>12</v>
      </c>
      <c r="F44" s="13">
        <v>4</v>
      </c>
    </row>
    <row r="45" spans="1:9" x14ac:dyDescent="0.2">
      <c r="A45" s="8">
        <v>13</v>
      </c>
      <c r="B45" s="9">
        <v>3</v>
      </c>
      <c r="E45" s="8">
        <v>13</v>
      </c>
      <c r="F45" s="13">
        <v>0</v>
      </c>
    </row>
    <row r="46" spans="1:9" x14ac:dyDescent="0.2">
      <c r="A46" s="8">
        <v>14</v>
      </c>
      <c r="B46" s="9">
        <v>2</v>
      </c>
      <c r="E46" s="8">
        <v>14</v>
      </c>
      <c r="F46" s="13">
        <v>2</v>
      </c>
    </row>
    <row r="47" spans="1:9" x14ac:dyDescent="0.2">
      <c r="A47" s="8">
        <v>15</v>
      </c>
      <c r="B47" s="9">
        <v>32</v>
      </c>
      <c r="E47" s="8">
        <v>15</v>
      </c>
      <c r="F47" s="13">
        <v>12</v>
      </c>
    </row>
    <row r="48" spans="1:9" x14ac:dyDescent="0.2">
      <c r="A48" s="8">
        <v>16</v>
      </c>
      <c r="B48" s="9">
        <v>5</v>
      </c>
      <c r="C48" t="s">
        <v>19</v>
      </c>
      <c r="E48" s="8">
        <v>16</v>
      </c>
      <c r="F48" s="13">
        <v>3</v>
      </c>
      <c r="G48" t="s">
        <v>19</v>
      </c>
    </row>
    <row r="49" spans="1:8" x14ac:dyDescent="0.2">
      <c r="A49" s="8">
        <v>18</v>
      </c>
      <c r="B49" s="9">
        <v>6</v>
      </c>
      <c r="C49">
        <v>95</v>
      </c>
      <c r="D49" s="14">
        <v>7.3359073359073365E-2</v>
      </c>
      <c r="E49" s="8">
        <v>18</v>
      </c>
      <c r="F49" s="13">
        <v>4</v>
      </c>
      <c r="G49">
        <v>37</v>
      </c>
      <c r="H49" s="14">
        <v>7.5203252032520332E-2</v>
      </c>
    </row>
    <row r="50" spans="1:8" x14ac:dyDescent="0.2">
      <c r="A50" s="8">
        <v>20</v>
      </c>
      <c r="B50" s="9">
        <v>21</v>
      </c>
      <c r="E50" s="8">
        <v>20</v>
      </c>
      <c r="F50" s="13">
        <v>4</v>
      </c>
    </row>
    <row r="51" spans="1:8" x14ac:dyDescent="0.2">
      <c r="A51" s="8">
        <v>21</v>
      </c>
      <c r="B51" s="9">
        <v>1</v>
      </c>
      <c r="E51" s="8">
        <v>21</v>
      </c>
      <c r="F51" s="13">
        <v>1</v>
      </c>
    </row>
    <row r="52" spans="1:8" x14ac:dyDescent="0.2">
      <c r="A52" s="8">
        <v>24</v>
      </c>
      <c r="B52" s="9">
        <v>1</v>
      </c>
      <c r="E52" s="8">
        <v>24</v>
      </c>
      <c r="F52" s="13">
        <v>0</v>
      </c>
    </row>
    <row r="53" spans="1:8" x14ac:dyDescent="0.2">
      <c r="A53" s="8">
        <v>25</v>
      </c>
      <c r="B53" s="9">
        <v>11</v>
      </c>
      <c r="E53" s="8">
        <v>25</v>
      </c>
      <c r="F53" s="13">
        <v>1</v>
      </c>
    </row>
    <row r="54" spans="1:8" x14ac:dyDescent="0.2">
      <c r="A54" s="8">
        <v>30</v>
      </c>
      <c r="B54" s="9">
        <v>16</v>
      </c>
      <c r="E54" s="8">
        <v>30</v>
      </c>
      <c r="F54" s="13">
        <v>7</v>
      </c>
    </row>
    <row r="55" spans="1:8" x14ac:dyDescent="0.2">
      <c r="A55" s="8">
        <v>35</v>
      </c>
      <c r="B55" s="9">
        <v>5</v>
      </c>
      <c r="E55" s="8">
        <v>35</v>
      </c>
      <c r="F55" s="13">
        <v>1</v>
      </c>
    </row>
    <row r="56" spans="1:8" x14ac:dyDescent="0.2">
      <c r="A56" s="8">
        <v>38</v>
      </c>
      <c r="B56" s="9">
        <v>1</v>
      </c>
      <c r="E56" s="8">
        <v>38</v>
      </c>
      <c r="F56" s="13">
        <v>1</v>
      </c>
    </row>
    <row r="57" spans="1:8" x14ac:dyDescent="0.2">
      <c r="A57" s="8">
        <v>40</v>
      </c>
      <c r="B57" s="9">
        <v>15</v>
      </c>
      <c r="E57" s="8">
        <v>40</v>
      </c>
      <c r="F57" s="13">
        <v>5</v>
      </c>
    </row>
    <row r="58" spans="1:8" x14ac:dyDescent="0.2">
      <c r="A58" s="8">
        <v>45</v>
      </c>
      <c r="B58" s="9">
        <v>3</v>
      </c>
      <c r="E58" s="8">
        <v>45</v>
      </c>
      <c r="F58" s="13">
        <v>2</v>
      </c>
    </row>
    <row r="59" spans="1:8" x14ac:dyDescent="0.2">
      <c r="A59" s="8">
        <v>50</v>
      </c>
      <c r="B59" s="9">
        <v>3</v>
      </c>
      <c r="E59" s="8">
        <v>50</v>
      </c>
      <c r="F59" s="13">
        <v>2</v>
      </c>
    </row>
    <row r="60" spans="1:8" x14ac:dyDescent="0.2">
      <c r="A60" s="8">
        <v>60</v>
      </c>
      <c r="B60" s="9">
        <v>4</v>
      </c>
      <c r="E60" s="8">
        <v>60</v>
      </c>
      <c r="F60" s="13">
        <v>1</v>
      </c>
    </row>
    <row r="61" spans="1:8" x14ac:dyDescent="0.2">
      <c r="A61" s="8">
        <v>70</v>
      </c>
      <c r="B61" s="9">
        <v>4</v>
      </c>
      <c r="C61" t="s">
        <v>20</v>
      </c>
      <c r="E61" s="8">
        <v>70</v>
      </c>
      <c r="F61" s="13">
        <v>2</v>
      </c>
      <c r="G61" t="s">
        <v>20</v>
      </c>
    </row>
    <row r="62" spans="1:8" x14ac:dyDescent="0.2">
      <c r="A62" s="8">
        <v>90</v>
      </c>
      <c r="B62" s="9">
        <v>2</v>
      </c>
      <c r="C62">
        <v>87</v>
      </c>
      <c r="D62" s="14">
        <v>6.7181467181467183E-2</v>
      </c>
      <c r="E62" s="8">
        <v>90</v>
      </c>
      <c r="F62" s="13">
        <v>2</v>
      </c>
      <c r="G62">
        <v>29</v>
      </c>
      <c r="H62" s="14">
        <v>5.894308943089431E-2</v>
      </c>
    </row>
    <row r="63" spans="1:8" x14ac:dyDescent="0.2">
      <c r="A63" s="8" t="s">
        <v>727</v>
      </c>
      <c r="B63" s="9">
        <v>35</v>
      </c>
      <c r="C63">
        <v>1295</v>
      </c>
      <c r="D63" s="14" t="s">
        <v>17</v>
      </c>
      <c r="E63" s="8" t="s">
        <v>727</v>
      </c>
      <c r="F63" s="13">
        <v>15</v>
      </c>
      <c r="G63">
        <v>492</v>
      </c>
      <c r="H63" s="14" t="s">
        <v>17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Tasmania forest</vt:lpstr>
      <vt:lpstr>Victoria forest</vt:lpstr>
      <vt:lpstr>Victoria no climbers</vt:lpstr>
      <vt:lpstr>Tasmania no climbers</vt:lpstr>
      <vt:lpstr>data table</vt:lpstr>
      <vt:lpstr>counts by height class</vt:lpstr>
    </vt:vector>
  </TitlesOfParts>
  <Company>IT Resources - Univ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jordan</dc:creator>
  <cp:lastModifiedBy>Greg Jordan</cp:lastModifiedBy>
  <dcterms:created xsi:type="dcterms:W3CDTF">2007-12-05T21:21:31Z</dcterms:created>
  <dcterms:modified xsi:type="dcterms:W3CDTF">2020-05-13T06:55:30Z</dcterms:modified>
</cp:coreProperties>
</file>