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Desktop\S. alba files for data archive\"/>
    </mc:Choice>
  </mc:AlternateContent>
  <bookViews>
    <workbookView xWindow="0" yWindow="0" windowWidth="28800" windowHeight="12585"/>
  </bookViews>
  <sheets>
    <sheet name="Overview" sheetId="6" r:id="rId1"/>
    <sheet name="Metadata" sheetId="5" r:id="rId2"/>
    <sheet name="Early and Late mean diurnals" sheetId="1" r:id="rId3"/>
    <sheet name="Early and Late SE diurnals" sheetId="2" r:id="rId4"/>
    <sheet name="Diurnal water potentials " sheetId="3" r:id="rId5"/>
  </sheets>
  <externalReferences>
    <externalReference r:id="rId6"/>
  </externalReferences>
  <calcPr calcId="152511" concurrentCalc="0"/>
</workbook>
</file>

<file path=xl/calcChain.xml><?xml version="1.0" encoding="utf-8"?>
<calcChain xmlns="http://schemas.openxmlformats.org/spreadsheetml/2006/main">
  <c r="E17" i="3" l="1"/>
  <c r="D17" i="3"/>
</calcChain>
</file>

<file path=xl/sharedStrings.xml><?xml version="1.0" encoding="utf-8"?>
<sst xmlns="http://schemas.openxmlformats.org/spreadsheetml/2006/main" count="298" uniqueCount="105">
  <si>
    <t>Season</t>
  </si>
  <si>
    <t>Treatment</t>
  </si>
  <si>
    <t>Time</t>
  </si>
  <si>
    <t>psileaf.mean</t>
  </si>
  <si>
    <t>psistem.mean</t>
  </si>
  <si>
    <t>psi Gradient</t>
  </si>
  <si>
    <t xml:space="preserve">Kleaf </t>
  </si>
  <si>
    <t>Kplant</t>
  </si>
  <si>
    <t>Kplant.est</t>
  </si>
  <si>
    <t>Rleaf</t>
  </si>
  <si>
    <t>Rleafperc</t>
  </si>
  <si>
    <t>Rplant</t>
  </si>
  <si>
    <t>Rplant.est</t>
  </si>
  <si>
    <t>Rstem and root</t>
  </si>
  <si>
    <t>R.stem.root.perc</t>
  </si>
  <si>
    <t>psi est</t>
  </si>
  <si>
    <t>Photo</t>
  </si>
  <si>
    <t>Cond</t>
  </si>
  <si>
    <t>Ci</t>
  </si>
  <si>
    <t>Ci/Ca</t>
  </si>
  <si>
    <t>Trmmol</t>
  </si>
  <si>
    <t>VpdL</t>
  </si>
  <si>
    <t>Area</t>
  </si>
  <si>
    <t>StmRat</t>
  </si>
  <si>
    <t>BLCond</t>
  </si>
  <si>
    <t>Tair</t>
  </si>
  <si>
    <t>Tleaf</t>
  </si>
  <si>
    <t>TBlk</t>
  </si>
  <si>
    <t>CO2R</t>
  </si>
  <si>
    <t>CO2S</t>
  </si>
  <si>
    <t>H2OR</t>
  </si>
  <si>
    <t>H2OS</t>
  </si>
  <si>
    <t>RH_R</t>
  </si>
  <si>
    <t>RH_S</t>
  </si>
  <si>
    <t>Flow</t>
  </si>
  <si>
    <t>PARi</t>
  </si>
  <si>
    <t>PARo</t>
  </si>
  <si>
    <t>Press</t>
  </si>
  <si>
    <t>CsMch</t>
  </si>
  <si>
    <t>HsMch</t>
  </si>
  <si>
    <t>StableF</t>
  </si>
  <si>
    <t>Status</t>
  </si>
  <si>
    <t>LD</t>
  </si>
  <si>
    <t>A</t>
  </si>
  <si>
    <t>Wet</t>
  </si>
  <si>
    <t>C</t>
  </si>
  <si>
    <t>ED</t>
  </si>
  <si>
    <t>Kplant est</t>
  </si>
  <si>
    <t>psileaf.se</t>
  </si>
  <si>
    <t>psistem.se</t>
  </si>
  <si>
    <t>Title</t>
  </si>
  <si>
    <t xml:space="preserve">“Dry season enhancement of leaf capacitance buffers exposure to critical stem water potentials.” </t>
  </si>
  <si>
    <t>Abstract</t>
  </si>
  <si>
    <t>Data author</t>
  </si>
  <si>
    <t>Manuscript authors</t>
  </si>
  <si>
    <t>Group Leader</t>
  </si>
  <si>
    <t>Marilyn C. Ball</t>
  </si>
  <si>
    <t>Grant  details</t>
  </si>
  <si>
    <t>Australian Research Council Discovery Grant DP180102969 awarded to Marilyn C. Ball., Lawren Sack and Maurizio Mencuccini</t>
  </si>
  <si>
    <t>Date</t>
  </si>
  <si>
    <t>Collected in early dry season (13-25 August 2018) and late dry season (13-25 November 2018)</t>
  </si>
  <si>
    <t xml:space="preserve">Location </t>
  </si>
  <si>
    <t>Methods</t>
  </si>
  <si>
    <t>See read me</t>
  </si>
  <si>
    <t>Data Header</t>
  </si>
  <si>
    <t>Explanation</t>
  </si>
  <si>
    <t>Units</t>
  </si>
  <si>
    <t>-</t>
  </si>
  <si>
    <t>MPa</t>
  </si>
  <si>
    <t>LD = late dry season, ED = early dry season</t>
  </si>
  <si>
    <t xml:space="preserve">Ambient, Wet, Dry. See C Bryant Honours thesis for methods regarding wet and dry treatments. Discared for  a straight seasonal comparison of ambient. </t>
  </si>
  <si>
    <t xml:space="preserve">Hour of measurements. </t>
  </si>
  <si>
    <t xml:space="preserve">Leaf water potential </t>
  </si>
  <si>
    <t>Stem water potential (obtained througha  proxy leaf wrapped in gladwrap and foil and allowed to equilibrate with the stem)</t>
  </si>
  <si>
    <t>Difference between leaf and stem water potential</t>
  </si>
  <si>
    <t>Transpiration/ psi gradient</t>
  </si>
  <si>
    <t xml:space="preserve">Water potential of the estuarine water. </t>
  </si>
  <si>
    <t>Hydraulic resistance of the leaf = 1/ Kleaf</t>
  </si>
  <si>
    <t xml:space="preserve">Standard Licor 6400 outputs. See manual for output units </t>
  </si>
  <si>
    <t>Resistance of the stem and roots = Rplant-Rleaf</t>
  </si>
  <si>
    <t>Hydraulic resistance of the whole plant = 1/Kplant.est</t>
  </si>
  <si>
    <t>This calc was done incorrectly (ignore)</t>
  </si>
  <si>
    <t>Whole plant hydraulic conductance = Transpiration rate / water potential gradient between estuary and leaf</t>
  </si>
  <si>
    <t>mmol/m2/MPa</t>
  </si>
  <si>
    <t>mmol/s/m2/MPa</t>
  </si>
  <si>
    <t>Contents</t>
  </si>
  <si>
    <r>
      <t xml:space="preserve">Changing global climate portends perturbed seasonal precipitation regimes and increases in night-time temperatures. An integrated understanding of how plants acclimate to these seasonal drought conditions has never been more important as regional-scale vegetation dieback is predicted to increase when drought conditions are exacerbated. The potential for seasonal coordination of suites of traits that enable dehydration tolerance or delay in a given species remain poorly resolved. We surveyed early dry season leaf and stem water-use traits and gas exchange with respect to drought tolerance in the mangrove, </t>
    </r>
    <r>
      <rPr>
        <i/>
        <sz val="11"/>
        <color theme="1"/>
        <rFont val="Calibri Light"/>
        <family val="2"/>
      </rPr>
      <t>Sonneratia alba</t>
    </r>
    <r>
      <rPr>
        <sz val="11"/>
        <color theme="1"/>
        <rFont val="Calibri Light"/>
        <family val="2"/>
      </rPr>
      <t>, growing in a relatively constant salinity, then took advantage of a naturally occurring heat wave in the late dry season, to assess dry season acclimation of these traits. We found that increased leaf hydraulic capacitance above leaf turgor loss point (π</t>
    </r>
    <r>
      <rPr>
        <vertAlign val="subscript"/>
        <sz val="11"/>
        <color theme="1"/>
        <rFont val="Calibri Light"/>
        <family val="2"/>
      </rPr>
      <t>TLP</t>
    </r>
    <r>
      <rPr>
        <sz val="11"/>
        <color theme="1"/>
        <rFont val="Calibri Light"/>
        <family val="2"/>
      </rPr>
      <t>) enabled rapid transpiration required to sustain assimilation rates under morning conditions, while increased leaf capacitance below π</t>
    </r>
    <r>
      <rPr>
        <vertAlign val="subscript"/>
        <sz val="11"/>
        <color theme="1"/>
        <rFont val="Calibri Light"/>
        <family val="2"/>
      </rPr>
      <t>TLP</t>
    </r>
    <r>
      <rPr>
        <sz val="11"/>
        <color theme="1"/>
        <rFont val="Calibri Light"/>
        <family val="2"/>
      </rPr>
      <t xml:space="preserve"> buffered against excursions in stem water potentials to critically low levels. Our results highlight the functional contributions of leaf capacitance in the mitigation of the twin risks of hydraulic failure and carbon starvation during drought, as well as underscoring the importance of the capacity for acclimation of leaf traits in determining drought tolerance.</t>
    </r>
  </si>
  <si>
    <t xml:space="preserve">Callum James Bryant, Australian National University, callum.bryant@anu.edu.au; </t>
  </si>
  <si>
    <t>Marilyn C. Ball, Australian National University, marilyn.ball@anu.edu.au</t>
  </si>
  <si>
    <r>
      <t>Callum J. Bryant, Tomas Fuenzalida, Nigel Brothers, Maurizio Mencuccini, Lawren Sack, Oliver Binks,</t>
    </r>
    <r>
      <rPr>
        <vertAlign val="superscript"/>
        <sz val="11"/>
        <color theme="1"/>
        <rFont val="Calibri Light"/>
        <family val="2"/>
      </rPr>
      <t xml:space="preserve"> </t>
    </r>
    <r>
      <rPr>
        <sz val="11"/>
        <color theme="1"/>
        <rFont val="Calibri Light"/>
        <family val="2"/>
      </rPr>
      <t>Marilyn C. Ball</t>
    </r>
  </si>
  <si>
    <r>
      <t xml:space="preserve">Branches and leaves were collected from a stand of </t>
    </r>
    <r>
      <rPr>
        <i/>
        <sz val="11"/>
        <color theme="1"/>
        <rFont val="Calibri Light"/>
        <family val="2"/>
      </rPr>
      <t>Sonneratia alba</t>
    </r>
    <r>
      <rPr>
        <sz val="11"/>
        <color theme="1"/>
        <rFont val="Calibri Light"/>
        <family val="2"/>
      </rPr>
      <t xml:space="preserve"> trees growing naturally along the Daintree River, Daintree National Park, Far North Queensland (16°17'24.8"S 145°24'36.8"E). </t>
    </r>
  </si>
  <si>
    <t>1 -  Raw pressure-volume curve data.xlsx</t>
  </si>
  <si>
    <t>2 - Summary of PV curved derived values for each leaf measured.xlsx</t>
  </si>
  <si>
    <t>3 - Gmin calculation sheet for each leaf rep.xlsx</t>
  </si>
  <si>
    <t>4 - Summary of gmin values per leaf rep.xlsx</t>
  </si>
  <si>
    <t>5 - Shoot PV Curves raw and calculation sheet.xlsx</t>
  </si>
  <si>
    <t>6 - Average shoot water release curves.xlsx</t>
  </si>
  <si>
    <t>7 - Data for plotting mean shoot water release curves.xlsx</t>
  </si>
  <si>
    <t xml:space="preserve">8 - Leaf RWC at stem P50 calculations.xlsx </t>
  </si>
  <si>
    <t>9 - Instantaneous hydraulic capacitance calculations.xlsx</t>
  </si>
  <si>
    <t>10 - Kestrel data hourly T and VPD averages by day to create seasonal averages.xlsx</t>
  </si>
  <si>
    <t>11 - Diurnal gas exchange and hydraulic conductance.xlsx</t>
  </si>
  <si>
    <t>12 - Pneumatic hydraulic vulnerability curves.xlsx</t>
  </si>
  <si>
    <t xml:space="preserve">13 - Kleaf vulnerability curve RKM method.xlsx </t>
  </si>
  <si>
    <t>Read me.docx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</si>
</sst>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Light"/>
      <family val="2"/>
    </font>
    <font>
      <sz val="11"/>
      <color theme="1"/>
      <name val="Calibri Light"/>
      <family val="2"/>
      <scheme val="major"/>
    </font>
    <font>
      <vertAlign val="superscript"/>
      <sz val="11"/>
      <color theme="1"/>
      <name val="Calibri Light"/>
      <family val="2"/>
    </font>
    <font>
      <b/>
      <sz val="12"/>
      <color theme="1"/>
      <name val="Calibri"/>
      <family val="2"/>
      <scheme val="minor"/>
    </font>
    <font>
      <sz val="11"/>
      <color theme="1"/>
      <name val="Calibri"/>
      <family val="2"/>
    </font>
    <font>
      <sz val="11"/>
      <color theme="5"/>
      <name val="Calibri"/>
      <family val="2"/>
      <scheme val="minor"/>
    </font>
    <font>
      <i/>
      <sz val="11"/>
      <color theme="1"/>
      <name val="Calibri Light"/>
      <family val="2"/>
    </font>
    <font>
      <vertAlign val="subscript"/>
      <sz val="11"/>
      <color theme="1"/>
      <name val="Calibri Light"/>
      <family val="2"/>
    </font>
    <font>
      <sz val="10"/>
      <color rgb="FF000000"/>
      <name val="Calibri Light"/>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0" borderId="0"/>
  </cellStyleXfs>
  <cellXfs count="22">
    <xf numFmtId="0" fontId="0" fillId="0" borderId="0" xfId="0"/>
    <xf numFmtId="11" fontId="0" fillId="0" borderId="0" xfId="0" applyNumberFormat="1"/>
    <xf numFmtId="164" fontId="0" fillId="0" borderId="0" xfId="0" applyNumberFormat="1"/>
    <xf numFmtId="0" fontId="1" fillId="0" borderId="0" xfId="42"/>
    <xf numFmtId="0" fontId="21" fillId="0" borderId="0" xfId="42" applyFont="1"/>
    <xf numFmtId="0" fontId="0" fillId="0" borderId="0" xfId="42" applyFont="1"/>
    <xf numFmtId="0" fontId="0" fillId="0" borderId="0" xfId="0" applyFont="1"/>
    <xf numFmtId="0" fontId="0" fillId="0" borderId="0" xfId="42" applyFont="1" applyAlignment="1">
      <alignment horizontal="left"/>
    </xf>
    <xf numFmtId="0" fontId="22" fillId="0" borderId="0" xfId="0" applyFont="1"/>
    <xf numFmtId="0" fontId="23" fillId="0" borderId="0" xfId="0" applyFont="1"/>
    <xf numFmtId="0" fontId="0" fillId="0" borderId="0" xfId="42" applyFont="1" applyAlignment="1">
      <alignment vertical="top" wrapText="1"/>
    </xf>
    <xf numFmtId="0" fontId="0" fillId="0" borderId="0" xfId="42" applyFont="1" applyAlignment="1">
      <alignment horizontal="left" vertical="top" wrapText="1"/>
    </xf>
    <xf numFmtId="0" fontId="0" fillId="0" borderId="0" xfId="42" applyFont="1" applyAlignment="1">
      <alignment horizontal="left" vertical="top"/>
    </xf>
    <xf numFmtId="0" fontId="0" fillId="0" borderId="0" xfId="0" applyAlignment="1">
      <alignment horizontal="right"/>
    </xf>
    <xf numFmtId="0" fontId="18" fillId="0" borderId="0" xfId="0" applyFont="1"/>
    <xf numFmtId="0" fontId="19" fillId="0" borderId="0" xfId="0" applyFont="1" applyAlignment="1">
      <alignment horizontal="right" vertical="top"/>
    </xf>
    <xf numFmtId="0" fontId="18" fillId="0" borderId="0" xfId="0" applyFont="1" applyAlignment="1">
      <alignment vertical="top" wrapText="1"/>
    </xf>
    <xf numFmtId="0" fontId="18" fillId="0" borderId="0" xfId="0" applyFont="1" applyAlignment="1">
      <alignment vertical="top"/>
    </xf>
    <xf numFmtId="0" fontId="18" fillId="0" borderId="0" xfId="0" applyFont="1" applyAlignment="1">
      <alignment vertical="center"/>
    </xf>
    <xf numFmtId="0" fontId="18" fillId="0" borderId="0" xfId="0" applyFont="1" applyAlignment="1">
      <alignment horizontal="left" wrapText="1"/>
    </xf>
    <xf numFmtId="0" fontId="26" fillId="0" borderId="0" xfId="0" applyFont="1" applyAlignment="1">
      <alignment horizontal="justify" vertical="center"/>
    </xf>
    <xf numFmtId="0" fontId="26"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Desktop/Honours/R/All%20Dry%20Season%20GE.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 Dry Season GE"/>
    </sheetNames>
    <sheetDataSet>
      <sheetData sheetId="0">
        <row r="69">
          <cell r="I69">
            <v>-1.625</v>
          </cell>
        </row>
        <row r="70">
          <cell r="I70">
            <v>-1.52</v>
          </cell>
        </row>
        <row r="71">
          <cell r="I71">
            <v>-1.43</v>
          </cell>
        </row>
        <row r="72">
          <cell r="I72">
            <v>-1.65</v>
          </cell>
        </row>
        <row r="73">
          <cell r="I73">
            <v>-1.5369999999999999</v>
          </cell>
        </row>
        <row r="74">
          <cell r="I74">
            <v>-1.63</v>
          </cell>
        </row>
        <row r="75">
          <cell r="I75">
            <v>-1.5309999999999999</v>
          </cell>
        </row>
        <row r="76">
          <cell r="I76">
            <v>-1.6319999999999999</v>
          </cell>
        </row>
        <row r="77">
          <cell r="I77">
            <v>-1.5</v>
          </cell>
        </row>
        <row r="78">
          <cell r="I78">
            <v>-1.5049999999999999</v>
          </cell>
        </row>
        <row r="79">
          <cell r="I79">
            <v>-1.8380000000000001</v>
          </cell>
        </row>
        <row r="80">
          <cell r="I80">
            <v>-1.619</v>
          </cell>
        </row>
        <row r="81">
          <cell r="I81">
            <v>-1.605</v>
          </cell>
        </row>
        <row r="82">
          <cell r="I82">
            <v>-1.619</v>
          </cell>
        </row>
        <row r="83">
          <cell r="I83">
            <v>-1.605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tabSelected="1" workbookViewId="0">
      <selection activeCell="A13" sqref="A13"/>
    </sheetView>
  </sheetViews>
  <sheetFormatPr defaultRowHeight="15" x14ac:dyDescent="0.25"/>
  <cols>
    <col min="1" max="1" width="22.85546875" customWidth="1"/>
    <col min="2" max="2" width="140.140625" customWidth="1"/>
  </cols>
  <sheetData>
    <row r="1" spans="1:2" x14ac:dyDescent="0.25">
      <c r="A1" s="13" t="s">
        <v>50</v>
      </c>
      <c r="B1" s="14" t="s">
        <v>51</v>
      </c>
    </row>
    <row r="2" spans="1:2" ht="160.5" customHeight="1" x14ac:dyDescent="0.25">
      <c r="A2" s="15" t="s">
        <v>52</v>
      </c>
      <c r="B2" s="16" t="s">
        <v>86</v>
      </c>
    </row>
    <row r="3" spans="1:2" x14ac:dyDescent="0.25">
      <c r="A3" s="15" t="s">
        <v>53</v>
      </c>
      <c r="B3" s="17" t="s">
        <v>87</v>
      </c>
    </row>
    <row r="4" spans="1:2" x14ac:dyDescent="0.25">
      <c r="A4" s="15"/>
      <c r="B4" s="17" t="s">
        <v>88</v>
      </c>
    </row>
    <row r="5" spans="1:2" ht="17.25" x14ac:dyDescent="0.25">
      <c r="A5" s="15" t="s">
        <v>54</v>
      </c>
      <c r="B5" s="18" t="s">
        <v>89</v>
      </c>
    </row>
    <row r="6" spans="1:2" x14ac:dyDescent="0.25">
      <c r="A6" s="15" t="s">
        <v>55</v>
      </c>
      <c r="B6" s="17" t="s">
        <v>56</v>
      </c>
    </row>
    <row r="7" spans="1:2" x14ac:dyDescent="0.25">
      <c r="A7" s="15" t="s">
        <v>57</v>
      </c>
      <c r="B7" s="17" t="s">
        <v>58</v>
      </c>
    </row>
    <row r="8" spans="1:2" x14ac:dyDescent="0.25">
      <c r="A8" s="15" t="s">
        <v>59</v>
      </c>
      <c r="B8" s="14" t="s">
        <v>60</v>
      </c>
    </row>
    <row r="9" spans="1:2" ht="31.5" customHeight="1" x14ac:dyDescent="0.25">
      <c r="A9" s="15" t="s">
        <v>61</v>
      </c>
      <c r="B9" s="19" t="s">
        <v>90</v>
      </c>
    </row>
    <row r="10" spans="1:2" ht="16.5" customHeight="1" x14ac:dyDescent="0.25">
      <c r="A10" s="15" t="s">
        <v>62</v>
      </c>
      <c r="B10" s="14" t="s">
        <v>63</v>
      </c>
    </row>
    <row r="11" spans="1:2" x14ac:dyDescent="0.25">
      <c r="A11" s="15" t="s">
        <v>85</v>
      </c>
      <c r="B11" s="20" t="s">
        <v>91</v>
      </c>
    </row>
    <row r="12" spans="1:2" x14ac:dyDescent="0.25">
      <c r="B12" s="20" t="s">
        <v>92</v>
      </c>
    </row>
    <row r="13" spans="1:2" x14ac:dyDescent="0.25">
      <c r="B13" s="20" t="s">
        <v>93</v>
      </c>
    </row>
    <row r="14" spans="1:2" x14ac:dyDescent="0.25">
      <c r="B14" s="20" t="s">
        <v>94</v>
      </c>
    </row>
    <row r="15" spans="1:2" x14ac:dyDescent="0.25">
      <c r="B15" s="20" t="s">
        <v>95</v>
      </c>
    </row>
    <row r="16" spans="1:2" x14ac:dyDescent="0.25">
      <c r="B16" s="20" t="s">
        <v>96</v>
      </c>
    </row>
    <row r="17" spans="2:2" x14ac:dyDescent="0.25">
      <c r="B17" s="20" t="s">
        <v>97</v>
      </c>
    </row>
    <row r="18" spans="2:2" x14ac:dyDescent="0.25">
      <c r="B18" s="20" t="s">
        <v>98</v>
      </c>
    </row>
    <row r="19" spans="2:2" x14ac:dyDescent="0.25">
      <c r="B19" s="20" t="s">
        <v>99</v>
      </c>
    </row>
    <row r="20" spans="2:2" x14ac:dyDescent="0.25">
      <c r="B20" s="20" t="s">
        <v>100</v>
      </c>
    </row>
    <row r="21" spans="2:2" x14ac:dyDescent="0.25">
      <c r="B21" s="20" t="s">
        <v>101</v>
      </c>
    </row>
    <row r="22" spans="2:2" x14ac:dyDescent="0.25">
      <c r="B22" s="20" t="s">
        <v>102</v>
      </c>
    </row>
    <row r="23" spans="2:2" x14ac:dyDescent="0.25">
      <c r="B23" s="20" t="s">
        <v>103</v>
      </c>
    </row>
    <row r="24" spans="2:2" x14ac:dyDescent="0.25">
      <c r="B24" s="21" t="s">
        <v>104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2"/>
  <sheetViews>
    <sheetView workbookViewId="0">
      <selection activeCell="E23" sqref="E23"/>
    </sheetView>
  </sheetViews>
  <sheetFormatPr defaultRowHeight="15" x14ac:dyDescent="0.25"/>
  <cols>
    <col min="1" max="1" width="25.5703125" style="3" customWidth="1"/>
    <col min="2" max="2" width="90.7109375" style="3" customWidth="1"/>
    <col min="3" max="3" width="22.7109375" style="3" customWidth="1"/>
    <col min="4" max="16384" width="9.140625" style="3"/>
  </cols>
  <sheetData>
    <row r="1" spans="1:3" ht="15.75" x14ac:dyDescent="0.25">
      <c r="A1" s="4" t="s">
        <v>64</v>
      </c>
      <c r="B1" s="4" t="s">
        <v>65</v>
      </c>
      <c r="C1" s="4" t="s">
        <v>66</v>
      </c>
    </row>
    <row r="2" spans="1:3" ht="15.75" x14ac:dyDescent="0.25">
      <c r="A2" t="s">
        <v>0</v>
      </c>
      <c r="B2" s="5" t="s">
        <v>69</v>
      </c>
      <c r="C2" s="4" t="s">
        <v>67</v>
      </c>
    </row>
    <row r="3" spans="1:3" ht="29.25" customHeight="1" x14ac:dyDescent="0.25">
      <c r="A3" t="s">
        <v>1</v>
      </c>
      <c r="B3" s="10" t="s">
        <v>70</v>
      </c>
      <c r="C3" s="5" t="s">
        <v>67</v>
      </c>
    </row>
    <row r="4" spans="1:3" x14ac:dyDescent="0.25">
      <c r="A4" t="s">
        <v>2</v>
      </c>
      <c r="B4" s="5" t="s">
        <v>71</v>
      </c>
      <c r="C4" s="5" t="s">
        <v>67</v>
      </c>
    </row>
    <row r="5" spans="1:3" x14ac:dyDescent="0.25">
      <c r="A5" t="s">
        <v>3</v>
      </c>
      <c r="B5" s="5" t="s">
        <v>72</v>
      </c>
      <c r="C5" s="5" t="s">
        <v>68</v>
      </c>
    </row>
    <row r="6" spans="1:3" ht="30" customHeight="1" x14ac:dyDescent="0.25">
      <c r="A6" t="s">
        <v>4</v>
      </c>
      <c r="B6" s="11" t="s">
        <v>73</v>
      </c>
      <c r="C6" s="5" t="s">
        <v>68</v>
      </c>
    </row>
    <row r="7" spans="1:3" x14ac:dyDescent="0.25">
      <c r="A7" t="s">
        <v>5</v>
      </c>
      <c r="B7" s="7" t="s">
        <v>74</v>
      </c>
      <c r="C7" s="5" t="s">
        <v>68</v>
      </c>
    </row>
    <row r="8" spans="1:3" x14ac:dyDescent="0.25">
      <c r="A8" t="s">
        <v>6</v>
      </c>
      <c r="B8" s="7" t="s">
        <v>75</v>
      </c>
      <c r="C8" s="5" t="s">
        <v>84</v>
      </c>
    </row>
    <row r="9" spans="1:3" x14ac:dyDescent="0.25">
      <c r="A9" t="s">
        <v>7</v>
      </c>
      <c r="C9" s="5" t="s">
        <v>67</v>
      </c>
    </row>
    <row r="10" spans="1:3" x14ac:dyDescent="0.25">
      <c r="A10" t="s">
        <v>8</v>
      </c>
      <c r="B10" s="7" t="s">
        <v>82</v>
      </c>
      <c r="C10" s="5" t="s">
        <v>83</v>
      </c>
    </row>
    <row r="11" spans="1:3" x14ac:dyDescent="0.25">
      <c r="A11" t="s">
        <v>9</v>
      </c>
      <c r="B11" s="7" t="s">
        <v>77</v>
      </c>
      <c r="C11" s="5" t="s">
        <v>67</v>
      </c>
    </row>
    <row r="12" spans="1:3" x14ac:dyDescent="0.25">
      <c r="A12" t="s">
        <v>10</v>
      </c>
      <c r="B12" s="7"/>
      <c r="C12" s="5" t="s">
        <v>67</v>
      </c>
    </row>
    <row r="13" spans="1:3" x14ac:dyDescent="0.25">
      <c r="A13" t="s">
        <v>11</v>
      </c>
      <c r="B13" s="5" t="s">
        <v>81</v>
      </c>
      <c r="C13" s="5" t="s">
        <v>67</v>
      </c>
    </row>
    <row r="14" spans="1:3" x14ac:dyDescent="0.25">
      <c r="A14" t="s">
        <v>12</v>
      </c>
      <c r="B14" s="5" t="s">
        <v>80</v>
      </c>
      <c r="C14" s="5" t="s">
        <v>67</v>
      </c>
    </row>
    <row r="15" spans="1:3" x14ac:dyDescent="0.25">
      <c r="A15" t="s">
        <v>13</v>
      </c>
      <c r="B15" s="7" t="s">
        <v>79</v>
      </c>
      <c r="C15" s="5" t="s">
        <v>67</v>
      </c>
    </row>
    <row r="16" spans="1:3" x14ac:dyDescent="0.25">
      <c r="A16" t="s">
        <v>14</v>
      </c>
      <c r="B16" s="7"/>
      <c r="C16" s="5" t="s">
        <v>67</v>
      </c>
    </row>
    <row r="17" spans="1:3" x14ac:dyDescent="0.25">
      <c r="A17" t="s">
        <v>15</v>
      </c>
      <c r="B17" s="7" t="s">
        <v>76</v>
      </c>
      <c r="C17" s="5" t="s">
        <v>68</v>
      </c>
    </row>
    <row r="18" spans="1:3" x14ac:dyDescent="0.25">
      <c r="A18" t="s">
        <v>16</v>
      </c>
      <c r="B18" s="12" t="s">
        <v>78</v>
      </c>
      <c r="C18" s="5"/>
    </row>
    <row r="19" spans="1:3" x14ac:dyDescent="0.25">
      <c r="A19" t="s">
        <v>17</v>
      </c>
      <c r="B19" s="12"/>
      <c r="C19" s="5"/>
    </row>
    <row r="20" spans="1:3" x14ac:dyDescent="0.25">
      <c r="A20" t="s">
        <v>18</v>
      </c>
      <c r="B20" s="12"/>
      <c r="C20" s="5"/>
    </row>
    <row r="21" spans="1:3" x14ac:dyDescent="0.25">
      <c r="A21" t="s">
        <v>19</v>
      </c>
      <c r="B21" s="12"/>
      <c r="C21" s="5"/>
    </row>
    <row r="22" spans="1:3" x14ac:dyDescent="0.25">
      <c r="A22" t="s">
        <v>20</v>
      </c>
      <c r="B22" s="12"/>
      <c r="C22" s="5"/>
    </row>
    <row r="23" spans="1:3" x14ac:dyDescent="0.25">
      <c r="A23" t="s">
        <v>21</v>
      </c>
      <c r="B23" s="12"/>
      <c r="C23" s="5"/>
    </row>
    <row r="24" spans="1:3" x14ac:dyDescent="0.25">
      <c r="A24" t="s">
        <v>22</v>
      </c>
      <c r="B24" s="12"/>
      <c r="C24" s="5"/>
    </row>
    <row r="25" spans="1:3" x14ac:dyDescent="0.25">
      <c r="A25" t="s">
        <v>23</v>
      </c>
      <c r="B25" s="12"/>
      <c r="C25" s="5"/>
    </row>
    <row r="26" spans="1:3" x14ac:dyDescent="0.25">
      <c r="A26" t="s">
        <v>24</v>
      </c>
      <c r="B26" s="12"/>
      <c r="C26" s="5"/>
    </row>
    <row r="27" spans="1:3" x14ac:dyDescent="0.25">
      <c r="A27" t="s">
        <v>25</v>
      </c>
      <c r="B27" s="12"/>
      <c r="C27" s="5"/>
    </row>
    <row r="28" spans="1:3" x14ac:dyDescent="0.25">
      <c r="A28" t="s">
        <v>26</v>
      </c>
      <c r="B28" s="12"/>
      <c r="C28" s="5"/>
    </row>
    <row r="29" spans="1:3" x14ac:dyDescent="0.25">
      <c r="A29" t="s">
        <v>27</v>
      </c>
      <c r="B29" s="12"/>
      <c r="C29" s="5"/>
    </row>
    <row r="30" spans="1:3" x14ac:dyDescent="0.25">
      <c r="A30" t="s">
        <v>28</v>
      </c>
      <c r="B30" s="12"/>
      <c r="C30" s="5"/>
    </row>
    <row r="31" spans="1:3" x14ac:dyDescent="0.25">
      <c r="A31" t="s">
        <v>29</v>
      </c>
      <c r="B31" s="12"/>
      <c r="C31" s="5"/>
    </row>
    <row r="32" spans="1:3" x14ac:dyDescent="0.25">
      <c r="A32" t="s">
        <v>30</v>
      </c>
      <c r="B32" s="12"/>
      <c r="C32" s="5"/>
    </row>
    <row r="33" spans="1:3" x14ac:dyDescent="0.25">
      <c r="A33" t="s">
        <v>31</v>
      </c>
      <c r="B33" s="12"/>
      <c r="C33" s="5"/>
    </row>
    <row r="34" spans="1:3" x14ac:dyDescent="0.25">
      <c r="A34" t="s">
        <v>32</v>
      </c>
      <c r="B34" s="12"/>
      <c r="C34" s="5"/>
    </row>
    <row r="35" spans="1:3" x14ac:dyDescent="0.25">
      <c r="A35" t="s">
        <v>33</v>
      </c>
      <c r="B35" s="12"/>
    </row>
    <row r="36" spans="1:3" x14ac:dyDescent="0.25">
      <c r="A36" t="s">
        <v>34</v>
      </c>
      <c r="B36" s="12"/>
    </row>
    <row r="37" spans="1:3" x14ac:dyDescent="0.25">
      <c r="A37" t="s">
        <v>35</v>
      </c>
      <c r="B37" s="12"/>
    </row>
    <row r="38" spans="1:3" x14ac:dyDescent="0.25">
      <c r="A38" t="s">
        <v>36</v>
      </c>
      <c r="B38" s="12"/>
    </row>
    <row r="39" spans="1:3" x14ac:dyDescent="0.25">
      <c r="A39" t="s">
        <v>37</v>
      </c>
      <c r="B39" s="12"/>
      <c r="C39" s="5"/>
    </row>
    <row r="40" spans="1:3" x14ac:dyDescent="0.25">
      <c r="A40" t="s">
        <v>38</v>
      </c>
      <c r="B40" s="12"/>
      <c r="C40" s="5"/>
    </row>
    <row r="41" spans="1:3" x14ac:dyDescent="0.25">
      <c r="A41" t="s">
        <v>39</v>
      </c>
      <c r="B41" s="12"/>
      <c r="C41" s="5"/>
    </row>
    <row r="42" spans="1:3" x14ac:dyDescent="0.25">
      <c r="A42" t="s">
        <v>40</v>
      </c>
      <c r="B42" s="12"/>
      <c r="C42" s="5"/>
    </row>
    <row r="43" spans="1:3" x14ac:dyDescent="0.25">
      <c r="A43" t="s">
        <v>41</v>
      </c>
      <c r="B43" s="12"/>
      <c r="C43" s="5"/>
    </row>
    <row r="44" spans="1:3" x14ac:dyDescent="0.25">
      <c r="A44" s="6"/>
      <c r="B44" s="5"/>
      <c r="C44" s="5"/>
    </row>
    <row r="45" spans="1:3" x14ac:dyDescent="0.25">
      <c r="A45" s="6"/>
      <c r="B45" s="6"/>
      <c r="C45" s="5"/>
    </row>
    <row r="46" spans="1:3" x14ac:dyDescent="0.25">
      <c r="A46" s="6"/>
      <c r="B46" s="5"/>
    </row>
    <row r="47" spans="1:3" x14ac:dyDescent="0.25">
      <c r="A47" s="6"/>
      <c r="B47" s="5"/>
    </row>
    <row r="48" spans="1:3" x14ac:dyDescent="0.25">
      <c r="A48" s="8"/>
    </row>
    <row r="49" spans="1:3" x14ac:dyDescent="0.25">
      <c r="A49" s="9"/>
      <c r="B49" s="5"/>
    </row>
    <row r="50" spans="1:3" x14ac:dyDescent="0.25">
      <c r="A50" s="9"/>
      <c r="B50" s="5"/>
    </row>
    <row r="51" spans="1:3" x14ac:dyDescent="0.25">
      <c r="A51" s="6"/>
      <c r="B51" s="5"/>
    </row>
    <row r="52" spans="1:3" x14ac:dyDescent="0.25">
      <c r="A52" s="8"/>
      <c r="B52" s="5"/>
    </row>
    <row r="53" spans="1:3" x14ac:dyDescent="0.25">
      <c r="A53" s="8"/>
      <c r="B53" s="5"/>
    </row>
    <row r="54" spans="1:3" x14ac:dyDescent="0.25">
      <c r="A54" s="6"/>
      <c r="B54" s="5"/>
    </row>
    <row r="55" spans="1:3" x14ac:dyDescent="0.25">
      <c r="A55" s="6"/>
      <c r="B55" s="5"/>
    </row>
    <row r="56" spans="1:3" x14ac:dyDescent="0.25">
      <c r="A56" s="6"/>
      <c r="B56" s="5"/>
      <c r="C56" s="5"/>
    </row>
    <row r="57" spans="1:3" x14ac:dyDescent="0.25">
      <c r="A57" s="6"/>
      <c r="C57" s="5"/>
    </row>
    <row r="58" spans="1:3" x14ac:dyDescent="0.25">
      <c r="A58" s="6"/>
      <c r="B58" s="5"/>
      <c r="C58" s="5"/>
    </row>
    <row r="59" spans="1:3" x14ac:dyDescent="0.25">
      <c r="A59" s="6"/>
      <c r="B59" s="5"/>
      <c r="C59" s="5"/>
    </row>
    <row r="60" spans="1:3" x14ac:dyDescent="0.25">
      <c r="A60" s="6"/>
    </row>
    <row r="61" spans="1:3" x14ac:dyDescent="0.25">
      <c r="A61" s="6"/>
      <c r="B61" s="5"/>
      <c r="C61" s="5"/>
    </row>
    <row r="62" spans="1:3" x14ac:dyDescent="0.25">
      <c r="A62" s="6"/>
      <c r="B62" s="5"/>
      <c r="C62" s="5"/>
    </row>
  </sheetData>
  <mergeCells count="1">
    <mergeCell ref="B18:B4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6"/>
  <sheetViews>
    <sheetView workbookViewId="0">
      <selection activeCell="D37" sqref="D37"/>
    </sheetView>
  </sheetViews>
  <sheetFormatPr defaultRowHeight="15" x14ac:dyDescent="0.25"/>
  <cols>
    <col min="4" max="4" width="13.85546875" customWidth="1"/>
    <col min="5" max="6" width="17.140625" customWidth="1"/>
  </cols>
  <sheetData>
    <row r="1" spans="1:4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row>
    <row r="2" spans="1:42" x14ac:dyDescent="0.25">
      <c r="A2" t="s">
        <v>42</v>
      </c>
      <c r="B2" t="s">
        <v>43</v>
      </c>
      <c r="C2">
        <v>8</v>
      </c>
      <c r="D2">
        <v>-2.8907500000000002</v>
      </c>
      <c r="E2">
        <v>-2.5245000000000002</v>
      </c>
      <c r="F2">
        <v>0.36625000000000002</v>
      </c>
      <c r="G2">
        <v>11.25548242</v>
      </c>
      <c r="H2">
        <v>10.32126104</v>
      </c>
      <c r="I2">
        <v>2.9594593840000001</v>
      </c>
      <c r="J2">
        <v>0.115294279</v>
      </c>
      <c r="K2">
        <v>0.30500285900000002</v>
      </c>
      <c r="L2">
        <v>0.13274614300000001</v>
      </c>
      <c r="M2">
        <v>0.37801048500000001</v>
      </c>
      <c r="N2">
        <v>0.26271620699999998</v>
      </c>
      <c r="O2">
        <v>69.499714130000001</v>
      </c>
      <c r="P2">
        <v>-1.74</v>
      </c>
      <c r="Q2">
        <v>12.984</v>
      </c>
      <c r="R2">
        <v>0.2162</v>
      </c>
      <c r="S2">
        <v>271.60000000000002</v>
      </c>
      <c r="T2">
        <v>0.70860000000000001</v>
      </c>
      <c r="U2">
        <v>3.3660000000000001</v>
      </c>
      <c r="V2">
        <v>1.6259999999999999</v>
      </c>
      <c r="W2">
        <v>6</v>
      </c>
      <c r="X2">
        <v>1</v>
      </c>
      <c r="Y2">
        <v>2.84</v>
      </c>
      <c r="Z2">
        <v>31.571999999999999</v>
      </c>
      <c r="AA2">
        <v>31.86</v>
      </c>
      <c r="AB2">
        <v>31.54</v>
      </c>
      <c r="AC2">
        <v>400.22800000000001</v>
      </c>
      <c r="AD2">
        <v>383.108</v>
      </c>
      <c r="AE2">
        <v>26.805199999999999</v>
      </c>
      <c r="AF2">
        <v>30.718399999999999</v>
      </c>
      <c r="AG2">
        <v>58.531999999999996</v>
      </c>
      <c r="AH2">
        <v>66.924000000000007</v>
      </c>
      <c r="AI2">
        <v>500.12</v>
      </c>
      <c r="AJ2">
        <v>999.8</v>
      </c>
      <c r="AK2">
        <v>529.20000000000005</v>
      </c>
      <c r="AL2">
        <v>101.4</v>
      </c>
      <c r="AM2">
        <v>12.24</v>
      </c>
      <c r="AN2">
        <v>-8.6900000000000005E-2</v>
      </c>
      <c r="AO2">
        <v>1</v>
      </c>
      <c r="AP2">
        <v>111105</v>
      </c>
    </row>
    <row r="3" spans="1:42" x14ac:dyDescent="0.25">
      <c r="A3" t="s">
        <v>42</v>
      </c>
      <c r="B3" t="s">
        <v>43</v>
      </c>
      <c r="C3">
        <v>11</v>
      </c>
      <c r="D3">
        <v>-3.2698</v>
      </c>
      <c r="E3">
        <v>-2.8652000000000002</v>
      </c>
      <c r="F3">
        <v>0.40460000000000002</v>
      </c>
      <c r="G3">
        <v>11.16193786</v>
      </c>
      <c r="H3">
        <v>7.9509354419999996</v>
      </c>
      <c r="I3">
        <v>2.7294450819999998</v>
      </c>
      <c r="J3">
        <v>0.122620444</v>
      </c>
      <c r="K3">
        <v>0.27041902000000001</v>
      </c>
      <c r="L3">
        <v>0.20592064199999999</v>
      </c>
      <c r="M3">
        <v>0.45344607999999997</v>
      </c>
      <c r="N3">
        <v>0.33082563599999998</v>
      </c>
      <c r="O3">
        <v>72.958098050000004</v>
      </c>
      <c r="P3">
        <v>-1.74</v>
      </c>
      <c r="Q3">
        <v>13.715999999999999</v>
      </c>
      <c r="R3">
        <v>0.19539999999999999</v>
      </c>
      <c r="S3">
        <v>249</v>
      </c>
      <c r="T3">
        <v>0.65100000000000002</v>
      </c>
      <c r="U3">
        <v>3.85</v>
      </c>
      <c r="V3">
        <v>2.0880000000000001</v>
      </c>
      <c r="W3">
        <v>6</v>
      </c>
      <c r="X3">
        <v>1</v>
      </c>
      <c r="Y3">
        <v>2.84</v>
      </c>
      <c r="Z3">
        <v>32.878</v>
      </c>
      <c r="AA3">
        <v>32.857999999999997</v>
      </c>
      <c r="AB3">
        <v>32.862000000000002</v>
      </c>
      <c r="AC3">
        <v>400.81200000000001</v>
      </c>
      <c r="AD3">
        <v>382.60199999999998</v>
      </c>
      <c r="AE3">
        <v>24.392600000000002</v>
      </c>
      <c r="AF3">
        <v>28.876999999999999</v>
      </c>
      <c r="AG3">
        <v>49.304000000000002</v>
      </c>
      <c r="AH3">
        <v>58.287999999999997</v>
      </c>
      <c r="AI3">
        <v>500.14</v>
      </c>
      <c r="AJ3">
        <v>999.6</v>
      </c>
      <c r="AK3">
        <v>295.2</v>
      </c>
      <c r="AL3">
        <v>101.3</v>
      </c>
      <c r="AM3">
        <v>12.34</v>
      </c>
      <c r="AN3">
        <v>-5.2499999999999998E-2</v>
      </c>
      <c r="AO3">
        <v>0.94</v>
      </c>
      <c r="AP3">
        <v>111105</v>
      </c>
    </row>
    <row r="4" spans="1:42" x14ac:dyDescent="0.25">
      <c r="A4" t="s">
        <v>42</v>
      </c>
      <c r="B4" t="s">
        <v>43</v>
      </c>
      <c r="C4">
        <v>14</v>
      </c>
      <c r="D4">
        <v>-3.5958000000000001</v>
      </c>
      <c r="E4">
        <v>-2.8730000000000002</v>
      </c>
      <c r="F4">
        <v>0.32224999999999998</v>
      </c>
      <c r="G4">
        <v>8.5226309259999997</v>
      </c>
      <c r="H4">
        <v>4.3574399250000004</v>
      </c>
      <c r="I4">
        <v>1.3053809759999999</v>
      </c>
      <c r="J4">
        <v>0.189240723</v>
      </c>
      <c r="K4">
        <v>0.22044217799999999</v>
      </c>
      <c r="L4">
        <v>0.353760401</v>
      </c>
      <c r="M4">
        <v>0.858459686</v>
      </c>
      <c r="N4">
        <v>0.66921896299999994</v>
      </c>
      <c r="O4">
        <v>77.955782220000003</v>
      </c>
      <c r="P4">
        <v>-1.74</v>
      </c>
      <c r="Q4">
        <v>7.9124999999999996</v>
      </c>
      <c r="R4">
        <v>9.6174999999999997E-2</v>
      </c>
      <c r="S4">
        <v>240</v>
      </c>
      <c r="T4">
        <v>0.61375000000000002</v>
      </c>
      <c r="U4">
        <v>1.8225</v>
      </c>
      <c r="V4">
        <v>1.9325000000000001</v>
      </c>
      <c r="W4">
        <v>6</v>
      </c>
      <c r="X4">
        <v>1</v>
      </c>
      <c r="Y4">
        <v>2.84</v>
      </c>
      <c r="Z4">
        <v>30.662500000000001</v>
      </c>
      <c r="AA4">
        <v>31.454999999999998</v>
      </c>
      <c r="AB4">
        <v>30.587499999999999</v>
      </c>
      <c r="AC4">
        <v>401.26749999999998</v>
      </c>
      <c r="AD4">
        <v>390.92250000000001</v>
      </c>
      <c r="AE4">
        <v>24.550750000000001</v>
      </c>
      <c r="AF4">
        <v>26.67775</v>
      </c>
      <c r="AG4">
        <v>56.07</v>
      </c>
      <c r="AH4">
        <v>60.922499999999999</v>
      </c>
      <c r="AI4">
        <v>500.1</v>
      </c>
      <c r="AJ4">
        <v>999</v>
      </c>
      <c r="AK4">
        <v>137.5</v>
      </c>
      <c r="AL4">
        <v>101.05</v>
      </c>
      <c r="AM4">
        <v>11.45</v>
      </c>
      <c r="AN4">
        <v>1.395E-3</v>
      </c>
      <c r="AO4">
        <v>1</v>
      </c>
      <c r="AP4">
        <v>111105</v>
      </c>
    </row>
    <row r="5" spans="1:42" x14ac:dyDescent="0.25">
      <c r="A5" t="s">
        <v>42</v>
      </c>
      <c r="B5" t="s">
        <v>43</v>
      </c>
      <c r="C5">
        <v>17</v>
      </c>
      <c r="D5">
        <v>-3.6175999999999999</v>
      </c>
      <c r="E5">
        <v>-3.0489999999999999</v>
      </c>
      <c r="F5">
        <v>0.76866666699999997</v>
      </c>
      <c r="G5">
        <v>0.50155274100000002</v>
      </c>
      <c r="H5">
        <v>0.31090265900000003</v>
      </c>
      <c r="I5">
        <v>0.17407346000000001</v>
      </c>
      <c r="J5">
        <v>5.3071868479999997</v>
      </c>
      <c r="K5">
        <v>0.362761585</v>
      </c>
      <c r="L5">
        <v>8.4471679060000007</v>
      </c>
      <c r="M5">
        <v>14.62995828</v>
      </c>
      <c r="N5">
        <v>9.3227714309999996</v>
      </c>
      <c r="O5">
        <v>63.723841540000002</v>
      </c>
      <c r="P5">
        <v>-1.74</v>
      </c>
      <c r="Q5">
        <v>0.86799999999999999</v>
      </c>
      <c r="R5">
        <v>2.0256666999999999E-2</v>
      </c>
      <c r="S5">
        <v>280</v>
      </c>
      <c r="T5">
        <v>0.69766666700000002</v>
      </c>
      <c r="U5">
        <v>0.35776666699999998</v>
      </c>
      <c r="V5">
        <v>1.7166666669999999</v>
      </c>
      <c r="W5">
        <v>6</v>
      </c>
      <c r="X5">
        <v>1</v>
      </c>
      <c r="Y5">
        <v>2.84</v>
      </c>
      <c r="Z5">
        <v>29.36333333</v>
      </c>
      <c r="AA5">
        <v>30.13666667</v>
      </c>
      <c r="AB5">
        <v>29.28</v>
      </c>
      <c r="AC5">
        <v>402.83666670000002</v>
      </c>
      <c r="AD5">
        <v>401.62333330000001</v>
      </c>
      <c r="AE5">
        <v>25.076333330000001</v>
      </c>
      <c r="AF5">
        <v>25.49433333</v>
      </c>
      <c r="AG5">
        <v>61.70333333</v>
      </c>
      <c r="AH5">
        <v>62.74</v>
      </c>
      <c r="AI5">
        <v>500.1</v>
      </c>
      <c r="AJ5">
        <v>999.66666669999995</v>
      </c>
      <c r="AK5">
        <v>31.333333329999999</v>
      </c>
      <c r="AL5">
        <v>101</v>
      </c>
      <c r="AM5">
        <v>11.633333329999999</v>
      </c>
      <c r="AN5">
        <v>1.6333330000000001E-3</v>
      </c>
      <c r="AO5">
        <v>0.7</v>
      </c>
      <c r="AP5">
        <v>111105</v>
      </c>
    </row>
    <row r="6" spans="1:42" x14ac:dyDescent="0.25">
      <c r="A6" t="s">
        <v>42</v>
      </c>
      <c r="B6" t="s">
        <v>44</v>
      </c>
      <c r="C6">
        <v>8</v>
      </c>
      <c r="D6">
        <v>-2.8574999999999999</v>
      </c>
      <c r="E6">
        <v>-2.3975</v>
      </c>
      <c r="F6">
        <v>0.46</v>
      </c>
      <c r="G6">
        <v>7.6798238190000001</v>
      </c>
      <c r="H6">
        <v>3.9702913940000002</v>
      </c>
      <c r="I6">
        <v>2.7880171809999998</v>
      </c>
      <c r="J6">
        <v>0.15864560799999999</v>
      </c>
      <c r="K6">
        <v>0.43333485199999999</v>
      </c>
      <c r="L6">
        <v>0.26429425200000001</v>
      </c>
      <c r="M6">
        <v>0.366103966</v>
      </c>
      <c r="N6">
        <v>0.20745835800000001</v>
      </c>
      <c r="O6">
        <v>56.666514769999999</v>
      </c>
      <c r="P6">
        <v>-1.74</v>
      </c>
      <c r="Q6">
        <v>15.86</v>
      </c>
      <c r="R6">
        <v>0.23619999999999999</v>
      </c>
      <c r="S6">
        <v>253.8</v>
      </c>
      <c r="T6">
        <v>0.66739999999999999</v>
      </c>
      <c r="U6">
        <v>3.4340000000000002</v>
      </c>
      <c r="V6">
        <v>1.52</v>
      </c>
      <c r="W6">
        <v>6</v>
      </c>
      <c r="X6">
        <v>1</v>
      </c>
      <c r="Y6">
        <v>2.84</v>
      </c>
      <c r="Z6">
        <v>31.071999999999999</v>
      </c>
      <c r="AA6">
        <v>31.463999999999999</v>
      </c>
      <c r="AB6">
        <v>31.01</v>
      </c>
      <c r="AC6">
        <v>400.73399999999998</v>
      </c>
      <c r="AD6">
        <v>380.15</v>
      </c>
      <c r="AE6">
        <v>26.731200000000001</v>
      </c>
      <c r="AF6">
        <v>30.725000000000001</v>
      </c>
      <c r="AG6">
        <v>60.073999999999998</v>
      </c>
      <c r="AH6">
        <v>68.882000000000005</v>
      </c>
      <c r="AI6">
        <v>500.14</v>
      </c>
      <c r="AJ6">
        <v>999.8</v>
      </c>
      <c r="AK6">
        <v>477.2</v>
      </c>
      <c r="AL6">
        <v>101.4</v>
      </c>
    </row>
    <row r="7" spans="1:42" x14ac:dyDescent="0.25">
      <c r="A7" t="s">
        <v>42</v>
      </c>
      <c r="B7" t="s">
        <v>44</v>
      </c>
      <c r="C7">
        <v>11</v>
      </c>
      <c r="D7">
        <v>-3.3759999999999999</v>
      </c>
      <c r="E7">
        <v>-3.0307499999999998</v>
      </c>
      <c r="F7">
        <v>0.34599999999999997</v>
      </c>
      <c r="G7">
        <v>12.38356754</v>
      </c>
      <c r="H7">
        <v>2.2743068790000001</v>
      </c>
      <c r="I7">
        <v>1.818731198</v>
      </c>
      <c r="J7">
        <v>0.12982613300000001</v>
      </c>
      <c r="K7">
        <v>0.21270081099999999</v>
      </c>
      <c r="L7">
        <v>0.49606199200000001</v>
      </c>
      <c r="M7">
        <v>0.61036971500000003</v>
      </c>
      <c r="N7">
        <v>0.480543581</v>
      </c>
      <c r="O7">
        <v>78.729918909999995</v>
      </c>
      <c r="P7">
        <v>-1.74</v>
      </c>
      <c r="Q7">
        <v>10.577500000000001</v>
      </c>
      <c r="R7">
        <v>0.12529999999999999</v>
      </c>
      <c r="S7">
        <v>234.25</v>
      </c>
      <c r="T7">
        <v>0.60524999999999995</v>
      </c>
      <c r="U7">
        <v>2.8475000000000001</v>
      </c>
      <c r="V7">
        <v>2.3475000000000001</v>
      </c>
      <c r="W7">
        <v>6</v>
      </c>
      <c r="X7">
        <v>1</v>
      </c>
      <c r="Y7">
        <v>2.84</v>
      </c>
      <c r="Z7">
        <v>32.865000000000002</v>
      </c>
      <c r="AA7">
        <v>33.32</v>
      </c>
      <c r="AB7">
        <v>32.822499999999998</v>
      </c>
      <c r="AC7">
        <v>401.25</v>
      </c>
      <c r="AD7">
        <v>387.25</v>
      </c>
      <c r="AE7">
        <v>24.30875</v>
      </c>
      <c r="AF7">
        <v>27.62875</v>
      </c>
      <c r="AG7">
        <v>49.142499999999998</v>
      </c>
      <c r="AH7">
        <v>55.862499999999997</v>
      </c>
      <c r="AI7">
        <v>500.15</v>
      </c>
      <c r="AJ7">
        <v>999.5</v>
      </c>
      <c r="AK7">
        <v>525.75</v>
      </c>
      <c r="AL7">
        <v>101.3</v>
      </c>
      <c r="AM7">
        <v>12.324999999999999</v>
      </c>
      <c r="AN7">
        <v>-3.5025000000000001E-2</v>
      </c>
      <c r="AO7">
        <v>1</v>
      </c>
      <c r="AP7">
        <v>111105</v>
      </c>
    </row>
    <row r="8" spans="1:42" x14ac:dyDescent="0.25">
      <c r="A8" t="s">
        <v>42</v>
      </c>
      <c r="B8" t="s">
        <v>44</v>
      </c>
      <c r="C8">
        <v>14</v>
      </c>
      <c r="D8">
        <v>-3.532</v>
      </c>
      <c r="E8">
        <v>-2.9954999999999998</v>
      </c>
      <c r="F8">
        <v>0.53649999999999998</v>
      </c>
      <c r="G8">
        <v>4.0239692759999999</v>
      </c>
      <c r="H8">
        <v>1.2550522529999999</v>
      </c>
      <c r="I8">
        <v>1.037047464</v>
      </c>
      <c r="J8">
        <v>0.28587479399999999</v>
      </c>
      <c r="K8">
        <v>0.29388848299999998</v>
      </c>
      <c r="L8">
        <v>0.80775785499999997</v>
      </c>
      <c r="M8">
        <v>0.97273221200000004</v>
      </c>
      <c r="N8">
        <v>0.686857418</v>
      </c>
      <c r="O8">
        <v>70.61115169</v>
      </c>
      <c r="P8">
        <v>-1.74</v>
      </c>
      <c r="Q8">
        <v>7.2549999999999999</v>
      </c>
      <c r="R8">
        <v>9.2475000000000002E-2</v>
      </c>
      <c r="S8">
        <v>253</v>
      </c>
      <c r="T8">
        <v>0.64224999999999999</v>
      </c>
      <c r="U8">
        <v>1.8474999999999999</v>
      </c>
      <c r="V8">
        <v>2.0299999999999998</v>
      </c>
      <c r="W8">
        <v>6</v>
      </c>
      <c r="X8">
        <v>1</v>
      </c>
      <c r="Y8">
        <v>2.84</v>
      </c>
      <c r="Z8">
        <v>31.087499999999999</v>
      </c>
      <c r="AA8">
        <v>31.927499999999998</v>
      </c>
      <c r="AB8">
        <v>31.01</v>
      </c>
      <c r="AC8">
        <v>403.685</v>
      </c>
      <c r="AD8">
        <v>394.10750000000002</v>
      </c>
      <c r="AE8">
        <v>24.8185</v>
      </c>
      <c r="AF8">
        <v>26.97625</v>
      </c>
      <c r="AG8">
        <v>55.32</v>
      </c>
      <c r="AH8">
        <v>60.1325</v>
      </c>
      <c r="AI8">
        <v>500.1</v>
      </c>
      <c r="AJ8">
        <v>999.25</v>
      </c>
      <c r="AK8">
        <v>58.75</v>
      </c>
      <c r="AL8">
        <v>101.075</v>
      </c>
      <c r="AM8">
        <v>11.6</v>
      </c>
      <c r="AN8">
        <v>-1.8749999999999999E-2</v>
      </c>
      <c r="AO8">
        <v>0.85</v>
      </c>
      <c r="AP8">
        <v>111105</v>
      </c>
    </row>
    <row r="9" spans="1:42" x14ac:dyDescent="0.25">
      <c r="A9" t="s">
        <v>42</v>
      </c>
      <c r="B9" t="s">
        <v>44</v>
      </c>
      <c r="C9">
        <v>17</v>
      </c>
      <c r="D9">
        <v>-3.0045000000000002</v>
      </c>
      <c r="E9">
        <v>-2.6070000000000002</v>
      </c>
      <c r="F9">
        <v>0.39750000000000002</v>
      </c>
      <c r="G9">
        <v>1.0600858049999999</v>
      </c>
      <c r="H9">
        <v>0.37210358599999999</v>
      </c>
      <c r="I9">
        <v>0.29682202099999999</v>
      </c>
      <c r="J9">
        <v>1.1669993839999999</v>
      </c>
      <c r="K9">
        <v>0.31798753299999999</v>
      </c>
      <c r="L9">
        <v>2.885366962</v>
      </c>
      <c r="M9">
        <v>3.669953257</v>
      </c>
      <c r="N9">
        <v>2.5029538740000001</v>
      </c>
      <c r="O9">
        <v>68.201246670000003</v>
      </c>
      <c r="P9">
        <v>-1.74</v>
      </c>
      <c r="Q9">
        <v>1.3935</v>
      </c>
      <c r="R9">
        <v>1.865E-2</v>
      </c>
      <c r="S9">
        <v>277</v>
      </c>
      <c r="T9">
        <v>0.6825</v>
      </c>
      <c r="U9">
        <v>0.35199999999999998</v>
      </c>
      <c r="V9">
        <v>1.85</v>
      </c>
      <c r="W9">
        <v>6</v>
      </c>
      <c r="X9">
        <v>1</v>
      </c>
      <c r="Y9">
        <v>2.84</v>
      </c>
      <c r="Z9">
        <v>29.8</v>
      </c>
      <c r="AA9">
        <v>30.69</v>
      </c>
      <c r="AB9">
        <v>29.725000000000001</v>
      </c>
      <c r="AC9">
        <v>408.065</v>
      </c>
      <c r="AD9">
        <v>406.22</v>
      </c>
      <c r="AE9">
        <v>25.148</v>
      </c>
      <c r="AF9">
        <v>25.56</v>
      </c>
      <c r="AG9">
        <v>60.34</v>
      </c>
      <c r="AH9">
        <v>61.325000000000003</v>
      </c>
      <c r="AI9">
        <v>500.1</v>
      </c>
      <c r="AJ9">
        <v>998.5</v>
      </c>
      <c r="AK9">
        <v>28</v>
      </c>
      <c r="AL9">
        <v>101.05</v>
      </c>
      <c r="AM9">
        <v>11.75</v>
      </c>
      <c r="AN9">
        <v>-2.665E-2</v>
      </c>
      <c r="AO9">
        <v>0.85</v>
      </c>
      <c r="AP9">
        <v>111105</v>
      </c>
    </row>
    <row r="10" spans="1:42" x14ac:dyDescent="0.25">
      <c r="A10" t="s">
        <v>42</v>
      </c>
      <c r="B10" t="s">
        <v>45</v>
      </c>
      <c r="C10">
        <v>8</v>
      </c>
      <c r="D10">
        <v>-2.9066000000000001</v>
      </c>
      <c r="E10">
        <v>-2.7364000000000002</v>
      </c>
      <c r="F10">
        <v>0.22220000000000001</v>
      </c>
      <c r="G10">
        <v>24.27380952</v>
      </c>
      <c r="H10">
        <v>13.10177507</v>
      </c>
      <c r="I10">
        <v>2.9167420970000002</v>
      </c>
      <c r="J10">
        <v>8.9450518000000007E-2</v>
      </c>
      <c r="K10">
        <v>0.19966983399999999</v>
      </c>
      <c r="L10">
        <v>0.17366811400000001</v>
      </c>
      <c r="M10">
        <v>0.44799214999999998</v>
      </c>
      <c r="N10">
        <v>0.358541632</v>
      </c>
      <c r="O10">
        <v>80.03301664</v>
      </c>
      <c r="P10">
        <v>-1.74</v>
      </c>
      <c r="Q10">
        <v>14.587999999999999</v>
      </c>
      <c r="R10">
        <v>0.19620000000000001</v>
      </c>
      <c r="S10">
        <v>242.6</v>
      </c>
      <c r="T10">
        <v>0.63580000000000003</v>
      </c>
      <c r="U10">
        <v>3.1040000000000001</v>
      </c>
      <c r="V10">
        <v>1.64</v>
      </c>
      <c r="W10">
        <v>6</v>
      </c>
      <c r="X10">
        <v>1</v>
      </c>
      <c r="Y10">
        <v>2.84</v>
      </c>
      <c r="Z10">
        <v>31.398</v>
      </c>
      <c r="AA10">
        <v>31.82</v>
      </c>
      <c r="AB10">
        <v>31.364000000000001</v>
      </c>
      <c r="AC10">
        <v>400.92200000000003</v>
      </c>
      <c r="AD10">
        <v>381.99599999999998</v>
      </c>
      <c r="AE10">
        <v>26.853200000000001</v>
      </c>
      <c r="AF10">
        <v>30.465599999999998</v>
      </c>
      <c r="AG10">
        <v>59.23</v>
      </c>
      <c r="AH10">
        <v>67.025999999999996</v>
      </c>
      <c r="AI10">
        <v>500.1</v>
      </c>
      <c r="AJ10">
        <v>999.4</v>
      </c>
      <c r="AK10">
        <v>293.2</v>
      </c>
      <c r="AL10">
        <v>101.4</v>
      </c>
      <c r="AM10">
        <v>12.14</v>
      </c>
      <c r="AN10">
        <v>-9.1259999999999994E-2</v>
      </c>
      <c r="AO10">
        <v>0.88</v>
      </c>
      <c r="AP10">
        <v>111105</v>
      </c>
    </row>
    <row r="11" spans="1:42" x14ac:dyDescent="0.25">
      <c r="A11" t="s">
        <v>42</v>
      </c>
      <c r="B11" t="s">
        <v>45</v>
      </c>
      <c r="C11">
        <v>11</v>
      </c>
      <c r="D11">
        <v>-3.2576000000000001</v>
      </c>
      <c r="E11">
        <v>-2.9586000000000001</v>
      </c>
      <c r="F11">
        <v>0.29899999999999999</v>
      </c>
      <c r="G11">
        <v>10.859817680000001</v>
      </c>
      <c r="H11">
        <v>4.9334188479999996</v>
      </c>
      <c r="I11">
        <v>2.1789928330000001</v>
      </c>
      <c r="J11">
        <v>9.6196787000000006E-2</v>
      </c>
      <c r="K11">
        <v>0.19095694199999999</v>
      </c>
      <c r="L11">
        <v>0.24743130899999999</v>
      </c>
      <c r="M11">
        <v>0.50376166700000002</v>
      </c>
      <c r="N11">
        <v>0.40756487899999999</v>
      </c>
      <c r="O11">
        <v>80.904305789999995</v>
      </c>
      <c r="P11">
        <v>-1.74</v>
      </c>
      <c r="Q11">
        <v>9.9779999999999998</v>
      </c>
      <c r="R11">
        <v>0.151</v>
      </c>
      <c r="S11">
        <v>263.60000000000002</v>
      </c>
      <c r="T11">
        <v>0.68120000000000003</v>
      </c>
      <c r="U11">
        <v>3.202</v>
      </c>
      <c r="V11">
        <v>2.194</v>
      </c>
      <c r="W11">
        <v>6</v>
      </c>
      <c r="X11">
        <v>1</v>
      </c>
      <c r="Y11">
        <v>2.84</v>
      </c>
      <c r="Z11">
        <v>32.665999999999997</v>
      </c>
      <c r="AA11">
        <v>32.942</v>
      </c>
      <c r="AB11">
        <v>32.646000000000001</v>
      </c>
      <c r="AC11">
        <v>400.67200000000003</v>
      </c>
      <c r="AD11">
        <v>387.23</v>
      </c>
      <c r="AE11">
        <v>24.342600000000001</v>
      </c>
      <c r="AF11">
        <v>28.077999999999999</v>
      </c>
      <c r="AG11">
        <v>49.834000000000003</v>
      </c>
      <c r="AH11">
        <v>57.398000000000003</v>
      </c>
      <c r="AI11">
        <v>500.12</v>
      </c>
      <c r="AJ11">
        <v>999.6</v>
      </c>
      <c r="AK11">
        <v>545.6</v>
      </c>
      <c r="AL11">
        <v>101.3</v>
      </c>
      <c r="AM11">
        <v>12.2</v>
      </c>
      <c r="AN11">
        <v>-1.694E-2</v>
      </c>
      <c r="AO11">
        <v>1</v>
      </c>
      <c r="AP11">
        <v>111105</v>
      </c>
    </row>
    <row r="12" spans="1:42" x14ac:dyDescent="0.25">
      <c r="A12" t="s">
        <v>42</v>
      </c>
      <c r="B12" t="s">
        <v>45</v>
      </c>
      <c r="C12">
        <v>14</v>
      </c>
      <c r="D12">
        <v>-3.3765999999999998</v>
      </c>
      <c r="E12">
        <v>-2.9476</v>
      </c>
      <c r="F12">
        <v>0.42899999999999999</v>
      </c>
      <c r="G12">
        <v>7.3969058939999996</v>
      </c>
      <c r="H12">
        <v>2.1968488370000001</v>
      </c>
      <c r="I12">
        <v>1.064730293</v>
      </c>
      <c r="J12">
        <v>0.31352106000000002</v>
      </c>
      <c r="K12">
        <v>0.282203386</v>
      </c>
      <c r="L12">
        <v>0.58210658400000004</v>
      </c>
      <c r="M12">
        <v>1.1109755459999999</v>
      </c>
      <c r="N12">
        <v>0.79745448600000002</v>
      </c>
      <c r="O12">
        <v>71.779661439999998</v>
      </c>
      <c r="P12">
        <v>-1.74</v>
      </c>
      <c r="Q12">
        <v>6.5039999999999996</v>
      </c>
      <c r="R12">
        <v>8.7179999999999994E-2</v>
      </c>
      <c r="S12">
        <v>255.4</v>
      </c>
      <c r="T12">
        <v>0.64959999999999996</v>
      </c>
      <c r="U12">
        <v>1.7228000000000001</v>
      </c>
      <c r="V12">
        <v>2.052</v>
      </c>
      <c r="W12">
        <v>6</v>
      </c>
      <c r="X12">
        <v>1</v>
      </c>
      <c r="Y12">
        <v>2.84</v>
      </c>
      <c r="Z12">
        <v>30.917999999999999</v>
      </c>
      <c r="AA12">
        <v>31.87</v>
      </c>
      <c r="AB12">
        <v>30.83</v>
      </c>
      <c r="AC12">
        <v>401.952</v>
      </c>
      <c r="AD12">
        <v>393.32600000000002</v>
      </c>
      <c r="AE12">
        <v>24.600999999999999</v>
      </c>
      <c r="AF12">
        <v>26.6144</v>
      </c>
      <c r="AG12">
        <v>55.36</v>
      </c>
      <c r="AH12">
        <v>59.904000000000003</v>
      </c>
      <c r="AI12">
        <v>500.1</v>
      </c>
      <c r="AJ12">
        <v>999.2</v>
      </c>
      <c r="AK12">
        <v>107.4</v>
      </c>
      <c r="AL12">
        <v>101.04</v>
      </c>
      <c r="AM12">
        <v>11.58</v>
      </c>
      <c r="AN12">
        <v>-8.43E-3</v>
      </c>
      <c r="AO12">
        <v>0.82</v>
      </c>
      <c r="AP12">
        <v>111105</v>
      </c>
    </row>
    <row r="13" spans="1:42" x14ac:dyDescent="0.25">
      <c r="A13" t="s">
        <v>42</v>
      </c>
      <c r="B13" t="s">
        <v>45</v>
      </c>
      <c r="C13">
        <v>17</v>
      </c>
      <c r="D13">
        <v>-3.488</v>
      </c>
      <c r="E13">
        <v>-2.96645</v>
      </c>
      <c r="F13">
        <v>0.52149999999999996</v>
      </c>
      <c r="G13">
        <v>1.562053651</v>
      </c>
      <c r="H13">
        <v>0.82261197200000002</v>
      </c>
      <c r="I13">
        <v>0.44708951800000002</v>
      </c>
      <c r="J13">
        <v>0.67787043800000002</v>
      </c>
      <c r="K13">
        <v>0.29463634399999999</v>
      </c>
      <c r="L13">
        <v>1.26747959</v>
      </c>
      <c r="M13">
        <v>2.300702045</v>
      </c>
      <c r="N13">
        <v>1.622831607</v>
      </c>
      <c r="O13">
        <v>70.536365649999993</v>
      </c>
      <c r="P13">
        <v>-1.74</v>
      </c>
      <c r="Q13">
        <v>3.4642499999999998</v>
      </c>
      <c r="R13">
        <v>4.1825000000000001E-2</v>
      </c>
      <c r="S13">
        <v>264</v>
      </c>
      <c r="T13">
        <v>0.65749999999999997</v>
      </c>
      <c r="U13">
        <v>0.77249999999999996</v>
      </c>
      <c r="V13">
        <v>1.8274999999999999</v>
      </c>
      <c r="W13">
        <v>6</v>
      </c>
      <c r="X13">
        <v>1</v>
      </c>
      <c r="Y13">
        <v>2.84</v>
      </c>
      <c r="Z13">
        <v>29.477499999999999</v>
      </c>
      <c r="AA13">
        <v>30.81</v>
      </c>
      <c r="AB13">
        <v>29.38</v>
      </c>
      <c r="AC13">
        <v>405.31</v>
      </c>
      <c r="AD13">
        <v>400.78250000000003</v>
      </c>
      <c r="AE13">
        <v>25.185500000000001</v>
      </c>
      <c r="AF13">
        <v>26.088000000000001</v>
      </c>
      <c r="AG13">
        <v>61.564999999999998</v>
      </c>
      <c r="AH13">
        <v>63.772500000000001</v>
      </c>
      <c r="AI13">
        <v>500.1</v>
      </c>
      <c r="AJ13">
        <v>999.5</v>
      </c>
      <c r="AK13">
        <v>33</v>
      </c>
      <c r="AL13">
        <v>101.02500000000001</v>
      </c>
      <c r="AM13">
        <v>11.725</v>
      </c>
      <c r="AN13">
        <v>-8.1250000000000003E-3</v>
      </c>
      <c r="AO13">
        <v>0.77500000000000002</v>
      </c>
      <c r="AP13">
        <v>111105</v>
      </c>
    </row>
    <row r="14" spans="1:42" x14ac:dyDescent="0.25">
      <c r="A14" t="s">
        <v>46</v>
      </c>
      <c r="B14" t="s">
        <v>43</v>
      </c>
      <c r="C14">
        <v>9</v>
      </c>
      <c r="D14">
        <v>-2.3031333329999999</v>
      </c>
      <c r="E14">
        <v>-2.0708000000000002</v>
      </c>
      <c r="F14">
        <v>0.232333333</v>
      </c>
      <c r="G14">
        <v>8.7620520240000008</v>
      </c>
      <c r="H14">
        <v>2.596184729</v>
      </c>
      <c r="I14">
        <v>2.6181098409999999</v>
      </c>
      <c r="J14">
        <v>0.14155325799999999</v>
      </c>
      <c r="K14">
        <v>0.33614528999999999</v>
      </c>
      <c r="L14">
        <v>0.43000221700000002</v>
      </c>
      <c r="M14">
        <v>0.42110736900000001</v>
      </c>
      <c r="N14">
        <v>0.27955411000000002</v>
      </c>
      <c r="O14">
        <v>66.385471030000005</v>
      </c>
      <c r="P14">
        <v>-1.61</v>
      </c>
      <c r="Q14">
        <v>10.547333330000001</v>
      </c>
      <c r="R14">
        <v>0.12788133300000001</v>
      </c>
      <c r="S14">
        <v>247.93333329999999</v>
      </c>
      <c r="T14">
        <v>0.62277333300000004</v>
      </c>
      <c r="U14">
        <v>1.8837333329999999</v>
      </c>
      <c r="V14">
        <v>1.513733333</v>
      </c>
      <c r="W14">
        <v>6</v>
      </c>
      <c r="X14">
        <v>1</v>
      </c>
      <c r="Y14">
        <v>2.84</v>
      </c>
      <c r="Z14">
        <v>25.983333330000001</v>
      </c>
      <c r="AA14">
        <v>26.947600000000001</v>
      </c>
      <c r="AB14">
        <v>25.880266670000001</v>
      </c>
      <c r="AC14">
        <v>411.82733330000002</v>
      </c>
      <c r="AD14">
        <v>398.28666670000001</v>
      </c>
      <c r="AE14">
        <v>18.110720000000001</v>
      </c>
      <c r="AF14">
        <v>20.324359999999999</v>
      </c>
      <c r="AG14">
        <v>55.380666669999997</v>
      </c>
      <c r="AH14">
        <v>61.832799999999999</v>
      </c>
      <c r="AI14">
        <v>500.14666670000003</v>
      </c>
      <c r="AJ14">
        <v>999.49333330000002</v>
      </c>
      <c r="AK14">
        <v>359.77333329999999</v>
      </c>
      <c r="AL14">
        <v>101.7666667</v>
      </c>
      <c r="AM14">
        <v>9.1053333330000008</v>
      </c>
      <c r="AN14">
        <v>2.5016666999999999E-2</v>
      </c>
      <c r="AO14">
        <v>0.88400000000000001</v>
      </c>
      <c r="AP14">
        <v>111105</v>
      </c>
    </row>
    <row r="15" spans="1:42" x14ac:dyDescent="0.25">
      <c r="A15" t="s">
        <v>46</v>
      </c>
      <c r="B15" t="s">
        <v>43</v>
      </c>
      <c r="C15">
        <v>12</v>
      </c>
      <c r="D15">
        <v>-2.640733333</v>
      </c>
      <c r="E15">
        <v>-2.3776666670000002</v>
      </c>
      <c r="F15">
        <v>0.26306666699999998</v>
      </c>
      <c r="G15">
        <v>11.7428937</v>
      </c>
      <c r="H15">
        <v>2.2098194499999999</v>
      </c>
      <c r="I15">
        <v>2.2177791579999999</v>
      </c>
      <c r="J15">
        <v>0.15173454</v>
      </c>
      <c r="K15">
        <v>0.27857788999999999</v>
      </c>
      <c r="L15">
        <v>0.56158971800000002</v>
      </c>
      <c r="M15">
        <v>0.54467545799999995</v>
      </c>
      <c r="N15">
        <v>0.39294091799999997</v>
      </c>
      <c r="O15">
        <v>72.142210969999994</v>
      </c>
      <c r="P15">
        <v>-1.61</v>
      </c>
      <c r="Q15">
        <v>9.3184000000000005</v>
      </c>
      <c r="R15">
        <v>0.10341866700000001</v>
      </c>
      <c r="S15">
        <v>228.64</v>
      </c>
      <c r="T15">
        <v>0.58511999999999997</v>
      </c>
      <c r="U15">
        <v>2.2816800000000002</v>
      </c>
      <c r="V15">
        <v>2.3173333330000001</v>
      </c>
      <c r="W15">
        <v>6</v>
      </c>
      <c r="X15">
        <v>1</v>
      </c>
      <c r="Y15">
        <v>2.84</v>
      </c>
      <c r="Z15">
        <v>30.295066670000001</v>
      </c>
      <c r="AA15">
        <v>30.771999999999998</v>
      </c>
      <c r="AB15">
        <v>30.302666670000001</v>
      </c>
      <c r="AC15">
        <v>402.88586670000001</v>
      </c>
      <c r="AD15">
        <v>390.64640000000003</v>
      </c>
      <c r="AE15">
        <v>18.358440000000002</v>
      </c>
      <c r="AF15">
        <v>21.037600000000001</v>
      </c>
      <c r="AG15">
        <v>43.07426667</v>
      </c>
      <c r="AH15">
        <v>49.34</v>
      </c>
      <c r="AI15">
        <v>500.1093333</v>
      </c>
      <c r="AJ15">
        <v>999.8666667</v>
      </c>
      <c r="AK15">
        <v>370.6</v>
      </c>
      <c r="AL15">
        <v>101.6733333</v>
      </c>
      <c r="AM15">
        <v>10.13466667</v>
      </c>
      <c r="AN15">
        <v>1.6084667E-2</v>
      </c>
      <c r="AO15">
        <v>0.92</v>
      </c>
      <c r="AP15">
        <v>111105</v>
      </c>
    </row>
    <row r="16" spans="1:42" x14ac:dyDescent="0.25">
      <c r="A16" t="s">
        <v>46</v>
      </c>
      <c r="B16" t="s">
        <v>43</v>
      </c>
      <c r="C16">
        <v>15</v>
      </c>
      <c r="D16">
        <v>-2.6623333329999999</v>
      </c>
      <c r="E16">
        <v>-2.4302666670000002</v>
      </c>
      <c r="F16">
        <v>0.232066667</v>
      </c>
      <c r="G16">
        <v>9.6137374569999992</v>
      </c>
      <c r="H16">
        <v>9.6137374569999992</v>
      </c>
      <c r="I16">
        <v>1.8468841970000001</v>
      </c>
      <c r="J16">
        <v>0.13385929999999999</v>
      </c>
      <c r="K16">
        <v>0.222241366</v>
      </c>
      <c r="L16">
        <v>0.61214303800000003</v>
      </c>
      <c r="M16">
        <v>0.60231496100000004</v>
      </c>
      <c r="N16">
        <v>0.46845566100000002</v>
      </c>
      <c r="O16">
        <v>77.775863380000004</v>
      </c>
      <c r="P16">
        <v>-1.61</v>
      </c>
      <c r="Q16">
        <v>8.1029999999999998</v>
      </c>
      <c r="R16">
        <v>9.1143666999999998E-2</v>
      </c>
      <c r="S16">
        <v>233.41</v>
      </c>
      <c r="T16">
        <v>0.59533666699999999</v>
      </c>
      <c r="U16">
        <v>1.952546667</v>
      </c>
      <c r="V16">
        <v>2.2382</v>
      </c>
      <c r="W16">
        <v>6</v>
      </c>
      <c r="X16">
        <v>1</v>
      </c>
      <c r="Y16">
        <v>2.84</v>
      </c>
      <c r="Z16">
        <v>29.610733329999999</v>
      </c>
      <c r="AA16">
        <v>30.196766669999999</v>
      </c>
      <c r="AB16">
        <v>29.579366669999999</v>
      </c>
      <c r="AC16">
        <v>402.4171</v>
      </c>
      <c r="AD16">
        <v>391.77836669999999</v>
      </c>
      <c r="AE16">
        <v>18.151820000000001</v>
      </c>
      <c r="AF16">
        <v>20.445503330000001</v>
      </c>
      <c r="AG16">
        <v>44.227366670000002</v>
      </c>
      <c r="AH16">
        <v>49.823533329999997</v>
      </c>
      <c r="AI16">
        <v>500.10166670000001</v>
      </c>
      <c r="AJ16">
        <v>1000.123333</v>
      </c>
      <c r="AK16">
        <v>349.07666669999998</v>
      </c>
      <c r="AL16">
        <v>101.47333329999999</v>
      </c>
      <c r="AM16">
        <v>9.9221666670000008</v>
      </c>
      <c r="AN16">
        <v>4.3731667000000002E-2</v>
      </c>
      <c r="AO16">
        <v>0.875</v>
      </c>
      <c r="AP16">
        <v>111105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6"/>
  <sheetViews>
    <sheetView workbookViewId="0">
      <selection activeCell="X25" sqref="X25"/>
    </sheetView>
  </sheetViews>
  <sheetFormatPr defaultRowHeight="15" x14ac:dyDescent="0.25"/>
  <sheetData>
    <row r="1" spans="1:42" x14ac:dyDescent="0.25">
      <c r="A1" t="s">
        <v>0</v>
      </c>
      <c r="B1" t="s">
        <v>1</v>
      </c>
      <c r="C1" t="s">
        <v>2</v>
      </c>
      <c r="D1" t="s">
        <v>3</v>
      </c>
      <c r="E1" t="s">
        <v>4</v>
      </c>
      <c r="F1" t="s">
        <v>5</v>
      </c>
      <c r="G1" t="s">
        <v>6</v>
      </c>
      <c r="H1" t="s">
        <v>7</v>
      </c>
      <c r="I1" t="s">
        <v>47</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row>
    <row r="2" spans="1:42" x14ac:dyDescent="0.25">
      <c r="A2" t="s">
        <v>42</v>
      </c>
      <c r="B2" t="s">
        <v>43</v>
      </c>
      <c r="C2">
        <v>8</v>
      </c>
      <c r="D2">
        <v>0.13389999999999999</v>
      </c>
      <c r="E2">
        <v>5.7410000000000003E-2</v>
      </c>
      <c r="F2">
        <v>8.1018902000000004E-2</v>
      </c>
      <c r="G2">
        <v>2.8528600580000001</v>
      </c>
      <c r="H2">
        <v>2.83853212</v>
      </c>
      <c r="I2">
        <v>0.50603495899999995</v>
      </c>
      <c r="J2">
        <v>2.7144226E-2</v>
      </c>
      <c r="K2">
        <v>7.1808129999999998E-2</v>
      </c>
      <c r="L2">
        <v>3.4560757999999997E-2</v>
      </c>
      <c r="M2">
        <v>6.0000894999999999E-2</v>
      </c>
      <c r="N2">
        <v>3.3078099E-2</v>
      </c>
      <c r="O2">
        <v>8.7505770300000005</v>
      </c>
      <c r="Q2">
        <v>1.762830111</v>
      </c>
      <c r="R2">
        <v>3.0676538E-2</v>
      </c>
      <c r="S2">
        <v>7.4296702479999999</v>
      </c>
      <c r="T2">
        <v>1.6769019E-2</v>
      </c>
      <c r="U2">
        <v>0.55511935700000004</v>
      </c>
      <c r="V2">
        <v>0.100784423</v>
      </c>
      <c r="W2">
        <v>0</v>
      </c>
      <c r="X2">
        <v>0</v>
      </c>
      <c r="Y2">
        <v>0</v>
      </c>
      <c r="Z2">
        <v>0.59516174300000002</v>
      </c>
      <c r="AA2">
        <v>0.427974882</v>
      </c>
      <c r="AB2">
        <v>0.59313784199999997</v>
      </c>
      <c r="AC2">
        <v>0.62943824199999998</v>
      </c>
      <c r="AD2">
        <v>2.6293354670000002</v>
      </c>
      <c r="AE2">
        <v>0.41485244399999999</v>
      </c>
      <c r="AF2">
        <v>0.27487988299999999</v>
      </c>
      <c r="AG2">
        <v>2.8189878500000001</v>
      </c>
      <c r="AH2">
        <v>1.8351859580000001</v>
      </c>
      <c r="AI2">
        <v>2.2360680000000001E-2</v>
      </c>
      <c r="AJ2">
        <v>0.418330013</v>
      </c>
      <c r="AK2">
        <v>381.55559879999998</v>
      </c>
      <c r="AL2">
        <v>0</v>
      </c>
      <c r="AM2">
        <v>0.130384048</v>
      </c>
      <c r="AN2">
        <v>1.7395293999999999E-2</v>
      </c>
      <c r="AO2">
        <v>0</v>
      </c>
      <c r="AP2">
        <v>0</v>
      </c>
    </row>
    <row r="3" spans="1:42" x14ac:dyDescent="0.25">
      <c r="A3" t="s">
        <v>42</v>
      </c>
      <c r="B3" t="s">
        <v>43</v>
      </c>
      <c r="C3">
        <v>11</v>
      </c>
      <c r="D3">
        <v>0.16374138099999999</v>
      </c>
      <c r="E3">
        <v>9.5279273999999997E-2</v>
      </c>
      <c r="F3">
        <v>0.105725872</v>
      </c>
      <c r="G3">
        <v>3.0770274739999999</v>
      </c>
      <c r="H3">
        <v>2.481329026</v>
      </c>
      <c r="I3">
        <v>0.59887786700000001</v>
      </c>
      <c r="J3">
        <v>3.4923829000000003E-2</v>
      </c>
      <c r="K3">
        <v>7.7018703999999993E-2</v>
      </c>
      <c r="L3">
        <v>7.4738162999999996E-2</v>
      </c>
      <c r="M3">
        <v>0.102081897</v>
      </c>
      <c r="N3">
        <v>7.7105388999999996E-2</v>
      </c>
      <c r="O3">
        <v>17.004312550000002</v>
      </c>
      <c r="Q3">
        <v>1.698486385</v>
      </c>
      <c r="R3">
        <v>3.1444554E-2</v>
      </c>
      <c r="S3">
        <v>4.0620192020000001</v>
      </c>
      <c r="T3">
        <v>1.3820275E-2</v>
      </c>
      <c r="U3">
        <v>0.55015452399999998</v>
      </c>
      <c r="V3">
        <v>7.4793048000000001E-2</v>
      </c>
      <c r="W3">
        <v>0</v>
      </c>
      <c r="X3">
        <v>0</v>
      </c>
      <c r="Y3">
        <v>0</v>
      </c>
      <c r="Z3">
        <v>0.31421966800000001</v>
      </c>
      <c r="AA3">
        <v>0.22089364</v>
      </c>
      <c r="AB3">
        <v>0.324567404</v>
      </c>
      <c r="AC3">
        <v>0.21024747299999999</v>
      </c>
      <c r="AD3">
        <v>2.198766472</v>
      </c>
      <c r="AE3">
        <v>0.36179339399999999</v>
      </c>
      <c r="AF3">
        <v>0.74298378200000004</v>
      </c>
      <c r="AG3">
        <v>1.357256792</v>
      </c>
      <c r="AH3">
        <v>1.3845735809999999</v>
      </c>
      <c r="AI3">
        <v>2.4494897000000002E-2</v>
      </c>
      <c r="AJ3">
        <v>0.24494897400000001</v>
      </c>
      <c r="AK3">
        <v>191.12859549999999</v>
      </c>
      <c r="AL3">
        <v>0</v>
      </c>
      <c r="AM3">
        <v>0.14352700099999999</v>
      </c>
      <c r="AN3">
        <v>3.2080570000000003E-2</v>
      </c>
      <c r="AO3">
        <v>0.06</v>
      </c>
      <c r="AP3">
        <v>0</v>
      </c>
    </row>
    <row r="4" spans="1:42" x14ac:dyDescent="0.25">
      <c r="A4" t="s">
        <v>42</v>
      </c>
      <c r="B4" t="s">
        <v>43</v>
      </c>
      <c r="C4">
        <v>14</v>
      </c>
      <c r="D4">
        <v>0.13442388399999999</v>
      </c>
      <c r="E4">
        <v>7.8155276999999995E-2</v>
      </c>
      <c r="F4">
        <v>0.103984274</v>
      </c>
      <c r="G4">
        <v>3.2801182099999999</v>
      </c>
      <c r="H4">
        <v>1.4595414769999999</v>
      </c>
      <c r="I4">
        <v>0.21254234899999999</v>
      </c>
      <c r="J4">
        <v>6.5810831E-2</v>
      </c>
      <c r="K4">
        <v>7.6661526999999993E-2</v>
      </c>
      <c r="L4">
        <v>0.13053851899999999</v>
      </c>
      <c r="M4">
        <v>0.19160961400000001</v>
      </c>
      <c r="N4">
        <v>0.14386047800000001</v>
      </c>
      <c r="O4">
        <v>16.757977100000002</v>
      </c>
      <c r="Q4">
        <v>0.90424346799999999</v>
      </c>
      <c r="R4">
        <v>1.3264387000000001E-2</v>
      </c>
      <c r="S4">
        <v>17.51665874</v>
      </c>
      <c r="T4">
        <v>4.4606380000000001E-2</v>
      </c>
      <c r="U4">
        <v>0.20450652</v>
      </c>
      <c r="V4">
        <v>6.5239941999999995E-2</v>
      </c>
      <c r="W4">
        <v>0</v>
      </c>
      <c r="X4">
        <v>0</v>
      </c>
      <c r="Y4">
        <v>0</v>
      </c>
      <c r="Z4">
        <v>0.18427221699999999</v>
      </c>
      <c r="AA4">
        <v>0.175380539</v>
      </c>
      <c r="AB4">
        <v>0.18874034200000001</v>
      </c>
      <c r="AC4">
        <v>4.6792984000000003E-2</v>
      </c>
      <c r="AD4">
        <v>1.09910854</v>
      </c>
      <c r="AE4">
        <v>0.184869492</v>
      </c>
      <c r="AF4">
        <v>0.35818835199999999</v>
      </c>
      <c r="AG4">
        <v>0.26823497200000002</v>
      </c>
      <c r="AH4">
        <v>0.60750000000000004</v>
      </c>
      <c r="AI4">
        <v>0</v>
      </c>
      <c r="AJ4">
        <v>0</v>
      </c>
      <c r="AK4">
        <v>60.385566709999999</v>
      </c>
      <c r="AL4">
        <v>2.8867513000000001E-2</v>
      </c>
      <c r="AM4">
        <v>0.15545631800000001</v>
      </c>
      <c r="AN4">
        <v>1.8263095999999999E-2</v>
      </c>
      <c r="AO4">
        <v>0</v>
      </c>
      <c r="AP4">
        <v>0</v>
      </c>
    </row>
    <row r="5" spans="1:42" x14ac:dyDescent="0.25">
      <c r="A5" t="s">
        <v>42</v>
      </c>
      <c r="B5" t="s">
        <v>43</v>
      </c>
      <c r="C5">
        <v>17</v>
      </c>
      <c r="D5">
        <v>3.7493703000000003E-2</v>
      </c>
      <c r="E5">
        <v>7.4527399999999994E-2</v>
      </c>
      <c r="F5">
        <v>0.10508145000000001</v>
      </c>
      <c r="G5">
        <v>0.20967192700000001</v>
      </c>
      <c r="H5">
        <v>0.111360115</v>
      </c>
      <c r="I5">
        <v>3.3489836000000002E-2</v>
      </c>
      <c r="J5">
        <v>0.47398599699999999</v>
      </c>
      <c r="K5">
        <v>3.2398314999999997E-2</v>
      </c>
      <c r="L5">
        <v>0.630728705</v>
      </c>
      <c r="M5">
        <v>0.56425755700000002</v>
      </c>
      <c r="N5">
        <v>9.0271559000000001E-2</v>
      </c>
      <c r="O5">
        <v>0.61703224099999998</v>
      </c>
      <c r="Q5">
        <v>0.32795934700000001</v>
      </c>
      <c r="R5">
        <v>8.6264440000000005E-3</v>
      </c>
      <c r="S5">
        <v>53.266624950000001</v>
      </c>
      <c r="T5">
        <v>0.134655528</v>
      </c>
      <c r="U5">
        <v>0.15460893000000001</v>
      </c>
      <c r="V5">
        <v>2.9059326E-2</v>
      </c>
      <c r="W5">
        <v>0</v>
      </c>
      <c r="X5">
        <v>0</v>
      </c>
      <c r="Y5">
        <v>0</v>
      </c>
      <c r="Z5">
        <v>0.18675593099999999</v>
      </c>
      <c r="AA5">
        <v>0.13593299</v>
      </c>
      <c r="AB5">
        <v>0.20108041500000001</v>
      </c>
      <c r="AC5">
        <v>1.578198692</v>
      </c>
      <c r="AD5">
        <v>1.9520445120000001</v>
      </c>
      <c r="AE5">
        <v>0.13698824000000001</v>
      </c>
      <c r="AF5">
        <v>4.6174789000000001E-2</v>
      </c>
      <c r="AG5">
        <v>0.61809743900000003</v>
      </c>
      <c r="AH5">
        <v>0.763500709</v>
      </c>
      <c r="AI5" s="1">
        <v>4.0200000000000002E-14</v>
      </c>
      <c r="AJ5">
        <v>0.66666666699999999</v>
      </c>
      <c r="AK5">
        <v>8.4524815550000003</v>
      </c>
      <c r="AL5">
        <v>0</v>
      </c>
      <c r="AM5">
        <v>0.18559214499999999</v>
      </c>
      <c r="AN5">
        <v>1.500859E-2</v>
      </c>
      <c r="AO5" s="1">
        <v>7.8500000000000006E-17</v>
      </c>
      <c r="AP5">
        <v>0</v>
      </c>
    </row>
    <row r="6" spans="1:42" x14ac:dyDescent="0.25">
      <c r="A6" t="s">
        <v>42</v>
      </c>
      <c r="B6" t="s">
        <v>44</v>
      </c>
      <c r="C6">
        <v>8</v>
      </c>
      <c r="D6">
        <v>9.8500000000000004E-2</v>
      </c>
      <c r="E6">
        <v>0.11899999999999999</v>
      </c>
      <c r="F6">
        <v>9.9498744E-2</v>
      </c>
      <c r="G6">
        <v>1.6102227739999999</v>
      </c>
      <c r="H6">
        <v>0.440831892</v>
      </c>
      <c r="I6">
        <v>0.22499829099999999</v>
      </c>
      <c r="J6">
        <v>4.6697851999999998E-2</v>
      </c>
      <c r="K6">
        <v>0.127553526</v>
      </c>
      <c r="L6">
        <v>3.7350940999999999E-2</v>
      </c>
      <c r="M6">
        <v>3.0918086000000001E-2</v>
      </c>
      <c r="N6">
        <v>1.9523888999999999E-2</v>
      </c>
      <c r="O6">
        <v>5.3328811549999999</v>
      </c>
      <c r="Q6">
        <v>0.96410580300000004</v>
      </c>
      <c r="R6">
        <v>2.7500909E-2</v>
      </c>
      <c r="S6">
        <v>11.41490254</v>
      </c>
      <c r="T6">
        <v>2.9995000000000001E-2</v>
      </c>
      <c r="U6">
        <v>0.52222600500000005</v>
      </c>
      <c r="V6">
        <v>8.6890735999999996E-2</v>
      </c>
      <c r="W6">
        <v>0</v>
      </c>
      <c r="X6">
        <v>0</v>
      </c>
      <c r="Y6">
        <v>0</v>
      </c>
      <c r="Z6">
        <v>0.65680476600000004</v>
      </c>
      <c r="AA6">
        <v>0.42182045899999998</v>
      </c>
      <c r="AB6">
        <v>0.68041347699999999</v>
      </c>
      <c r="AC6">
        <v>0.194602158</v>
      </c>
      <c r="AD6">
        <v>1.3521787970000001</v>
      </c>
      <c r="AE6">
        <v>0.36105737100000002</v>
      </c>
      <c r="AF6">
        <v>0.318652828</v>
      </c>
      <c r="AG6">
        <v>2.950933327</v>
      </c>
      <c r="AH6">
        <v>2.016492623</v>
      </c>
      <c r="AI6">
        <v>2.7386127999999999E-2</v>
      </c>
      <c r="AJ6">
        <v>0.223606798</v>
      </c>
      <c r="AK6">
        <v>334.60375820000002</v>
      </c>
      <c r="AL6">
        <v>0</v>
      </c>
    </row>
    <row r="7" spans="1:42" x14ac:dyDescent="0.25">
      <c r="A7" t="s">
        <v>42</v>
      </c>
      <c r="B7" t="s">
        <v>44</v>
      </c>
      <c r="C7">
        <v>11</v>
      </c>
      <c r="D7">
        <v>0.18255290299999999</v>
      </c>
      <c r="E7">
        <v>5.9078161999999997E-2</v>
      </c>
      <c r="F7">
        <v>0.13510243</v>
      </c>
      <c r="G7">
        <v>4.3625171299999996</v>
      </c>
      <c r="H7">
        <v>0.46330940900000001</v>
      </c>
      <c r="I7">
        <v>0.33360236999999998</v>
      </c>
      <c r="J7">
        <v>5.5650990999999997E-2</v>
      </c>
      <c r="K7">
        <v>9.1175873000000004E-2</v>
      </c>
      <c r="L7">
        <v>9.5865957000000002E-2</v>
      </c>
      <c r="M7">
        <v>0.111953492</v>
      </c>
      <c r="N7">
        <v>7.4356386999999996E-2</v>
      </c>
      <c r="O7">
        <v>12.18218817</v>
      </c>
      <c r="Q7">
        <v>1.5074834159999999</v>
      </c>
      <c r="R7">
        <v>1.8205951000000001E-2</v>
      </c>
      <c r="S7">
        <v>6.8236720320000002</v>
      </c>
      <c r="T7">
        <v>1.6147109999999999E-2</v>
      </c>
      <c r="U7">
        <v>0.35635597800000002</v>
      </c>
      <c r="V7">
        <v>0.111008633</v>
      </c>
      <c r="W7">
        <v>0</v>
      </c>
      <c r="X7">
        <v>0</v>
      </c>
      <c r="Y7">
        <v>0</v>
      </c>
      <c r="Z7">
        <v>0.23196623299999999</v>
      </c>
      <c r="AA7">
        <v>0.24252147700000001</v>
      </c>
      <c r="AB7">
        <v>0.23844548600000001</v>
      </c>
      <c r="AC7">
        <v>0.60818034600000004</v>
      </c>
      <c r="AD7">
        <v>1.7262917870000001</v>
      </c>
      <c r="AE7">
        <v>0.33052972000000003</v>
      </c>
      <c r="AF7">
        <v>0.49118282000000002</v>
      </c>
      <c r="AG7">
        <v>1.2896793849999999</v>
      </c>
      <c r="AH7">
        <v>1.631769872</v>
      </c>
      <c r="AI7">
        <v>2.8867513000000001E-2</v>
      </c>
      <c r="AJ7">
        <v>0.5</v>
      </c>
      <c r="AK7">
        <v>350.69820240000001</v>
      </c>
      <c r="AL7">
        <v>0</v>
      </c>
      <c r="AM7">
        <v>0.125</v>
      </c>
      <c r="AN7">
        <v>2.7021884999999999E-2</v>
      </c>
      <c r="AO7">
        <v>0</v>
      </c>
      <c r="AP7">
        <v>0</v>
      </c>
    </row>
    <row r="8" spans="1:42" x14ac:dyDescent="0.25">
      <c r="A8" t="s">
        <v>42</v>
      </c>
      <c r="B8" t="s">
        <v>44</v>
      </c>
      <c r="C8">
        <v>14</v>
      </c>
      <c r="D8">
        <v>0.164511398</v>
      </c>
      <c r="E8">
        <v>7.0177750999999997E-2</v>
      </c>
      <c r="F8">
        <v>0.132763888</v>
      </c>
      <c r="G8">
        <v>0.86581495100000005</v>
      </c>
      <c r="H8">
        <v>8.2555592999999997E-2</v>
      </c>
      <c r="I8">
        <v>5.4415405E-2</v>
      </c>
      <c r="J8">
        <v>6.1931765E-2</v>
      </c>
      <c r="K8">
        <v>6.3667846E-2</v>
      </c>
      <c r="L8">
        <v>5.5800106000000002E-2</v>
      </c>
      <c r="M8">
        <v>5.3891174999999999E-2</v>
      </c>
      <c r="N8">
        <v>3.8472376000000003E-2</v>
      </c>
      <c r="O8">
        <v>3.9550839459999998</v>
      </c>
      <c r="Q8">
        <v>0.86294553699999998</v>
      </c>
      <c r="R8">
        <v>1.0770359E-2</v>
      </c>
      <c r="S8">
        <v>11.052903089999999</v>
      </c>
      <c r="T8">
        <v>2.858722E-2</v>
      </c>
      <c r="U8">
        <v>0.160539455</v>
      </c>
      <c r="V8">
        <v>7.2226496000000001E-2</v>
      </c>
      <c r="W8">
        <v>0</v>
      </c>
      <c r="X8">
        <v>0</v>
      </c>
      <c r="Y8">
        <v>0</v>
      </c>
      <c r="Z8">
        <v>0.220392642</v>
      </c>
      <c r="AA8">
        <v>0.28007067600000002</v>
      </c>
      <c r="AB8">
        <v>0.21559993799999999</v>
      </c>
      <c r="AC8">
        <v>0.75963258700000003</v>
      </c>
      <c r="AD8">
        <v>0.54226953600000005</v>
      </c>
      <c r="AE8">
        <v>0.14862620900000001</v>
      </c>
      <c r="AF8">
        <v>0.19714942499999999</v>
      </c>
      <c r="AG8">
        <v>0.38660919100000002</v>
      </c>
      <c r="AH8">
        <v>0.634525742</v>
      </c>
      <c r="AI8">
        <v>0</v>
      </c>
      <c r="AJ8">
        <v>0.47871355399999999</v>
      </c>
      <c r="AK8">
        <v>22.543938579999999</v>
      </c>
      <c r="AL8">
        <v>2.5000000000000001E-2</v>
      </c>
      <c r="AM8">
        <v>0.212132034</v>
      </c>
      <c r="AN8">
        <v>2.6833266000000001E-2</v>
      </c>
      <c r="AO8">
        <v>8.6602540000000006E-2</v>
      </c>
      <c r="AP8">
        <v>0</v>
      </c>
    </row>
    <row r="9" spans="1:42" x14ac:dyDescent="0.25">
      <c r="A9" t="s">
        <v>42</v>
      </c>
      <c r="B9" t="s">
        <v>44</v>
      </c>
      <c r="C9">
        <v>17</v>
      </c>
      <c r="D9">
        <v>0.27450000000000002</v>
      </c>
      <c r="E9">
        <v>0.125</v>
      </c>
      <c r="F9">
        <v>0.14949999999999999</v>
      </c>
      <c r="G9">
        <v>0.46410774300000002</v>
      </c>
      <c r="H9">
        <v>9.7461631000000007E-2</v>
      </c>
      <c r="I9">
        <v>8.4996160000000001E-2</v>
      </c>
      <c r="J9">
        <v>0.51091472699999996</v>
      </c>
      <c r="K9">
        <v>0.139215595</v>
      </c>
      <c r="L9">
        <v>0.75573733200000004</v>
      </c>
      <c r="M9">
        <v>1.0509056379999999</v>
      </c>
      <c r="N9">
        <v>0.53999091099999996</v>
      </c>
      <c r="O9">
        <v>14.713836199999999</v>
      </c>
      <c r="Q9">
        <v>0.45650000000000002</v>
      </c>
      <c r="R9">
        <v>7.5000000000000002E-4</v>
      </c>
      <c r="S9">
        <v>34</v>
      </c>
      <c r="T9">
        <v>8.4500000000000006E-2</v>
      </c>
      <c r="U9">
        <v>2.5999999999999999E-2</v>
      </c>
      <c r="V9">
        <v>0.06</v>
      </c>
      <c r="W9">
        <v>0</v>
      </c>
      <c r="X9">
        <v>0</v>
      </c>
      <c r="Y9">
        <v>0</v>
      </c>
      <c r="Z9">
        <v>0.24</v>
      </c>
      <c r="AA9">
        <v>0.24</v>
      </c>
      <c r="AB9">
        <v>0.245</v>
      </c>
      <c r="AC9">
        <v>1.135</v>
      </c>
      <c r="AD9">
        <v>0.56999999999999995</v>
      </c>
      <c r="AE9">
        <v>3.3000000000000002E-2</v>
      </c>
      <c r="AF9">
        <v>3.0000000000000001E-3</v>
      </c>
      <c r="AG9">
        <v>0.91</v>
      </c>
      <c r="AH9">
        <v>0.85499999999999998</v>
      </c>
      <c r="AI9">
        <v>0</v>
      </c>
      <c r="AJ9">
        <v>0.5</v>
      </c>
      <c r="AK9">
        <v>4</v>
      </c>
      <c r="AL9">
        <v>0.05</v>
      </c>
      <c r="AM9">
        <v>0.25</v>
      </c>
      <c r="AN9">
        <v>1.0749999999999999E-2</v>
      </c>
      <c r="AO9">
        <v>0.15</v>
      </c>
      <c r="AP9">
        <v>0</v>
      </c>
    </row>
    <row r="10" spans="1:42" x14ac:dyDescent="0.25">
      <c r="A10" t="s">
        <v>42</v>
      </c>
      <c r="B10" t="s">
        <v>45</v>
      </c>
      <c r="C10">
        <v>8</v>
      </c>
      <c r="D10">
        <v>9.9879999999999997E-2</v>
      </c>
      <c r="E10">
        <v>9.1200000000000003E-2</v>
      </c>
      <c r="F10">
        <v>8.8508982999999999E-2</v>
      </c>
      <c r="G10">
        <v>8.3213031789999992</v>
      </c>
      <c r="H10">
        <v>6.9861807049999998</v>
      </c>
      <c r="I10">
        <v>0.76745430400000003</v>
      </c>
      <c r="J10">
        <v>3.8224191999999997E-2</v>
      </c>
      <c r="K10">
        <v>8.5323352000000005E-2</v>
      </c>
      <c r="L10">
        <v>6.3992673999999999E-2</v>
      </c>
      <c r="M10">
        <v>0.11119944800000001</v>
      </c>
      <c r="N10">
        <v>8.9238124000000002E-2</v>
      </c>
      <c r="O10">
        <v>19.91957309</v>
      </c>
      <c r="Q10">
        <v>1.43664331</v>
      </c>
      <c r="R10">
        <v>2.9808388000000002E-2</v>
      </c>
      <c r="S10">
        <v>7.9849859109999999</v>
      </c>
      <c r="T10">
        <v>2.2404016999999998E-2</v>
      </c>
      <c r="U10">
        <v>0.51432091099999999</v>
      </c>
      <c r="V10">
        <v>8.4616783000000001E-2</v>
      </c>
      <c r="W10">
        <v>0</v>
      </c>
      <c r="X10">
        <v>0</v>
      </c>
      <c r="Y10">
        <v>0</v>
      </c>
      <c r="Z10">
        <v>0.58594709700000003</v>
      </c>
      <c r="AA10">
        <v>0.40443788200000003</v>
      </c>
      <c r="AB10">
        <v>0.59997166599999996</v>
      </c>
      <c r="AC10">
        <v>0.68247637299999997</v>
      </c>
      <c r="AD10">
        <v>2.013865934</v>
      </c>
      <c r="AE10">
        <v>0.27290463500000001</v>
      </c>
      <c r="AF10">
        <v>0.34758504000000001</v>
      </c>
      <c r="AG10">
        <v>2.5523303080000002</v>
      </c>
      <c r="AH10">
        <v>1.6247664449999999</v>
      </c>
      <c r="AI10">
        <v>0</v>
      </c>
      <c r="AJ10">
        <v>0.24494897400000001</v>
      </c>
      <c r="AK10">
        <v>92.866247909999998</v>
      </c>
      <c r="AL10">
        <v>0</v>
      </c>
      <c r="AM10">
        <v>0.20149441700000001</v>
      </c>
      <c r="AN10">
        <v>1.4003985E-2</v>
      </c>
      <c r="AO10">
        <v>7.3484692000000004E-2</v>
      </c>
      <c r="AP10">
        <v>0</v>
      </c>
    </row>
    <row r="11" spans="1:42" x14ac:dyDescent="0.25">
      <c r="A11" t="s">
        <v>42</v>
      </c>
      <c r="B11" t="s">
        <v>45</v>
      </c>
      <c r="C11">
        <v>11</v>
      </c>
      <c r="D11">
        <v>0.15418190600000001</v>
      </c>
      <c r="E11">
        <v>0.131733671</v>
      </c>
      <c r="F11">
        <v>3.6094320999999999E-2</v>
      </c>
      <c r="G11">
        <v>1.106887811</v>
      </c>
      <c r="H11">
        <v>1.0717866149999999</v>
      </c>
      <c r="I11">
        <v>0.379728175</v>
      </c>
      <c r="J11">
        <v>1.0243039000000001E-2</v>
      </c>
      <c r="K11">
        <v>2.0333104000000001E-2</v>
      </c>
      <c r="L11">
        <v>5.7753614000000002E-2</v>
      </c>
      <c r="M11">
        <v>6.6924514000000004E-2</v>
      </c>
      <c r="N11">
        <v>5.8358907000000002E-2</v>
      </c>
      <c r="O11">
        <v>11.58462641</v>
      </c>
      <c r="Q11">
        <v>1.656660496</v>
      </c>
      <c r="R11">
        <v>2.4541800999999999E-2</v>
      </c>
      <c r="S11">
        <v>13.215899520000001</v>
      </c>
      <c r="T11">
        <v>3.2282193000000001E-2</v>
      </c>
      <c r="U11">
        <v>0.47334342699999998</v>
      </c>
      <c r="V11">
        <v>7.4202426000000002E-2</v>
      </c>
      <c r="W11">
        <v>0</v>
      </c>
      <c r="X11">
        <v>0</v>
      </c>
      <c r="Y11">
        <v>0</v>
      </c>
      <c r="Z11">
        <v>0.36745884099999998</v>
      </c>
      <c r="AA11">
        <v>0.23820999100000001</v>
      </c>
      <c r="AB11">
        <v>0.374080205</v>
      </c>
      <c r="AC11">
        <v>0.31848704799999999</v>
      </c>
      <c r="AD11">
        <v>2.1829864859999999</v>
      </c>
      <c r="AE11">
        <v>0.32251179800000002</v>
      </c>
      <c r="AF11">
        <v>0.451090567</v>
      </c>
      <c r="AG11">
        <v>1.646239958</v>
      </c>
      <c r="AH11">
        <v>1.2144192030000001</v>
      </c>
      <c r="AI11">
        <v>0.02</v>
      </c>
      <c r="AJ11">
        <v>0.24494897400000001</v>
      </c>
      <c r="AK11">
        <v>138.0440509</v>
      </c>
      <c r="AL11">
        <v>0</v>
      </c>
      <c r="AM11">
        <v>0.10488088499999999</v>
      </c>
      <c r="AN11">
        <v>2.8688614000000001E-2</v>
      </c>
      <c r="AO11">
        <v>0</v>
      </c>
      <c r="AP11">
        <v>0</v>
      </c>
    </row>
    <row r="12" spans="1:42" x14ac:dyDescent="0.25">
      <c r="A12" t="s">
        <v>42</v>
      </c>
      <c r="B12" t="s">
        <v>45</v>
      </c>
      <c r="C12">
        <v>14</v>
      </c>
      <c r="D12">
        <v>0.131024273</v>
      </c>
      <c r="E12">
        <v>9.8371031999999997E-2</v>
      </c>
      <c r="F12">
        <v>0.12553844</v>
      </c>
      <c r="G12">
        <v>3.687672149</v>
      </c>
      <c r="H12">
        <v>0.44988748499999998</v>
      </c>
      <c r="I12">
        <v>0.161182509</v>
      </c>
      <c r="J12">
        <v>0.12899770399999999</v>
      </c>
      <c r="K12">
        <v>0.1161121</v>
      </c>
      <c r="L12">
        <v>0.17127067700000001</v>
      </c>
      <c r="M12">
        <v>0.28786383300000001</v>
      </c>
      <c r="N12">
        <v>0.16991292299999999</v>
      </c>
      <c r="O12">
        <v>15.294029070000001</v>
      </c>
      <c r="Q12">
        <v>1.5175658139999999</v>
      </c>
      <c r="R12">
        <v>1.7074758999999998E-2</v>
      </c>
      <c r="S12">
        <v>19.06987153</v>
      </c>
      <c r="T12">
        <v>4.7745784999999999E-2</v>
      </c>
      <c r="U12">
        <v>0.29076079500000002</v>
      </c>
      <c r="V12">
        <v>8.0087452000000003E-2</v>
      </c>
      <c r="W12">
        <v>0</v>
      </c>
      <c r="X12">
        <v>0</v>
      </c>
      <c r="Y12">
        <v>0</v>
      </c>
      <c r="Z12">
        <v>0.170393662</v>
      </c>
      <c r="AA12">
        <v>0.224209723</v>
      </c>
      <c r="AB12">
        <v>0.17120163599999999</v>
      </c>
      <c r="AC12">
        <v>0.47101379999999998</v>
      </c>
      <c r="AD12">
        <v>2.1511917629999999</v>
      </c>
      <c r="AE12">
        <v>0.201779087</v>
      </c>
      <c r="AF12">
        <v>0.31245777299999999</v>
      </c>
      <c r="AG12">
        <v>0.272066168</v>
      </c>
      <c r="AH12">
        <v>0.84316427800000004</v>
      </c>
      <c r="AI12">
        <v>0</v>
      </c>
      <c r="AJ12">
        <v>0.2</v>
      </c>
      <c r="AK12">
        <v>53.712754539999999</v>
      </c>
      <c r="AL12">
        <v>2.4494897000000002E-2</v>
      </c>
      <c r="AM12">
        <v>0.16552945399999999</v>
      </c>
      <c r="AN12">
        <v>2.228451E-2</v>
      </c>
      <c r="AO12">
        <v>7.3484692000000004E-2</v>
      </c>
      <c r="AP12">
        <v>0</v>
      </c>
    </row>
    <row r="13" spans="1:42" x14ac:dyDescent="0.25">
      <c r="A13" t="s">
        <v>42</v>
      </c>
      <c r="B13" t="s">
        <v>45</v>
      </c>
      <c r="C13">
        <v>17</v>
      </c>
      <c r="D13">
        <v>0.14601541000000001</v>
      </c>
      <c r="E13">
        <v>8.1949679999999997E-2</v>
      </c>
      <c r="F13">
        <v>7.8260782000000001E-2</v>
      </c>
      <c r="G13">
        <v>0.21662509899999999</v>
      </c>
      <c r="H13">
        <v>8.4031084000000006E-2</v>
      </c>
      <c r="I13">
        <v>3.9356868000000003E-2</v>
      </c>
      <c r="J13">
        <v>7.2655197000000005E-2</v>
      </c>
      <c r="K13">
        <v>3.1579576999999998E-2</v>
      </c>
      <c r="L13">
        <v>0.13743744499999999</v>
      </c>
      <c r="M13">
        <v>0.19466335100000001</v>
      </c>
      <c r="N13">
        <v>0.144114085</v>
      </c>
      <c r="O13">
        <v>6.263917803</v>
      </c>
      <c r="Q13">
        <v>1.075924283</v>
      </c>
      <c r="R13">
        <v>3.6065619999999998E-3</v>
      </c>
      <c r="S13">
        <v>38.19904013</v>
      </c>
      <c r="T13">
        <v>9.1480872000000005E-2</v>
      </c>
      <c r="U13">
        <v>7.0288097999999993E-2</v>
      </c>
      <c r="V13">
        <v>3.8810437000000003E-2</v>
      </c>
      <c r="W13">
        <v>0</v>
      </c>
      <c r="X13">
        <v>0</v>
      </c>
      <c r="Y13">
        <v>0</v>
      </c>
      <c r="Z13">
        <v>0.22253745</v>
      </c>
      <c r="AA13">
        <v>0.20651876399999999</v>
      </c>
      <c r="AB13">
        <v>0.22252340700000001</v>
      </c>
      <c r="AC13">
        <v>2.4919905029999998</v>
      </c>
      <c r="AD13">
        <v>3.1517862000000001</v>
      </c>
      <c r="AE13">
        <v>0.12610874899999999</v>
      </c>
      <c r="AF13">
        <v>0.16760717999999999</v>
      </c>
      <c r="AG13">
        <v>0.58636592700000001</v>
      </c>
      <c r="AH13">
        <v>0.62923730300000003</v>
      </c>
      <c r="AI13">
        <v>0</v>
      </c>
      <c r="AJ13">
        <v>0.5</v>
      </c>
      <c r="AK13">
        <v>6.964194139</v>
      </c>
      <c r="AL13">
        <v>2.5000000000000001E-2</v>
      </c>
      <c r="AM13">
        <v>0.160078106</v>
      </c>
      <c r="AN13">
        <v>1.4417141E-2</v>
      </c>
      <c r="AO13">
        <v>7.4999999999999997E-2</v>
      </c>
      <c r="AP13">
        <v>0</v>
      </c>
    </row>
    <row r="14" spans="1:42" x14ac:dyDescent="0.25">
      <c r="A14" t="s">
        <v>46</v>
      </c>
      <c r="B14" t="s">
        <v>43</v>
      </c>
      <c r="C14">
        <v>9</v>
      </c>
      <c r="D14">
        <v>8.4309783999999999E-2</v>
      </c>
      <c r="E14">
        <v>6.5064107999999996E-2</v>
      </c>
      <c r="F14">
        <v>4.0249421000000001E-2</v>
      </c>
      <c r="G14">
        <v>2.0803395739999999</v>
      </c>
      <c r="H14">
        <v>0.37699075500000001</v>
      </c>
      <c r="I14">
        <v>0.34443168899999999</v>
      </c>
      <c r="J14">
        <v>3.0694464000000001E-2</v>
      </c>
      <c r="K14">
        <v>7.2889876000000006E-2</v>
      </c>
      <c r="L14">
        <v>6.8451302000000006E-2</v>
      </c>
      <c r="M14">
        <v>6.5726349000000003E-2</v>
      </c>
      <c r="N14">
        <v>5.2088405999999997E-2</v>
      </c>
      <c r="O14">
        <v>12.369388300000001</v>
      </c>
      <c r="Q14">
        <v>1.4342825210000001</v>
      </c>
      <c r="R14">
        <v>2.1162886999999998E-2</v>
      </c>
      <c r="S14">
        <v>7.8802143229999997</v>
      </c>
      <c r="T14">
        <v>2.0254919999999999E-2</v>
      </c>
      <c r="U14">
        <v>0.39648381500000002</v>
      </c>
      <c r="V14">
        <v>0.14970888199999999</v>
      </c>
      <c r="W14">
        <v>0</v>
      </c>
      <c r="X14">
        <v>0</v>
      </c>
      <c r="Y14" s="1">
        <v>3.7499999999999998E-16</v>
      </c>
      <c r="Z14">
        <v>0.85327362100000004</v>
      </c>
      <c r="AA14">
        <v>0.694961198</v>
      </c>
      <c r="AB14">
        <v>0.88007152700000002</v>
      </c>
      <c r="AC14">
        <v>3.1745510170000002</v>
      </c>
      <c r="AD14">
        <v>4.3771512330000002</v>
      </c>
      <c r="AE14">
        <v>0.45263800900000001</v>
      </c>
      <c r="AF14">
        <v>0.33557889000000002</v>
      </c>
      <c r="AG14">
        <v>3.6790418740000002</v>
      </c>
      <c r="AH14">
        <v>3.0656659309999998</v>
      </c>
      <c r="AI14">
        <v>1.9436505999999999E-2</v>
      </c>
      <c r="AJ14">
        <v>0.29899301900000003</v>
      </c>
      <c r="AK14">
        <v>245.2264529</v>
      </c>
      <c r="AL14">
        <v>3.9840953999999998E-2</v>
      </c>
      <c r="AM14">
        <v>0.18308121199999999</v>
      </c>
      <c r="AN14">
        <v>1.5541212E-2</v>
      </c>
      <c r="AO14">
        <v>5.5908088000000002E-2</v>
      </c>
      <c r="AP14">
        <v>0</v>
      </c>
    </row>
    <row r="15" spans="1:42" x14ac:dyDescent="0.25">
      <c r="A15" t="s">
        <v>46</v>
      </c>
      <c r="B15" t="s">
        <v>43</v>
      </c>
      <c r="C15">
        <v>12</v>
      </c>
      <c r="D15">
        <v>6.2289544000000002E-2</v>
      </c>
      <c r="E15">
        <v>4.8911160000000002E-2</v>
      </c>
      <c r="F15">
        <v>5.3710748000000003E-2</v>
      </c>
      <c r="G15">
        <v>3.811665788</v>
      </c>
      <c r="H15">
        <v>0.44265734299999998</v>
      </c>
      <c r="I15">
        <v>0.34845120099999999</v>
      </c>
      <c r="J15">
        <v>7.4877331000000005E-2</v>
      </c>
      <c r="K15">
        <v>0.13747146099999999</v>
      </c>
      <c r="L15">
        <v>0.147705488</v>
      </c>
      <c r="M15">
        <v>0.14664753</v>
      </c>
      <c r="N15">
        <v>7.8177355000000004E-2</v>
      </c>
      <c r="O15">
        <v>14.353015790000001</v>
      </c>
      <c r="Q15">
        <v>1.5961674400000001</v>
      </c>
      <c r="R15">
        <v>1.9980214999999999E-2</v>
      </c>
      <c r="S15">
        <v>12.694250670000001</v>
      </c>
      <c r="T15">
        <v>3.1429963999999998E-2</v>
      </c>
      <c r="U15">
        <v>0.39930858000000002</v>
      </c>
      <c r="V15">
        <v>9.6581406999999994E-2</v>
      </c>
      <c r="W15">
        <v>0</v>
      </c>
      <c r="X15">
        <v>0</v>
      </c>
      <c r="Y15" s="1">
        <v>3.7499999999999998E-16</v>
      </c>
      <c r="Z15">
        <v>0.40431763399999998</v>
      </c>
      <c r="AA15">
        <v>0.35025609699999999</v>
      </c>
      <c r="AB15">
        <v>0.40419145200000001</v>
      </c>
      <c r="AC15">
        <v>1.0847174509999999</v>
      </c>
      <c r="AD15">
        <v>2.2746341659999998</v>
      </c>
      <c r="AE15">
        <v>0.73295892600000001</v>
      </c>
      <c r="AF15">
        <v>0.82092561799999997</v>
      </c>
      <c r="AG15">
        <v>1.693958786</v>
      </c>
      <c r="AH15">
        <v>1.7276629139999999</v>
      </c>
      <c r="AI15">
        <v>9.1893659999999992E-3</v>
      </c>
      <c r="AJ15">
        <v>0.261254604</v>
      </c>
      <c r="AK15">
        <v>224.95967680000001</v>
      </c>
      <c r="AL15">
        <v>4.4898475E-2</v>
      </c>
      <c r="AM15">
        <v>0.17679599900000001</v>
      </c>
      <c r="AN15">
        <v>1.6545109999999998E-2</v>
      </c>
      <c r="AO15">
        <v>4.6904158000000001E-2</v>
      </c>
      <c r="AP15">
        <v>0</v>
      </c>
    </row>
    <row r="16" spans="1:42" x14ac:dyDescent="0.25">
      <c r="A16" t="s">
        <v>46</v>
      </c>
      <c r="B16" t="s">
        <v>43</v>
      </c>
      <c r="C16">
        <v>15</v>
      </c>
      <c r="D16">
        <v>4.8816875000000003E-2</v>
      </c>
      <c r="E16">
        <v>3.2202287000000003E-2</v>
      </c>
      <c r="F16">
        <v>3.5240489E-2</v>
      </c>
      <c r="G16">
        <v>2.2723289000000002</v>
      </c>
      <c r="H16">
        <v>0.27237302200000002</v>
      </c>
      <c r="I16">
        <v>0.26004051299999997</v>
      </c>
      <c r="J16">
        <v>3.8045153999999998E-2</v>
      </c>
      <c r="K16">
        <v>6.3164883000000005E-2</v>
      </c>
      <c r="L16">
        <v>0.110245148</v>
      </c>
      <c r="M16">
        <v>0.110258569</v>
      </c>
      <c r="N16">
        <v>8.3356607999999999E-2</v>
      </c>
      <c r="O16">
        <v>13.83937201</v>
      </c>
      <c r="Q16">
        <v>1.1942966690000001</v>
      </c>
      <c r="R16">
        <v>1.3615232999999999E-2</v>
      </c>
      <c r="S16">
        <v>11.335290970000001</v>
      </c>
      <c r="T16">
        <v>2.7528812E-2</v>
      </c>
      <c r="U16">
        <v>0.246213826</v>
      </c>
      <c r="V16">
        <v>7.0177699999999996E-2</v>
      </c>
      <c r="W16">
        <v>0</v>
      </c>
      <c r="X16">
        <v>0</v>
      </c>
      <c r="Y16" s="1">
        <v>3.7499999999999998E-16</v>
      </c>
      <c r="Z16">
        <v>0.296502408</v>
      </c>
      <c r="AA16">
        <v>0.266090153</v>
      </c>
      <c r="AB16">
        <v>0.30425463600000002</v>
      </c>
      <c r="AC16">
        <v>0.924979357</v>
      </c>
      <c r="AD16">
        <v>1.5481204589999999</v>
      </c>
      <c r="AE16">
        <v>0.51854108499999996</v>
      </c>
      <c r="AF16">
        <v>0.63212942400000005</v>
      </c>
      <c r="AG16">
        <v>1.071185493</v>
      </c>
      <c r="AH16">
        <v>1.429258889</v>
      </c>
      <c r="AI16">
        <v>4.0581100000000002E-3</v>
      </c>
      <c r="AJ16">
        <v>0.33084187900000001</v>
      </c>
      <c r="AK16">
        <v>176.4381577</v>
      </c>
      <c r="AL16">
        <v>2.4234306000000001E-2</v>
      </c>
      <c r="AM16">
        <v>0.24113412200000001</v>
      </c>
      <c r="AN16">
        <v>1.2294354E-2</v>
      </c>
      <c r="AO16">
        <v>5.5725731000000001E-2</v>
      </c>
      <c r="AP1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C35" sqref="C35"/>
    </sheetView>
  </sheetViews>
  <sheetFormatPr defaultRowHeight="15" x14ac:dyDescent="0.25"/>
  <cols>
    <col min="2" max="2" width="12.85546875" customWidth="1"/>
    <col min="4" max="4" width="12.85546875" customWidth="1"/>
    <col min="5" max="5" width="13.42578125" customWidth="1"/>
    <col min="6" max="6" width="15.28515625" customWidth="1"/>
  </cols>
  <sheetData>
    <row r="1" spans="1:7" x14ac:dyDescent="0.25">
      <c r="A1" t="s">
        <v>0</v>
      </c>
      <c r="B1" t="s">
        <v>1</v>
      </c>
      <c r="C1" t="s">
        <v>2</v>
      </c>
      <c r="D1" t="s">
        <v>3</v>
      </c>
      <c r="E1" t="s">
        <v>48</v>
      </c>
      <c r="F1" t="s">
        <v>4</v>
      </c>
      <c r="G1" t="s">
        <v>49</v>
      </c>
    </row>
    <row r="2" spans="1:7" x14ac:dyDescent="0.25">
      <c r="A2" t="s">
        <v>42</v>
      </c>
      <c r="B2" t="s">
        <v>43</v>
      </c>
      <c r="C2">
        <v>5</v>
      </c>
      <c r="D2">
        <v>-2.6696</v>
      </c>
      <c r="E2">
        <v>7.6899999999999996E-2</v>
      </c>
      <c r="F2">
        <v>-2.5735999999999999</v>
      </c>
      <c r="G2">
        <v>3.7199999999999997E-2</v>
      </c>
    </row>
    <row r="3" spans="1:7" x14ac:dyDescent="0.25">
      <c r="A3" t="s">
        <v>42</v>
      </c>
      <c r="B3" t="s">
        <v>43</v>
      </c>
      <c r="C3">
        <v>8</v>
      </c>
      <c r="D3">
        <v>-2.8907500000000002</v>
      </c>
      <c r="E3">
        <v>0.13389999999999999</v>
      </c>
      <c r="F3">
        <v>-2.5245000000000002</v>
      </c>
      <c r="G3">
        <v>5.7410000000000003E-2</v>
      </c>
    </row>
    <row r="4" spans="1:7" x14ac:dyDescent="0.25">
      <c r="A4" t="s">
        <v>42</v>
      </c>
      <c r="B4" t="s">
        <v>43</v>
      </c>
      <c r="C4">
        <v>11</v>
      </c>
      <c r="D4">
        <v>-3.2698</v>
      </c>
      <c r="E4">
        <v>0.16370000000000001</v>
      </c>
      <c r="F4" s="2">
        <v>-2.8652000000000002</v>
      </c>
      <c r="G4">
        <v>0.13170000000000001</v>
      </c>
    </row>
    <row r="5" spans="1:7" x14ac:dyDescent="0.25">
      <c r="A5" t="s">
        <v>42</v>
      </c>
      <c r="B5" t="s">
        <v>43</v>
      </c>
      <c r="C5">
        <v>14</v>
      </c>
      <c r="D5">
        <v>-3.1958000000000002</v>
      </c>
      <c r="E5">
        <v>0.13439999999999999</v>
      </c>
      <c r="F5">
        <v>-2.8730000000000002</v>
      </c>
      <c r="G5">
        <v>-7.8100000000000003E-2</v>
      </c>
    </row>
    <row r="6" spans="1:7" x14ac:dyDescent="0.25">
      <c r="A6" t="s">
        <v>42</v>
      </c>
      <c r="B6" t="s">
        <v>43</v>
      </c>
      <c r="C6">
        <v>17</v>
      </c>
      <c r="D6">
        <v>-3.8176000000000001</v>
      </c>
      <c r="E6">
        <v>3.7400000000000003E-2</v>
      </c>
      <c r="F6">
        <v>-3.0489999999999999</v>
      </c>
      <c r="G6">
        <v>7.4499999999999997E-2</v>
      </c>
    </row>
    <row r="7" spans="1:7" x14ac:dyDescent="0.25">
      <c r="A7" t="s">
        <v>42</v>
      </c>
      <c r="B7" t="s">
        <v>44</v>
      </c>
      <c r="C7">
        <v>5</v>
      </c>
      <c r="D7">
        <v>-2.0742000000000003</v>
      </c>
      <c r="E7">
        <v>4.2579807420889092E-2</v>
      </c>
      <c r="F7">
        <v>-2.1372</v>
      </c>
      <c r="G7">
        <v>1.8232937229091712E-2</v>
      </c>
    </row>
    <row r="8" spans="1:7" x14ac:dyDescent="0.25">
      <c r="A8" t="s">
        <v>42</v>
      </c>
      <c r="B8" t="s">
        <v>44</v>
      </c>
      <c r="C8">
        <v>8</v>
      </c>
      <c r="D8">
        <v>-2.8574999999999999</v>
      </c>
      <c r="E8">
        <v>9.8500000000000004E-2</v>
      </c>
      <c r="F8">
        <v>-2.3975</v>
      </c>
      <c r="G8">
        <v>0.11899999999999999</v>
      </c>
    </row>
    <row r="9" spans="1:7" x14ac:dyDescent="0.25">
      <c r="A9" t="s">
        <v>42</v>
      </c>
      <c r="B9" t="s">
        <v>44</v>
      </c>
      <c r="C9">
        <v>11</v>
      </c>
      <c r="D9">
        <v>-3.3759999999999999</v>
      </c>
      <c r="E9">
        <v>0.80069999999999997</v>
      </c>
      <c r="F9">
        <v>-3.0307499999999998</v>
      </c>
      <c r="G9">
        <v>0.69240000000000002</v>
      </c>
    </row>
    <row r="10" spans="1:7" x14ac:dyDescent="0.25">
      <c r="A10" t="s">
        <v>42</v>
      </c>
      <c r="B10" t="s">
        <v>44</v>
      </c>
      <c r="C10">
        <v>14</v>
      </c>
      <c r="D10">
        <v>-3.532</v>
      </c>
      <c r="E10">
        <v>0.16450000000000001</v>
      </c>
      <c r="F10">
        <v>-2.9954999999999998</v>
      </c>
      <c r="G10">
        <v>7.0099999999999996E-2</v>
      </c>
    </row>
    <row r="11" spans="1:7" x14ac:dyDescent="0.25">
      <c r="A11" t="s">
        <v>42</v>
      </c>
      <c r="B11" t="s">
        <v>44</v>
      </c>
      <c r="C11">
        <v>17</v>
      </c>
      <c r="D11">
        <v>-3.0045000000000002</v>
      </c>
      <c r="E11">
        <v>0.27400000000000002</v>
      </c>
      <c r="F11">
        <v>-2.6070000000000002</v>
      </c>
      <c r="G11">
        <v>0.125</v>
      </c>
    </row>
    <row r="12" spans="1:7" x14ac:dyDescent="0.25">
      <c r="A12" t="s">
        <v>42</v>
      </c>
      <c r="B12" t="s">
        <v>45</v>
      </c>
      <c r="C12">
        <v>5</v>
      </c>
      <c r="D12">
        <v>-2.5110000000000001</v>
      </c>
      <c r="E12">
        <v>4.3900000000000002E-2</v>
      </c>
      <c r="F12">
        <v>-2.5070000000000001</v>
      </c>
      <c r="G12">
        <v>7.5999999999999998E-2</v>
      </c>
    </row>
    <row r="13" spans="1:7" x14ac:dyDescent="0.25">
      <c r="A13" t="s">
        <v>42</v>
      </c>
      <c r="B13" t="s">
        <v>45</v>
      </c>
      <c r="C13">
        <v>8</v>
      </c>
      <c r="D13">
        <v>-2.9066000000000001</v>
      </c>
      <c r="E13">
        <v>9.9879999999999997E-2</v>
      </c>
      <c r="F13">
        <v>-2.7364000000000002</v>
      </c>
      <c r="G13">
        <v>9.1200000000000003E-2</v>
      </c>
    </row>
    <row r="14" spans="1:7" x14ac:dyDescent="0.25">
      <c r="A14" t="s">
        <v>42</v>
      </c>
      <c r="B14" t="s">
        <v>45</v>
      </c>
      <c r="C14">
        <v>11</v>
      </c>
      <c r="D14">
        <v>-3.2576000000000001</v>
      </c>
      <c r="E14">
        <v>0.15409999999999999</v>
      </c>
      <c r="F14">
        <v>-2.9586000000000001</v>
      </c>
      <c r="G14">
        <v>0.13170000000000001</v>
      </c>
    </row>
    <row r="15" spans="1:7" x14ac:dyDescent="0.25">
      <c r="A15" t="s">
        <v>42</v>
      </c>
      <c r="B15" t="s">
        <v>45</v>
      </c>
      <c r="C15">
        <v>14</v>
      </c>
      <c r="D15">
        <v>-3.3765999999999998</v>
      </c>
      <c r="E15">
        <v>0.13100000000000001</v>
      </c>
      <c r="F15">
        <v>-2.9476</v>
      </c>
      <c r="G15">
        <v>9.8299999999999998E-2</v>
      </c>
    </row>
    <row r="16" spans="1:7" x14ac:dyDescent="0.25">
      <c r="A16" t="s">
        <v>42</v>
      </c>
      <c r="B16" t="s">
        <v>45</v>
      </c>
      <c r="C16">
        <v>17</v>
      </c>
      <c r="D16">
        <v>-3.488</v>
      </c>
      <c r="E16">
        <v>0.14599999999999999</v>
      </c>
      <c r="F16">
        <v>-2.96645</v>
      </c>
      <c r="G16">
        <v>8.1949999999999995E-2</v>
      </c>
    </row>
    <row r="17" spans="1:7" x14ac:dyDescent="0.25">
      <c r="A17" t="s">
        <v>46</v>
      </c>
      <c r="B17" t="s">
        <v>43</v>
      </c>
      <c r="C17">
        <v>6</v>
      </c>
      <c r="D17">
        <f>AVERAGE('[1]All Dry Season GE'!I69:I83)</f>
        <v>-1.5897333333333334</v>
      </c>
      <c r="E17">
        <f>STDEV('[1]All Dry Season GE'!I69:I83)/SQRT(6)</f>
        <v>3.8411762418086123E-2</v>
      </c>
      <c r="F17">
        <v>-1.5403333333333331</v>
      </c>
      <c r="G17">
        <v>2.0788427794297737E-2</v>
      </c>
    </row>
    <row r="18" spans="1:7" x14ac:dyDescent="0.25">
      <c r="A18" t="s">
        <v>46</v>
      </c>
      <c r="B18" t="s">
        <v>43</v>
      </c>
      <c r="C18">
        <v>9</v>
      </c>
      <c r="D18">
        <v>-2.3031333333333333</v>
      </c>
      <c r="E18">
        <v>8.430978402617148E-2</v>
      </c>
      <c r="F18">
        <v>-2.0707999999999998</v>
      </c>
      <c r="G18">
        <v>6.5064107580432504E-2</v>
      </c>
    </row>
    <row r="19" spans="1:7" x14ac:dyDescent="0.25">
      <c r="A19" t="s">
        <v>46</v>
      </c>
      <c r="B19" t="s">
        <v>43</v>
      </c>
      <c r="C19">
        <v>12</v>
      </c>
      <c r="D19">
        <v>-2.6407333333333338</v>
      </c>
      <c r="E19">
        <v>6.228954407914139E-2</v>
      </c>
      <c r="F19">
        <v>-2.3776666666666668</v>
      </c>
      <c r="G19">
        <v>4.891116015084479E-2</v>
      </c>
    </row>
    <row r="20" spans="1:7" x14ac:dyDescent="0.25">
      <c r="A20" t="s">
        <v>46</v>
      </c>
      <c r="B20" t="s">
        <v>43</v>
      </c>
      <c r="C20">
        <v>15</v>
      </c>
      <c r="D20">
        <v>-2.6623333333333337</v>
      </c>
      <c r="E20">
        <v>4.8816875172293647E-2</v>
      </c>
      <c r="F20">
        <v>-2.4302666666666664</v>
      </c>
      <c r="G20">
        <v>3.2202287210496443E-2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Metadata</vt:lpstr>
      <vt:lpstr>Early and Late mean diurnals</vt:lpstr>
      <vt:lpstr>Early and Late SE diurnals</vt:lpstr>
      <vt:lpstr>Diurnal water potentials </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c:creator>
  <cp:lastModifiedBy>c</cp:lastModifiedBy>
  <dcterms:created xsi:type="dcterms:W3CDTF">2019-12-13T00:31:54Z</dcterms:created>
  <dcterms:modified xsi:type="dcterms:W3CDTF">2019-12-16T01:29:01Z</dcterms:modified>
</cp:coreProperties>
</file>