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Desktop\S. alba files for data archive\"/>
    </mc:Choice>
  </mc:AlternateContent>
  <bookViews>
    <workbookView xWindow="0" yWindow="0" windowWidth="20490" windowHeight="7905"/>
  </bookViews>
  <sheets>
    <sheet name="Overview" sheetId="5" r:id="rId1"/>
    <sheet name="Metadata" sheetId="4" r:id="rId2"/>
    <sheet name="VPD" sheetId="1" r:id="rId3"/>
    <sheet name="TEMP" sheetId="2" r:id="rId4"/>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2" l="1"/>
  <c r="D16" i="2"/>
  <c r="D30" i="2"/>
  <c r="D31" i="2"/>
  <c r="E30" i="2"/>
  <c r="F30" i="2"/>
  <c r="G30" i="2"/>
  <c r="H30" i="2"/>
  <c r="I30" i="2"/>
  <c r="J30" i="2"/>
  <c r="K30" i="2"/>
  <c r="L30" i="2"/>
  <c r="M30" i="2"/>
  <c r="N30" i="2"/>
  <c r="O30" i="2"/>
  <c r="P30" i="2"/>
  <c r="Q30" i="2"/>
  <c r="R30" i="2"/>
  <c r="S30" i="2"/>
  <c r="T30" i="2"/>
  <c r="U30" i="2"/>
  <c r="V30" i="2"/>
  <c r="W30" i="2"/>
  <c r="X30" i="2"/>
  <c r="Y30" i="2"/>
  <c r="Z30" i="2"/>
  <c r="AA30" i="2"/>
  <c r="E31" i="2"/>
  <c r="F31" i="2"/>
  <c r="G31" i="2"/>
  <c r="H31" i="2"/>
  <c r="I31" i="2"/>
  <c r="J31" i="2"/>
  <c r="K31" i="2"/>
  <c r="L31" i="2"/>
  <c r="M31" i="2"/>
  <c r="N31" i="2"/>
  <c r="O31" i="2"/>
  <c r="P31" i="2"/>
  <c r="Q31" i="2"/>
  <c r="R31" i="2"/>
  <c r="S31" i="2"/>
  <c r="T31" i="2"/>
  <c r="U31" i="2"/>
  <c r="V31" i="2"/>
  <c r="W31" i="2"/>
  <c r="X31" i="2"/>
  <c r="Y31" i="2"/>
  <c r="Z31" i="2"/>
  <c r="AA31" i="2"/>
  <c r="C31" i="2"/>
  <c r="C30" i="2"/>
  <c r="AA16" i="2"/>
  <c r="Z16" i="2"/>
  <c r="Y16" i="2"/>
  <c r="X16" i="2"/>
  <c r="W16" i="2"/>
  <c r="V16" i="2"/>
  <c r="U16" i="2"/>
  <c r="T16" i="2"/>
  <c r="S16" i="2"/>
  <c r="R16" i="2"/>
  <c r="Q16" i="2"/>
  <c r="P16" i="2"/>
  <c r="O16" i="2"/>
  <c r="N16" i="2"/>
  <c r="M16" i="2"/>
  <c r="L16" i="2"/>
  <c r="K16" i="2"/>
  <c r="J16" i="2"/>
  <c r="I16" i="2"/>
  <c r="H16" i="2"/>
  <c r="G16" i="2"/>
  <c r="F16" i="2"/>
  <c r="E16" i="2"/>
  <c r="C16" i="2"/>
  <c r="AA15" i="2"/>
  <c r="Z15" i="2"/>
  <c r="Y15" i="2"/>
  <c r="X15" i="2"/>
  <c r="W15" i="2"/>
  <c r="V15" i="2"/>
  <c r="U15" i="2"/>
  <c r="T15" i="2"/>
  <c r="S15" i="2"/>
  <c r="R15" i="2"/>
  <c r="Q15" i="2"/>
  <c r="P15" i="2"/>
  <c r="O15" i="2"/>
  <c r="N15" i="2"/>
  <c r="M15" i="2"/>
  <c r="L15" i="2"/>
  <c r="K15" i="2"/>
  <c r="J15" i="2"/>
  <c r="I15" i="2"/>
  <c r="H15" i="2"/>
  <c r="G15" i="2"/>
  <c r="F15" i="2"/>
  <c r="E15" i="2"/>
  <c r="C15" i="2"/>
  <c r="D31" i="1"/>
  <c r="E31" i="1"/>
  <c r="F31" i="1"/>
  <c r="G31" i="1"/>
  <c r="H31" i="1"/>
  <c r="I31" i="1"/>
  <c r="J31" i="1"/>
  <c r="K31" i="1"/>
  <c r="L31" i="1"/>
  <c r="M31" i="1"/>
  <c r="N31" i="1"/>
  <c r="O31" i="1"/>
  <c r="P31" i="1"/>
  <c r="Q31" i="1"/>
  <c r="R31" i="1"/>
  <c r="S31" i="1"/>
  <c r="T31" i="1"/>
  <c r="U31" i="1"/>
  <c r="V31" i="1"/>
  <c r="W31" i="1"/>
  <c r="X31" i="1"/>
  <c r="Y31" i="1"/>
  <c r="Z31" i="1"/>
  <c r="AA31" i="1"/>
  <c r="C31" i="1"/>
  <c r="D16" i="1"/>
  <c r="E16" i="1"/>
  <c r="F16" i="1"/>
  <c r="G16" i="1"/>
  <c r="H16" i="1"/>
  <c r="I16" i="1"/>
  <c r="J16" i="1"/>
  <c r="K16" i="1"/>
  <c r="L16" i="1"/>
  <c r="M16" i="1"/>
  <c r="N16" i="1"/>
  <c r="O16" i="1"/>
  <c r="P16" i="1"/>
  <c r="Q16" i="1"/>
  <c r="R16" i="1"/>
  <c r="S16" i="1"/>
  <c r="T16" i="1"/>
  <c r="U16" i="1"/>
  <c r="V16" i="1"/>
  <c r="W16" i="1"/>
  <c r="X16" i="1"/>
  <c r="Y16" i="1"/>
  <c r="Z16" i="1"/>
  <c r="AA16" i="1"/>
  <c r="C16" i="1"/>
  <c r="D15" i="1"/>
  <c r="E15" i="1"/>
  <c r="F15" i="1"/>
  <c r="G15" i="1"/>
  <c r="H15" i="1"/>
  <c r="I15" i="1"/>
  <c r="J15" i="1"/>
  <c r="K15" i="1"/>
  <c r="L15" i="1"/>
  <c r="M15" i="1"/>
  <c r="N15" i="1"/>
  <c r="O15" i="1"/>
  <c r="P15" i="1"/>
  <c r="Q15" i="1"/>
  <c r="R15" i="1"/>
  <c r="S15" i="1"/>
  <c r="T15" i="1"/>
  <c r="U15" i="1"/>
  <c r="V15" i="1"/>
  <c r="W15" i="1"/>
  <c r="X15" i="1"/>
  <c r="Y15" i="1"/>
  <c r="Z15" i="1"/>
  <c r="AA15" i="1"/>
  <c r="D30" i="1"/>
  <c r="E30" i="1"/>
  <c r="F30" i="1"/>
  <c r="G30" i="1"/>
  <c r="H30" i="1"/>
  <c r="I30" i="1"/>
  <c r="J30" i="1"/>
  <c r="K30" i="1"/>
  <c r="L30" i="1"/>
  <c r="M30" i="1"/>
  <c r="N30" i="1"/>
  <c r="O30" i="1"/>
  <c r="P30" i="1"/>
  <c r="Q30" i="1"/>
  <c r="R30" i="1"/>
  <c r="S30" i="1"/>
  <c r="T30" i="1"/>
  <c r="U30" i="1"/>
  <c r="V30" i="1"/>
  <c r="W30" i="1"/>
  <c r="X30" i="1"/>
  <c r="Y30" i="1"/>
  <c r="Z30" i="1"/>
  <c r="AA30" i="1"/>
  <c r="C30" i="1"/>
  <c r="C15" i="1"/>
</calcChain>
</file>

<file path=xl/sharedStrings.xml><?xml version="1.0" encoding="utf-8"?>
<sst xmlns="http://schemas.openxmlformats.org/spreadsheetml/2006/main" count="154" uniqueCount="74">
  <si>
    <t>Min Temp</t>
  </si>
  <si>
    <t>Late</t>
  </si>
  <si>
    <t>Early</t>
  </si>
  <si>
    <t>Mean</t>
  </si>
  <si>
    <t>SE</t>
  </si>
  <si>
    <t>Title</t>
  </si>
  <si>
    <t xml:space="preserve">“Dry season enhancement of leaf capacitance buffers exposure to critical stem water potentials.” </t>
  </si>
  <si>
    <t>Abstract</t>
  </si>
  <si>
    <t>Data author</t>
  </si>
  <si>
    <t>Manuscript authors</t>
  </si>
  <si>
    <t>Group Leader</t>
  </si>
  <si>
    <t>Marilyn C. Ball</t>
  </si>
  <si>
    <t>Grant  details</t>
  </si>
  <si>
    <t>Australian Research Council Discovery Grant DP180102969 awarded to Marilyn C. Ball., Lawren Sack and Maurizio Mencuccini</t>
  </si>
  <si>
    <t>Date</t>
  </si>
  <si>
    <t>Collected in early dry season (13-25 August 2018) and late dry season (13-25 November 2018)</t>
  </si>
  <si>
    <t xml:space="preserve">Location </t>
  </si>
  <si>
    <t>Methods</t>
  </si>
  <si>
    <t>See read me</t>
  </si>
  <si>
    <t>Data Header</t>
  </si>
  <si>
    <t>Explanation</t>
  </si>
  <si>
    <t>Units</t>
  </si>
  <si>
    <t>-</t>
  </si>
  <si>
    <t>Season</t>
  </si>
  <si>
    <t>DATE</t>
  </si>
  <si>
    <t>Late or early dry season</t>
  </si>
  <si>
    <t xml:space="preserve">Date </t>
  </si>
  <si>
    <t>Deg celsius</t>
  </si>
  <si>
    <t>12:00:00 AM hourly average averaged from measurements every 10 minutes</t>
  </si>
  <si>
    <t>1:00:00 AM hourly average averaged from measurements every 10 minutes</t>
  </si>
  <si>
    <t>2:00:00 AM hourly average averaged from measurements every 10 minutes</t>
  </si>
  <si>
    <t>3:00:00 AM hourly average averaged from measurements every 10 minutes</t>
  </si>
  <si>
    <t>4:00:00 AM hourly average averaged from measurements every 10 minutes</t>
  </si>
  <si>
    <t>5:00:00 AM hourly average averaged from measurements every 10 minutes</t>
  </si>
  <si>
    <t>6:00:00 AM hourly average averaged from measurements every 10 minutes</t>
  </si>
  <si>
    <t>7:00:00 AM hourly average averaged from measurements every 10 minutes</t>
  </si>
  <si>
    <t>8:00:00 AM hourly average averaged from measurements every 10 minutes</t>
  </si>
  <si>
    <t>VPD (Kpa)/ Temp degrees celsius</t>
  </si>
  <si>
    <t>9:00:00 AM hourly average averaged from measurements every 10 minutes</t>
  </si>
  <si>
    <t>10:00:00 AM hourly average averaged from measurements every 10 minutes</t>
  </si>
  <si>
    <t>11:00:00 AM hourly average averaged from measurements every 10 minutes</t>
  </si>
  <si>
    <t>12:00:00 PM hourly average averaged from measurements every 10 minutes</t>
  </si>
  <si>
    <t>1:00:00 PM hourly average averaged from measurements every 10 minutes</t>
  </si>
  <si>
    <t>2:00:00 PM hourly average averaged from measurements every 10 minutes</t>
  </si>
  <si>
    <t>3:00:00 PM hourly average averaged from measurements every 10 minutes</t>
  </si>
  <si>
    <t>4:00:00 PM hourly average averaged from measurements every 10 minutes</t>
  </si>
  <si>
    <t>5:00:00 PM hourly average averaged from measurements every 10 minutes</t>
  </si>
  <si>
    <t>6:00:00 PM hourly average averaged from measurements every 10 minutes</t>
  </si>
  <si>
    <t>7:00:00 PM hourly average averaged from measurements every 10 minutes</t>
  </si>
  <si>
    <t>8:00:00 PM hourly average averaged from measurements every 10 minutes</t>
  </si>
  <si>
    <t>9:00:00 PM hourly average averaged from measurements every 10 minutes</t>
  </si>
  <si>
    <t>10:00:00 PM hourly average averaged from measurements every 10 minutes</t>
  </si>
  <si>
    <t>11:00:00 PM hourly average averaged from measurements every 10 minutes</t>
  </si>
  <si>
    <t xml:space="preserve">Minimum temp observed. </t>
  </si>
  <si>
    <r>
      <t xml:space="preserve">Changing global climate portends perturbed seasonal precipitation regimes and increases in night-time temperatures. An integrated understanding of how plants acclimate to these seasonal drought conditions has never been more important as regional-scale vegetation dieback is predicted to increase when drought conditions are exacerbated. The potential for seasonal coordination of suites of traits that enable dehydration tolerance or delay in a given species remain poorly resolved. We surveyed early dry season leaf and stem water-use traits and gas exchange with respect to drought tolerance in the mangrove, </t>
    </r>
    <r>
      <rPr>
        <i/>
        <sz val="11"/>
        <color theme="1"/>
        <rFont val="Calibri Light"/>
        <family val="2"/>
      </rPr>
      <t>Sonneratia alba</t>
    </r>
    <r>
      <rPr>
        <sz val="11"/>
        <color theme="1"/>
        <rFont val="Calibri Light"/>
        <family val="2"/>
      </rPr>
      <t>, growing in a relatively constant salinity, then took advantage of a naturally occurring heat wave in the late dry season, to assess dry season acclimation of these traits. We found that increased leaf hydraulic capacitance above leaf turgor loss point (π</t>
    </r>
    <r>
      <rPr>
        <vertAlign val="subscript"/>
        <sz val="11"/>
        <color theme="1"/>
        <rFont val="Calibri Light"/>
        <family val="2"/>
      </rPr>
      <t>TLP</t>
    </r>
    <r>
      <rPr>
        <sz val="11"/>
        <color theme="1"/>
        <rFont val="Calibri Light"/>
        <family val="2"/>
      </rPr>
      <t>) enabled rapid transpiration required to sustain assimilation rates under morning conditions, while increased leaf capacitance below π</t>
    </r>
    <r>
      <rPr>
        <vertAlign val="subscript"/>
        <sz val="11"/>
        <color theme="1"/>
        <rFont val="Calibri Light"/>
        <family val="2"/>
      </rPr>
      <t>TLP</t>
    </r>
    <r>
      <rPr>
        <sz val="11"/>
        <color theme="1"/>
        <rFont val="Calibri Light"/>
        <family val="2"/>
      </rPr>
      <t xml:space="preserve"> buffered against excursions in stem water potentials to critically low levels. Our results highlight the functional contributions of leaf capacitance in the mitigation of the twin risks of hydraulic failure and carbon starvation during drought, as well as underscoring the importance of the capacity for acclimation of leaf traits in determining drought tolerance.</t>
    </r>
  </si>
  <si>
    <t xml:space="preserve">Callum James Bryant, Australian National University, callum.bryant@anu.edu.au; </t>
  </si>
  <si>
    <t>Marilyn C. Ball, Australian National University, marilyn.ball@anu.edu.au</t>
  </si>
  <si>
    <r>
      <t>Callum J. Bryant, Tomas Fuenzalida, Nigel Brothers, Maurizio Mencuccini, Lawren Sack, Oliver Binks,</t>
    </r>
    <r>
      <rPr>
        <vertAlign val="superscript"/>
        <sz val="11"/>
        <color theme="1"/>
        <rFont val="Calibri Light"/>
        <family val="2"/>
      </rPr>
      <t xml:space="preserve"> </t>
    </r>
    <r>
      <rPr>
        <sz val="11"/>
        <color theme="1"/>
        <rFont val="Calibri Light"/>
        <family val="2"/>
      </rPr>
      <t>Marilyn C. Ball</t>
    </r>
  </si>
  <si>
    <r>
      <t xml:space="preserve">Branches and leaves were collected from a stand of </t>
    </r>
    <r>
      <rPr>
        <i/>
        <sz val="11"/>
        <color theme="1"/>
        <rFont val="Calibri Light"/>
        <family val="2"/>
      </rPr>
      <t>Sonneratia alba</t>
    </r>
    <r>
      <rPr>
        <sz val="11"/>
        <color theme="1"/>
        <rFont val="Calibri Light"/>
        <family val="2"/>
      </rPr>
      <t xml:space="preserve"> trees growing naturally along the Daintree River, Daintree National Park, Far North Queensland (16°17'24.8"S 145°24'36.8"E). </t>
    </r>
  </si>
  <si>
    <t>Contents</t>
  </si>
  <si>
    <t>1 -  Raw pressure-volume curve data.xlsx</t>
  </si>
  <si>
    <t>2 - Summary of PV curved derived values for each leaf measured.xlsx</t>
  </si>
  <si>
    <t>3 - Gmin calculation sheet for each leaf rep.xlsx</t>
  </si>
  <si>
    <t>4 - Summary of gmin values per leaf rep.xlsx</t>
  </si>
  <si>
    <t>5 - Shoot PV Curves raw and calculation sheet.xlsx</t>
  </si>
  <si>
    <t>6 - Average shoot water release curves.xlsx</t>
  </si>
  <si>
    <t>7 - Data for plotting mean shoot water release curves.xlsx</t>
  </si>
  <si>
    <t xml:space="preserve">8 - Leaf RWC at stem P50 calculations.xlsx </t>
  </si>
  <si>
    <t>9 - Instantaneous hydraulic capacitance calculations.xlsx</t>
  </si>
  <si>
    <t>10 - Kestrel data hourly T and VPD averages by day to create seasonal averages.xlsx</t>
  </si>
  <si>
    <t>11 - Diurnal gas exchange and hydraulic conductance.xlsx</t>
  </si>
  <si>
    <t>12 - Pneumatic hydraulic vulnerability curves.xlsx</t>
  </si>
  <si>
    <t xml:space="preserve">13 - Kleaf vulnerability curve RKM method.xlsx </t>
  </si>
  <si>
    <t>Read me.docx</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</si>
</sst>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Light"/>
      <family val="2"/>
    </font>
    <font>
      <sz val="11"/>
      <color theme="1"/>
      <name val="Calibri Light"/>
      <family val="2"/>
      <scheme val="major"/>
    </font>
    <font>
      <vertAlign val="superscript"/>
      <sz val="11"/>
      <color theme="1"/>
      <name val="Calibri Light"/>
      <family val="2"/>
    </font>
    <font>
      <b/>
      <sz val="12"/>
      <color theme="1"/>
      <name val="Calibri"/>
      <family val="2"/>
      <scheme val="minor"/>
    </font>
    <font>
      <sz val="11"/>
      <color theme="1"/>
      <name val="Calibri"/>
      <family val="2"/>
    </font>
    <font>
      <sz val="11"/>
      <color theme="5"/>
      <name val="Calibri"/>
      <family val="2"/>
      <scheme val="minor"/>
    </font>
    <font>
      <i/>
      <sz val="11"/>
      <color theme="1"/>
      <name val="Calibri Light"/>
      <family val="2"/>
    </font>
    <font>
      <vertAlign val="subscript"/>
      <sz val="11"/>
      <color theme="1"/>
      <name val="Calibri Light"/>
      <family val="2"/>
    </font>
    <font>
      <sz val="10"/>
      <color rgb="FF000000"/>
      <name val="Calibri Light"/>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21">
    <xf numFmtId="0" fontId="0" fillId="0" borderId="0" xfId="0"/>
    <xf numFmtId="16" fontId="0" fillId="0" borderId="0" xfId="0" applyNumberFormat="1"/>
    <xf numFmtId="2" fontId="0" fillId="0" borderId="0" xfId="0" applyNumberFormat="1"/>
    <xf numFmtId="0" fontId="1" fillId="0" borderId="0" xfId="1"/>
    <xf numFmtId="0" fontId="6" fillId="0" borderId="0" xfId="1" applyFont="1"/>
    <xf numFmtId="0" fontId="0" fillId="0" borderId="0" xfId="1" applyFont="1"/>
    <xf numFmtId="0" fontId="0" fillId="0" borderId="0" xfId="0" applyFont="1"/>
    <xf numFmtId="0" fontId="7" fillId="0" borderId="0" xfId="0" applyFont="1"/>
    <xf numFmtId="0" fontId="2" fillId="0" borderId="0" xfId="1" applyFont="1"/>
    <xf numFmtId="0" fontId="8" fillId="0" borderId="0" xfId="0" applyFont="1"/>
    <xf numFmtId="0" fontId="0" fillId="0" borderId="0" xfId="0" applyAlignment="1">
      <alignment horizontal="left"/>
    </xf>
    <xf numFmtId="20" fontId="0" fillId="0" borderId="0" xfId="1" applyNumberFormat="1" applyFont="1" applyAlignment="1">
      <alignment horizontal="left"/>
    </xf>
    <xf numFmtId="0" fontId="0" fillId="0" borderId="0" xfId="0" applyAlignment="1">
      <alignment horizontal="right"/>
    </xf>
    <xf numFmtId="0" fontId="3" fillId="0" borderId="0" xfId="0" applyFont="1"/>
    <xf numFmtId="0" fontId="4" fillId="0" borderId="0" xfId="0" applyFont="1" applyAlignment="1">
      <alignment horizontal="right" vertical="top"/>
    </xf>
    <xf numFmtId="0" fontId="3" fillId="0" borderId="0" xfId="0" applyFont="1" applyAlignment="1">
      <alignment vertical="top" wrapText="1"/>
    </xf>
    <xf numFmtId="0" fontId="3" fillId="0" borderId="0" xfId="0" applyFont="1" applyAlignment="1">
      <alignment vertical="top"/>
    </xf>
    <xf numFmtId="0" fontId="3" fillId="0" borderId="0" xfId="0" applyFont="1" applyAlignment="1">
      <alignment vertical="center"/>
    </xf>
    <xf numFmtId="0" fontId="3" fillId="0" borderId="0" xfId="0" applyFont="1" applyAlignment="1">
      <alignment horizontal="left" wrapText="1"/>
    </xf>
    <xf numFmtId="0" fontId="11" fillId="0" borderId="0" xfId="0" applyFont="1" applyAlignment="1">
      <alignment horizontal="justify" vertical="center"/>
    </xf>
    <xf numFmtId="0" fontId="11" fillId="0" borderId="0" xfId="0" applyFo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Early+Sheet1!$K$1:$AH$1</c:v>
          </c:tx>
          <c:spPr>
            <a:ln w="19050"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VPD!$D$31:$AA$31</c:f>
                <c:numCache>
                  <c:formatCode>General</c:formatCode>
                  <c:ptCount val="24"/>
                  <c:pt idx="0">
                    <c:v>75.347222338593326</c:v>
                  </c:pt>
                  <c:pt idx="1">
                    <c:v>69.01300473992076</c:v>
                  </c:pt>
                  <c:pt idx="2">
                    <c:v>71.775199706648635</c:v>
                  </c:pt>
                  <c:pt idx="3">
                    <c:v>72.103719310336814</c:v>
                  </c:pt>
                  <c:pt idx="4">
                    <c:v>70.511385104059116</c:v>
                  </c:pt>
                  <c:pt idx="5">
                    <c:v>70.151171541798703</c:v>
                  </c:pt>
                  <c:pt idx="6">
                    <c:v>72.489009964659928</c:v>
                  </c:pt>
                  <c:pt idx="7">
                    <c:v>73.841045496390421</c:v>
                  </c:pt>
                  <c:pt idx="8">
                    <c:v>67.481025204321412</c:v>
                  </c:pt>
                  <c:pt idx="9">
                    <c:v>56.862157224664138</c:v>
                  </c:pt>
                  <c:pt idx="10">
                    <c:v>48.123125701399815</c:v>
                  </c:pt>
                  <c:pt idx="11">
                    <c:v>46.148722034900878</c:v>
                  </c:pt>
                  <c:pt idx="12">
                    <c:v>71.259218790457368</c:v>
                  </c:pt>
                  <c:pt idx="13">
                    <c:v>61.029855874652192</c:v>
                  </c:pt>
                  <c:pt idx="14">
                    <c:v>83.960623887846168</c:v>
                  </c:pt>
                  <c:pt idx="15">
                    <c:v>116.51089980223855</c:v>
                  </c:pt>
                  <c:pt idx="16">
                    <c:v>134.48529593688795</c:v>
                  </c:pt>
                  <c:pt idx="17">
                    <c:v>79.932910631480183</c:v>
                  </c:pt>
                  <c:pt idx="18">
                    <c:v>61.507493179056809</c:v>
                  </c:pt>
                  <c:pt idx="19">
                    <c:v>55.993432831020627</c:v>
                  </c:pt>
                  <c:pt idx="20">
                    <c:v>59.302554154883822</c:v>
                  </c:pt>
                  <c:pt idx="21">
                    <c:v>68.873658303307863</c:v>
                  </c:pt>
                  <c:pt idx="22">
                    <c:v>69.911429355617202</c:v>
                  </c:pt>
                  <c:pt idx="23">
                    <c:v>72.334345754679887</c:v>
                  </c:pt>
                </c:numCache>
              </c:numRef>
            </c:plus>
            <c:minus>
              <c:numRef>
                <c:f>VPD!$D$31:$AA$31</c:f>
                <c:numCache>
                  <c:formatCode>General</c:formatCode>
                  <c:ptCount val="24"/>
                  <c:pt idx="0">
                    <c:v>75.347222338593326</c:v>
                  </c:pt>
                  <c:pt idx="1">
                    <c:v>69.01300473992076</c:v>
                  </c:pt>
                  <c:pt idx="2">
                    <c:v>71.775199706648635</c:v>
                  </c:pt>
                  <c:pt idx="3">
                    <c:v>72.103719310336814</c:v>
                  </c:pt>
                  <c:pt idx="4">
                    <c:v>70.511385104059116</c:v>
                  </c:pt>
                  <c:pt idx="5">
                    <c:v>70.151171541798703</c:v>
                  </c:pt>
                  <c:pt idx="6">
                    <c:v>72.489009964659928</c:v>
                  </c:pt>
                  <c:pt idx="7">
                    <c:v>73.841045496390421</c:v>
                  </c:pt>
                  <c:pt idx="8">
                    <c:v>67.481025204321412</c:v>
                  </c:pt>
                  <c:pt idx="9">
                    <c:v>56.862157224664138</c:v>
                  </c:pt>
                  <c:pt idx="10">
                    <c:v>48.123125701399815</c:v>
                  </c:pt>
                  <c:pt idx="11">
                    <c:v>46.148722034900878</c:v>
                  </c:pt>
                  <c:pt idx="12">
                    <c:v>71.259218790457368</c:v>
                  </c:pt>
                  <c:pt idx="13">
                    <c:v>61.029855874652192</c:v>
                  </c:pt>
                  <c:pt idx="14">
                    <c:v>83.960623887846168</c:v>
                  </c:pt>
                  <c:pt idx="15">
                    <c:v>116.51089980223855</c:v>
                  </c:pt>
                  <c:pt idx="16">
                    <c:v>134.48529593688795</c:v>
                  </c:pt>
                  <c:pt idx="17">
                    <c:v>79.932910631480183</c:v>
                  </c:pt>
                  <c:pt idx="18">
                    <c:v>61.507493179056809</c:v>
                  </c:pt>
                  <c:pt idx="19">
                    <c:v>55.993432831020627</c:v>
                  </c:pt>
                  <c:pt idx="20">
                    <c:v>59.302554154883822</c:v>
                  </c:pt>
                  <c:pt idx="21">
                    <c:v>68.873658303307863</c:v>
                  </c:pt>
                  <c:pt idx="22">
                    <c:v>69.911429355617202</c:v>
                  </c:pt>
                  <c:pt idx="23">
                    <c:v>72.334345754679887</c:v>
                  </c:pt>
                </c:numCache>
              </c:numRef>
            </c:minus>
            <c:spPr>
              <a:noFill/>
              <a:ln w="9525" cap="flat" cmpd="sng" algn="ctr">
                <a:solidFill>
                  <a:schemeClr val="tx1">
                    <a:lumMod val="65000"/>
                    <a:lumOff val="35000"/>
                  </a:schemeClr>
                </a:solidFill>
                <a:round/>
              </a:ln>
              <a:effectLst/>
            </c:spPr>
          </c:errBars>
          <c:xVal>
            <c:numRef>
              <c:f>VPD!$D$1:$AA$1</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VPD!$D$30:$AA$30</c:f>
              <c:numCache>
                <c:formatCode>General</c:formatCode>
                <c:ptCount val="24"/>
                <c:pt idx="0">
                  <c:v>360.58333333333331</c:v>
                </c:pt>
                <c:pt idx="1">
                  <c:v>313.91666666666669</c:v>
                </c:pt>
                <c:pt idx="2">
                  <c:v>293.16666666666669</c:v>
                </c:pt>
                <c:pt idx="3">
                  <c:v>291.08333333333331</c:v>
                </c:pt>
                <c:pt idx="4">
                  <c:v>276.08333333333331</c:v>
                </c:pt>
                <c:pt idx="5">
                  <c:v>253.66666666666666</c:v>
                </c:pt>
                <c:pt idx="6">
                  <c:v>233.66666666666666</c:v>
                </c:pt>
                <c:pt idx="7">
                  <c:v>312</c:v>
                </c:pt>
                <c:pt idx="8">
                  <c:v>530.08333333333337</c:v>
                </c:pt>
                <c:pt idx="9">
                  <c:v>822.25</c:v>
                </c:pt>
                <c:pt idx="10">
                  <c:v>1047.25</c:v>
                </c:pt>
                <c:pt idx="11">
                  <c:v>1099.5</c:v>
                </c:pt>
                <c:pt idx="12">
                  <c:v>1227.8333333333333</c:v>
                </c:pt>
                <c:pt idx="13">
                  <c:v>1204.4166666666667</c:v>
                </c:pt>
                <c:pt idx="14">
                  <c:v>1179.5</c:v>
                </c:pt>
                <c:pt idx="15">
                  <c:v>1237.75</c:v>
                </c:pt>
                <c:pt idx="16">
                  <c:v>1203.5833333333333</c:v>
                </c:pt>
                <c:pt idx="17">
                  <c:v>868.83333333333337</c:v>
                </c:pt>
                <c:pt idx="18">
                  <c:v>638.66666666666663</c:v>
                </c:pt>
                <c:pt idx="19">
                  <c:v>549.41666666666663</c:v>
                </c:pt>
                <c:pt idx="20">
                  <c:v>483.66666666666669</c:v>
                </c:pt>
                <c:pt idx="21">
                  <c:v>449.66666666666669</c:v>
                </c:pt>
                <c:pt idx="22">
                  <c:v>392.25</c:v>
                </c:pt>
                <c:pt idx="23">
                  <c:v>369</c:v>
                </c:pt>
              </c:numCache>
            </c:numRef>
          </c:yVal>
          <c:smooth val="1"/>
        </c:ser>
        <c:ser>
          <c:idx val="1"/>
          <c:order val="1"/>
          <c:tx>
            <c:v>Late</c:v>
          </c:tx>
          <c:spPr>
            <a:ln w="19050"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VPD!$D$16:$AA$16</c:f>
                <c:numCache>
                  <c:formatCode>General</c:formatCode>
                  <c:ptCount val="24"/>
                  <c:pt idx="0">
                    <c:v>67.372640791887676</c:v>
                  </c:pt>
                  <c:pt idx="1">
                    <c:v>61.335873629870093</c:v>
                  </c:pt>
                  <c:pt idx="2">
                    <c:v>88.776105848910547</c:v>
                  </c:pt>
                  <c:pt idx="3">
                    <c:v>127.82112264387055</c:v>
                  </c:pt>
                  <c:pt idx="4">
                    <c:v>113.699410994983</c:v>
                  </c:pt>
                  <c:pt idx="5">
                    <c:v>108.20059233580092</c:v>
                  </c:pt>
                  <c:pt idx="6">
                    <c:v>101.40217707303682</c:v>
                  </c:pt>
                  <c:pt idx="7">
                    <c:v>119.74758806959267</c:v>
                  </c:pt>
                  <c:pt idx="8">
                    <c:v>179.19915702588531</c:v>
                  </c:pt>
                  <c:pt idx="9">
                    <c:v>221.81014267598178</c:v>
                  </c:pt>
                  <c:pt idx="10">
                    <c:v>265.05224184883042</c:v>
                  </c:pt>
                  <c:pt idx="11">
                    <c:v>296.60780655453237</c:v>
                  </c:pt>
                  <c:pt idx="12">
                    <c:v>234.9263037248451</c:v>
                  </c:pt>
                  <c:pt idx="13">
                    <c:v>270.8258134154151</c:v>
                  </c:pt>
                  <c:pt idx="14">
                    <c:v>774.25282751120187</c:v>
                  </c:pt>
                  <c:pt idx="15">
                    <c:v>270.01498274927428</c:v>
                  </c:pt>
                  <c:pt idx="16">
                    <c:v>391.57074905456295</c:v>
                  </c:pt>
                  <c:pt idx="17">
                    <c:v>450.61168359679647</c:v>
                  </c:pt>
                  <c:pt idx="18">
                    <c:v>172.93817682932396</c:v>
                  </c:pt>
                  <c:pt idx="19">
                    <c:v>95.114749942191693</c:v>
                  </c:pt>
                  <c:pt idx="20">
                    <c:v>68.232237670882213</c:v>
                  </c:pt>
                  <c:pt idx="21">
                    <c:v>60.437227431409873</c:v>
                  </c:pt>
                  <c:pt idx="22">
                    <c:v>52.930104473692076</c:v>
                  </c:pt>
                  <c:pt idx="23">
                    <c:v>55.604455120906707</c:v>
                  </c:pt>
                </c:numCache>
              </c:numRef>
            </c:plus>
            <c:minus>
              <c:numRef>
                <c:f>VPD!$D$16:$AA$16</c:f>
                <c:numCache>
                  <c:formatCode>General</c:formatCode>
                  <c:ptCount val="24"/>
                  <c:pt idx="0">
                    <c:v>67.372640791887676</c:v>
                  </c:pt>
                  <c:pt idx="1">
                    <c:v>61.335873629870093</c:v>
                  </c:pt>
                  <c:pt idx="2">
                    <c:v>88.776105848910547</c:v>
                  </c:pt>
                  <c:pt idx="3">
                    <c:v>127.82112264387055</c:v>
                  </c:pt>
                  <c:pt idx="4">
                    <c:v>113.699410994983</c:v>
                  </c:pt>
                  <c:pt idx="5">
                    <c:v>108.20059233580092</c:v>
                  </c:pt>
                  <c:pt idx="6">
                    <c:v>101.40217707303682</c:v>
                  </c:pt>
                  <c:pt idx="7">
                    <c:v>119.74758806959267</c:v>
                  </c:pt>
                  <c:pt idx="8">
                    <c:v>179.19915702588531</c:v>
                  </c:pt>
                  <c:pt idx="9">
                    <c:v>221.81014267598178</c:v>
                  </c:pt>
                  <c:pt idx="10">
                    <c:v>265.05224184883042</c:v>
                  </c:pt>
                  <c:pt idx="11">
                    <c:v>296.60780655453237</c:v>
                  </c:pt>
                  <c:pt idx="12">
                    <c:v>234.9263037248451</c:v>
                  </c:pt>
                  <c:pt idx="13">
                    <c:v>270.8258134154151</c:v>
                  </c:pt>
                  <c:pt idx="14">
                    <c:v>774.25282751120187</c:v>
                  </c:pt>
                  <c:pt idx="15">
                    <c:v>270.01498274927428</c:v>
                  </c:pt>
                  <c:pt idx="16">
                    <c:v>391.57074905456295</c:v>
                  </c:pt>
                  <c:pt idx="17">
                    <c:v>450.61168359679647</c:v>
                  </c:pt>
                  <c:pt idx="18">
                    <c:v>172.93817682932396</c:v>
                  </c:pt>
                  <c:pt idx="19">
                    <c:v>95.114749942191693</c:v>
                  </c:pt>
                  <c:pt idx="20">
                    <c:v>68.232237670882213</c:v>
                  </c:pt>
                  <c:pt idx="21">
                    <c:v>60.437227431409873</c:v>
                  </c:pt>
                  <c:pt idx="22">
                    <c:v>52.930104473692076</c:v>
                  </c:pt>
                  <c:pt idx="23">
                    <c:v>55.604455120906707</c:v>
                  </c:pt>
                </c:numCache>
              </c:numRef>
            </c:minus>
            <c:spPr>
              <a:noFill/>
              <a:ln w="9525" cap="flat" cmpd="sng" algn="ctr">
                <a:solidFill>
                  <a:schemeClr val="tx1">
                    <a:lumMod val="65000"/>
                    <a:lumOff val="35000"/>
                  </a:schemeClr>
                </a:solidFill>
                <a:round/>
              </a:ln>
              <a:effectLst/>
            </c:spPr>
          </c:errBars>
          <c:xVal>
            <c:numRef>
              <c:f>VPD!$D$1:$AA$1</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VPD!$D$15:$AA$15</c:f>
              <c:numCache>
                <c:formatCode>General</c:formatCode>
                <c:ptCount val="24"/>
                <c:pt idx="0">
                  <c:v>465.45454545454544</c:v>
                </c:pt>
                <c:pt idx="1">
                  <c:v>463.54545454545456</c:v>
                </c:pt>
                <c:pt idx="2">
                  <c:v>441.18181818181819</c:v>
                </c:pt>
                <c:pt idx="3">
                  <c:v>563.5454545454545</c:v>
                </c:pt>
                <c:pt idx="4">
                  <c:v>570.5454545454545</c:v>
                </c:pt>
                <c:pt idx="5">
                  <c:v>572.27272727272725</c:v>
                </c:pt>
                <c:pt idx="6">
                  <c:v>639.72727272727275</c:v>
                </c:pt>
                <c:pt idx="7">
                  <c:v>880.72727272727275</c:v>
                </c:pt>
                <c:pt idx="8">
                  <c:v>1337.6363636363637</c:v>
                </c:pt>
                <c:pt idx="9">
                  <c:v>1794.4545454545455</c:v>
                </c:pt>
                <c:pt idx="10">
                  <c:v>1990.909090909091</c:v>
                </c:pt>
                <c:pt idx="11">
                  <c:v>2118.909090909091</c:v>
                </c:pt>
                <c:pt idx="12">
                  <c:v>2117.7272727272725</c:v>
                </c:pt>
                <c:pt idx="13">
                  <c:v>1986.6363636363637</c:v>
                </c:pt>
                <c:pt idx="14">
                  <c:v>2708.090909090909</c:v>
                </c:pt>
                <c:pt idx="15">
                  <c:v>1811.090909090909</c:v>
                </c:pt>
                <c:pt idx="16">
                  <c:v>1844.2727272727273</c:v>
                </c:pt>
                <c:pt idx="17">
                  <c:v>2016.4545454545455</c:v>
                </c:pt>
                <c:pt idx="18">
                  <c:v>1232.9166666666667</c:v>
                </c:pt>
                <c:pt idx="19">
                  <c:v>909.16666666666663</c:v>
                </c:pt>
                <c:pt idx="20">
                  <c:v>731.75</c:v>
                </c:pt>
                <c:pt idx="21">
                  <c:v>640.08333333333337</c:v>
                </c:pt>
                <c:pt idx="22">
                  <c:v>546.66666666666663</c:v>
                </c:pt>
                <c:pt idx="23">
                  <c:v>480.08333333333331</c:v>
                </c:pt>
              </c:numCache>
            </c:numRef>
          </c:yVal>
          <c:smooth val="1"/>
        </c:ser>
        <c:dLbls>
          <c:showLegendKey val="0"/>
          <c:showVal val="0"/>
          <c:showCatName val="0"/>
          <c:showSerName val="0"/>
          <c:showPercent val="0"/>
          <c:showBubbleSize val="0"/>
        </c:dLbls>
        <c:axId val="463651776"/>
        <c:axId val="463653736"/>
      </c:scatterChart>
      <c:valAx>
        <c:axId val="463651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53736"/>
        <c:crosses val="autoZero"/>
        <c:crossBetween val="midCat"/>
      </c:valAx>
      <c:valAx>
        <c:axId val="463653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51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Early+Sheet1!$K$1:$AH$1</c:v>
          </c:tx>
          <c:spPr>
            <a:ln w="19050"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TEMP!$D$31:$AA$31</c:f>
                <c:numCache>
                  <c:formatCode>General</c:formatCode>
                  <c:ptCount val="24"/>
                  <c:pt idx="0">
                    <c:v>0.45773434229307941</c:v>
                  </c:pt>
                  <c:pt idx="1">
                    <c:v>0.48977551031574712</c:v>
                  </c:pt>
                  <c:pt idx="2">
                    <c:v>0.55664838852832288</c:v>
                  </c:pt>
                  <c:pt idx="3">
                    <c:v>0.59376672402461328</c:v>
                  </c:pt>
                  <c:pt idx="4">
                    <c:v>0.57059734855244815</c:v>
                  </c:pt>
                  <c:pt idx="5">
                    <c:v>0.57016322583670709</c:v>
                  </c:pt>
                  <c:pt idx="6">
                    <c:v>0.57793255017146916</c:v>
                  </c:pt>
                  <c:pt idx="7">
                    <c:v>0.48767407465070317</c:v>
                  </c:pt>
                  <c:pt idx="8">
                    <c:v>0.36339868863598962</c:v>
                  </c:pt>
                  <c:pt idx="9">
                    <c:v>0.25736486216719445</c:v>
                  </c:pt>
                  <c:pt idx="10">
                    <c:v>0.50463063355165327</c:v>
                  </c:pt>
                  <c:pt idx="11">
                    <c:v>0.49650062615598817</c:v>
                  </c:pt>
                  <c:pt idx="12">
                    <c:v>0.51175162983593026</c:v>
                  </c:pt>
                  <c:pt idx="13">
                    <c:v>0.49257320979055202</c:v>
                  </c:pt>
                  <c:pt idx="14">
                    <c:v>0.53312351196729735</c:v>
                  </c:pt>
                  <c:pt idx="15">
                    <c:v>0.64264200110364067</c:v>
                  </c:pt>
                  <c:pt idx="16">
                    <c:v>0.64028558355416321</c:v>
                  </c:pt>
                  <c:pt idx="17">
                    <c:v>0.24537064830681163</c:v>
                  </c:pt>
                  <c:pt idx="18">
                    <c:v>0.27268307722713681</c:v>
                  </c:pt>
                  <c:pt idx="19">
                    <c:v>0.34084625777113675</c:v>
                  </c:pt>
                  <c:pt idx="20">
                    <c:v>0.41047653556738495</c:v>
                  </c:pt>
                  <c:pt idx="21">
                    <c:v>0.49103494770262507</c:v>
                  </c:pt>
                  <c:pt idx="22">
                    <c:v>0.52189370173887184</c:v>
                  </c:pt>
                  <c:pt idx="23">
                    <c:v>0.52543255522453736</c:v>
                  </c:pt>
                </c:numCache>
              </c:numRef>
            </c:plus>
            <c:minus>
              <c:numRef>
                <c:f>TEMP!$D$31:$AA$31</c:f>
                <c:numCache>
                  <c:formatCode>General</c:formatCode>
                  <c:ptCount val="24"/>
                  <c:pt idx="0">
                    <c:v>0.45773434229307941</c:v>
                  </c:pt>
                  <c:pt idx="1">
                    <c:v>0.48977551031574712</c:v>
                  </c:pt>
                  <c:pt idx="2">
                    <c:v>0.55664838852832288</c:v>
                  </c:pt>
                  <c:pt idx="3">
                    <c:v>0.59376672402461328</c:v>
                  </c:pt>
                  <c:pt idx="4">
                    <c:v>0.57059734855244815</c:v>
                  </c:pt>
                  <c:pt idx="5">
                    <c:v>0.57016322583670709</c:v>
                  </c:pt>
                  <c:pt idx="6">
                    <c:v>0.57793255017146916</c:v>
                  </c:pt>
                  <c:pt idx="7">
                    <c:v>0.48767407465070317</c:v>
                  </c:pt>
                  <c:pt idx="8">
                    <c:v>0.36339868863598962</c:v>
                  </c:pt>
                  <c:pt idx="9">
                    <c:v>0.25736486216719445</c:v>
                  </c:pt>
                  <c:pt idx="10">
                    <c:v>0.50463063355165327</c:v>
                  </c:pt>
                  <c:pt idx="11">
                    <c:v>0.49650062615598817</c:v>
                  </c:pt>
                  <c:pt idx="12">
                    <c:v>0.51175162983593026</c:v>
                  </c:pt>
                  <c:pt idx="13">
                    <c:v>0.49257320979055202</c:v>
                  </c:pt>
                  <c:pt idx="14">
                    <c:v>0.53312351196729735</c:v>
                  </c:pt>
                  <c:pt idx="15">
                    <c:v>0.64264200110364067</c:v>
                  </c:pt>
                  <c:pt idx="16">
                    <c:v>0.64028558355416321</c:v>
                  </c:pt>
                  <c:pt idx="17">
                    <c:v>0.24537064830681163</c:v>
                  </c:pt>
                  <c:pt idx="18">
                    <c:v>0.27268307722713681</c:v>
                  </c:pt>
                  <c:pt idx="19">
                    <c:v>0.34084625777113675</c:v>
                  </c:pt>
                  <c:pt idx="20">
                    <c:v>0.41047653556738495</c:v>
                  </c:pt>
                  <c:pt idx="21">
                    <c:v>0.49103494770262507</c:v>
                  </c:pt>
                  <c:pt idx="22">
                    <c:v>0.52189370173887184</c:v>
                  </c:pt>
                  <c:pt idx="23">
                    <c:v>0.52543255522453736</c:v>
                  </c:pt>
                </c:numCache>
              </c:numRef>
            </c:minus>
            <c:spPr>
              <a:noFill/>
              <a:ln w="9525" cap="flat" cmpd="sng" algn="ctr">
                <a:solidFill>
                  <a:schemeClr val="tx1">
                    <a:lumMod val="65000"/>
                    <a:lumOff val="35000"/>
                  </a:schemeClr>
                </a:solidFill>
                <a:round/>
              </a:ln>
              <a:effectLst/>
            </c:spPr>
          </c:errBars>
          <c:xVal>
            <c:numRef>
              <c:f>TEMP!$D$1:$AA$1</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TEMP!$D$30:$AA$30</c:f>
              <c:numCache>
                <c:formatCode>General</c:formatCode>
                <c:ptCount val="24"/>
                <c:pt idx="0">
                  <c:v>20.387500000000003</c:v>
                </c:pt>
                <c:pt idx="1">
                  <c:v>19.974999999999998</c:v>
                </c:pt>
                <c:pt idx="2">
                  <c:v>19.579166666666669</c:v>
                </c:pt>
                <c:pt idx="3">
                  <c:v>19.383333333333333</c:v>
                </c:pt>
                <c:pt idx="4">
                  <c:v>19.054166666666671</c:v>
                </c:pt>
                <c:pt idx="5">
                  <c:v>18.776388888888889</c:v>
                </c:pt>
                <c:pt idx="6">
                  <c:v>18.697222222222223</c:v>
                </c:pt>
                <c:pt idx="7">
                  <c:v>19.55972222222222</c:v>
                </c:pt>
                <c:pt idx="8">
                  <c:v>21.529166666666665</c:v>
                </c:pt>
                <c:pt idx="9">
                  <c:v>23.75277777777778</c:v>
                </c:pt>
                <c:pt idx="10">
                  <c:v>25.37222222222222</c:v>
                </c:pt>
                <c:pt idx="11">
                  <c:v>25.898611111111105</c:v>
                </c:pt>
                <c:pt idx="12">
                  <c:v>26.466666666666665</c:v>
                </c:pt>
                <c:pt idx="13">
                  <c:v>26.508333333333336</c:v>
                </c:pt>
                <c:pt idx="14">
                  <c:v>26.969444444444445</c:v>
                </c:pt>
                <c:pt idx="15">
                  <c:v>27.162499999999998</c:v>
                </c:pt>
                <c:pt idx="16">
                  <c:v>26.680555555555561</c:v>
                </c:pt>
                <c:pt idx="17">
                  <c:v>23.895833333333332</c:v>
                </c:pt>
                <c:pt idx="18">
                  <c:v>22.283333333333331</c:v>
                </c:pt>
                <c:pt idx="19">
                  <c:v>21.943055555555556</c:v>
                </c:pt>
                <c:pt idx="20">
                  <c:v>21.498611111111114</c:v>
                </c:pt>
                <c:pt idx="21">
                  <c:v>21.166666666666668</c:v>
                </c:pt>
                <c:pt idx="22">
                  <c:v>20.730555555555558</c:v>
                </c:pt>
                <c:pt idx="23">
                  <c:v>20.284722222222225</c:v>
                </c:pt>
              </c:numCache>
            </c:numRef>
          </c:yVal>
          <c:smooth val="1"/>
        </c:ser>
        <c:ser>
          <c:idx val="1"/>
          <c:order val="1"/>
          <c:tx>
            <c:v>Late</c:v>
          </c:tx>
          <c:spPr>
            <a:ln w="19050"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TEMP!$D$16:$AA$16</c:f>
                <c:numCache>
                  <c:formatCode>General</c:formatCode>
                  <c:ptCount val="24"/>
                  <c:pt idx="0">
                    <c:v>0.26362852652928104</c:v>
                  </c:pt>
                  <c:pt idx="1">
                    <c:v>0.31428999133475227</c:v>
                  </c:pt>
                  <c:pt idx="2">
                    <c:v>0.52550721049556337</c:v>
                  </c:pt>
                  <c:pt idx="3">
                    <c:v>0.583265147530034</c:v>
                  </c:pt>
                  <c:pt idx="4">
                    <c:v>0.57106691748202709</c:v>
                  </c:pt>
                  <c:pt idx="5">
                    <c:v>0.5712154033611464</c:v>
                  </c:pt>
                  <c:pt idx="6">
                    <c:v>0.54704363080720908</c:v>
                  </c:pt>
                  <c:pt idx="7">
                    <c:v>0.59631726127479845</c:v>
                  </c:pt>
                  <c:pt idx="8">
                    <c:v>0.72669110791997893</c:v>
                  </c:pt>
                  <c:pt idx="9">
                    <c:v>0.81406279384531055</c:v>
                  </c:pt>
                  <c:pt idx="10">
                    <c:v>0.90930978004983354</c:v>
                  </c:pt>
                  <c:pt idx="11">
                    <c:v>1.029043514898921</c:v>
                  </c:pt>
                  <c:pt idx="12">
                    <c:v>0.90711970633216965</c:v>
                  </c:pt>
                  <c:pt idx="13">
                    <c:v>1.0209777778657225</c:v>
                  </c:pt>
                  <c:pt idx="14">
                    <c:v>0.93587766474417078</c:v>
                  </c:pt>
                  <c:pt idx="15">
                    <c:v>0.98893010071883436</c:v>
                  </c:pt>
                  <c:pt idx="16">
                    <c:v>1.3421728764592946</c:v>
                  </c:pt>
                  <c:pt idx="17">
                    <c:v>1.5705155011632193</c:v>
                  </c:pt>
                  <c:pt idx="18">
                    <c:v>0.7539914365692445</c:v>
                  </c:pt>
                  <c:pt idx="19">
                    <c:v>0.53720122591708941</c:v>
                  </c:pt>
                  <c:pt idx="20">
                    <c:v>0.40914485942422085</c:v>
                  </c:pt>
                  <c:pt idx="21">
                    <c:v>0.34143151142234029</c:v>
                  </c:pt>
                  <c:pt idx="22">
                    <c:v>0.32543569172734571</c:v>
                  </c:pt>
                  <c:pt idx="23">
                    <c:v>0.28960278681357793</c:v>
                  </c:pt>
                </c:numCache>
              </c:numRef>
            </c:plus>
            <c:minus>
              <c:numRef>
                <c:f>TEMP!$D$16:$AA$16</c:f>
                <c:numCache>
                  <c:formatCode>General</c:formatCode>
                  <c:ptCount val="24"/>
                  <c:pt idx="0">
                    <c:v>0.26362852652928104</c:v>
                  </c:pt>
                  <c:pt idx="1">
                    <c:v>0.31428999133475227</c:v>
                  </c:pt>
                  <c:pt idx="2">
                    <c:v>0.52550721049556337</c:v>
                  </c:pt>
                  <c:pt idx="3">
                    <c:v>0.583265147530034</c:v>
                  </c:pt>
                  <c:pt idx="4">
                    <c:v>0.57106691748202709</c:v>
                  </c:pt>
                  <c:pt idx="5">
                    <c:v>0.5712154033611464</c:v>
                  </c:pt>
                  <c:pt idx="6">
                    <c:v>0.54704363080720908</c:v>
                  </c:pt>
                  <c:pt idx="7">
                    <c:v>0.59631726127479845</c:v>
                  </c:pt>
                  <c:pt idx="8">
                    <c:v>0.72669110791997893</c:v>
                  </c:pt>
                  <c:pt idx="9">
                    <c:v>0.81406279384531055</c:v>
                  </c:pt>
                  <c:pt idx="10">
                    <c:v>0.90930978004983354</c:v>
                  </c:pt>
                  <c:pt idx="11">
                    <c:v>1.029043514898921</c:v>
                  </c:pt>
                  <c:pt idx="12">
                    <c:v>0.90711970633216965</c:v>
                  </c:pt>
                  <c:pt idx="13">
                    <c:v>1.0209777778657225</c:v>
                  </c:pt>
                  <c:pt idx="14">
                    <c:v>0.93587766474417078</c:v>
                  </c:pt>
                  <c:pt idx="15">
                    <c:v>0.98893010071883436</c:v>
                  </c:pt>
                  <c:pt idx="16">
                    <c:v>1.3421728764592946</c:v>
                  </c:pt>
                  <c:pt idx="17">
                    <c:v>1.5705155011632193</c:v>
                  </c:pt>
                  <c:pt idx="18">
                    <c:v>0.7539914365692445</c:v>
                  </c:pt>
                  <c:pt idx="19">
                    <c:v>0.53720122591708941</c:v>
                  </c:pt>
                  <c:pt idx="20">
                    <c:v>0.40914485942422085</c:v>
                  </c:pt>
                  <c:pt idx="21">
                    <c:v>0.34143151142234029</c:v>
                  </c:pt>
                  <c:pt idx="22">
                    <c:v>0.32543569172734571</c:v>
                  </c:pt>
                  <c:pt idx="23">
                    <c:v>0.28960278681357793</c:v>
                  </c:pt>
                </c:numCache>
              </c:numRef>
            </c:minus>
            <c:spPr>
              <a:noFill/>
              <a:ln w="9525" cap="flat" cmpd="sng" algn="ctr">
                <a:solidFill>
                  <a:schemeClr val="tx1">
                    <a:lumMod val="65000"/>
                    <a:lumOff val="35000"/>
                  </a:schemeClr>
                </a:solidFill>
                <a:round/>
              </a:ln>
              <a:effectLst/>
            </c:spPr>
          </c:errBars>
          <c:xVal>
            <c:numRef>
              <c:f>TEMP!$D$1:$AA$1</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TEMP!$D$15:$AA$15</c:f>
              <c:numCache>
                <c:formatCode>General</c:formatCode>
                <c:ptCount val="24"/>
                <c:pt idx="0">
                  <c:v>26.349999999999998</c:v>
                </c:pt>
                <c:pt idx="1">
                  <c:v>26.171212121212122</c:v>
                </c:pt>
                <c:pt idx="2">
                  <c:v>26.228787878787877</c:v>
                </c:pt>
                <c:pt idx="3">
                  <c:v>26.153030303030302</c:v>
                </c:pt>
                <c:pt idx="4">
                  <c:v>26.074242424242424</c:v>
                </c:pt>
                <c:pt idx="5">
                  <c:v>25.983333333333334</c:v>
                </c:pt>
                <c:pt idx="6">
                  <c:v>26.434848484848484</c:v>
                </c:pt>
                <c:pt idx="7">
                  <c:v>27.790909090909089</c:v>
                </c:pt>
                <c:pt idx="8">
                  <c:v>29.806060606060608</c:v>
                </c:pt>
                <c:pt idx="9">
                  <c:v>31.486363636363638</c:v>
                </c:pt>
                <c:pt idx="10">
                  <c:v>32.424242424242429</c:v>
                </c:pt>
                <c:pt idx="11">
                  <c:v>33.1</c:v>
                </c:pt>
                <c:pt idx="12">
                  <c:v>33.087878787878793</c:v>
                </c:pt>
                <c:pt idx="13">
                  <c:v>32.751515151515143</c:v>
                </c:pt>
                <c:pt idx="14">
                  <c:v>32.339393939393943</c:v>
                </c:pt>
                <c:pt idx="15">
                  <c:v>32.122727272727268</c:v>
                </c:pt>
                <c:pt idx="16">
                  <c:v>32.115151515151517</c:v>
                </c:pt>
                <c:pt idx="17">
                  <c:v>32.262121212121208</c:v>
                </c:pt>
                <c:pt idx="18">
                  <c:v>29.277777777777782</c:v>
                </c:pt>
                <c:pt idx="19">
                  <c:v>28.019444444444446</c:v>
                </c:pt>
                <c:pt idx="20">
                  <c:v>27.529166666666665</c:v>
                </c:pt>
                <c:pt idx="21">
                  <c:v>27.161111111111108</c:v>
                </c:pt>
                <c:pt idx="22">
                  <c:v>26.797222222222217</c:v>
                </c:pt>
                <c:pt idx="23">
                  <c:v>26.531944444444445</c:v>
                </c:pt>
              </c:numCache>
            </c:numRef>
          </c:yVal>
          <c:smooth val="1"/>
        </c:ser>
        <c:dLbls>
          <c:showLegendKey val="0"/>
          <c:showVal val="0"/>
          <c:showCatName val="0"/>
          <c:showSerName val="0"/>
          <c:showPercent val="0"/>
          <c:showBubbleSize val="0"/>
        </c:dLbls>
        <c:axId val="457699416"/>
        <c:axId val="457700984"/>
      </c:scatterChart>
      <c:valAx>
        <c:axId val="457699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700984"/>
        <c:crosses val="autoZero"/>
        <c:crossBetween val="midCat"/>
      </c:valAx>
      <c:valAx>
        <c:axId val="457700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699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27</xdr:col>
      <xdr:colOff>281104</xdr:colOff>
      <xdr:row>5</xdr:row>
      <xdr:rowOff>144269</xdr:rowOff>
    </xdr:from>
    <xdr:to>
      <xdr:col>35</xdr:col>
      <xdr:colOff>20909</xdr:colOff>
      <xdr:row>20</xdr:row>
      <xdr:rowOff>99664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27</xdr:col>
      <xdr:colOff>281104</xdr:colOff>
      <xdr:row>5</xdr:row>
      <xdr:rowOff>144269</xdr:rowOff>
    </xdr:from>
    <xdr:to>
      <xdr:col>35</xdr:col>
      <xdr:colOff>20909</xdr:colOff>
      <xdr:row>20</xdr:row>
      <xdr:rowOff>99664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topLeftCell="A16" workbookViewId="0">
      <selection activeCell="A13" sqref="A13"/>
    </sheetView>
  </sheetViews>
  <sheetFormatPr defaultRowHeight="15" x14ac:dyDescent="0.25"/>
  <cols>
    <col min="1" max="1" width="22.85546875" customWidth="1"/>
    <col min="2" max="2" width="140.140625" customWidth="1"/>
  </cols>
  <sheetData>
    <row r="1" spans="1:2" x14ac:dyDescent="0.25">
      <c r="A1" s="12" t="s">
        <v>5</v>
      </c>
      <c r="B1" s="13" t="s">
        <v>6</v>
      </c>
    </row>
    <row r="2" spans="1:2" ht="160.5" customHeight="1" x14ac:dyDescent="0.25">
      <c r="A2" s="14" t="s">
        <v>7</v>
      </c>
      <c r="B2" s="15" t="s">
        <v>54</v>
      </c>
    </row>
    <row r="3" spans="1:2" x14ac:dyDescent="0.25">
      <c r="A3" s="14" t="s">
        <v>8</v>
      </c>
      <c r="B3" s="16" t="s">
        <v>55</v>
      </c>
    </row>
    <row r="4" spans="1:2" x14ac:dyDescent="0.25">
      <c r="A4" s="14"/>
      <c r="B4" s="16" t="s">
        <v>56</v>
      </c>
    </row>
    <row r="5" spans="1:2" ht="17.25" x14ac:dyDescent="0.25">
      <c r="A5" s="14" t="s">
        <v>9</v>
      </c>
      <c r="B5" s="17" t="s">
        <v>57</v>
      </c>
    </row>
    <row r="6" spans="1:2" x14ac:dyDescent="0.25">
      <c r="A6" s="14" t="s">
        <v>10</v>
      </c>
      <c r="B6" s="16" t="s">
        <v>11</v>
      </c>
    </row>
    <row r="7" spans="1:2" x14ac:dyDescent="0.25">
      <c r="A7" s="14" t="s">
        <v>12</v>
      </c>
      <c r="B7" s="16" t="s">
        <v>13</v>
      </c>
    </row>
    <row r="8" spans="1:2" x14ac:dyDescent="0.25">
      <c r="A8" s="14" t="s">
        <v>14</v>
      </c>
      <c r="B8" s="13" t="s">
        <v>15</v>
      </c>
    </row>
    <row r="9" spans="1:2" ht="31.5" customHeight="1" x14ac:dyDescent="0.25">
      <c r="A9" s="14" t="s">
        <v>16</v>
      </c>
      <c r="B9" s="18" t="s">
        <v>58</v>
      </c>
    </row>
    <row r="10" spans="1:2" ht="16.5" customHeight="1" x14ac:dyDescent="0.25">
      <c r="A10" s="14" t="s">
        <v>17</v>
      </c>
      <c r="B10" s="13" t="s">
        <v>18</v>
      </c>
    </row>
    <row r="11" spans="1:2" x14ac:dyDescent="0.25">
      <c r="A11" s="14" t="s">
        <v>59</v>
      </c>
      <c r="B11" s="19" t="s">
        <v>60</v>
      </c>
    </row>
    <row r="12" spans="1:2" x14ac:dyDescent="0.25">
      <c r="B12" s="19" t="s">
        <v>61</v>
      </c>
    </row>
    <row r="13" spans="1:2" x14ac:dyDescent="0.25">
      <c r="B13" s="19" t="s">
        <v>62</v>
      </c>
    </row>
    <row r="14" spans="1:2" x14ac:dyDescent="0.25">
      <c r="B14" s="19" t="s">
        <v>63</v>
      </c>
    </row>
    <row r="15" spans="1:2" x14ac:dyDescent="0.25">
      <c r="B15" s="19" t="s">
        <v>64</v>
      </c>
    </row>
    <row r="16" spans="1:2" x14ac:dyDescent="0.25">
      <c r="B16" s="19" t="s">
        <v>65</v>
      </c>
    </row>
    <row r="17" spans="2:2" x14ac:dyDescent="0.25">
      <c r="B17" s="19" t="s">
        <v>66</v>
      </c>
    </row>
    <row r="18" spans="2:2" x14ac:dyDescent="0.25">
      <c r="B18" s="19" t="s">
        <v>67</v>
      </c>
    </row>
    <row r="19" spans="2:2" x14ac:dyDescent="0.25">
      <c r="B19" s="19" t="s">
        <v>68</v>
      </c>
    </row>
    <row r="20" spans="2:2" x14ac:dyDescent="0.25">
      <c r="B20" s="19" t="s">
        <v>69</v>
      </c>
    </row>
    <row r="21" spans="2:2" x14ac:dyDescent="0.25">
      <c r="B21" s="19" t="s">
        <v>70</v>
      </c>
    </row>
    <row r="22" spans="2:2" x14ac:dyDescent="0.25">
      <c r="B22" s="19" t="s">
        <v>71</v>
      </c>
    </row>
    <row r="23" spans="2:2" x14ac:dyDescent="0.25">
      <c r="B23" s="19" t="s">
        <v>72</v>
      </c>
    </row>
    <row r="24" spans="2:2" x14ac:dyDescent="0.25">
      <c r="B24" s="20" t="s">
        <v>73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workbookViewId="0">
      <selection activeCell="C37" sqref="C37"/>
    </sheetView>
  </sheetViews>
  <sheetFormatPr defaultRowHeight="15" x14ac:dyDescent="0.25"/>
  <cols>
    <col min="1" max="1" width="16.28515625" style="3" customWidth="1"/>
    <col min="2" max="2" width="90.7109375" style="3" customWidth="1"/>
    <col min="3" max="3" width="32.140625" style="3" customWidth="1"/>
    <col min="4" max="16384" width="9.140625" style="3"/>
  </cols>
  <sheetData>
    <row r="1" spans="1:3" ht="15.75" x14ac:dyDescent="0.25">
      <c r="A1" s="4" t="s">
        <v>19</v>
      </c>
      <c r="B1" s="4" t="s">
        <v>20</v>
      </c>
      <c r="C1" s="4" t="s">
        <v>21</v>
      </c>
    </row>
    <row r="2" spans="1:3" ht="15.75" x14ac:dyDescent="0.25">
      <c r="A2" s="10" t="s">
        <v>23</v>
      </c>
      <c r="B2" s="5" t="s">
        <v>25</v>
      </c>
      <c r="C2" s="4" t="s">
        <v>22</v>
      </c>
    </row>
    <row r="3" spans="1:3" x14ac:dyDescent="0.25">
      <c r="A3" s="10" t="s">
        <v>24</v>
      </c>
      <c r="B3" s="5" t="s">
        <v>26</v>
      </c>
      <c r="C3" s="5" t="s">
        <v>22</v>
      </c>
    </row>
    <row r="4" spans="1:3" x14ac:dyDescent="0.25">
      <c r="A4" s="10" t="s">
        <v>0</v>
      </c>
      <c r="B4" s="5" t="s">
        <v>53</v>
      </c>
      <c r="C4" s="5" t="s">
        <v>27</v>
      </c>
    </row>
    <row r="5" spans="1:3" x14ac:dyDescent="0.25">
      <c r="A5" s="10">
        <v>0</v>
      </c>
      <c r="B5" s="11" t="s">
        <v>28</v>
      </c>
      <c r="C5" s="5" t="s">
        <v>37</v>
      </c>
    </row>
    <row r="6" spans="1:3" x14ac:dyDescent="0.25">
      <c r="A6" s="10">
        <v>1</v>
      </c>
      <c r="B6" s="11" t="s">
        <v>29</v>
      </c>
      <c r="C6" s="5" t="s">
        <v>37</v>
      </c>
    </row>
    <row r="7" spans="1:3" x14ac:dyDescent="0.25">
      <c r="A7" s="10">
        <v>2</v>
      </c>
      <c r="B7" s="11" t="s">
        <v>30</v>
      </c>
      <c r="C7" s="5" t="s">
        <v>37</v>
      </c>
    </row>
    <row r="8" spans="1:3" x14ac:dyDescent="0.25">
      <c r="A8" s="10">
        <v>3</v>
      </c>
      <c r="B8" s="11" t="s">
        <v>31</v>
      </c>
      <c r="C8" s="5" t="s">
        <v>37</v>
      </c>
    </row>
    <row r="9" spans="1:3" x14ac:dyDescent="0.25">
      <c r="A9" s="10">
        <v>4</v>
      </c>
      <c r="B9" s="11" t="s">
        <v>32</v>
      </c>
      <c r="C9" s="5" t="s">
        <v>37</v>
      </c>
    </row>
    <row r="10" spans="1:3" x14ac:dyDescent="0.25">
      <c r="A10" s="10">
        <v>5</v>
      </c>
      <c r="B10" s="11" t="s">
        <v>33</v>
      </c>
      <c r="C10" s="5" t="s">
        <v>37</v>
      </c>
    </row>
    <row r="11" spans="1:3" x14ac:dyDescent="0.25">
      <c r="A11" s="10">
        <v>6</v>
      </c>
      <c r="B11" s="11" t="s">
        <v>34</v>
      </c>
      <c r="C11" s="5" t="s">
        <v>37</v>
      </c>
    </row>
    <row r="12" spans="1:3" x14ac:dyDescent="0.25">
      <c r="A12" s="10">
        <v>7</v>
      </c>
      <c r="B12" s="11" t="s">
        <v>35</v>
      </c>
      <c r="C12" s="5" t="s">
        <v>37</v>
      </c>
    </row>
    <row r="13" spans="1:3" x14ac:dyDescent="0.25">
      <c r="A13" s="10">
        <v>8</v>
      </c>
      <c r="B13" s="11" t="s">
        <v>36</v>
      </c>
      <c r="C13" s="5" t="s">
        <v>37</v>
      </c>
    </row>
    <row r="14" spans="1:3" x14ac:dyDescent="0.25">
      <c r="A14" s="10">
        <v>9</v>
      </c>
      <c r="B14" s="11" t="s">
        <v>38</v>
      </c>
      <c r="C14" s="5" t="s">
        <v>37</v>
      </c>
    </row>
    <row r="15" spans="1:3" x14ac:dyDescent="0.25">
      <c r="A15" s="10">
        <v>10</v>
      </c>
      <c r="B15" s="11" t="s">
        <v>39</v>
      </c>
      <c r="C15" s="5" t="s">
        <v>37</v>
      </c>
    </row>
    <row r="16" spans="1:3" x14ac:dyDescent="0.25">
      <c r="A16" s="10">
        <v>11</v>
      </c>
      <c r="B16" s="11" t="s">
        <v>40</v>
      </c>
      <c r="C16" s="5" t="s">
        <v>37</v>
      </c>
    </row>
    <row r="17" spans="1:3" x14ac:dyDescent="0.25">
      <c r="A17" s="10">
        <v>12</v>
      </c>
      <c r="B17" s="11" t="s">
        <v>41</v>
      </c>
      <c r="C17" s="5" t="s">
        <v>37</v>
      </c>
    </row>
    <row r="18" spans="1:3" x14ac:dyDescent="0.25">
      <c r="A18" s="10">
        <v>13</v>
      </c>
      <c r="B18" s="11" t="s">
        <v>42</v>
      </c>
      <c r="C18" s="5" t="s">
        <v>37</v>
      </c>
    </row>
    <row r="19" spans="1:3" x14ac:dyDescent="0.25">
      <c r="A19" s="10">
        <v>14</v>
      </c>
      <c r="B19" s="11" t="s">
        <v>43</v>
      </c>
      <c r="C19" s="5" t="s">
        <v>37</v>
      </c>
    </row>
    <row r="20" spans="1:3" x14ac:dyDescent="0.25">
      <c r="A20" s="10">
        <v>15</v>
      </c>
      <c r="B20" s="11" t="s">
        <v>44</v>
      </c>
      <c r="C20" s="5" t="s">
        <v>37</v>
      </c>
    </row>
    <row r="21" spans="1:3" x14ac:dyDescent="0.25">
      <c r="A21" s="10">
        <v>16</v>
      </c>
      <c r="B21" s="11" t="s">
        <v>45</v>
      </c>
      <c r="C21" s="5" t="s">
        <v>37</v>
      </c>
    </row>
    <row r="22" spans="1:3" x14ac:dyDescent="0.25">
      <c r="A22" s="10">
        <v>17</v>
      </c>
      <c r="B22" s="11" t="s">
        <v>46</v>
      </c>
      <c r="C22" s="5" t="s">
        <v>37</v>
      </c>
    </row>
    <row r="23" spans="1:3" x14ac:dyDescent="0.25">
      <c r="A23" s="10">
        <v>18</v>
      </c>
      <c r="B23" s="11" t="s">
        <v>47</v>
      </c>
      <c r="C23" s="5" t="s">
        <v>37</v>
      </c>
    </row>
    <row r="24" spans="1:3" x14ac:dyDescent="0.25">
      <c r="A24" s="10">
        <v>19</v>
      </c>
      <c r="B24" s="11" t="s">
        <v>48</v>
      </c>
      <c r="C24" s="5" t="s">
        <v>37</v>
      </c>
    </row>
    <row r="25" spans="1:3" x14ac:dyDescent="0.25">
      <c r="A25" s="10">
        <v>20</v>
      </c>
      <c r="B25" s="11" t="s">
        <v>49</v>
      </c>
      <c r="C25" s="5" t="s">
        <v>37</v>
      </c>
    </row>
    <row r="26" spans="1:3" x14ac:dyDescent="0.25">
      <c r="A26" s="10">
        <v>21</v>
      </c>
      <c r="B26" s="11" t="s">
        <v>50</v>
      </c>
      <c r="C26" s="5" t="s">
        <v>37</v>
      </c>
    </row>
    <row r="27" spans="1:3" x14ac:dyDescent="0.25">
      <c r="A27" s="10">
        <v>22</v>
      </c>
      <c r="B27" s="11" t="s">
        <v>51</v>
      </c>
      <c r="C27" s="5" t="s">
        <v>37</v>
      </c>
    </row>
    <row r="28" spans="1:3" x14ac:dyDescent="0.25">
      <c r="A28" s="10">
        <v>23</v>
      </c>
      <c r="B28" s="11" t="s">
        <v>52</v>
      </c>
      <c r="C28" s="5" t="s">
        <v>37</v>
      </c>
    </row>
    <row r="29" spans="1:3" x14ac:dyDescent="0.25">
      <c r="A29" s="6"/>
      <c r="B29" s="5"/>
      <c r="C29" s="5"/>
    </row>
    <row r="30" spans="1:3" x14ac:dyDescent="0.25">
      <c r="A30" s="6"/>
      <c r="B30" s="6"/>
      <c r="C30" s="5"/>
    </row>
    <row r="31" spans="1:3" x14ac:dyDescent="0.25">
      <c r="A31" s="6"/>
      <c r="B31" s="5"/>
      <c r="C31" s="5"/>
    </row>
    <row r="32" spans="1:3" x14ac:dyDescent="0.25">
      <c r="A32" s="6"/>
      <c r="B32" s="5"/>
      <c r="C32" s="5"/>
    </row>
    <row r="33" spans="1:3" x14ac:dyDescent="0.25">
      <c r="A33" s="6"/>
      <c r="C33" s="5"/>
    </row>
    <row r="34" spans="1:3" x14ac:dyDescent="0.25">
      <c r="A34" s="6"/>
      <c r="B34" s="5"/>
      <c r="C34" s="5"/>
    </row>
    <row r="35" spans="1:3" x14ac:dyDescent="0.25">
      <c r="A35" s="6"/>
      <c r="B35" s="5"/>
    </row>
    <row r="36" spans="1:3" x14ac:dyDescent="0.25">
      <c r="A36" s="6"/>
      <c r="B36" s="5"/>
    </row>
    <row r="38" spans="1:3" x14ac:dyDescent="0.25">
      <c r="A38" s="8"/>
    </row>
    <row r="39" spans="1:3" x14ac:dyDescent="0.25">
      <c r="A39" s="6"/>
      <c r="B39" s="5"/>
      <c r="C39" s="5"/>
    </row>
    <row r="40" spans="1:3" x14ac:dyDescent="0.25">
      <c r="A40" s="6"/>
      <c r="B40" s="5"/>
      <c r="C40" s="5"/>
    </row>
    <row r="41" spans="1:3" x14ac:dyDescent="0.25">
      <c r="A41" s="6"/>
      <c r="B41" s="5"/>
      <c r="C41" s="5"/>
    </row>
    <row r="42" spans="1:3" x14ac:dyDescent="0.25">
      <c r="A42" s="6"/>
      <c r="B42" s="5"/>
      <c r="C42" s="5"/>
    </row>
    <row r="43" spans="1:3" x14ac:dyDescent="0.25">
      <c r="A43" s="6"/>
      <c r="B43" s="5"/>
      <c r="C43" s="5"/>
    </row>
    <row r="44" spans="1:3" x14ac:dyDescent="0.25">
      <c r="A44" s="6"/>
      <c r="B44" s="5"/>
      <c r="C44" s="5"/>
    </row>
    <row r="45" spans="1:3" x14ac:dyDescent="0.25">
      <c r="A45" s="6"/>
      <c r="B45" s="6"/>
      <c r="C45" s="5"/>
    </row>
    <row r="46" spans="1:3" x14ac:dyDescent="0.25">
      <c r="A46" s="6"/>
      <c r="B46" s="5"/>
    </row>
    <row r="47" spans="1:3" x14ac:dyDescent="0.25">
      <c r="A47" s="6"/>
      <c r="B47" s="5"/>
    </row>
    <row r="48" spans="1:3" x14ac:dyDescent="0.25">
      <c r="A48" s="7"/>
    </row>
    <row r="49" spans="1:3" x14ac:dyDescent="0.25">
      <c r="A49" s="9"/>
      <c r="B49" s="5"/>
    </row>
    <row r="50" spans="1:3" x14ac:dyDescent="0.25">
      <c r="A50" s="9"/>
      <c r="B50" s="5"/>
    </row>
    <row r="51" spans="1:3" x14ac:dyDescent="0.25">
      <c r="A51" s="6"/>
      <c r="B51" s="5"/>
    </row>
    <row r="52" spans="1:3" x14ac:dyDescent="0.25">
      <c r="A52" s="7"/>
      <c r="B52" s="5"/>
    </row>
    <row r="53" spans="1:3" x14ac:dyDescent="0.25">
      <c r="A53" s="7"/>
      <c r="B53" s="5"/>
    </row>
    <row r="54" spans="1:3" x14ac:dyDescent="0.25">
      <c r="A54" s="6"/>
      <c r="B54" s="5"/>
    </row>
    <row r="55" spans="1:3" x14ac:dyDescent="0.25">
      <c r="A55" s="6"/>
      <c r="B55" s="5"/>
    </row>
    <row r="56" spans="1:3" x14ac:dyDescent="0.25">
      <c r="A56" s="6"/>
      <c r="B56" s="5"/>
      <c r="C56" s="5"/>
    </row>
    <row r="57" spans="1:3" x14ac:dyDescent="0.25">
      <c r="A57" s="6"/>
      <c r="C57" s="5"/>
    </row>
    <row r="58" spans="1:3" x14ac:dyDescent="0.25">
      <c r="A58" s="6"/>
      <c r="B58" s="5"/>
      <c r="C58" s="5"/>
    </row>
    <row r="59" spans="1:3" x14ac:dyDescent="0.25">
      <c r="A59" s="6"/>
      <c r="B59" s="5"/>
      <c r="C59" s="5"/>
    </row>
    <row r="60" spans="1:3" x14ac:dyDescent="0.25">
      <c r="A60" s="6"/>
    </row>
    <row r="61" spans="1:3" x14ac:dyDescent="0.25">
      <c r="A61" s="6"/>
      <c r="B61" s="5"/>
      <c r="C61" s="5"/>
    </row>
    <row r="62" spans="1:3" x14ac:dyDescent="0.25">
      <c r="A62" s="6"/>
      <c r="B62" s="5"/>
      <c r="C62"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
  <sheetViews>
    <sheetView zoomScale="82" zoomScaleNormal="82" workbookViewId="0">
      <pane ySplit="1" topLeftCell="A2" activePane="bottomLeft" state="frozen"/>
      <selection activeCell="AA1" sqref="AA1"/>
      <selection pane="bottomLeft" activeCell="J47" sqref="J47"/>
    </sheetView>
  </sheetViews>
  <sheetFormatPr defaultRowHeight="15" x14ac:dyDescent="0.25"/>
  <cols>
    <col min="3" max="3" width="11.42578125" customWidth="1"/>
  </cols>
  <sheetData>
    <row r="1" spans="1:27" x14ac:dyDescent="0.25">
      <c r="A1" t="s">
        <v>23</v>
      </c>
      <c r="B1" t="s">
        <v>24</v>
      </c>
      <c r="C1" t="s">
        <v>0</v>
      </c>
      <c r="D1">
        <v>0</v>
      </c>
      <c r="E1">
        <v>1</v>
      </c>
      <c r="F1">
        <v>2</v>
      </c>
      <c r="G1">
        <v>3</v>
      </c>
      <c r="H1">
        <v>4</v>
      </c>
      <c r="I1">
        <v>5</v>
      </c>
      <c r="J1">
        <v>6</v>
      </c>
      <c r="K1">
        <v>7</v>
      </c>
      <c r="L1">
        <v>8</v>
      </c>
      <c r="M1">
        <v>9</v>
      </c>
      <c r="N1">
        <v>10</v>
      </c>
      <c r="O1">
        <v>11</v>
      </c>
      <c r="P1">
        <v>12</v>
      </c>
      <c r="Q1">
        <v>13</v>
      </c>
      <c r="R1">
        <v>14</v>
      </c>
      <c r="S1">
        <v>15</v>
      </c>
      <c r="T1">
        <v>16</v>
      </c>
      <c r="U1">
        <v>17</v>
      </c>
      <c r="V1">
        <v>18</v>
      </c>
      <c r="W1">
        <v>19</v>
      </c>
      <c r="X1">
        <v>20</v>
      </c>
      <c r="Y1">
        <v>21</v>
      </c>
      <c r="Z1">
        <v>22</v>
      </c>
      <c r="AA1">
        <v>23</v>
      </c>
    </row>
    <row r="2" spans="1:27" x14ac:dyDescent="0.25">
      <c r="A2" t="s">
        <v>1</v>
      </c>
      <c r="B2" s="1">
        <v>43788</v>
      </c>
      <c r="C2">
        <v>25.6</v>
      </c>
      <c r="V2">
        <v>1480</v>
      </c>
      <c r="W2">
        <v>969</v>
      </c>
      <c r="X2" s="2">
        <v>904</v>
      </c>
      <c r="Y2">
        <v>921</v>
      </c>
      <c r="Z2">
        <v>839</v>
      </c>
      <c r="AA2">
        <v>832</v>
      </c>
    </row>
    <row r="3" spans="1:27" x14ac:dyDescent="0.25">
      <c r="A3" t="s">
        <v>1</v>
      </c>
      <c r="B3" s="1">
        <v>43789</v>
      </c>
      <c r="C3">
        <v>24.5</v>
      </c>
      <c r="D3">
        <v>877</v>
      </c>
      <c r="E3">
        <v>798</v>
      </c>
      <c r="F3">
        <v>805</v>
      </c>
      <c r="G3">
        <v>828</v>
      </c>
      <c r="H3">
        <v>776</v>
      </c>
      <c r="I3">
        <v>870</v>
      </c>
      <c r="J3">
        <v>875</v>
      </c>
      <c r="K3">
        <v>432</v>
      </c>
      <c r="L3">
        <v>349</v>
      </c>
      <c r="M3">
        <v>941</v>
      </c>
      <c r="N3">
        <v>1088</v>
      </c>
      <c r="O3">
        <v>1267</v>
      </c>
      <c r="P3">
        <v>1489</v>
      </c>
      <c r="Q3">
        <v>1409</v>
      </c>
      <c r="R3">
        <v>1407</v>
      </c>
      <c r="S3">
        <v>1486</v>
      </c>
      <c r="T3">
        <v>1169</v>
      </c>
      <c r="U3">
        <v>1029</v>
      </c>
      <c r="V3">
        <v>875</v>
      </c>
      <c r="W3">
        <v>801</v>
      </c>
      <c r="X3">
        <v>785</v>
      </c>
      <c r="Y3">
        <v>726</v>
      </c>
      <c r="Z3">
        <v>560</v>
      </c>
      <c r="AA3">
        <v>446</v>
      </c>
    </row>
    <row r="4" spans="1:27" x14ac:dyDescent="0.25">
      <c r="A4" t="s">
        <v>1</v>
      </c>
      <c r="B4" s="1">
        <v>43790</v>
      </c>
      <c r="C4">
        <v>21.8</v>
      </c>
      <c r="D4">
        <v>503</v>
      </c>
      <c r="E4">
        <v>526</v>
      </c>
      <c r="F4">
        <v>329</v>
      </c>
      <c r="G4">
        <v>159</v>
      </c>
      <c r="H4">
        <v>123</v>
      </c>
      <c r="I4">
        <v>76</v>
      </c>
      <c r="J4">
        <v>117</v>
      </c>
      <c r="K4">
        <v>397</v>
      </c>
      <c r="L4">
        <v>930</v>
      </c>
      <c r="M4">
        <v>1189</v>
      </c>
      <c r="N4">
        <v>1171</v>
      </c>
      <c r="O4">
        <v>1347</v>
      </c>
      <c r="P4">
        <v>1450</v>
      </c>
      <c r="Q4">
        <v>1391</v>
      </c>
      <c r="R4">
        <v>1402</v>
      </c>
      <c r="S4">
        <v>1197</v>
      </c>
      <c r="T4">
        <v>1208</v>
      </c>
      <c r="U4">
        <v>1106</v>
      </c>
      <c r="V4">
        <v>844</v>
      </c>
      <c r="W4">
        <v>865</v>
      </c>
      <c r="X4">
        <v>537</v>
      </c>
      <c r="Y4">
        <v>492</v>
      </c>
      <c r="Z4">
        <v>573</v>
      </c>
      <c r="AA4">
        <v>650</v>
      </c>
    </row>
    <row r="5" spans="1:27" x14ac:dyDescent="0.25">
      <c r="A5" t="s">
        <v>1</v>
      </c>
      <c r="B5" s="1">
        <v>43791</v>
      </c>
      <c r="C5">
        <v>24</v>
      </c>
      <c r="D5">
        <v>534</v>
      </c>
      <c r="E5">
        <v>326</v>
      </c>
      <c r="F5">
        <v>243</v>
      </c>
      <c r="G5">
        <v>221</v>
      </c>
      <c r="H5">
        <v>231</v>
      </c>
      <c r="I5">
        <v>217</v>
      </c>
      <c r="J5">
        <v>220</v>
      </c>
      <c r="K5">
        <v>445</v>
      </c>
      <c r="L5">
        <v>743</v>
      </c>
      <c r="M5">
        <v>1069</v>
      </c>
      <c r="N5">
        <v>1406</v>
      </c>
      <c r="O5">
        <v>1341</v>
      </c>
      <c r="P5">
        <v>1450</v>
      </c>
      <c r="Q5">
        <v>1371</v>
      </c>
      <c r="R5">
        <v>1466</v>
      </c>
      <c r="S5">
        <v>1406</v>
      </c>
      <c r="T5">
        <v>1396</v>
      </c>
      <c r="U5">
        <v>1271</v>
      </c>
      <c r="V5">
        <v>1081</v>
      </c>
      <c r="W5">
        <v>946</v>
      </c>
      <c r="X5">
        <v>787</v>
      </c>
      <c r="Y5">
        <v>647</v>
      </c>
      <c r="Z5">
        <v>611</v>
      </c>
      <c r="AA5">
        <v>478</v>
      </c>
    </row>
    <row r="6" spans="1:27" x14ac:dyDescent="0.25">
      <c r="A6" t="s">
        <v>1</v>
      </c>
      <c r="B6" s="1">
        <v>43792</v>
      </c>
      <c r="C6">
        <v>24.9</v>
      </c>
      <c r="D6">
        <v>361</v>
      </c>
      <c r="E6">
        <v>429</v>
      </c>
      <c r="F6">
        <v>370</v>
      </c>
      <c r="G6">
        <v>397</v>
      </c>
      <c r="H6">
        <v>440</v>
      </c>
      <c r="I6">
        <v>432</v>
      </c>
      <c r="J6">
        <v>456</v>
      </c>
      <c r="K6">
        <v>565</v>
      </c>
      <c r="L6">
        <v>882</v>
      </c>
      <c r="M6">
        <v>1001</v>
      </c>
      <c r="N6">
        <v>1229</v>
      </c>
      <c r="O6">
        <v>1279</v>
      </c>
      <c r="P6">
        <v>1406</v>
      </c>
      <c r="Q6">
        <v>1255</v>
      </c>
      <c r="R6">
        <v>10332</v>
      </c>
      <c r="S6">
        <v>1017</v>
      </c>
      <c r="T6">
        <v>857</v>
      </c>
      <c r="U6">
        <v>772</v>
      </c>
      <c r="V6">
        <v>702</v>
      </c>
      <c r="W6">
        <v>695</v>
      </c>
      <c r="X6">
        <v>592</v>
      </c>
      <c r="Y6">
        <v>415</v>
      </c>
      <c r="Z6">
        <v>405</v>
      </c>
      <c r="AA6">
        <v>403</v>
      </c>
    </row>
    <row r="7" spans="1:27" x14ac:dyDescent="0.25">
      <c r="A7" t="s">
        <v>1</v>
      </c>
      <c r="B7" s="1">
        <v>43793</v>
      </c>
      <c r="C7">
        <v>25.6</v>
      </c>
      <c r="D7">
        <v>407</v>
      </c>
      <c r="E7">
        <v>382</v>
      </c>
      <c r="F7">
        <v>337</v>
      </c>
      <c r="G7">
        <v>368</v>
      </c>
      <c r="H7">
        <v>450</v>
      </c>
      <c r="I7">
        <v>434</v>
      </c>
      <c r="J7">
        <v>432</v>
      </c>
      <c r="K7">
        <v>624</v>
      </c>
      <c r="L7">
        <v>1092</v>
      </c>
      <c r="M7">
        <v>1697</v>
      </c>
      <c r="N7">
        <v>1475</v>
      </c>
      <c r="O7">
        <v>1500</v>
      </c>
      <c r="P7">
        <v>1529</v>
      </c>
      <c r="Q7">
        <v>1608</v>
      </c>
      <c r="R7">
        <v>1383</v>
      </c>
      <c r="S7">
        <v>1168</v>
      </c>
      <c r="T7">
        <v>1243</v>
      </c>
      <c r="U7">
        <v>1401</v>
      </c>
      <c r="V7">
        <v>1074</v>
      </c>
      <c r="W7">
        <v>798</v>
      </c>
      <c r="X7">
        <v>591</v>
      </c>
      <c r="Y7">
        <v>472</v>
      </c>
      <c r="Z7">
        <v>391</v>
      </c>
      <c r="AA7">
        <v>354</v>
      </c>
    </row>
    <row r="8" spans="1:27" x14ac:dyDescent="0.25">
      <c r="A8" t="s">
        <v>1</v>
      </c>
      <c r="B8" s="1">
        <v>43794</v>
      </c>
      <c r="C8">
        <v>25.6</v>
      </c>
      <c r="D8">
        <v>285</v>
      </c>
      <c r="E8">
        <v>269</v>
      </c>
      <c r="F8">
        <v>414</v>
      </c>
      <c r="G8">
        <v>642</v>
      </c>
      <c r="H8">
        <v>650</v>
      </c>
      <c r="I8">
        <v>587</v>
      </c>
      <c r="J8">
        <v>707</v>
      </c>
      <c r="K8">
        <v>1003</v>
      </c>
      <c r="L8">
        <v>1345</v>
      </c>
      <c r="M8">
        <v>1763</v>
      </c>
      <c r="N8">
        <v>1745</v>
      </c>
      <c r="O8">
        <v>1755</v>
      </c>
      <c r="P8">
        <v>2262</v>
      </c>
      <c r="Q8">
        <v>2385</v>
      </c>
      <c r="R8">
        <v>2155</v>
      </c>
      <c r="S8">
        <v>2001</v>
      </c>
      <c r="T8">
        <v>2996</v>
      </c>
      <c r="U8">
        <v>3689</v>
      </c>
      <c r="V8">
        <v>1516</v>
      </c>
      <c r="W8">
        <v>765</v>
      </c>
      <c r="X8">
        <v>411</v>
      </c>
      <c r="Y8">
        <v>241</v>
      </c>
      <c r="Z8">
        <v>155</v>
      </c>
      <c r="AA8">
        <v>95</v>
      </c>
    </row>
    <row r="9" spans="1:27" x14ac:dyDescent="0.25">
      <c r="A9" t="s">
        <v>1</v>
      </c>
      <c r="B9" s="1">
        <v>43795</v>
      </c>
      <c r="C9">
        <v>26.4</v>
      </c>
      <c r="D9">
        <v>22</v>
      </c>
      <c r="E9">
        <v>416</v>
      </c>
      <c r="F9">
        <v>1210</v>
      </c>
      <c r="G9">
        <v>1161</v>
      </c>
      <c r="H9">
        <v>1113</v>
      </c>
      <c r="I9">
        <v>1023</v>
      </c>
      <c r="J9">
        <v>1072</v>
      </c>
      <c r="K9">
        <v>1326</v>
      </c>
      <c r="L9">
        <v>2193</v>
      </c>
      <c r="M9">
        <v>3060</v>
      </c>
      <c r="N9">
        <v>3735</v>
      </c>
      <c r="O9">
        <v>4053</v>
      </c>
      <c r="P9">
        <v>3612</v>
      </c>
      <c r="Q9">
        <v>3523</v>
      </c>
      <c r="R9">
        <v>3518</v>
      </c>
      <c r="S9">
        <v>3464</v>
      </c>
      <c r="T9">
        <v>3108</v>
      </c>
      <c r="U9">
        <v>4031</v>
      </c>
      <c r="V9">
        <v>2200</v>
      </c>
      <c r="W9">
        <v>1329</v>
      </c>
      <c r="X9">
        <v>907</v>
      </c>
      <c r="Y9">
        <v>841</v>
      </c>
      <c r="Z9">
        <v>622</v>
      </c>
      <c r="AA9">
        <v>479</v>
      </c>
    </row>
    <row r="10" spans="1:27" x14ac:dyDescent="0.25">
      <c r="A10" t="s">
        <v>1</v>
      </c>
      <c r="B10" s="1">
        <v>43796</v>
      </c>
      <c r="C10">
        <v>24.9</v>
      </c>
      <c r="D10">
        <v>421</v>
      </c>
      <c r="E10">
        <v>331</v>
      </c>
      <c r="F10">
        <v>255</v>
      </c>
      <c r="G10">
        <v>273</v>
      </c>
      <c r="H10">
        <v>313</v>
      </c>
      <c r="I10">
        <v>374</v>
      </c>
      <c r="J10">
        <v>351</v>
      </c>
      <c r="K10">
        <v>840</v>
      </c>
      <c r="L10">
        <v>2264</v>
      </c>
      <c r="M10">
        <v>2968</v>
      </c>
      <c r="N10">
        <v>3063</v>
      </c>
      <c r="O10">
        <v>3386</v>
      </c>
      <c r="P10">
        <v>2260</v>
      </c>
      <c r="Q10">
        <v>1144</v>
      </c>
      <c r="R10">
        <v>896</v>
      </c>
      <c r="S10">
        <v>987</v>
      </c>
      <c r="T10">
        <v>279</v>
      </c>
      <c r="U10">
        <v>147</v>
      </c>
      <c r="V10">
        <v>202</v>
      </c>
      <c r="W10">
        <v>259</v>
      </c>
      <c r="X10">
        <v>465</v>
      </c>
      <c r="Y10">
        <v>631</v>
      </c>
      <c r="Z10">
        <v>703</v>
      </c>
      <c r="AA10">
        <v>703</v>
      </c>
    </row>
    <row r="11" spans="1:27" x14ac:dyDescent="0.25">
      <c r="A11" t="s">
        <v>1</v>
      </c>
      <c r="B11" s="1">
        <v>43797</v>
      </c>
      <c r="C11">
        <v>26.8</v>
      </c>
      <c r="D11">
        <v>761</v>
      </c>
      <c r="E11">
        <v>933</v>
      </c>
      <c r="F11">
        <v>119</v>
      </c>
      <c r="G11">
        <v>1533</v>
      </c>
      <c r="H11">
        <v>1418</v>
      </c>
      <c r="I11">
        <v>1295</v>
      </c>
      <c r="J11">
        <v>1176</v>
      </c>
      <c r="K11">
        <v>1200</v>
      </c>
      <c r="L11">
        <v>1627</v>
      </c>
      <c r="M11">
        <v>2070</v>
      </c>
      <c r="N11">
        <v>2489</v>
      </c>
      <c r="O11">
        <v>2863</v>
      </c>
      <c r="P11">
        <v>2935</v>
      </c>
      <c r="Q11">
        <v>3262</v>
      </c>
      <c r="R11">
        <v>2721</v>
      </c>
      <c r="S11">
        <v>3348</v>
      </c>
      <c r="T11">
        <v>5063</v>
      </c>
      <c r="U11">
        <v>5083</v>
      </c>
      <c r="V11">
        <v>2324</v>
      </c>
      <c r="W11">
        <v>1522</v>
      </c>
      <c r="X11">
        <v>1141</v>
      </c>
      <c r="Y11">
        <v>772</v>
      </c>
      <c r="Z11">
        <v>562</v>
      </c>
      <c r="AA11">
        <v>385</v>
      </c>
    </row>
    <row r="12" spans="1:27" x14ac:dyDescent="0.25">
      <c r="A12" t="s">
        <v>1</v>
      </c>
      <c r="B12" s="1">
        <v>43798</v>
      </c>
      <c r="C12">
        <v>26.5</v>
      </c>
      <c r="D12">
        <v>340</v>
      </c>
      <c r="E12">
        <v>309</v>
      </c>
      <c r="F12">
        <v>318</v>
      </c>
      <c r="G12">
        <v>194</v>
      </c>
      <c r="H12">
        <v>431</v>
      </c>
      <c r="I12">
        <v>746</v>
      </c>
      <c r="J12">
        <v>934</v>
      </c>
      <c r="K12">
        <v>1512</v>
      </c>
      <c r="L12">
        <v>1981</v>
      </c>
      <c r="M12">
        <v>2496</v>
      </c>
      <c r="N12">
        <v>2998</v>
      </c>
      <c r="O12">
        <v>3116</v>
      </c>
      <c r="P12">
        <v>3263</v>
      </c>
      <c r="Q12">
        <v>3267</v>
      </c>
      <c r="R12">
        <v>3363</v>
      </c>
      <c r="S12">
        <v>2706</v>
      </c>
      <c r="T12">
        <v>1547</v>
      </c>
      <c r="U12">
        <v>1471</v>
      </c>
      <c r="V12">
        <v>1312</v>
      </c>
      <c r="W12">
        <v>1217</v>
      </c>
      <c r="X12">
        <v>1065</v>
      </c>
      <c r="Y12">
        <v>917</v>
      </c>
      <c r="Z12">
        <v>728</v>
      </c>
      <c r="AA12">
        <v>580</v>
      </c>
    </row>
    <row r="13" spans="1:27" x14ac:dyDescent="0.25">
      <c r="A13" t="s">
        <v>1</v>
      </c>
      <c r="B13" s="1">
        <v>43799</v>
      </c>
      <c r="C13">
        <v>24.9</v>
      </c>
      <c r="D13">
        <v>609</v>
      </c>
      <c r="E13">
        <v>380</v>
      </c>
      <c r="F13">
        <v>453</v>
      </c>
      <c r="G13">
        <v>423</v>
      </c>
      <c r="H13">
        <v>331</v>
      </c>
      <c r="I13">
        <v>241</v>
      </c>
      <c r="J13">
        <v>697</v>
      </c>
      <c r="K13">
        <v>1344</v>
      </c>
      <c r="L13">
        <v>1308</v>
      </c>
      <c r="M13">
        <v>1485</v>
      </c>
      <c r="N13">
        <v>1501</v>
      </c>
      <c r="O13">
        <v>1401</v>
      </c>
      <c r="P13">
        <v>1639</v>
      </c>
      <c r="Q13">
        <v>1238</v>
      </c>
      <c r="R13">
        <v>1146</v>
      </c>
      <c r="S13">
        <v>1142</v>
      </c>
      <c r="T13">
        <v>1421</v>
      </c>
      <c r="U13">
        <v>2181</v>
      </c>
      <c r="V13">
        <v>1185</v>
      </c>
      <c r="W13">
        <v>744</v>
      </c>
      <c r="X13">
        <v>596</v>
      </c>
      <c r="Y13">
        <v>606</v>
      </c>
      <c r="Z13">
        <v>411</v>
      </c>
      <c r="AA13">
        <v>356</v>
      </c>
    </row>
    <row r="14" spans="1:27" x14ac:dyDescent="0.25">
      <c r="B14" s="1"/>
    </row>
    <row r="15" spans="1:27" x14ac:dyDescent="0.25">
      <c r="A15" t="s">
        <v>3</v>
      </c>
      <c r="B15" s="1"/>
      <c r="C15">
        <f>AVERAGE(C2:C14)</f>
        <v>25.125</v>
      </c>
      <c r="D15">
        <f t="shared" ref="D15:AA15" si="0">AVERAGE(D2:D14)</f>
        <v>465.45454545454544</v>
      </c>
      <c r="E15">
        <f t="shared" si="0"/>
        <v>463.54545454545456</v>
      </c>
      <c r="F15">
        <f t="shared" si="0"/>
        <v>441.18181818181819</v>
      </c>
      <c r="G15">
        <f t="shared" si="0"/>
        <v>563.5454545454545</v>
      </c>
      <c r="H15">
        <f t="shared" si="0"/>
        <v>570.5454545454545</v>
      </c>
      <c r="I15">
        <f t="shared" si="0"/>
        <v>572.27272727272725</v>
      </c>
      <c r="J15">
        <f t="shared" si="0"/>
        <v>639.72727272727275</v>
      </c>
      <c r="K15">
        <f t="shared" si="0"/>
        <v>880.72727272727275</v>
      </c>
      <c r="L15">
        <f t="shared" si="0"/>
        <v>1337.6363636363637</v>
      </c>
      <c r="M15">
        <f t="shared" si="0"/>
        <v>1794.4545454545455</v>
      </c>
      <c r="N15">
        <f t="shared" si="0"/>
        <v>1990.909090909091</v>
      </c>
      <c r="O15">
        <f t="shared" si="0"/>
        <v>2118.909090909091</v>
      </c>
      <c r="P15">
        <f t="shared" si="0"/>
        <v>2117.7272727272725</v>
      </c>
      <c r="Q15">
        <f t="shared" si="0"/>
        <v>1986.6363636363637</v>
      </c>
      <c r="R15">
        <f t="shared" si="0"/>
        <v>2708.090909090909</v>
      </c>
      <c r="S15">
        <f t="shared" si="0"/>
        <v>1811.090909090909</v>
      </c>
      <c r="T15">
        <f t="shared" si="0"/>
        <v>1844.2727272727273</v>
      </c>
      <c r="U15">
        <f t="shared" si="0"/>
        <v>2016.4545454545455</v>
      </c>
      <c r="V15">
        <f t="shared" si="0"/>
        <v>1232.9166666666667</v>
      </c>
      <c r="W15">
        <f t="shared" si="0"/>
        <v>909.16666666666663</v>
      </c>
      <c r="X15">
        <f t="shared" si="0"/>
        <v>731.75</v>
      </c>
      <c r="Y15">
        <f t="shared" si="0"/>
        <v>640.08333333333337</v>
      </c>
      <c r="Z15">
        <f t="shared" si="0"/>
        <v>546.66666666666663</v>
      </c>
      <c r="AA15">
        <f t="shared" si="0"/>
        <v>480.08333333333331</v>
      </c>
    </row>
    <row r="16" spans="1:27" x14ac:dyDescent="0.25">
      <c r="A16" t="s">
        <v>4</v>
      </c>
      <c r="C16">
        <f>STDEV(C2:C14)/SQRT(12)</f>
        <v>0.3879091193159615</v>
      </c>
      <c r="D16">
        <f t="shared" ref="D16:AA16" si="1">STDEV(D2:D14)/SQRT(12)</f>
        <v>67.372640791887676</v>
      </c>
      <c r="E16">
        <f t="shared" si="1"/>
        <v>61.335873629870093</v>
      </c>
      <c r="F16">
        <f t="shared" si="1"/>
        <v>88.776105848910547</v>
      </c>
      <c r="G16">
        <f t="shared" si="1"/>
        <v>127.82112264387055</v>
      </c>
      <c r="H16">
        <f t="shared" si="1"/>
        <v>113.699410994983</v>
      </c>
      <c r="I16">
        <f t="shared" si="1"/>
        <v>108.20059233580092</v>
      </c>
      <c r="J16">
        <f t="shared" si="1"/>
        <v>101.40217707303682</v>
      </c>
      <c r="K16">
        <f t="shared" si="1"/>
        <v>119.74758806959267</v>
      </c>
      <c r="L16">
        <f t="shared" si="1"/>
        <v>179.19915702588531</v>
      </c>
      <c r="M16">
        <f t="shared" si="1"/>
        <v>221.81014267598178</v>
      </c>
      <c r="N16">
        <f t="shared" si="1"/>
        <v>265.05224184883042</v>
      </c>
      <c r="O16">
        <f t="shared" si="1"/>
        <v>296.60780655453237</v>
      </c>
      <c r="P16">
        <f t="shared" si="1"/>
        <v>234.9263037248451</v>
      </c>
      <c r="Q16">
        <f t="shared" si="1"/>
        <v>270.8258134154151</v>
      </c>
      <c r="R16">
        <f t="shared" si="1"/>
        <v>774.25282751120187</v>
      </c>
      <c r="S16">
        <f t="shared" si="1"/>
        <v>270.01498274927428</v>
      </c>
      <c r="T16">
        <f t="shared" si="1"/>
        <v>391.57074905456295</v>
      </c>
      <c r="U16">
        <f t="shared" si="1"/>
        <v>450.61168359679647</v>
      </c>
      <c r="V16">
        <f t="shared" si="1"/>
        <v>172.93817682932396</v>
      </c>
      <c r="W16">
        <f t="shared" si="1"/>
        <v>95.114749942191693</v>
      </c>
      <c r="X16">
        <f t="shared" si="1"/>
        <v>68.232237670882213</v>
      </c>
      <c r="Y16">
        <f t="shared" si="1"/>
        <v>60.437227431409873</v>
      </c>
      <c r="Z16">
        <f t="shared" si="1"/>
        <v>52.930104473692076</v>
      </c>
      <c r="AA16">
        <f t="shared" si="1"/>
        <v>55.604455120906707</v>
      </c>
    </row>
    <row r="17" spans="1:27" x14ac:dyDescent="0.25">
      <c r="A17" t="s">
        <v>2</v>
      </c>
      <c r="B17" s="1">
        <v>43680</v>
      </c>
      <c r="C17">
        <v>19.600000000000001</v>
      </c>
      <c r="D17">
        <v>589</v>
      </c>
      <c r="E17">
        <v>526</v>
      </c>
      <c r="F17">
        <v>483</v>
      </c>
      <c r="G17">
        <v>596</v>
      </c>
      <c r="H17">
        <v>509</v>
      </c>
      <c r="I17">
        <v>348</v>
      </c>
      <c r="J17">
        <v>251</v>
      </c>
      <c r="K17">
        <v>280</v>
      </c>
      <c r="L17">
        <v>561</v>
      </c>
      <c r="M17">
        <v>900</v>
      </c>
      <c r="N17">
        <v>1014</v>
      </c>
      <c r="O17">
        <v>1122</v>
      </c>
      <c r="P17">
        <v>1153</v>
      </c>
      <c r="Q17">
        <v>1192</v>
      </c>
      <c r="R17">
        <v>935</v>
      </c>
      <c r="S17">
        <v>771</v>
      </c>
      <c r="T17">
        <v>674</v>
      </c>
      <c r="U17">
        <v>564</v>
      </c>
      <c r="V17">
        <v>568</v>
      </c>
      <c r="W17">
        <v>506</v>
      </c>
      <c r="X17">
        <v>417</v>
      </c>
      <c r="Y17">
        <v>329</v>
      </c>
      <c r="Z17">
        <v>240</v>
      </c>
      <c r="AA17">
        <v>172</v>
      </c>
    </row>
    <row r="18" spans="1:27" x14ac:dyDescent="0.25">
      <c r="A18" t="s">
        <v>2</v>
      </c>
      <c r="B18" s="1">
        <v>43712</v>
      </c>
      <c r="C18">
        <v>19.600000000000001</v>
      </c>
      <c r="D18">
        <v>121</v>
      </c>
      <c r="E18">
        <v>111</v>
      </c>
      <c r="F18">
        <v>138</v>
      </c>
      <c r="G18">
        <v>125</v>
      </c>
      <c r="H18">
        <v>110</v>
      </c>
      <c r="I18">
        <v>88</v>
      </c>
      <c r="J18">
        <v>62</v>
      </c>
      <c r="K18">
        <v>125</v>
      </c>
      <c r="L18">
        <v>406</v>
      </c>
      <c r="M18">
        <v>726</v>
      </c>
      <c r="N18">
        <v>797</v>
      </c>
      <c r="O18">
        <v>910</v>
      </c>
      <c r="P18">
        <v>927</v>
      </c>
      <c r="Q18">
        <v>1052</v>
      </c>
      <c r="R18">
        <v>1096</v>
      </c>
      <c r="S18">
        <v>1261</v>
      </c>
      <c r="T18">
        <v>1111</v>
      </c>
      <c r="U18">
        <v>685</v>
      </c>
      <c r="V18">
        <v>506</v>
      </c>
      <c r="W18">
        <v>489</v>
      </c>
      <c r="X18">
        <v>448</v>
      </c>
      <c r="Y18">
        <v>378</v>
      </c>
      <c r="Z18">
        <v>316</v>
      </c>
      <c r="AA18">
        <v>283</v>
      </c>
    </row>
    <row r="19" spans="1:27" x14ac:dyDescent="0.25">
      <c r="A19" t="s">
        <v>2</v>
      </c>
      <c r="B19" s="1">
        <v>43682</v>
      </c>
      <c r="C19">
        <v>19.5</v>
      </c>
      <c r="D19">
        <v>360</v>
      </c>
      <c r="E19">
        <v>305</v>
      </c>
      <c r="F19">
        <v>282</v>
      </c>
      <c r="G19">
        <v>266</v>
      </c>
      <c r="H19">
        <v>211</v>
      </c>
      <c r="I19">
        <v>154</v>
      </c>
      <c r="J19">
        <v>89</v>
      </c>
      <c r="K19">
        <v>144</v>
      </c>
      <c r="L19">
        <v>497</v>
      </c>
      <c r="M19">
        <v>775</v>
      </c>
      <c r="N19">
        <v>808</v>
      </c>
      <c r="O19">
        <v>910</v>
      </c>
      <c r="P19">
        <v>1066</v>
      </c>
      <c r="Q19">
        <v>1063</v>
      </c>
      <c r="R19">
        <v>1093</v>
      </c>
      <c r="S19">
        <v>1218</v>
      </c>
      <c r="T19">
        <v>1273</v>
      </c>
      <c r="U19">
        <v>806</v>
      </c>
      <c r="V19">
        <v>644</v>
      </c>
      <c r="W19">
        <v>578</v>
      </c>
      <c r="X19">
        <v>550</v>
      </c>
      <c r="Y19">
        <v>521</v>
      </c>
      <c r="Z19">
        <v>460</v>
      </c>
      <c r="AA19">
        <v>344</v>
      </c>
    </row>
    <row r="20" spans="1:27" x14ac:dyDescent="0.25">
      <c r="A20" t="s">
        <v>2</v>
      </c>
      <c r="B20" s="1">
        <v>43683</v>
      </c>
      <c r="C20">
        <v>18.7</v>
      </c>
      <c r="D20">
        <v>213</v>
      </c>
      <c r="E20">
        <v>180</v>
      </c>
      <c r="F20">
        <v>135</v>
      </c>
      <c r="G20">
        <v>121</v>
      </c>
      <c r="H20">
        <v>117</v>
      </c>
      <c r="I20">
        <v>118</v>
      </c>
      <c r="J20">
        <v>100</v>
      </c>
      <c r="K20">
        <v>162</v>
      </c>
      <c r="L20">
        <v>360</v>
      </c>
      <c r="M20">
        <v>721</v>
      </c>
      <c r="N20">
        <v>1161</v>
      </c>
      <c r="O20">
        <v>1011</v>
      </c>
      <c r="P20">
        <v>1091</v>
      </c>
      <c r="Q20">
        <v>1202</v>
      </c>
      <c r="R20">
        <v>1311</v>
      </c>
      <c r="S20">
        <v>1308</v>
      </c>
      <c r="T20">
        <v>1072</v>
      </c>
      <c r="U20">
        <v>835</v>
      </c>
      <c r="V20">
        <v>422</v>
      </c>
      <c r="W20">
        <v>251</v>
      </c>
      <c r="X20">
        <v>153</v>
      </c>
      <c r="Y20">
        <v>105</v>
      </c>
      <c r="Z20">
        <v>107</v>
      </c>
      <c r="AA20">
        <v>72</v>
      </c>
    </row>
    <row r="21" spans="1:27" x14ac:dyDescent="0.25">
      <c r="A21" t="s">
        <v>2</v>
      </c>
      <c r="B21" s="1">
        <v>43684</v>
      </c>
      <c r="C21">
        <v>19.2</v>
      </c>
      <c r="D21">
        <v>60</v>
      </c>
      <c r="E21">
        <v>58</v>
      </c>
      <c r="F21">
        <v>53</v>
      </c>
      <c r="G21">
        <v>49</v>
      </c>
      <c r="H21">
        <v>33</v>
      </c>
      <c r="I21">
        <v>38</v>
      </c>
      <c r="J21">
        <v>36</v>
      </c>
      <c r="K21">
        <v>56</v>
      </c>
      <c r="L21">
        <v>213</v>
      </c>
      <c r="M21">
        <v>512</v>
      </c>
      <c r="N21">
        <v>1178</v>
      </c>
      <c r="O21">
        <v>1329</v>
      </c>
      <c r="P21">
        <v>1652</v>
      </c>
      <c r="Q21">
        <v>1332</v>
      </c>
      <c r="R21">
        <v>773</v>
      </c>
      <c r="S21">
        <v>628</v>
      </c>
      <c r="T21">
        <v>566</v>
      </c>
      <c r="U21">
        <v>503</v>
      </c>
      <c r="V21">
        <v>367</v>
      </c>
      <c r="W21">
        <v>391</v>
      </c>
      <c r="X21">
        <v>498</v>
      </c>
      <c r="Y21">
        <v>811</v>
      </c>
      <c r="Z21">
        <v>790</v>
      </c>
      <c r="AA21">
        <v>923</v>
      </c>
    </row>
    <row r="22" spans="1:27" x14ac:dyDescent="0.25">
      <c r="A22" t="s">
        <v>2</v>
      </c>
      <c r="B22" s="1">
        <v>43685</v>
      </c>
      <c r="C22">
        <v>21.7</v>
      </c>
      <c r="D22">
        <v>935</v>
      </c>
      <c r="E22">
        <v>830</v>
      </c>
      <c r="F22">
        <v>913</v>
      </c>
      <c r="G22">
        <v>819</v>
      </c>
      <c r="H22">
        <v>811</v>
      </c>
      <c r="I22">
        <v>837</v>
      </c>
      <c r="J22">
        <v>884</v>
      </c>
      <c r="K22">
        <v>937</v>
      </c>
      <c r="L22">
        <v>949</v>
      </c>
      <c r="M22">
        <v>1208</v>
      </c>
      <c r="N22">
        <v>1152</v>
      </c>
      <c r="O22">
        <v>993</v>
      </c>
      <c r="P22">
        <v>1088</v>
      </c>
      <c r="Q22">
        <v>989</v>
      </c>
      <c r="R22">
        <v>890</v>
      </c>
      <c r="S22">
        <v>809</v>
      </c>
      <c r="T22">
        <v>761</v>
      </c>
      <c r="U22">
        <v>699</v>
      </c>
      <c r="V22">
        <v>713</v>
      </c>
      <c r="W22">
        <v>713</v>
      </c>
      <c r="X22">
        <v>700</v>
      </c>
      <c r="Y22">
        <v>691</v>
      </c>
      <c r="Z22">
        <v>671</v>
      </c>
      <c r="AA22">
        <v>656</v>
      </c>
    </row>
    <row r="23" spans="1:27" x14ac:dyDescent="0.25">
      <c r="A23" t="s">
        <v>2</v>
      </c>
      <c r="B23" s="1">
        <v>43686</v>
      </c>
      <c r="C23">
        <v>20.7</v>
      </c>
      <c r="D23">
        <v>590</v>
      </c>
      <c r="E23">
        <v>553</v>
      </c>
      <c r="F23">
        <v>492</v>
      </c>
      <c r="G23">
        <v>557</v>
      </c>
      <c r="H23">
        <v>561</v>
      </c>
      <c r="I23">
        <v>553</v>
      </c>
      <c r="J23">
        <v>475</v>
      </c>
      <c r="K23">
        <v>510</v>
      </c>
      <c r="L23">
        <v>613</v>
      </c>
      <c r="M23">
        <v>821</v>
      </c>
      <c r="N23">
        <v>1015</v>
      </c>
      <c r="O23">
        <v>996</v>
      </c>
      <c r="P23">
        <v>879</v>
      </c>
      <c r="Q23">
        <v>824</v>
      </c>
      <c r="R23">
        <v>821</v>
      </c>
      <c r="S23">
        <v>978</v>
      </c>
      <c r="T23">
        <v>1156</v>
      </c>
      <c r="U23">
        <v>859</v>
      </c>
      <c r="V23">
        <v>800</v>
      </c>
      <c r="W23">
        <v>787</v>
      </c>
      <c r="X23">
        <v>817</v>
      </c>
      <c r="Y23">
        <v>807</v>
      </c>
      <c r="Z23">
        <v>760</v>
      </c>
      <c r="AA23">
        <v>559</v>
      </c>
    </row>
    <row r="24" spans="1:27" x14ac:dyDescent="0.25">
      <c r="A24" t="s">
        <v>2</v>
      </c>
      <c r="B24" s="1">
        <v>43687</v>
      </c>
      <c r="C24">
        <v>17.8</v>
      </c>
      <c r="D24">
        <v>432</v>
      </c>
      <c r="E24">
        <v>352</v>
      </c>
      <c r="F24">
        <v>264</v>
      </c>
      <c r="G24">
        <v>259</v>
      </c>
      <c r="H24">
        <v>279</v>
      </c>
      <c r="I24">
        <v>247</v>
      </c>
      <c r="J24">
        <v>206</v>
      </c>
      <c r="K24">
        <v>438</v>
      </c>
      <c r="L24">
        <v>915</v>
      </c>
      <c r="M24">
        <v>1118</v>
      </c>
      <c r="N24">
        <v>1292</v>
      </c>
      <c r="O24">
        <v>1401</v>
      </c>
      <c r="P24">
        <v>1462</v>
      </c>
      <c r="Q24">
        <v>1440</v>
      </c>
      <c r="R24">
        <v>1454</v>
      </c>
      <c r="S24">
        <v>1545</v>
      </c>
      <c r="T24">
        <v>1541</v>
      </c>
      <c r="U24">
        <v>1243</v>
      </c>
      <c r="V24">
        <v>885</v>
      </c>
      <c r="W24">
        <v>784</v>
      </c>
      <c r="X24">
        <v>695</v>
      </c>
      <c r="Y24">
        <v>518</v>
      </c>
      <c r="Z24">
        <v>306</v>
      </c>
      <c r="AA24">
        <v>343</v>
      </c>
    </row>
    <row r="25" spans="1:27" x14ac:dyDescent="0.25">
      <c r="A25" t="s">
        <v>2</v>
      </c>
      <c r="B25" s="1">
        <v>43688</v>
      </c>
      <c r="C25">
        <v>14.9</v>
      </c>
      <c r="D25">
        <v>301</v>
      </c>
      <c r="E25">
        <v>150</v>
      </c>
      <c r="F25">
        <v>130</v>
      </c>
      <c r="G25">
        <v>130</v>
      </c>
      <c r="H25">
        <v>131</v>
      </c>
      <c r="I25">
        <v>130</v>
      </c>
      <c r="J25">
        <v>116</v>
      </c>
      <c r="K25">
        <v>225</v>
      </c>
      <c r="L25">
        <v>480</v>
      </c>
      <c r="M25">
        <v>939</v>
      </c>
      <c r="N25">
        <v>1073</v>
      </c>
      <c r="O25">
        <v>1082</v>
      </c>
      <c r="P25">
        <v>1285</v>
      </c>
      <c r="Q25">
        <v>1272</v>
      </c>
      <c r="R25">
        <v>1380</v>
      </c>
      <c r="S25">
        <v>1594</v>
      </c>
      <c r="T25">
        <v>1292</v>
      </c>
      <c r="U25">
        <v>886</v>
      </c>
      <c r="V25">
        <v>544</v>
      </c>
      <c r="W25">
        <v>378</v>
      </c>
      <c r="X25">
        <v>262</v>
      </c>
      <c r="Y25">
        <v>211</v>
      </c>
      <c r="Z25">
        <v>139</v>
      </c>
      <c r="AA25">
        <v>141</v>
      </c>
    </row>
    <row r="26" spans="1:27" x14ac:dyDescent="0.25">
      <c r="A26" t="s">
        <v>2</v>
      </c>
      <c r="B26" s="1">
        <v>43689</v>
      </c>
      <c r="C26">
        <v>16</v>
      </c>
      <c r="D26">
        <v>133</v>
      </c>
      <c r="E26">
        <v>123</v>
      </c>
      <c r="F26">
        <v>113</v>
      </c>
      <c r="G26">
        <v>94</v>
      </c>
      <c r="H26">
        <v>104</v>
      </c>
      <c r="I26">
        <v>77</v>
      </c>
      <c r="J26">
        <v>72</v>
      </c>
      <c r="K26">
        <v>153</v>
      </c>
      <c r="L26">
        <v>386</v>
      </c>
      <c r="M26">
        <v>817</v>
      </c>
      <c r="N26">
        <v>1219</v>
      </c>
      <c r="O26">
        <v>1282</v>
      </c>
      <c r="P26">
        <v>1579</v>
      </c>
      <c r="Q26">
        <v>1624</v>
      </c>
      <c r="R26">
        <v>1682</v>
      </c>
      <c r="S26">
        <v>2054</v>
      </c>
      <c r="T26">
        <v>2246</v>
      </c>
      <c r="U26">
        <v>1027</v>
      </c>
      <c r="V26">
        <v>466</v>
      </c>
      <c r="W26">
        <v>303</v>
      </c>
      <c r="X26">
        <v>189</v>
      </c>
      <c r="Y26">
        <v>149</v>
      </c>
      <c r="Z26">
        <v>124</v>
      </c>
      <c r="AA26">
        <v>128</v>
      </c>
    </row>
    <row r="27" spans="1:27" x14ac:dyDescent="0.25">
      <c r="A27" t="s">
        <v>2</v>
      </c>
      <c r="B27" s="1">
        <v>43690</v>
      </c>
      <c r="C27">
        <v>15.9</v>
      </c>
      <c r="D27">
        <v>101</v>
      </c>
      <c r="E27">
        <v>103</v>
      </c>
      <c r="F27">
        <v>98</v>
      </c>
      <c r="G27">
        <v>70</v>
      </c>
      <c r="H27">
        <v>47</v>
      </c>
      <c r="I27">
        <v>53</v>
      </c>
      <c r="J27">
        <v>79</v>
      </c>
      <c r="K27">
        <v>151</v>
      </c>
      <c r="L27">
        <v>270</v>
      </c>
      <c r="M27">
        <v>624</v>
      </c>
      <c r="N27">
        <v>1040</v>
      </c>
      <c r="O27">
        <v>1058</v>
      </c>
      <c r="P27">
        <v>1171</v>
      </c>
      <c r="Q27">
        <v>1191</v>
      </c>
      <c r="R27">
        <v>1240</v>
      </c>
      <c r="S27">
        <v>1211</v>
      </c>
      <c r="T27">
        <v>1056</v>
      </c>
      <c r="U27">
        <v>832</v>
      </c>
      <c r="V27">
        <v>636</v>
      </c>
      <c r="W27">
        <v>618</v>
      </c>
      <c r="X27">
        <v>548</v>
      </c>
      <c r="Y27">
        <v>521</v>
      </c>
      <c r="Z27">
        <v>485</v>
      </c>
      <c r="AA27">
        <v>496</v>
      </c>
    </row>
    <row r="28" spans="1:27" x14ac:dyDescent="0.25">
      <c r="A28" t="s">
        <v>2</v>
      </c>
      <c r="B28" s="1">
        <v>43691</v>
      </c>
      <c r="C28">
        <v>16.100000000000001</v>
      </c>
      <c r="D28">
        <v>492</v>
      </c>
      <c r="E28">
        <v>476</v>
      </c>
      <c r="F28">
        <v>417</v>
      </c>
      <c r="G28">
        <v>407</v>
      </c>
      <c r="H28">
        <v>400</v>
      </c>
      <c r="I28">
        <v>401</v>
      </c>
      <c r="J28">
        <v>434</v>
      </c>
      <c r="K28">
        <v>563</v>
      </c>
      <c r="L28">
        <v>711</v>
      </c>
      <c r="M28">
        <v>706</v>
      </c>
      <c r="N28">
        <v>818</v>
      </c>
      <c r="O28">
        <v>1100</v>
      </c>
      <c r="P28">
        <v>1381</v>
      </c>
      <c r="Q28">
        <v>1272</v>
      </c>
      <c r="R28">
        <v>1479</v>
      </c>
      <c r="S28">
        <v>1476</v>
      </c>
      <c r="T28">
        <v>1695</v>
      </c>
      <c r="U28">
        <v>1487</v>
      </c>
      <c r="V28">
        <v>1113</v>
      </c>
      <c r="W28">
        <v>795</v>
      </c>
      <c r="X28">
        <v>527</v>
      </c>
      <c r="Y28">
        <v>355</v>
      </c>
      <c r="Z28">
        <v>309</v>
      </c>
      <c r="AA28">
        <v>311</v>
      </c>
    </row>
    <row r="29" spans="1:27" x14ac:dyDescent="0.25">
      <c r="B29" s="1"/>
    </row>
    <row r="30" spans="1:27" x14ac:dyDescent="0.25">
      <c r="A30" t="s">
        <v>3</v>
      </c>
      <c r="C30">
        <f>AVERAGE(C17:C29)</f>
        <v>18.308333333333334</v>
      </c>
      <c r="D30">
        <f t="shared" ref="D30:AA30" si="2">AVERAGE(D17:D29)</f>
        <v>360.58333333333331</v>
      </c>
      <c r="E30">
        <f t="shared" si="2"/>
        <v>313.91666666666669</v>
      </c>
      <c r="F30">
        <f t="shared" si="2"/>
        <v>293.16666666666669</v>
      </c>
      <c r="G30">
        <f t="shared" si="2"/>
        <v>291.08333333333331</v>
      </c>
      <c r="H30">
        <f t="shared" si="2"/>
        <v>276.08333333333331</v>
      </c>
      <c r="I30">
        <f t="shared" si="2"/>
        <v>253.66666666666666</v>
      </c>
      <c r="J30">
        <f t="shared" si="2"/>
        <v>233.66666666666666</v>
      </c>
      <c r="K30">
        <f t="shared" si="2"/>
        <v>312</v>
      </c>
      <c r="L30">
        <f t="shared" si="2"/>
        <v>530.08333333333337</v>
      </c>
      <c r="M30">
        <f t="shared" si="2"/>
        <v>822.25</v>
      </c>
      <c r="N30">
        <f t="shared" si="2"/>
        <v>1047.25</v>
      </c>
      <c r="O30">
        <f t="shared" si="2"/>
        <v>1099.5</v>
      </c>
      <c r="P30">
        <f t="shared" si="2"/>
        <v>1227.8333333333333</v>
      </c>
      <c r="Q30">
        <f t="shared" si="2"/>
        <v>1204.4166666666667</v>
      </c>
      <c r="R30">
        <f t="shared" si="2"/>
        <v>1179.5</v>
      </c>
      <c r="S30">
        <f t="shared" si="2"/>
        <v>1237.75</v>
      </c>
      <c r="T30">
        <f t="shared" si="2"/>
        <v>1203.5833333333333</v>
      </c>
      <c r="U30">
        <f t="shared" si="2"/>
        <v>868.83333333333337</v>
      </c>
      <c r="V30">
        <f t="shared" si="2"/>
        <v>638.66666666666663</v>
      </c>
      <c r="W30">
        <f t="shared" si="2"/>
        <v>549.41666666666663</v>
      </c>
      <c r="X30">
        <f t="shared" si="2"/>
        <v>483.66666666666669</v>
      </c>
      <c r="Y30">
        <f t="shared" si="2"/>
        <v>449.66666666666669</v>
      </c>
      <c r="Z30">
        <f t="shared" si="2"/>
        <v>392.25</v>
      </c>
      <c r="AA30">
        <f t="shared" si="2"/>
        <v>369</v>
      </c>
    </row>
    <row r="31" spans="1:27" x14ac:dyDescent="0.25">
      <c r="A31" t="s">
        <v>4</v>
      </c>
      <c r="C31">
        <f>STDEV(C17:C29)/SQRT(12)</f>
        <v>0.62041754431424989</v>
      </c>
      <c r="D31">
        <f t="shared" ref="D31:AA31" si="3">STDEV(D17:D29)/SQRT(12)</f>
        <v>75.347222338593326</v>
      </c>
      <c r="E31">
        <f t="shared" si="3"/>
        <v>69.01300473992076</v>
      </c>
      <c r="F31">
        <f t="shared" si="3"/>
        <v>71.775199706648635</v>
      </c>
      <c r="G31">
        <f t="shared" si="3"/>
        <v>72.103719310336814</v>
      </c>
      <c r="H31">
        <f t="shared" si="3"/>
        <v>70.511385104059116</v>
      </c>
      <c r="I31">
        <f t="shared" si="3"/>
        <v>70.151171541798703</v>
      </c>
      <c r="J31">
        <f t="shared" si="3"/>
        <v>72.489009964659928</v>
      </c>
      <c r="K31">
        <f t="shared" si="3"/>
        <v>73.841045496390421</v>
      </c>
      <c r="L31">
        <f t="shared" si="3"/>
        <v>67.481025204321412</v>
      </c>
      <c r="M31">
        <f t="shared" si="3"/>
        <v>56.862157224664138</v>
      </c>
      <c r="N31">
        <f t="shared" si="3"/>
        <v>48.123125701399815</v>
      </c>
      <c r="O31">
        <f t="shared" si="3"/>
        <v>46.148722034900878</v>
      </c>
      <c r="P31">
        <f t="shared" si="3"/>
        <v>71.259218790457368</v>
      </c>
      <c r="Q31">
        <f t="shared" si="3"/>
        <v>61.029855874652192</v>
      </c>
      <c r="R31">
        <f t="shared" si="3"/>
        <v>83.960623887846168</v>
      </c>
      <c r="S31">
        <f t="shared" si="3"/>
        <v>116.51089980223855</v>
      </c>
      <c r="T31">
        <f t="shared" si="3"/>
        <v>134.48529593688795</v>
      </c>
      <c r="U31">
        <f t="shared" si="3"/>
        <v>79.932910631480183</v>
      </c>
      <c r="V31">
        <f t="shared" si="3"/>
        <v>61.507493179056809</v>
      </c>
      <c r="W31">
        <f t="shared" si="3"/>
        <v>55.993432831020627</v>
      </c>
      <c r="X31">
        <f t="shared" si="3"/>
        <v>59.302554154883822</v>
      </c>
      <c r="Y31">
        <f t="shared" si="3"/>
        <v>68.873658303307863</v>
      </c>
      <c r="Z31">
        <f t="shared" si="3"/>
        <v>69.911429355617202</v>
      </c>
      <c r="AA31">
        <f t="shared" si="3"/>
        <v>72.334345754679887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1"/>
  <sheetViews>
    <sheetView zoomScale="82" zoomScaleNormal="82" workbookViewId="0">
      <pane ySplit="1" topLeftCell="A2" activePane="bottomLeft" state="frozen"/>
      <selection activeCell="AA1" sqref="AA1"/>
      <selection pane="bottomLeft" sqref="A1:G31"/>
    </sheetView>
  </sheetViews>
  <sheetFormatPr defaultRowHeight="15" x14ac:dyDescent="0.25"/>
  <cols>
    <col min="3" max="3" width="11.42578125" customWidth="1"/>
  </cols>
  <sheetData>
    <row r="1" spans="1:28" x14ac:dyDescent="0.25">
      <c r="C1" t="s">
        <v>0</v>
      </c>
      <c r="D1">
        <v>0</v>
      </c>
      <c r="E1">
        <v>1</v>
      </c>
      <c r="F1">
        <v>2</v>
      </c>
      <c r="G1">
        <v>3</v>
      </c>
      <c r="H1">
        <v>4</v>
      </c>
      <c r="I1">
        <v>5</v>
      </c>
      <c r="J1">
        <v>6</v>
      </c>
      <c r="K1">
        <v>7</v>
      </c>
      <c r="L1">
        <v>8</v>
      </c>
      <c r="M1">
        <v>9</v>
      </c>
      <c r="N1">
        <v>10</v>
      </c>
      <c r="O1">
        <v>11</v>
      </c>
      <c r="P1">
        <v>12</v>
      </c>
      <c r="Q1">
        <v>13</v>
      </c>
      <c r="R1">
        <v>14</v>
      </c>
      <c r="S1">
        <v>15</v>
      </c>
      <c r="T1">
        <v>16</v>
      </c>
      <c r="U1">
        <v>17</v>
      </c>
      <c r="V1">
        <v>18</v>
      </c>
      <c r="W1">
        <v>19</v>
      </c>
      <c r="X1">
        <v>20</v>
      </c>
      <c r="Y1">
        <v>21</v>
      </c>
      <c r="Z1">
        <v>22</v>
      </c>
      <c r="AA1">
        <v>23</v>
      </c>
    </row>
    <row r="2" spans="1:28" x14ac:dyDescent="0.25">
      <c r="A2" t="s">
        <v>1</v>
      </c>
      <c r="B2" s="1">
        <v>43788</v>
      </c>
      <c r="C2">
        <v>25.6</v>
      </c>
      <c r="V2">
        <v>28.899999999999995</v>
      </c>
      <c r="W2">
        <v>26.849999999999998</v>
      </c>
      <c r="X2">
        <v>26.383333333333336</v>
      </c>
      <c r="Y2">
        <v>26.150000000000002</v>
      </c>
      <c r="Z2">
        <v>25.816666666666663</v>
      </c>
      <c r="AA2">
        <v>25.950000000000003</v>
      </c>
    </row>
    <row r="3" spans="1:28" x14ac:dyDescent="0.25">
      <c r="A3" t="s">
        <v>1</v>
      </c>
      <c r="B3" s="1">
        <v>43789</v>
      </c>
      <c r="C3">
        <v>24.5</v>
      </c>
      <c r="D3">
        <v>25.983333333333334</v>
      </c>
      <c r="E3">
        <v>25.616666666666664</v>
      </c>
      <c r="F3">
        <v>25.383333333333329</v>
      </c>
      <c r="G3">
        <v>25.05</v>
      </c>
      <c r="H3">
        <v>25</v>
      </c>
      <c r="I3">
        <v>25.700000000000003</v>
      </c>
      <c r="J3">
        <v>25.933333333333326</v>
      </c>
      <c r="K3">
        <v>25.099999999999998</v>
      </c>
      <c r="L3">
        <v>25.833333333333332</v>
      </c>
      <c r="M3">
        <v>27.983333333333331</v>
      </c>
      <c r="N3">
        <v>28.299999999999997</v>
      </c>
      <c r="O3">
        <v>29.116666666666664</v>
      </c>
      <c r="P3">
        <v>29.316666666666666</v>
      </c>
      <c r="Q3">
        <v>29.266666666666666</v>
      </c>
      <c r="R3">
        <v>29.683333333333337</v>
      </c>
      <c r="S3">
        <v>29.533333333333335</v>
      </c>
      <c r="T3">
        <v>28.633333333333329</v>
      </c>
      <c r="U3">
        <v>27.416666666666668</v>
      </c>
      <c r="V3">
        <v>26.483333333333334</v>
      </c>
      <c r="W3">
        <v>26.2</v>
      </c>
      <c r="X3">
        <v>26.200000000000003</v>
      </c>
      <c r="Y3">
        <v>25.866666666666664</v>
      </c>
      <c r="Z3">
        <v>25.233333333333334</v>
      </c>
      <c r="AA3">
        <v>24.766666666666669</v>
      </c>
    </row>
    <row r="4" spans="1:28" x14ac:dyDescent="0.25">
      <c r="A4" t="s">
        <v>1</v>
      </c>
      <c r="B4" s="1">
        <v>43790</v>
      </c>
      <c r="C4">
        <v>21.8</v>
      </c>
      <c r="D4">
        <v>24.916666666666668</v>
      </c>
      <c r="E4">
        <v>24.7</v>
      </c>
      <c r="F4">
        <v>23.7</v>
      </c>
      <c r="G4">
        <v>22.883333333333336</v>
      </c>
      <c r="H4">
        <v>22.45</v>
      </c>
      <c r="I4">
        <v>22.016666666666666</v>
      </c>
      <c r="J4">
        <v>22.483333333333331</v>
      </c>
      <c r="K4">
        <v>24.583333333333332</v>
      </c>
      <c r="L4">
        <v>27.466666666666669</v>
      </c>
      <c r="M4">
        <v>28.45</v>
      </c>
      <c r="N4">
        <v>28.716666666666669</v>
      </c>
      <c r="O4">
        <v>29.433333333333334</v>
      </c>
      <c r="P4">
        <v>29.899999999999995</v>
      </c>
      <c r="Q4">
        <v>30.166666666666661</v>
      </c>
      <c r="R4">
        <v>30.433333333333334</v>
      </c>
      <c r="S4">
        <v>29.083333333333332</v>
      </c>
      <c r="T4">
        <v>29.566666666666666</v>
      </c>
      <c r="U4">
        <v>28.516666666666669</v>
      </c>
      <c r="V4">
        <v>27.083333333333332</v>
      </c>
      <c r="W4">
        <v>26.316666666666666</v>
      </c>
      <c r="X4">
        <v>25.983333333333334</v>
      </c>
      <c r="Y4">
        <v>26.116666666666664</v>
      </c>
      <c r="Z4">
        <v>26.116666666666671</v>
      </c>
      <c r="AA4">
        <v>26.399999999999995</v>
      </c>
    </row>
    <row r="5" spans="1:28" x14ac:dyDescent="0.25">
      <c r="A5" t="s">
        <v>1</v>
      </c>
      <c r="B5" s="1">
        <v>43791</v>
      </c>
      <c r="C5">
        <v>24</v>
      </c>
      <c r="D5">
        <v>25.933333333333334</v>
      </c>
      <c r="E5">
        <v>24.733333333333334</v>
      </c>
      <c r="F5">
        <v>24.366666666666664</v>
      </c>
      <c r="G5">
        <v>24.316666666666666</v>
      </c>
      <c r="H5">
        <v>24.316666666666666</v>
      </c>
      <c r="I5">
        <v>24.116666666666664</v>
      </c>
      <c r="J5">
        <v>24.383333333333336</v>
      </c>
      <c r="K5">
        <v>25.849999999999998</v>
      </c>
      <c r="L5">
        <v>27.266666666666666</v>
      </c>
      <c r="M5">
        <v>28.450000000000003</v>
      </c>
      <c r="N5">
        <v>29.916666666666668</v>
      </c>
      <c r="O5">
        <v>29.616666666666664</v>
      </c>
      <c r="P5">
        <v>29.866666666666664</v>
      </c>
      <c r="Q5">
        <v>29.8</v>
      </c>
      <c r="R5">
        <v>30.183333333333337</v>
      </c>
      <c r="S5">
        <v>29.933333333333334</v>
      </c>
      <c r="T5">
        <v>29.849999999999998</v>
      </c>
      <c r="U5">
        <v>29</v>
      </c>
      <c r="V5">
        <v>27.616666666666664</v>
      </c>
      <c r="W5">
        <v>27.166666666666668</v>
      </c>
      <c r="X5">
        <v>27.216666666666665</v>
      </c>
      <c r="Y5">
        <v>26.533333333333331</v>
      </c>
      <c r="Z5">
        <v>25.883333333333329</v>
      </c>
      <c r="AA5">
        <v>25.5</v>
      </c>
    </row>
    <row r="6" spans="1:28" x14ac:dyDescent="0.25">
      <c r="A6" t="s">
        <v>1</v>
      </c>
      <c r="B6" s="1">
        <v>43792</v>
      </c>
      <c r="C6">
        <v>24.9</v>
      </c>
      <c r="D6">
        <v>24.916666666666668</v>
      </c>
      <c r="E6">
        <v>25.216666666666669</v>
      </c>
      <c r="F6">
        <v>25.066666666666666</v>
      </c>
      <c r="G6">
        <v>25.066666666666666</v>
      </c>
      <c r="H6">
        <v>25.149999999999995</v>
      </c>
      <c r="I6">
        <v>25.200000000000003</v>
      </c>
      <c r="J6">
        <v>25.549999999999997</v>
      </c>
      <c r="K6">
        <v>26.366666666666664</v>
      </c>
      <c r="L6">
        <v>28.166666666666671</v>
      </c>
      <c r="M6">
        <v>28.95</v>
      </c>
      <c r="N6">
        <v>30.216666666666665</v>
      </c>
      <c r="O6">
        <v>30.450000000000003</v>
      </c>
      <c r="P6">
        <v>31.366666666666671</v>
      </c>
      <c r="Q6">
        <v>31</v>
      </c>
      <c r="R6">
        <v>29.966666666666669</v>
      </c>
      <c r="S6">
        <v>29.333333333333332</v>
      </c>
      <c r="T6">
        <v>28.416666666666671</v>
      </c>
      <c r="U6">
        <v>28.166666666666668</v>
      </c>
      <c r="V6">
        <v>27.983333333333334</v>
      </c>
      <c r="W6">
        <v>27.733333333333334</v>
      </c>
      <c r="X6">
        <v>27.333333333333339</v>
      </c>
      <c r="Y6">
        <v>26.733333333333334</v>
      </c>
      <c r="Z6">
        <v>26.666666666666671</v>
      </c>
      <c r="AA6">
        <v>26.916666666666668</v>
      </c>
    </row>
    <row r="7" spans="1:28" x14ac:dyDescent="0.25">
      <c r="A7" t="s">
        <v>1</v>
      </c>
      <c r="B7" s="1">
        <v>43793</v>
      </c>
      <c r="C7">
        <v>25.6</v>
      </c>
      <c r="D7">
        <v>26.833333333333332</v>
      </c>
      <c r="E7">
        <v>26.516666666666669</v>
      </c>
      <c r="F7">
        <v>26.083333333333332</v>
      </c>
      <c r="G7">
        <v>25.966666666666669</v>
      </c>
      <c r="H7">
        <v>26.200000000000003</v>
      </c>
      <c r="I7">
        <v>26.05</v>
      </c>
      <c r="J7">
        <v>26.116666666666664</v>
      </c>
      <c r="K7">
        <v>27.166666666666668</v>
      </c>
      <c r="L7">
        <v>28.866666666666664</v>
      </c>
      <c r="M7">
        <v>30.95</v>
      </c>
      <c r="N7">
        <v>31.200000000000003</v>
      </c>
      <c r="O7">
        <v>31.416666666666668</v>
      </c>
      <c r="P7">
        <v>31.566666666666666</v>
      </c>
      <c r="Q7">
        <v>32.050000000000004</v>
      </c>
      <c r="R7">
        <v>31.783333333333335</v>
      </c>
      <c r="S7">
        <v>31.25</v>
      </c>
      <c r="T7">
        <v>31.299999999999997</v>
      </c>
      <c r="U7">
        <v>31.166666666666668</v>
      </c>
      <c r="V7">
        <v>28.966666666666669</v>
      </c>
      <c r="W7">
        <v>28.233333333333334</v>
      </c>
      <c r="X7">
        <v>27.483333333333331</v>
      </c>
      <c r="Y7">
        <v>27.133333333333336</v>
      </c>
      <c r="Z7">
        <v>26.766666666666669</v>
      </c>
      <c r="AA7">
        <v>26.599999999999998</v>
      </c>
    </row>
    <row r="8" spans="1:28" x14ac:dyDescent="0.25">
      <c r="A8" t="s">
        <v>1</v>
      </c>
      <c r="B8" s="1">
        <v>43794</v>
      </c>
      <c r="C8">
        <v>25.6</v>
      </c>
      <c r="D8">
        <v>26.033333333333335</v>
      </c>
      <c r="E8">
        <v>25.716666666666669</v>
      </c>
      <c r="F8">
        <v>26.049999999999997</v>
      </c>
      <c r="G8">
        <v>26.633333333333336</v>
      </c>
      <c r="H8">
        <v>26.533333333333335</v>
      </c>
      <c r="I8">
        <v>26.316666666666663</v>
      </c>
      <c r="J8">
        <v>27.166666666666668</v>
      </c>
      <c r="K8">
        <v>28.883333333333336</v>
      </c>
      <c r="L8">
        <v>30.416666666666668</v>
      </c>
      <c r="M8">
        <v>31.983333333333334</v>
      </c>
      <c r="N8">
        <v>32.5</v>
      </c>
      <c r="O8">
        <v>32.833333333333336</v>
      </c>
      <c r="P8">
        <v>34.699999999999996</v>
      </c>
      <c r="Q8">
        <v>35.216666666666661</v>
      </c>
      <c r="R8">
        <v>34.6</v>
      </c>
      <c r="S8">
        <v>34.1</v>
      </c>
      <c r="T8">
        <v>36.866666666666667</v>
      </c>
      <c r="U8">
        <v>38.766666666666666</v>
      </c>
      <c r="V8">
        <v>31.75</v>
      </c>
      <c r="W8">
        <v>29.316666666666666</v>
      </c>
      <c r="X8">
        <v>28.316666666666666</v>
      </c>
      <c r="Y8">
        <v>27.683333333333334</v>
      </c>
      <c r="Z8">
        <v>27.316666666666666</v>
      </c>
      <c r="AA8">
        <v>26.849999999999998</v>
      </c>
    </row>
    <row r="9" spans="1:28" x14ac:dyDescent="0.25">
      <c r="A9" t="s">
        <v>1</v>
      </c>
      <c r="B9" s="1">
        <v>43795</v>
      </c>
      <c r="C9">
        <v>26.4</v>
      </c>
      <c r="D9">
        <v>26.5</v>
      </c>
      <c r="E9">
        <v>27.966666666666669</v>
      </c>
      <c r="F9">
        <v>30.333333333333332</v>
      </c>
      <c r="G9">
        <v>29.916666666666668</v>
      </c>
      <c r="H9">
        <v>29.516666666666666</v>
      </c>
      <c r="I9">
        <v>29.083333333333332</v>
      </c>
      <c r="J9">
        <v>29.366666666666664</v>
      </c>
      <c r="K9">
        <v>30.366666666666664</v>
      </c>
      <c r="L9">
        <v>32.683333333333337</v>
      </c>
      <c r="M9">
        <v>34.950000000000003</v>
      </c>
      <c r="N9">
        <v>36.633333333333333</v>
      </c>
      <c r="O9">
        <v>38.18333333333333</v>
      </c>
      <c r="P9">
        <v>37.550000000000004</v>
      </c>
      <c r="Q9">
        <v>37.349999999999994</v>
      </c>
      <c r="R9">
        <v>37.216666666666661</v>
      </c>
      <c r="S9">
        <v>37.266666666666659</v>
      </c>
      <c r="T9">
        <v>36.233333333333334</v>
      </c>
      <c r="U9">
        <v>38.916666666666664</v>
      </c>
      <c r="V9">
        <v>33.166666666666664</v>
      </c>
      <c r="W9">
        <v>31.066666666666666</v>
      </c>
      <c r="X9">
        <v>29.916666666666661</v>
      </c>
      <c r="Y9">
        <v>29.316666666666666</v>
      </c>
      <c r="Z9">
        <v>28.516666666666666</v>
      </c>
      <c r="AA9">
        <v>27.983333333333334</v>
      </c>
    </row>
    <row r="10" spans="1:28" x14ac:dyDescent="0.25">
      <c r="A10" t="s">
        <v>1</v>
      </c>
      <c r="B10" s="1">
        <v>43796</v>
      </c>
      <c r="C10">
        <v>24.9</v>
      </c>
      <c r="D10">
        <v>27.483333333333331</v>
      </c>
      <c r="E10">
        <v>26.833333333333332</v>
      </c>
      <c r="F10">
        <v>26.483333333333331</v>
      </c>
      <c r="G10">
        <v>26.450000000000003</v>
      </c>
      <c r="H10">
        <v>26.366666666666664</v>
      </c>
      <c r="I10">
        <v>26.75</v>
      </c>
      <c r="J10">
        <v>26.549999999999997</v>
      </c>
      <c r="K10">
        <v>28.983333333333334</v>
      </c>
      <c r="L10">
        <v>33.783333333333339</v>
      </c>
      <c r="M10">
        <v>35.9</v>
      </c>
      <c r="N10">
        <v>36.866666666666667</v>
      </c>
      <c r="O10">
        <v>37.783333333333331</v>
      </c>
      <c r="P10">
        <v>33.016666666666666</v>
      </c>
      <c r="Q10">
        <v>28.566666666666666</v>
      </c>
      <c r="R10">
        <v>27.683333333333334</v>
      </c>
      <c r="S10">
        <v>28.150000000000002</v>
      </c>
      <c r="T10">
        <v>25.516666666666669</v>
      </c>
      <c r="U10">
        <v>25.316666666666663</v>
      </c>
      <c r="V10">
        <v>25.333333333333332</v>
      </c>
      <c r="W10">
        <v>25.533333333333335</v>
      </c>
      <c r="X10">
        <v>26.183333333333337</v>
      </c>
      <c r="Y10">
        <v>26.816666666666663</v>
      </c>
      <c r="Z10">
        <v>27.283333333333335</v>
      </c>
      <c r="AA10">
        <v>26.983333333333334</v>
      </c>
    </row>
    <row r="11" spans="1:28" x14ac:dyDescent="0.25">
      <c r="A11" t="s">
        <v>1</v>
      </c>
      <c r="B11" s="1">
        <v>43797</v>
      </c>
      <c r="C11">
        <v>26.8</v>
      </c>
      <c r="D11">
        <v>26.95</v>
      </c>
      <c r="E11">
        <v>27.399999999999995</v>
      </c>
      <c r="F11">
        <v>28.099999999999998</v>
      </c>
      <c r="G11">
        <v>29.233333333333331</v>
      </c>
      <c r="H11">
        <v>28.8</v>
      </c>
      <c r="I11">
        <v>28.3</v>
      </c>
      <c r="J11">
        <v>28.133333333333336</v>
      </c>
      <c r="K11">
        <v>28.833333333333332</v>
      </c>
      <c r="L11">
        <v>31.099999999999998</v>
      </c>
      <c r="M11">
        <v>33.133333333333333</v>
      </c>
      <c r="N11">
        <v>34.75</v>
      </c>
      <c r="O11">
        <v>36.43333333333333</v>
      </c>
      <c r="P11">
        <v>37.133333333333333</v>
      </c>
      <c r="Q11">
        <v>37.75</v>
      </c>
      <c r="R11">
        <v>35.383333333333333</v>
      </c>
      <c r="S11">
        <v>37.250000000000007</v>
      </c>
      <c r="T11">
        <v>41.81666666666667</v>
      </c>
      <c r="U11">
        <v>41.75</v>
      </c>
      <c r="V11">
        <v>33.666666666666664</v>
      </c>
      <c r="W11">
        <v>31.266666666666666</v>
      </c>
      <c r="X11">
        <v>30.116666666666664</v>
      </c>
      <c r="Y11">
        <v>29.25</v>
      </c>
      <c r="Z11">
        <v>28.866666666666664</v>
      </c>
      <c r="AA11">
        <v>28.183333333333334</v>
      </c>
    </row>
    <row r="12" spans="1:28" x14ac:dyDescent="0.25">
      <c r="A12" t="s">
        <v>1</v>
      </c>
      <c r="B12" s="1">
        <v>43798</v>
      </c>
      <c r="C12">
        <v>26.5</v>
      </c>
      <c r="D12">
        <v>27.716666666666665</v>
      </c>
      <c r="E12">
        <v>27.116666666666671</v>
      </c>
      <c r="F12">
        <v>27.033333333333331</v>
      </c>
      <c r="G12">
        <v>26.500000000000004</v>
      </c>
      <c r="H12">
        <v>27.033333333333331</v>
      </c>
      <c r="I12">
        <v>27.466666666666665</v>
      </c>
      <c r="J12">
        <v>28.016666666666666</v>
      </c>
      <c r="K12">
        <v>30.366666666666664</v>
      </c>
      <c r="L12">
        <v>32.233333333333327</v>
      </c>
      <c r="M12">
        <v>34.25</v>
      </c>
      <c r="N12">
        <v>35.933333333333337</v>
      </c>
      <c r="O12">
        <v>37</v>
      </c>
      <c r="P12">
        <v>37.43333333333333</v>
      </c>
      <c r="Q12">
        <v>37.533333333333331</v>
      </c>
      <c r="R12">
        <v>37.18333333333333</v>
      </c>
      <c r="S12">
        <v>36.016666666666666</v>
      </c>
      <c r="T12">
        <v>33.050000000000004</v>
      </c>
      <c r="U12">
        <v>31.5</v>
      </c>
      <c r="V12">
        <v>30.099999999999998</v>
      </c>
      <c r="W12">
        <v>29.233333333333334</v>
      </c>
      <c r="X12">
        <v>28.516666666666666</v>
      </c>
      <c r="Y12">
        <v>28.066666666666663</v>
      </c>
      <c r="Z12">
        <v>27.383333333333329</v>
      </c>
      <c r="AA12">
        <v>26.799999999999997</v>
      </c>
      <c r="AB12">
        <v>26.583333333333332</v>
      </c>
    </row>
    <row r="13" spans="1:28" x14ac:dyDescent="0.25">
      <c r="A13" t="s">
        <v>1</v>
      </c>
      <c r="B13" s="1">
        <v>43799</v>
      </c>
      <c r="C13">
        <v>24.9</v>
      </c>
      <c r="D13">
        <v>26.583333333333332</v>
      </c>
      <c r="E13">
        <v>26.066666666666663</v>
      </c>
      <c r="F13">
        <v>25.916666666666668</v>
      </c>
      <c r="G13">
        <v>25.666666666666661</v>
      </c>
      <c r="H13">
        <v>25.45</v>
      </c>
      <c r="I13">
        <v>24.816666666666666</v>
      </c>
      <c r="J13">
        <v>27.083333333333332</v>
      </c>
      <c r="K13">
        <v>29.2</v>
      </c>
      <c r="L13">
        <v>30.049999999999997</v>
      </c>
      <c r="M13">
        <v>31.349999999999998</v>
      </c>
      <c r="N13">
        <v>31.633333333333329</v>
      </c>
      <c r="O13">
        <v>31.833333333333332</v>
      </c>
      <c r="P13">
        <v>32.116666666666674</v>
      </c>
      <c r="Q13">
        <v>31.566666666666663</v>
      </c>
      <c r="R13">
        <v>31.616666666666664</v>
      </c>
      <c r="S13">
        <v>31.433333333333334</v>
      </c>
      <c r="T13">
        <v>32.016666666666659</v>
      </c>
      <c r="U13">
        <v>34.366666666666667</v>
      </c>
      <c r="V13">
        <v>30.283333333333331</v>
      </c>
      <c r="W13">
        <v>27.316666666666666</v>
      </c>
      <c r="X13">
        <v>26.700000000000003</v>
      </c>
      <c r="Y13">
        <v>26.266666666666669</v>
      </c>
      <c r="Z13">
        <v>25.716666666666669</v>
      </c>
      <c r="AA13">
        <v>25.450000000000003</v>
      </c>
      <c r="AB13">
        <v>24.666666666666668</v>
      </c>
    </row>
    <row r="14" spans="1:28" x14ac:dyDescent="0.25">
      <c r="B14" s="1"/>
    </row>
    <row r="15" spans="1:28" x14ac:dyDescent="0.25">
      <c r="A15" t="s">
        <v>3</v>
      </c>
      <c r="B15" s="1"/>
      <c r="C15">
        <f>AVERAGE(C2:C14)</f>
        <v>25.125</v>
      </c>
      <c r="D15">
        <f t="shared" ref="D15:AA15" si="0">AVERAGE(D2:D14)</f>
        <v>26.349999999999998</v>
      </c>
      <c r="E15">
        <f t="shared" si="0"/>
        <v>26.171212121212122</v>
      </c>
      <c r="F15">
        <f t="shared" si="0"/>
        <v>26.228787878787877</v>
      </c>
      <c r="G15">
        <f t="shared" si="0"/>
        <v>26.153030303030302</v>
      </c>
      <c r="H15">
        <f t="shared" si="0"/>
        <v>26.074242424242424</v>
      </c>
      <c r="I15">
        <f t="shared" si="0"/>
        <v>25.983333333333334</v>
      </c>
      <c r="J15">
        <f t="shared" si="0"/>
        <v>26.434848484848484</v>
      </c>
      <c r="K15">
        <f t="shared" si="0"/>
        <v>27.790909090909089</v>
      </c>
      <c r="L15">
        <f t="shared" si="0"/>
        <v>29.806060606060608</v>
      </c>
      <c r="M15">
        <f t="shared" si="0"/>
        <v>31.486363636363638</v>
      </c>
      <c r="N15">
        <f t="shared" si="0"/>
        <v>32.424242424242429</v>
      </c>
      <c r="O15">
        <f t="shared" si="0"/>
        <v>33.1</v>
      </c>
      <c r="P15">
        <f t="shared" si="0"/>
        <v>33.087878787878793</v>
      </c>
      <c r="Q15">
        <f t="shared" si="0"/>
        <v>32.751515151515143</v>
      </c>
      <c r="R15">
        <f t="shared" si="0"/>
        <v>32.339393939393943</v>
      </c>
      <c r="S15">
        <f t="shared" si="0"/>
        <v>32.122727272727268</v>
      </c>
      <c r="T15">
        <f t="shared" si="0"/>
        <v>32.115151515151517</v>
      </c>
      <c r="U15">
        <f t="shared" si="0"/>
        <v>32.262121212121208</v>
      </c>
      <c r="V15">
        <f t="shared" si="0"/>
        <v>29.277777777777782</v>
      </c>
      <c r="W15">
        <f t="shared" si="0"/>
        <v>28.019444444444446</v>
      </c>
      <c r="X15">
        <f t="shared" si="0"/>
        <v>27.529166666666665</v>
      </c>
      <c r="Y15">
        <f t="shared" si="0"/>
        <v>27.161111111111108</v>
      </c>
      <c r="Z15">
        <f t="shared" si="0"/>
        <v>26.797222222222217</v>
      </c>
      <c r="AA15">
        <f t="shared" si="0"/>
        <v>26.531944444444445</v>
      </c>
    </row>
    <row r="16" spans="1:28" x14ac:dyDescent="0.25">
      <c r="A16" t="s">
        <v>4</v>
      </c>
      <c r="C16">
        <f>STDEV(C2:C14)/SQRT(12)</f>
        <v>0.3879091193159615</v>
      </c>
      <c r="D16">
        <f t="shared" ref="D16:AA16" si="1">STDEV(D2:D14)/SQRT(12)</f>
        <v>0.26362852652928104</v>
      </c>
      <c r="E16">
        <f t="shared" si="1"/>
        <v>0.31428999133475227</v>
      </c>
      <c r="F16">
        <f t="shared" si="1"/>
        <v>0.52550721049556337</v>
      </c>
      <c r="G16">
        <f t="shared" si="1"/>
        <v>0.583265147530034</v>
      </c>
      <c r="H16">
        <f t="shared" si="1"/>
        <v>0.57106691748202709</v>
      </c>
      <c r="I16">
        <f t="shared" si="1"/>
        <v>0.5712154033611464</v>
      </c>
      <c r="J16">
        <f t="shared" si="1"/>
        <v>0.54704363080720908</v>
      </c>
      <c r="K16">
        <f t="shared" si="1"/>
        <v>0.59631726127479845</v>
      </c>
      <c r="L16">
        <f t="shared" si="1"/>
        <v>0.72669110791997893</v>
      </c>
      <c r="M16">
        <f t="shared" si="1"/>
        <v>0.81406279384531055</v>
      </c>
      <c r="N16">
        <f t="shared" si="1"/>
        <v>0.90930978004983354</v>
      </c>
      <c r="O16">
        <f t="shared" si="1"/>
        <v>1.029043514898921</v>
      </c>
      <c r="P16">
        <f t="shared" si="1"/>
        <v>0.90711970633216965</v>
      </c>
      <c r="Q16">
        <f t="shared" si="1"/>
        <v>1.0209777778657225</v>
      </c>
      <c r="R16">
        <f t="shared" si="1"/>
        <v>0.93587766474417078</v>
      </c>
      <c r="S16">
        <f t="shared" si="1"/>
        <v>0.98893010071883436</v>
      </c>
      <c r="T16">
        <f t="shared" si="1"/>
        <v>1.3421728764592946</v>
      </c>
      <c r="U16">
        <f t="shared" si="1"/>
        <v>1.5705155011632193</v>
      </c>
      <c r="V16">
        <f t="shared" si="1"/>
        <v>0.7539914365692445</v>
      </c>
      <c r="W16">
        <f t="shared" si="1"/>
        <v>0.53720122591708941</v>
      </c>
      <c r="X16">
        <f t="shared" si="1"/>
        <v>0.40914485942422085</v>
      </c>
      <c r="Y16">
        <f t="shared" si="1"/>
        <v>0.34143151142234029</v>
      </c>
      <c r="Z16">
        <f t="shared" si="1"/>
        <v>0.32543569172734571</v>
      </c>
      <c r="AA16">
        <f t="shared" si="1"/>
        <v>0.28960278681357793</v>
      </c>
    </row>
    <row r="17" spans="1:27" x14ac:dyDescent="0.25">
      <c r="A17" t="s">
        <v>2</v>
      </c>
      <c r="B17" s="1">
        <v>43680</v>
      </c>
      <c r="C17">
        <v>19.600000000000001</v>
      </c>
      <c r="D17">
        <v>22</v>
      </c>
      <c r="E17">
        <v>21.483333333333334</v>
      </c>
      <c r="F17">
        <v>20.883333333333336</v>
      </c>
      <c r="G17">
        <v>21.333333333333332</v>
      </c>
      <c r="H17">
        <v>20.75</v>
      </c>
      <c r="I17">
        <v>19.7</v>
      </c>
      <c r="J17">
        <v>19.733333333333331</v>
      </c>
      <c r="K17">
        <v>20.5</v>
      </c>
      <c r="L17">
        <v>22.366666666666671</v>
      </c>
      <c r="M17">
        <v>24.599999999999998</v>
      </c>
      <c r="N17">
        <v>25.866666666666664</v>
      </c>
      <c r="O17">
        <v>26.95</v>
      </c>
      <c r="P17">
        <v>26.516666666666662</v>
      </c>
      <c r="Q17">
        <v>27.566666666666663</v>
      </c>
      <c r="R17">
        <v>28.416666666666661</v>
      </c>
      <c r="S17">
        <v>25.916666666666661</v>
      </c>
      <c r="T17">
        <v>24.716666666666669</v>
      </c>
      <c r="U17">
        <v>23.900000000000002</v>
      </c>
      <c r="V17">
        <v>23.166666666666668</v>
      </c>
      <c r="W17">
        <v>22.983333333333334</v>
      </c>
      <c r="X17">
        <v>22.516666666666669</v>
      </c>
      <c r="Y17">
        <v>21.983333333333334</v>
      </c>
      <c r="Z17">
        <v>21.2</v>
      </c>
      <c r="AA17">
        <v>20.566666666666666</v>
      </c>
    </row>
    <row r="18" spans="1:27" x14ac:dyDescent="0.25">
      <c r="A18" t="s">
        <v>2</v>
      </c>
      <c r="B18" s="1">
        <v>43712</v>
      </c>
      <c r="C18">
        <v>19.600000000000001</v>
      </c>
      <c r="D18">
        <v>20.433333333333334</v>
      </c>
      <c r="E18">
        <v>20.533333333333335</v>
      </c>
      <c r="F18">
        <v>20.616666666666671</v>
      </c>
      <c r="G18">
        <v>20.383333333333329</v>
      </c>
      <c r="H18">
        <v>19.766666666666666</v>
      </c>
      <c r="I18">
        <v>19.616666666666667</v>
      </c>
      <c r="J18">
        <v>19.716666666666665</v>
      </c>
      <c r="K18">
        <v>20.75</v>
      </c>
      <c r="L18">
        <v>22.933333333333334</v>
      </c>
      <c r="M18">
        <v>24.383333333333329</v>
      </c>
      <c r="N18">
        <v>25.349999999999998</v>
      </c>
      <c r="O18">
        <v>26.033333333333335</v>
      </c>
      <c r="P18">
        <v>26.533333333333331</v>
      </c>
      <c r="Q18">
        <v>27.316666666666666</v>
      </c>
      <c r="R18">
        <v>27.666666666666668</v>
      </c>
      <c r="S18">
        <v>28.816666666666663</v>
      </c>
      <c r="T18">
        <v>27.883333333333336</v>
      </c>
      <c r="U18">
        <v>24.133333333333336</v>
      </c>
      <c r="V18">
        <v>22.75</v>
      </c>
      <c r="W18">
        <v>22.583333333333332</v>
      </c>
      <c r="X18">
        <v>22.316666666666663</v>
      </c>
      <c r="Y18">
        <v>21.916666666666668</v>
      </c>
      <c r="Z18">
        <v>21.416666666666668</v>
      </c>
      <c r="AA18">
        <v>21.116666666666667</v>
      </c>
    </row>
    <row r="19" spans="1:27" x14ac:dyDescent="0.25">
      <c r="A19" t="s">
        <v>2</v>
      </c>
      <c r="B19" s="1">
        <v>43682</v>
      </c>
      <c r="C19">
        <v>19.5</v>
      </c>
      <c r="D19">
        <v>21.25</v>
      </c>
      <c r="E19">
        <v>20.883333333333333</v>
      </c>
      <c r="F19">
        <v>20.733333333333334</v>
      </c>
      <c r="G19">
        <v>20.599999999999998</v>
      </c>
      <c r="H19">
        <v>20.166666666666668</v>
      </c>
      <c r="I19">
        <v>19.883333333333329</v>
      </c>
      <c r="J19">
        <v>19.583333333333332</v>
      </c>
      <c r="K19">
        <v>20.533333333333331</v>
      </c>
      <c r="L19">
        <v>22.766666666666666</v>
      </c>
      <c r="M19">
        <v>24.616666666666671</v>
      </c>
      <c r="N19">
        <v>25.5</v>
      </c>
      <c r="O19">
        <v>26.233333333333331</v>
      </c>
      <c r="P19">
        <v>26.933333333333334</v>
      </c>
      <c r="Q19">
        <v>27.033333333333331</v>
      </c>
      <c r="R19">
        <v>27.866666666666664</v>
      </c>
      <c r="S19">
        <v>28.766666666666666</v>
      </c>
      <c r="T19">
        <v>28.45</v>
      </c>
      <c r="U19">
        <v>24.166666666666668</v>
      </c>
      <c r="V19">
        <v>22.75</v>
      </c>
      <c r="W19">
        <v>22.400000000000002</v>
      </c>
      <c r="X19">
        <v>22.166666666666668</v>
      </c>
      <c r="Y19">
        <v>22.283333333333331</v>
      </c>
      <c r="Z19">
        <v>22.033333333333331</v>
      </c>
      <c r="AA19">
        <v>21.099999999999998</v>
      </c>
    </row>
    <row r="20" spans="1:27" x14ac:dyDescent="0.25">
      <c r="A20" t="s">
        <v>2</v>
      </c>
      <c r="B20" s="1">
        <v>43683</v>
      </c>
      <c r="C20">
        <v>18.7</v>
      </c>
      <c r="D20">
        <v>20.700000000000003</v>
      </c>
      <c r="E20">
        <v>20.616666666666664</v>
      </c>
      <c r="F20">
        <v>20.266666666666666</v>
      </c>
      <c r="G20">
        <v>19.983333333333334</v>
      </c>
      <c r="H20">
        <v>19.283333333333335</v>
      </c>
      <c r="I20">
        <v>18.983333333333334</v>
      </c>
      <c r="J20">
        <v>18.733333333333334</v>
      </c>
      <c r="K20">
        <v>19.416666666666664</v>
      </c>
      <c r="L20">
        <v>21.400000000000002</v>
      </c>
      <c r="M20">
        <v>24.5</v>
      </c>
      <c r="N20">
        <v>27.25</v>
      </c>
      <c r="O20">
        <v>26.516666666666669</v>
      </c>
      <c r="P20">
        <v>27.5</v>
      </c>
      <c r="Q20">
        <v>27.933333333333334</v>
      </c>
      <c r="R20">
        <v>28.516666666666666</v>
      </c>
      <c r="S20">
        <v>28.466666666666669</v>
      </c>
      <c r="T20">
        <v>27.250000000000004</v>
      </c>
      <c r="U20">
        <v>25.650000000000002</v>
      </c>
      <c r="V20">
        <v>22.983333333333334</v>
      </c>
      <c r="W20">
        <v>22.25</v>
      </c>
      <c r="X20">
        <v>21.549999999999997</v>
      </c>
      <c r="Y20">
        <v>21.05</v>
      </c>
      <c r="Z20">
        <v>20.916666666666668</v>
      </c>
      <c r="AA20">
        <v>20.333333333333332</v>
      </c>
    </row>
    <row r="21" spans="1:27" x14ac:dyDescent="0.25">
      <c r="A21" t="s">
        <v>2</v>
      </c>
      <c r="B21" s="1">
        <v>43684</v>
      </c>
      <c r="C21">
        <v>19.2</v>
      </c>
      <c r="D21">
        <v>20.166666666666668</v>
      </c>
      <c r="E21">
        <v>19.899999999999995</v>
      </c>
      <c r="F21">
        <v>19.650000000000002</v>
      </c>
      <c r="G21">
        <v>19.400000000000002</v>
      </c>
      <c r="H21">
        <v>19.45</v>
      </c>
      <c r="I21">
        <v>19.350000000000001</v>
      </c>
      <c r="J21">
        <v>19.183333333333334</v>
      </c>
      <c r="K21">
        <v>19.516666666666666</v>
      </c>
      <c r="L21">
        <v>21.2</v>
      </c>
      <c r="M21">
        <v>23.916666666666668</v>
      </c>
      <c r="N21">
        <v>28.683333333333334</v>
      </c>
      <c r="O21">
        <v>29.716666666666665</v>
      </c>
      <c r="P21">
        <v>30.483333333333334</v>
      </c>
      <c r="Q21">
        <v>29.100000000000005</v>
      </c>
      <c r="R21">
        <v>25.966666666666665</v>
      </c>
      <c r="S21">
        <v>25.033333333333331</v>
      </c>
      <c r="T21">
        <v>24.733333333333334</v>
      </c>
      <c r="U21">
        <v>24.399999999999995</v>
      </c>
      <c r="V21">
        <v>23.833333333333332</v>
      </c>
      <c r="W21">
        <v>23.75</v>
      </c>
      <c r="X21">
        <v>23.283333333333331</v>
      </c>
      <c r="Y21">
        <v>23.533333333333331</v>
      </c>
      <c r="Z21">
        <v>23.516666666666666</v>
      </c>
      <c r="AA21">
        <v>23.516666666666666</v>
      </c>
    </row>
    <row r="22" spans="1:27" x14ac:dyDescent="0.25">
      <c r="A22" t="s">
        <v>2</v>
      </c>
      <c r="B22" s="1">
        <v>43685</v>
      </c>
      <c r="C22">
        <v>21.7</v>
      </c>
      <c r="D22">
        <v>23.283333333333331</v>
      </c>
      <c r="E22">
        <v>22.8</v>
      </c>
      <c r="F22">
        <v>22.816666666666666</v>
      </c>
      <c r="G22">
        <v>22.366666666666664</v>
      </c>
      <c r="H22">
        <v>21.816666666666666</v>
      </c>
      <c r="I22">
        <v>21.666666666666668</v>
      </c>
      <c r="J22">
        <v>21.75</v>
      </c>
      <c r="K22">
        <v>21.983333333333334</v>
      </c>
      <c r="L22">
        <v>22.833333333333332</v>
      </c>
      <c r="M22">
        <v>23.533333333333331</v>
      </c>
      <c r="N22">
        <v>22.983333333333334</v>
      </c>
      <c r="O22">
        <v>22.633333333333336</v>
      </c>
      <c r="P22">
        <v>23.549999999999997</v>
      </c>
      <c r="Q22">
        <v>23.083333333333332</v>
      </c>
      <c r="R22">
        <v>22.716666666666669</v>
      </c>
      <c r="S22">
        <v>22.516666666666666</v>
      </c>
      <c r="T22">
        <v>22.400000000000002</v>
      </c>
      <c r="U22">
        <v>22.216666666666669</v>
      </c>
      <c r="V22">
        <v>22.466666666666665</v>
      </c>
      <c r="W22">
        <v>22.566666666666666</v>
      </c>
      <c r="X22">
        <v>22.55</v>
      </c>
      <c r="Y22">
        <v>22.266666666666669</v>
      </c>
      <c r="Z22">
        <v>21.866666666666664</v>
      </c>
      <c r="AA22">
        <v>21.683333333333334</v>
      </c>
    </row>
    <row r="23" spans="1:27" x14ac:dyDescent="0.25">
      <c r="A23" t="s">
        <v>2</v>
      </c>
      <c r="B23" s="1">
        <v>43686</v>
      </c>
      <c r="C23">
        <v>20.7</v>
      </c>
      <c r="D23">
        <v>21.466666666666669</v>
      </c>
      <c r="E23">
        <v>21.099999999999998</v>
      </c>
      <c r="F23">
        <v>21.016666666666666</v>
      </c>
      <c r="G23">
        <v>21.099999999999998</v>
      </c>
      <c r="H23">
        <v>21.083333333333332</v>
      </c>
      <c r="I23">
        <v>21.166666666666668</v>
      </c>
      <c r="J23">
        <v>21.083333333333332</v>
      </c>
      <c r="K23">
        <v>21.583333333333332</v>
      </c>
      <c r="L23">
        <v>22.599999999999998</v>
      </c>
      <c r="M23">
        <v>23.55</v>
      </c>
      <c r="N23">
        <v>25.283333333333335</v>
      </c>
      <c r="O23">
        <v>25.25</v>
      </c>
      <c r="P23">
        <v>24.7</v>
      </c>
      <c r="Q23">
        <v>24.633333333333336</v>
      </c>
      <c r="R23">
        <v>24.933333333333337</v>
      </c>
      <c r="S23">
        <v>26.416666666666668</v>
      </c>
      <c r="T23">
        <v>26.583333333333332</v>
      </c>
      <c r="U23">
        <v>22.95</v>
      </c>
      <c r="V23">
        <v>22.549999999999997</v>
      </c>
      <c r="W23">
        <v>22.599999999999998</v>
      </c>
      <c r="X23">
        <v>22.616666666666664</v>
      </c>
      <c r="Y23">
        <v>22.533333333333335</v>
      </c>
      <c r="Z23">
        <v>22.05</v>
      </c>
      <c r="AA23">
        <v>21.066666666666666</v>
      </c>
    </row>
    <row r="24" spans="1:27" x14ac:dyDescent="0.25">
      <c r="A24" t="s">
        <v>2</v>
      </c>
      <c r="B24" s="1">
        <v>43687</v>
      </c>
      <c r="C24">
        <v>17.8</v>
      </c>
      <c r="D24">
        <v>20.083333333333336</v>
      </c>
      <c r="E24">
        <v>19.183333333333334</v>
      </c>
      <c r="F24">
        <v>18.55</v>
      </c>
      <c r="G24">
        <v>18.433333333333334</v>
      </c>
      <c r="H24">
        <v>18.366666666666664</v>
      </c>
      <c r="I24">
        <v>18.033333333333331</v>
      </c>
      <c r="J24">
        <v>18.150000000000002</v>
      </c>
      <c r="K24">
        <v>19.383333333333336</v>
      </c>
      <c r="L24">
        <v>21.849999999999998</v>
      </c>
      <c r="M24">
        <v>23.349999999999998</v>
      </c>
      <c r="N24">
        <v>24.416666666666668</v>
      </c>
      <c r="O24">
        <v>25.266666666666666</v>
      </c>
      <c r="P24">
        <v>25.849999999999998</v>
      </c>
      <c r="Q24">
        <v>25.75</v>
      </c>
      <c r="R24">
        <v>26.833333333333332</v>
      </c>
      <c r="S24">
        <v>27.116666666666664</v>
      </c>
      <c r="T24">
        <v>26.650000000000002</v>
      </c>
      <c r="U24">
        <v>23.983333333333334</v>
      </c>
      <c r="V24">
        <v>21.2</v>
      </c>
      <c r="W24">
        <v>21.15</v>
      </c>
      <c r="X24">
        <v>20.966666666666665</v>
      </c>
      <c r="Y24">
        <v>20.116666666666667</v>
      </c>
      <c r="Z24">
        <v>19.283333333333331</v>
      </c>
      <c r="AA24">
        <v>19.083333333333332</v>
      </c>
    </row>
    <row r="25" spans="1:27" x14ac:dyDescent="0.25">
      <c r="A25" t="s">
        <v>2</v>
      </c>
      <c r="B25" s="1">
        <v>43688</v>
      </c>
      <c r="C25">
        <v>14.9</v>
      </c>
      <c r="D25">
        <v>18.25</v>
      </c>
      <c r="E25">
        <v>17.316666666666666</v>
      </c>
      <c r="F25">
        <v>16.3</v>
      </c>
      <c r="G25">
        <v>15.9</v>
      </c>
      <c r="H25">
        <v>15.566666666666668</v>
      </c>
      <c r="I25">
        <v>15.533333333333333</v>
      </c>
      <c r="J25">
        <v>15.200000000000001</v>
      </c>
      <c r="K25">
        <v>16.983333333333334</v>
      </c>
      <c r="L25">
        <v>20.25</v>
      </c>
      <c r="M25">
        <v>24.466666666666669</v>
      </c>
      <c r="N25">
        <v>25.583333333333332</v>
      </c>
      <c r="O25">
        <v>25.950000000000003</v>
      </c>
      <c r="P25">
        <v>26.966666666666665</v>
      </c>
      <c r="Q25">
        <v>26.816666666666666</v>
      </c>
      <c r="R25">
        <v>28.283333333333331</v>
      </c>
      <c r="S25">
        <v>28.983333333333334</v>
      </c>
      <c r="T25">
        <v>26.683333333333337</v>
      </c>
      <c r="U25">
        <v>23.55</v>
      </c>
      <c r="V25">
        <v>21.466666666666669</v>
      </c>
      <c r="W25">
        <v>20.766666666666666</v>
      </c>
      <c r="X25">
        <v>20.216666666666665</v>
      </c>
      <c r="Y25">
        <v>19.666666666666668</v>
      </c>
      <c r="Z25">
        <v>19.100000000000001</v>
      </c>
      <c r="AA25">
        <v>18.683333333333334</v>
      </c>
    </row>
    <row r="26" spans="1:27" x14ac:dyDescent="0.25">
      <c r="A26" t="s">
        <v>2</v>
      </c>
      <c r="B26" s="1">
        <v>43689</v>
      </c>
      <c r="C26">
        <v>16</v>
      </c>
      <c r="D26">
        <v>18.183333333333334</v>
      </c>
      <c r="E26">
        <v>17.633333333333336</v>
      </c>
      <c r="F26">
        <v>17.083333333333332</v>
      </c>
      <c r="G26">
        <v>16.666666666666668</v>
      </c>
      <c r="H26">
        <v>16.683333333333337</v>
      </c>
      <c r="I26">
        <v>16.2</v>
      </c>
      <c r="J26">
        <v>16.116666666666667</v>
      </c>
      <c r="K26">
        <v>17.183333333333334</v>
      </c>
      <c r="L26">
        <v>19.866666666666664</v>
      </c>
      <c r="M26">
        <v>23.916666666666668</v>
      </c>
      <c r="N26">
        <v>26.616666666666671</v>
      </c>
      <c r="O26">
        <v>26.716666666666665</v>
      </c>
      <c r="P26">
        <v>27.733333333333338</v>
      </c>
      <c r="Q26">
        <v>28.033333333333331</v>
      </c>
      <c r="R26">
        <v>29.133333333333329</v>
      </c>
      <c r="S26">
        <v>30.75</v>
      </c>
      <c r="T26">
        <v>31.500000000000004</v>
      </c>
      <c r="U26">
        <v>24.583333333333332</v>
      </c>
      <c r="V26">
        <v>21.349999999999998</v>
      </c>
      <c r="W26">
        <v>20.583333333333332</v>
      </c>
      <c r="X26">
        <v>20.100000000000001</v>
      </c>
      <c r="Y26">
        <v>19.5</v>
      </c>
      <c r="Z26">
        <v>19.150000000000002</v>
      </c>
      <c r="AA26">
        <v>18.783333333333335</v>
      </c>
    </row>
    <row r="27" spans="1:27" x14ac:dyDescent="0.25">
      <c r="A27" t="s">
        <v>2</v>
      </c>
      <c r="B27" s="1">
        <v>43690</v>
      </c>
      <c r="C27">
        <v>15.9</v>
      </c>
      <c r="D27">
        <v>18.150000000000002</v>
      </c>
      <c r="E27">
        <v>17.716666666666665</v>
      </c>
      <c r="F27">
        <v>17.2</v>
      </c>
      <c r="G27">
        <v>16.650000000000002</v>
      </c>
      <c r="H27">
        <v>16.233333333333334</v>
      </c>
      <c r="I27">
        <v>15.983333333333334</v>
      </c>
      <c r="J27">
        <v>16.116666666666664</v>
      </c>
      <c r="K27">
        <v>17.150000000000002</v>
      </c>
      <c r="L27">
        <v>19.166666666666668</v>
      </c>
      <c r="M27">
        <v>22.25</v>
      </c>
      <c r="N27">
        <v>24.766666666666666</v>
      </c>
      <c r="O27">
        <v>25.650000000000002</v>
      </c>
      <c r="P27">
        <v>26.149999999999995</v>
      </c>
      <c r="Q27">
        <v>25.966666666666669</v>
      </c>
      <c r="R27">
        <v>27.616666666666664</v>
      </c>
      <c r="S27">
        <v>27.683333333333334</v>
      </c>
      <c r="T27">
        <v>26.616666666666671</v>
      </c>
      <c r="U27">
        <v>23.666666666666668</v>
      </c>
      <c r="V27">
        <v>22.3</v>
      </c>
      <c r="W27">
        <v>22.099999999999998</v>
      </c>
      <c r="X27">
        <v>21.466666666666665</v>
      </c>
      <c r="Y27">
        <v>21.75</v>
      </c>
      <c r="Z27">
        <v>21.383333333333329</v>
      </c>
      <c r="AA27">
        <v>21.083333333333332</v>
      </c>
    </row>
    <row r="28" spans="1:27" x14ac:dyDescent="0.25">
      <c r="A28" t="s">
        <v>2</v>
      </c>
      <c r="B28" s="1">
        <v>43691</v>
      </c>
      <c r="C28">
        <v>16.100000000000001</v>
      </c>
      <c r="D28">
        <v>20.683333333333334</v>
      </c>
      <c r="E28">
        <v>20.533333333333331</v>
      </c>
      <c r="F28">
        <v>19.833333333333332</v>
      </c>
      <c r="G28">
        <v>19.783333333333331</v>
      </c>
      <c r="H28">
        <v>19.483333333333338</v>
      </c>
      <c r="I28">
        <v>19.2</v>
      </c>
      <c r="J28">
        <v>19</v>
      </c>
      <c r="K28">
        <v>19.733333333333331</v>
      </c>
      <c r="L28">
        <v>21.116666666666667</v>
      </c>
      <c r="M28">
        <v>21.95</v>
      </c>
      <c r="N28">
        <v>22.166666666666668</v>
      </c>
      <c r="O28">
        <v>23.866666666666664</v>
      </c>
      <c r="P28">
        <v>24.683333333333334</v>
      </c>
      <c r="Q28">
        <v>24.866666666666664</v>
      </c>
      <c r="R28">
        <v>25.683333333333337</v>
      </c>
      <c r="S28">
        <v>25.483333333333338</v>
      </c>
      <c r="T28">
        <v>26.700000000000003</v>
      </c>
      <c r="U28">
        <v>23.55</v>
      </c>
      <c r="V28">
        <v>20.583333333333332</v>
      </c>
      <c r="W28">
        <v>19.583333333333332</v>
      </c>
      <c r="X28">
        <v>18.233333333333338</v>
      </c>
      <c r="Y28">
        <v>17.400000000000002</v>
      </c>
      <c r="Z28">
        <v>16.849999999999998</v>
      </c>
      <c r="AA28">
        <v>16.400000000000002</v>
      </c>
    </row>
    <row r="29" spans="1:27" x14ac:dyDescent="0.25">
      <c r="B29" s="1"/>
    </row>
    <row r="30" spans="1:27" x14ac:dyDescent="0.25">
      <c r="A30" t="s">
        <v>3</v>
      </c>
      <c r="C30">
        <f>AVERAGE(C17:C29)</f>
        <v>18.308333333333334</v>
      </c>
      <c r="D30">
        <f t="shared" ref="D30:AA30" si="2">AVERAGE(D17:D29)</f>
        <v>20.387500000000003</v>
      </c>
      <c r="E30">
        <f t="shared" si="2"/>
        <v>19.974999999999998</v>
      </c>
      <c r="F30">
        <f t="shared" si="2"/>
        <v>19.579166666666669</v>
      </c>
      <c r="G30">
        <f t="shared" si="2"/>
        <v>19.383333333333333</v>
      </c>
      <c r="H30">
        <f t="shared" si="2"/>
        <v>19.054166666666671</v>
      </c>
      <c r="I30">
        <f t="shared" si="2"/>
        <v>18.776388888888889</v>
      </c>
      <c r="J30">
        <f t="shared" si="2"/>
        <v>18.697222222222223</v>
      </c>
      <c r="K30">
        <f t="shared" si="2"/>
        <v>19.55972222222222</v>
      </c>
      <c r="L30">
        <f t="shared" si="2"/>
        <v>21.529166666666665</v>
      </c>
      <c r="M30">
        <f t="shared" si="2"/>
        <v>23.75277777777778</v>
      </c>
      <c r="N30">
        <f t="shared" si="2"/>
        <v>25.37222222222222</v>
      </c>
      <c r="O30">
        <f t="shared" si="2"/>
        <v>25.898611111111105</v>
      </c>
      <c r="P30">
        <f t="shared" si="2"/>
        <v>26.466666666666665</v>
      </c>
      <c r="Q30">
        <f t="shared" si="2"/>
        <v>26.508333333333336</v>
      </c>
      <c r="R30">
        <f t="shared" si="2"/>
        <v>26.969444444444445</v>
      </c>
      <c r="S30">
        <f t="shared" si="2"/>
        <v>27.162499999999998</v>
      </c>
      <c r="T30">
        <f t="shared" si="2"/>
        <v>26.680555555555561</v>
      </c>
      <c r="U30">
        <f t="shared" si="2"/>
        <v>23.895833333333332</v>
      </c>
      <c r="V30">
        <f t="shared" si="2"/>
        <v>22.283333333333331</v>
      </c>
      <c r="W30">
        <f t="shared" si="2"/>
        <v>21.943055555555556</v>
      </c>
      <c r="X30">
        <f t="shared" si="2"/>
        <v>21.498611111111114</v>
      </c>
      <c r="Y30">
        <f t="shared" si="2"/>
        <v>21.166666666666668</v>
      </c>
      <c r="Z30">
        <f t="shared" si="2"/>
        <v>20.730555555555558</v>
      </c>
      <c r="AA30">
        <f t="shared" si="2"/>
        <v>20.284722222222225</v>
      </c>
    </row>
    <row r="31" spans="1:27" x14ac:dyDescent="0.25">
      <c r="A31" t="s">
        <v>4</v>
      </c>
      <c r="C31">
        <f>STDEV(C17:C29)/SQRT(12)</f>
        <v>0.62041754431424989</v>
      </c>
      <c r="D31">
        <f t="shared" ref="D31:AA31" si="3">STDEV(D17:D29)/SQRT(12)</f>
        <v>0.45773434229307941</v>
      </c>
      <c r="E31">
        <f t="shared" si="3"/>
        <v>0.48977551031574712</v>
      </c>
      <c r="F31">
        <f t="shared" si="3"/>
        <v>0.55664838852832288</v>
      </c>
      <c r="G31">
        <f t="shared" si="3"/>
        <v>0.59376672402461328</v>
      </c>
      <c r="H31">
        <f t="shared" si="3"/>
        <v>0.57059734855244815</v>
      </c>
      <c r="I31">
        <f t="shared" si="3"/>
        <v>0.57016322583670709</v>
      </c>
      <c r="J31">
        <f t="shared" si="3"/>
        <v>0.57793255017146916</v>
      </c>
      <c r="K31">
        <f t="shared" si="3"/>
        <v>0.48767407465070317</v>
      </c>
      <c r="L31">
        <f t="shared" si="3"/>
        <v>0.36339868863598962</v>
      </c>
      <c r="M31">
        <f t="shared" si="3"/>
        <v>0.25736486216719445</v>
      </c>
      <c r="N31">
        <f t="shared" si="3"/>
        <v>0.50463063355165327</v>
      </c>
      <c r="O31">
        <f t="shared" si="3"/>
        <v>0.49650062615598817</v>
      </c>
      <c r="P31">
        <f t="shared" si="3"/>
        <v>0.51175162983593026</v>
      </c>
      <c r="Q31">
        <f t="shared" si="3"/>
        <v>0.49257320979055202</v>
      </c>
      <c r="R31">
        <f t="shared" si="3"/>
        <v>0.53312351196729735</v>
      </c>
      <c r="S31">
        <f t="shared" si="3"/>
        <v>0.64264200110364067</v>
      </c>
      <c r="T31">
        <f t="shared" si="3"/>
        <v>0.64028558355416321</v>
      </c>
      <c r="U31">
        <f t="shared" si="3"/>
        <v>0.24537064830681163</v>
      </c>
      <c r="V31">
        <f t="shared" si="3"/>
        <v>0.27268307722713681</v>
      </c>
      <c r="W31">
        <f t="shared" si="3"/>
        <v>0.34084625777113675</v>
      </c>
      <c r="X31">
        <f t="shared" si="3"/>
        <v>0.41047653556738495</v>
      </c>
      <c r="Y31">
        <f t="shared" si="3"/>
        <v>0.49103494770262507</v>
      </c>
      <c r="Z31">
        <f t="shared" si="3"/>
        <v>0.52189370173887184</v>
      </c>
      <c r="AA31">
        <f t="shared" si="3"/>
        <v>0.52543255522453736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Metadata</vt:lpstr>
      <vt:lpstr>VPD</vt:lpstr>
      <vt:lpstr>TEMP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creator>
  <cp:lastModifiedBy>c</cp:lastModifiedBy>
  <dcterms:created xsi:type="dcterms:W3CDTF">2019-10-14T03:21:44Z</dcterms:created>
  <dcterms:modified xsi:type="dcterms:W3CDTF">2019-12-16T01:28:35Z</dcterms:modified>
</cp:coreProperties>
</file>