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 Read\Dropbox\research\Scleroph\AUStraits\Caldwell Bunyip\"/>
    </mc:Choice>
  </mc:AlternateContent>
  <xr:revisionPtr revIDLastSave="0" documentId="8_{5569CB77-FB90-4EEB-8245-35BE754EF16A}" xr6:coauthVersionLast="45" xr6:coauthVersionMax="45" xr10:uidLastSave="{00000000-0000-0000-0000-000000000000}"/>
  <bookViews>
    <workbookView xWindow="-98" yWindow="-98" windowWidth="19396" windowHeight="10395" xr2:uid="{89B9BE11-17E7-4A3A-9CFF-4D81F26072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1" i="1" l="1"/>
  <c r="F121" i="1"/>
  <c r="E121" i="1"/>
  <c r="I120" i="1"/>
  <c r="H120" i="1"/>
  <c r="I119" i="1"/>
  <c r="H119" i="1"/>
  <c r="I118" i="1"/>
  <c r="H118" i="1"/>
  <c r="I117" i="1"/>
  <c r="H117" i="1"/>
  <c r="I116" i="1"/>
  <c r="I121" i="1" s="1"/>
  <c r="H116" i="1"/>
  <c r="H121" i="1" s="1"/>
  <c r="I115" i="1"/>
  <c r="G115" i="1"/>
  <c r="F115" i="1"/>
  <c r="E115" i="1"/>
  <c r="I114" i="1"/>
  <c r="H114" i="1"/>
  <c r="I113" i="1"/>
  <c r="H113" i="1"/>
  <c r="I112" i="1"/>
  <c r="H112" i="1"/>
  <c r="I111" i="1"/>
  <c r="H111" i="1"/>
  <c r="I110" i="1"/>
  <c r="H110" i="1"/>
  <c r="H115" i="1" s="1"/>
  <c r="H109" i="1"/>
  <c r="G109" i="1"/>
  <c r="F109" i="1"/>
  <c r="E109" i="1"/>
  <c r="I108" i="1"/>
  <c r="H108" i="1"/>
  <c r="I107" i="1"/>
  <c r="H107" i="1"/>
  <c r="I106" i="1"/>
  <c r="H106" i="1"/>
  <c r="I105" i="1"/>
  <c r="H105" i="1"/>
  <c r="I104" i="1"/>
  <c r="I109" i="1" s="1"/>
  <c r="H104" i="1"/>
  <c r="G103" i="1"/>
  <c r="F103" i="1"/>
  <c r="E103" i="1"/>
  <c r="I102" i="1"/>
  <c r="H102" i="1"/>
  <c r="I101" i="1"/>
  <c r="H101" i="1"/>
  <c r="I100" i="1"/>
  <c r="H100" i="1"/>
  <c r="I99" i="1"/>
  <c r="H99" i="1"/>
  <c r="I98" i="1"/>
  <c r="I103" i="1" s="1"/>
  <c r="H98" i="1"/>
  <c r="H103" i="1" s="1"/>
  <c r="G97" i="1"/>
  <c r="F97" i="1"/>
  <c r="E97" i="1"/>
  <c r="I96" i="1"/>
  <c r="H96" i="1"/>
  <c r="I95" i="1"/>
  <c r="H95" i="1"/>
  <c r="I94" i="1"/>
  <c r="H94" i="1"/>
  <c r="I93" i="1"/>
  <c r="H93" i="1"/>
  <c r="I92" i="1"/>
  <c r="I97" i="1" s="1"/>
  <c r="H92" i="1"/>
  <c r="H97" i="1" s="1"/>
  <c r="I91" i="1"/>
  <c r="G91" i="1"/>
  <c r="F91" i="1"/>
  <c r="E91" i="1"/>
  <c r="I90" i="1"/>
  <c r="H90" i="1"/>
  <c r="I89" i="1"/>
  <c r="H89" i="1"/>
  <c r="I88" i="1"/>
  <c r="H88" i="1"/>
  <c r="I87" i="1"/>
  <c r="H87" i="1"/>
  <c r="I86" i="1"/>
  <c r="H86" i="1"/>
  <c r="H91" i="1" s="1"/>
  <c r="H85" i="1"/>
  <c r="G85" i="1"/>
  <c r="F85" i="1"/>
  <c r="E85" i="1"/>
  <c r="I84" i="1"/>
  <c r="H84" i="1"/>
  <c r="I83" i="1"/>
  <c r="H83" i="1"/>
  <c r="I82" i="1"/>
  <c r="H82" i="1"/>
  <c r="I81" i="1"/>
  <c r="H81" i="1"/>
  <c r="I80" i="1"/>
  <c r="I85" i="1" s="1"/>
  <c r="H80" i="1"/>
  <c r="G79" i="1"/>
  <c r="F79" i="1"/>
  <c r="E79" i="1"/>
  <c r="I78" i="1"/>
  <c r="H78" i="1"/>
  <c r="I77" i="1"/>
  <c r="H77" i="1"/>
  <c r="I76" i="1"/>
  <c r="H76" i="1"/>
  <c r="I75" i="1"/>
  <c r="H75" i="1"/>
  <c r="I74" i="1"/>
  <c r="I79" i="1" s="1"/>
  <c r="H74" i="1"/>
  <c r="H79" i="1" s="1"/>
  <c r="G73" i="1"/>
  <c r="F73" i="1"/>
  <c r="E73" i="1"/>
  <c r="I72" i="1"/>
  <c r="H72" i="1"/>
  <c r="I71" i="1"/>
  <c r="H71" i="1"/>
  <c r="I70" i="1"/>
  <c r="H70" i="1"/>
  <c r="I69" i="1"/>
  <c r="H69" i="1"/>
  <c r="I68" i="1"/>
  <c r="I73" i="1" s="1"/>
  <c r="H68" i="1"/>
  <c r="H73" i="1" s="1"/>
  <c r="I67" i="1"/>
  <c r="G67" i="1"/>
  <c r="F67" i="1"/>
  <c r="E67" i="1"/>
  <c r="I66" i="1"/>
  <c r="H66" i="1"/>
  <c r="I65" i="1"/>
  <c r="H65" i="1"/>
  <c r="I64" i="1"/>
  <c r="H64" i="1"/>
  <c r="I63" i="1"/>
  <c r="H63" i="1"/>
  <c r="I62" i="1"/>
  <c r="H62" i="1"/>
  <c r="H67" i="1" s="1"/>
  <c r="H61" i="1"/>
  <c r="G61" i="1"/>
  <c r="F61" i="1"/>
  <c r="E61" i="1"/>
  <c r="I60" i="1"/>
  <c r="H60" i="1"/>
  <c r="I59" i="1"/>
  <c r="H59" i="1"/>
  <c r="I58" i="1"/>
  <c r="H58" i="1"/>
  <c r="I57" i="1"/>
  <c r="H57" i="1"/>
  <c r="I56" i="1"/>
  <c r="I61" i="1" s="1"/>
  <c r="H56" i="1"/>
  <c r="G55" i="1"/>
  <c r="F55" i="1"/>
  <c r="E55" i="1"/>
  <c r="I54" i="1"/>
  <c r="H54" i="1"/>
  <c r="I53" i="1"/>
  <c r="H53" i="1"/>
  <c r="I52" i="1"/>
  <c r="H52" i="1"/>
  <c r="I51" i="1"/>
  <c r="H51" i="1"/>
  <c r="I50" i="1"/>
  <c r="I55" i="1" s="1"/>
  <c r="H50" i="1"/>
  <c r="H55" i="1" s="1"/>
  <c r="G49" i="1"/>
  <c r="F49" i="1"/>
  <c r="E49" i="1"/>
  <c r="I48" i="1"/>
  <c r="H48" i="1"/>
  <c r="I47" i="1"/>
  <c r="H47" i="1"/>
  <c r="I46" i="1"/>
  <c r="H46" i="1"/>
  <c r="I45" i="1"/>
  <c r="H45" i="1"/>
  <c r="I44" i="1"/>
  <c r="I49" i="1" s="1"/>
  <c r="H44" i="1"/>
  <c r="H49" i="1" s="1"/>
  <c r="I43" i="1"/>
  <c r="G43" i="1"/>
  <c r="F43" i="1"/>
  <c r="E43" i="1"/>
  <c r="I42" i="1"/>
  <c r="H42" i="1"/>
  <c r="I41" i="1"/>
  <c r="H41" i="1"/>
  <c r="I40" i="1"/>
  <c r="H40" i="1"/>
  <c r="I39" i="1"/>
  <c r="H39" i="1"/>
  <c r="I38" i="1"/>
  <c r="H38" i="1"/>
  <c r="H43" i="1" s="1"/>
  <c r="H37" i="1"/>
  <c r="G37" i="1"/>
  <c r="F37" i="1"/>
  <c r="E37" i="1"/>
  <c r="I36" i="1"/>
  <c r="H36" i="1"/>
  <c r="I35" i="1"/>
  <c r="H35" i="1"/>
  <c r="I34" i="1"/>
  <c r="H34" i="1"/>
  <c r="I33" i="1"/>
  <c r="H33" i="1"/>
  <c r="I32" i="1"/>
  <c r="I37" i="1" s="1"/>
  <c r="H32" i="1"/>
  <c r="G31" i="1"/>
  <c r="F31" i="1"/>
  <c r="E31" i="1"/>
  <c r="I30" i="1"/>
  <c r="H30" i="1"/>
  <c r="I29" i="1"/>
  <c r="H29" i="1"/>
  <c r="I28" i="1"/>
  <c r="H28" i="1"/>
  <c r="I27" i="1"/>
  <c r="H27" i="1"/>
  <c r="I26" i="1"/>
  <c r="I31" i="1" s="1"/>
  <c r="H26" i="1"/>
  <c r="H31" i="1" s="1"/>
  <c r="G25" i="1"/>
  <c r="F25" i="1"/>
  <c r="E25" i="1"/>
  <c r="I24" i="1"/>
  <c r="H24" i="1"/>
  <c r="I23" i="1"/>
  <c r="H23" i="1"/>
  <c r="I22" i="1"/>
  <c r="H22" i="1"/>
  <c r="I21" i="1"/>
  <c r="H21" i="1"/>
  <c r="I20" i="1"/>
  <c r="I25" i="1" s="1"/>
  <c r="H20" i="1"/>
  <c r="H25" i="1" s="1"/>
  <c r="I19" i="1"/>
  <c r="G19" i="1"/>
  <c r="F19" i="1"/>
  <c r="E19" i="1"/>
  <c r="I18" i="1"/>
  <c r="H18" i="1"/>
  <c r="I17" i="1"/>
  <c r="H17" i="1"/>
  <c r="I16" i="1"/>
  <c r="H16" i="1"/>
  <c r="I15" i="1"/>
  <c r="H15" i="1"/>
  <c r="I14" i="1"/>
  <c r="H14" i="1"/>
  <c r="H19" i="1" s="1"/>
  <c r="H13" i="1"/>
  <c r="G13" i="1"/>
  <c r="F13" i="1"/>
  <c r="E13" i="1"/>
  <c r="I12" i="1"/>
  <c r="H12" i="1"/>
  <c r="I11" i="1"/>
  <c r="H11" i="1"/>
  <c r="I10" i="1"/>
  <c r="H10" i="1"/>
  <c r="I9" i="1"/>
  <c r="H9" i="1"/>
  <c r="I8" i="1"/>
  <c r="I13" i="1" s="1"/>
  <c r="H8" i="1"/>
  <c r="G7" i="1"/>
  <c r="F7" i="1"/>
  <c r="E7" i="1"/>
  <c r="I6" i="1"/>
  <c r="H6" i="1"/>
  <c r="I5" i="1"/>
  <c r="H5" i="1"/>
  <c r="I4" i="1"/>
  <c r="H4" i="1"/>
  <c r="I3" i="1"/>
  <c r="H3" i="1"/>
  <c r="I2" i="1"/>
  <c r="I7" i="1" s="1"/>
  <c r="H2" i="1"/>
  <c r="H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Read</author>
  </authors>
  <commentList>
    <comment ref="E1" authorId="0" shapeId="0" xr:uid="{74E040E7-4200-48B1-8857-D0FB8A9175C8}">
      <text>
        <r>
          <rPr>
            <b/>
            <sz val="9"/>
            <color indexed="81"/>
            <rFont val="Tahoma"/>
            <charset val="1"/>
          </rPr>
          <t>Jenny Read:</t>
        </r>
        <r>
          <rPr>
            <sz val="9"/>
            <color indexed="81"/>
            <rFont val="Tahoma"/>
            <charset val="1"/>
          </rPr>
          <t xml:space="preserve">
might be multiple leaves, i.e. not individual leaves</t>
        </r>
      </text>
    </comment>
    <comment ref="F1" authorId="0" shapeId="0" xr:uid="{D58C58D1-7D2B-4875-ACE4-946708D4F64D}">
      <text>
        <r>
          <rPr>
            <b/>
            <sz val="9"/>
            <color indexed="81"/>
            <rFont val="Tahoma"/>
            <charset val="1"/>
          </rPr>
          <t>Jenny Read:</t>
        </r>
        <r>
          <rPr>
            <sz val="9"/>
            <color indexed="81"/>
            <rFont val="Tahoma"/>
            <charset val="1"/>
          </rPr>
          <t xml:space="preserve">
might be multiple leaves</t>
        </r>
      </text>
    </comment>
    <comment ref="G1" authorId="0" shapeId="0" xr:uid="{D0E85AAA-CFB2-407E-A636-2724303F80FF}">
      <text>
        <r>
          <rPr>
            <b/>
            <sz val="9"/>
            <color indexed="81"/>
            <rFont val="Tahoma"/>
            <charset val="1"/>
          </rPr>
          <t>Jenny Read:</t>
        </r>
        <r>
          <rPr>
            <sz val="9"/>
            <color indexed="81"/>
            <rFont val="Tahoma"/>
            <charset val="1"/>
          </rPr>
          <t xml:space="preserve">
might be multiple leaves</t>
        </r>
      </text>
    </comment>
  </commentList>
</comments>
</file>

<file path=xl/sharedStrings.xml><?xml version="1.0" encoding="utf-8"?>
<sst xmlns="http://schemas.openxmlformats.org/spreadsheetml/2006/main" count="349" uniqueCount="52">
  <si>
    <t>Code</t>
  </si>
  <si>
    <t>Site</t>
  </si>
  <si>
    <t>Rep no</t>
  </si>
  <si>
    <t>Area (cm2)</t>
  </si>
  <si>
    <t>Wet weight (g)</t>
  </si>
  <si>
    <t>Dry Weight (g)</t>
  </si>
  <si>
    <t>Leaf Moisture content (g/g)</t>
  </si>
  <si>
    <t>SLA (cm2/g)</t>
  </si>
  <si>
    <t>N (%)</t>
  </si>
  <si>
    <t>Acacia genistifolia</t>
  </si>
  <si>
    <t>ACG</t>
  </si>
  <si>
    <t>Dry</t>
  </si>
  <si>
    <t>Average</t>
  </si>
  <si>
    <t>Leptospermum continentale</t>
  </si>
  <si>
    <t>LEC</t>
  </si>
  <si>
    <t>Acacia myrtifolia</t>
  </si>
  <si>
    <t>ACM</t>
  </si>
  <si>
    <t>Hakea decurrens subsp. Physocarpa</t>
  </si>
  <si>
    <t>HAD</t>
  </si>
  <si>
    <t>Hakea ulicina</t>
  </si>
  <si>
    <t>HAU</t>
  </si>
  <si>
    <t>Banksia spinulosa var. cunninghamii</t>
  </si>
  <si>
    <t>BAS</t>
  </si>
  <si>
    <t>Banksia marginata</t>
  </si>
  <si>
    <t>BAM</t>
  </si>
  <si>
    <t>Spyridium parvifolium</t>
  </si>
  <si>
    <t>SPP</t>
  </si>
  <si>
    <t>Zieria arborescens subsp. arborescens</t>
  </si>
  <si>
    <t>ZIA</t>
  </si>
  <si>
    <t>Wet</t>
  </si>
  <si>
    <t>Correa reflexa var. reflexa</t>
  </si>
  <si>
    <t>COR</t>
  </si>
  <si>
    <t>Goodenia ovata</t>
  </si>
  <si>
    <t>GOO</t>
  </si>
  <si>
    <t>Leionema bilobum</t>
  </si>
  <si>
    <t>PHB</t>
  </si>
  <si>
    <t>Boronia muelleri</t>
  </si>
  <si>
    <t>BOM</t>
  </si>
  <si>
    <t>Grevillea barkleyana</t>
  </si>
  <si>
    <t>GRB</t>
  </si>
  <si>
    <t>Pultenaea muelleri</t>
  </si>
  <si>
    <t>PUM</t>
  </si>
  <si>
    <t>Olearia lirata</t>
  </si>
  <si>
    <t>OLL</t>
  </si>
  <si>
    <t>Prostanthera lasianthos</t>
  </si>
  <si>
    <t>PRL</t>
  </si>
  <si>
    <t>Hedycarya angustifolia</t>
  </si>
  <si>
    <t>HEA</t>
  </si>
  <si>
    <t>Pomaderris aspera</t>
  </si>
  <si>
    <t>POA</t>
  </si>
  <si>
    <t>Lomatia fraseri</t>
  </si>
  <si>
    <t>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</si>
</sst>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sz val="8"/>
      <color indexed="1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2" fillId="0" borderId="0" xfId="0" applyNumberFormat="1" applyFont="1"/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D7D4-BAB5-4BB7-B101-A5B02AFC73F5}">
  <dimension ref="A1:J121"/>
  <sheetViews>
    <sheetView tabSelected="1" workbookViewId="0">
      <selection sqref="A1:XFD1048576"/>
    </sheetView>
  </sheetViews>
  <sheetFormatPr defaultColWidth="9.1328125" defaultRowHeight="10.15" x14ac:dyDescent="0.3"/>
  <cols>
    <col min="1" max="1" width="8.59765625" style="1" bestFit="1" customWidth="1"/>
    <col min="2" max="2" width="5.265625" style="1" bestFit="1" customWidth="1"/>
    <col min="3" max="3" width="4.3984375" style="1" bestFit="1" customWidth="1"/>
    <col min="4" max="4" width="6.86328125" style="5" bestFit="1" customWidth="1"/>
    <col min="5" max="7" width="9.1328125" style="1"/>
    <col min="8" max="8" width="18.86328125" style="1" bestFit="1" customWidth="1"/>
    <col min="9" max="9" width="9.1328125" style="1"/>
    <col min="10" max="10" width="9.1328125" style="8"/>
    <col min="11" max="16384" width="9.1328125" style="1"/>
  </cols>
  <sheetData>
    <row r="1" spans="1:10" x14ac:dyDescent="0.3"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4" t="s">
        <v>8</v>
      </c>
    </row>
    <row r="2" spans="1:10" x14ac:dyDescent="0.3">
      <c r="A2" s="1" t="s">
        <v>9</v>
      </c>
      <c r="B2" s="1" t="s">
        <v>10</v>
      </c>
      <c r="C2" s="1" t="s">
        <v>11</v>
      </c>
      <c r="D2" s="5">
        <v>1</v>
      </c>
      <c r="E2" s="1">
        <v>0.17499999999999999</v>
      </c>
      <c r="F2" s="1">
        <v>1.15E-2</v>
      </c>
      <c r="G2" s="1">
        <v>3.3E-3</v>
      </c>
      <c r="H2" s="6">
        <f>(F2-G2)/G2</f>
        <v>2.4848484848484844</v>
      </c>
      <c r="I2" s="6">
        <f>E2/G2</f>
        <v>53.030303030303024</v>
      </c>
      <c r="J2" s="7">
        <v>1.4550000000000001</v>
      </c>
    </row>
    <row r="3" spans="1:10" x14ac:dyDescent="0.3">
      <c r="A3" s="1" t="s">
        <v>9</v>
      </c>
      <c r="B3" s="1" t="s">
        <v>10</v>
      </c>
      <c r="C3" s="1" t="s">
        <v>11</v>
      </c>
      <c r="D3" s="5">
        <v>2</v>
      </c>
      <c r="E3" s="1">
        <v>0.21299999999999999</v>
      </c>
      <c r="F3" s="1">
        <v>8.5000000000000006E-3</v>
      </c>
      <c r="G3" s="1">
        <v>5.7000000000000002E-3</v>
      </c>
      <c r="H3" s="6">
        <f t="shared" ref="H3:H66" si="0">(F3-G3)/G3</f>
        <v>0.49122807017543862</v>
      </c>
      <c r="I3" s="6">
        <f>E3/G3</f>
        <v>37.368421052631575</v>
      </c>
      <c r="J3" s="7">
        <v>1.4550000000000001</v>
      </c>
    </row>
    <row r="4" spans="1:10" x14ac:dyDescent="0.3">
      <c r="A4" s="1" t="s">
        <v>9</v>
      </c>
      <c r="B4" s="1" t="s">
        <v>10</v>
      </c>
      <c r="C4" s="1" t="s">
        <v>11</v>
      </c>
      <c r="D4" s="5">
        <v>3</v>
      </c>
      <c r="E4" s="1">
        <v>0.17199999999999999</v>
      </c>
      <c r="F4" s="1">
        <v>1.15E-2</v>
      </c>
      <c r="G4" s="1">
        <v>5.5999999999999999E-3</v>
      </c>
      <c r="H4" s="6">
        <f t="shared" si="0"/>
        <v>1.0535714285714286</v>
      </c>
      <c r="I4" s="6">
        <f>E4/G4</f>
        <v>30.714285714285712</v>
      </c>
      <c r="J4" s="7">
        <v>1.4550000000000001</v>
      </c>
    </row>
    <row r="5" spans="1:10" x14ac:dyDescent="0.3">
      <c r="A5" s="1" t="s">
        <v>9</v>
      </c>
      <c r="B5" s="1" t="s">
        <v>10</v>
      </c>
      <c r="C5" s="1" t="s">
        <v>11</v>
      </c>
      <c r="D5" s="5">
        <v>4</v>
      </c>
      <c r="E5" s="1">
        <v>0.14399999999999999</v>
      </c>
      <c r="F5" s="1">
        <v>8.0000000000000002E-3</v>
      </c>
      <c r="G5" s="1">
        <v>3.2000000000000002E-3</v>
      </c>
      <c r="H5" s="6">
        <f t="shared" si="0"/>
        <v>1.5</v>
      </c>
      <c r="I5" s="6">
        <f>E5/G5</f>
        <v>44.999999999999993</v>
      </c>
      <c r="J5" s="8">
        <v>1.1990000000000001</v>
      </c>
    </row>
    <row r="6" spans="1:10" x14ac:dyDescent="0.3">
      <c r="A6" s="1" t="s">
        <v>9</v>
      </c>
      <c r="B6" s="1" t="s">
        <v>10</v>
      </c>
      <c r="C6" s="1" t="s">
        <v>11</v>
      </c>
      <c r="D6" s="5">
        <v>5</v>
      </c>
      <c r="E6" s="1">
        <v>0.26100000000000001</v>
      </c>
      <c r="F6" s="1">
        <v>1.54E-2</v>
      </c>
      <c r="G6" s="1">
        <v>6.7999999999999996E-3</v>
      </c>
      <c r="H6" s="6">
        <f t="shared" si="0"/>
        <v>1.2647058823529413</v>
      </c>
      <c r="I6" s="6">
        <f>E6/G6</f>
        <v>38.382352941176471</v>
      </c>
      <c r="J6" s="8">
        <v>1.4790000000000001</v>
      </c>
    </row>
    <row r="7" spans="1:10" s="2" customFormat="1" x14ac:dyDescent="0.3">
      <c r="A7" s="2" t="s">
        <v>12</v>
      </c>
      <c r="B7" s="2" t="s">
        <v>10</v>
      </c>
      <c r="D7" s="3"/>
      <c r="E7" s="2">
        <f>AVERAGE(E2:E6)</f>
        <v>0.193</v>
      </c>
      <c r="F7" s="2">
        <f>AVERAGE(F2:F6)</f>
        <v>1.098E-2</v>
      </c>
      <c r="G7" s="2">
        <f>AVERAGE(G2:G6)</f>
        <v>4.9200000000000008E-3</v>
      </c>
      <c r="H7" s="9">
        <f>AVERAGE(H2:H6)</f>
        <v>1.3588707731896585</v>
      </c>
      <c r="I7" s="2">
        <f>AVERAGE(I2:I6)</f>
        <v>40.899072547679353</v>
      </c>
    </row>
    <row r="8" spans="1:10" x14ac:dyDescent="0.3">
      <c r="A8" s="1" t="s">
        <v>13</v>
      </c>
      <c r="B8" s="1" t="s">
        <v>14</v>
      </c>
      <c r="C8" s="1" t="s">
        <v>11</v>
      </c>
      <c r="D8" s="5">
        <v>1</v>
      </c>
      <c r="E8" s="1">
        <v>0.10100000000000001</v>
      </c>
      <c r="F8" s="1">
        <v>3.2000000000000002E-3</v>
      </c>
      <c r="G8" s="1">
        <v>1.6000000000000001E-3</v>
      </c>
      <c r="H8" s="6">
        <f t="shared" si="0"/>
        <v>1</v>
      </c>
      <c r="I8" s="6">
        <f>E8/G8</f>
        <v>63.125</v>
      </c>
      <c r="J8" s="8">
        <v>1.038</v>
      </c>
    </row>
    <row r="9" spans="1:10" x14ac:dyDescent="0.3">
      <c r="A9" s="1" t="s">
        <v>13</v>
      </c>
      <c r="B9" s="1" t="s">
        <v>14</v>
      </c>
      <c r="C9" s="1" t="s">
        <v>11</v>
      </c>
      <c r="D9" s="5">
        <v>2</v>
      </c>
      <c r="E9" s="1">
        <v>0.13</v>
      </c>
      <c r="F9" s="1">
        <v>2.8E-3</v>
      </c>
      <c r="G9" s="1">
        <v>1.8E-3</v>
      </c>
      <c r="H9" s="6">
        <f t="shared" si="0"/>
        <v>0.55555555555555558</v>
      </c>
      <c r="I9" s="6">
        <f>E9/G9</f>
        <v>72.222222222222229</v>
      </c>
      <c r="J9" s="8">
        <v>1.0760000000000001</v>
      </c>
    </row>
    <row r="10" spans="1:10" x14ac:dyDescent="0.3">
      <c r="A10" s="1" t="s">
        <v>13</v>
      </c>
      <c r="B10" s="1" t="s">
        <v>14</v>
      </c>
      <c r="C10" s="1" t="s">
        <v>11</v>
      </c>
      <c r="D10" s="5">
        <v>3</v>
      </c>
      <c r="E10" s="1">
        <v>0.17299999999999999</v>
      </c>
      <c r="F10" s="1">
        <v>4.1000000000000003E-3</v>
      </c>
      <c r="G10" s="1">
        <v>2.0999999999999999E-3</v>
      </c>
      <c r="H10" s="6">
        <f t="shared" si="0"/>
        <v>0.95238095238095266</v>
      </c>
      <c r="I10" s="6">
        <f>E10/G10</f>
        <v>82.38095238095238</v>
      </c>
      <c r="J10" s="8">
        <v>1.087</v>
      </c>
    </row>
    <row r="11" spans="1:10" x14ac:dyDescent="0.3">
      <c r="A11" s="1" t="s">
        <v>13</v>
      </c>
      <c r="B11" s="1" t="s">
        <v>14</v>
      </c>
      <c r="C11" s="1" t="s">
        <v>11</v>
      </c>
      <c r="D11" s="5">
        <v>4</v>
      </c>
      <c r="E11" s="1">
        <v>8.6999999999999994E-2</v>
      </c>
      <c r="F11" s="1">
        <v>2.3999999999999998E-3</v>
      </c>
      <c r="G11" s="1">
        <v>1.6000000000000001E-3</v>
      </c>
      <c r="H11" s="6">
        <f t="shared" si="0"/>
        <v>0.49999999999999978</v>
      </c>
      <c r="I11" s="6">
        <f>E11/G11</f>
        <v>54.374999999999993</v>
      </c>
      <c r="J11" s="8">
        <v>0.93059999999999998</v>
      </c>
    </row>
    <row r="12" spans="1:10" x14ac:dyDescent="0.3">
      <c r="A12" s="1" t="s">
        <v>13</v>
      </c>
      <c r="B12" s="1" t="s">
        <v>14</v>
      </c>
      <c r="C12" s="1" t="s">
        <v>11</v>
      </c>
      <c r="D12" s="5">
        <v>5</v>
      </c>
      <c r="E12" s="1">
        <v>0.111</v>
      </c>
      <c r="F12" s="1">
        <v>3.2000000000000002E-3</v>
      </c>
      <c r="G12" s="1">
        <v>1.8E-3</v>
      </c>
      <c r="H12" s="6">
        <f t="shared" si="0"/>
        <v>0.7777777777777779</v>
      </c>
      <c r="I12" s="6">
        <f>E12/G12</f>
        <v>61.666666666666671</v>
      </c>
      <c r="J12" s="8">
        <v>0.86270000000000002</v>
      </c>
    </row>
    <row r="13" spans="1:10" s="2" customFormat="1" x14ac:dyDescent="0.3">
      <c r="A13" s="2" t="s">
        <v>12</v>
      </c>
      <c r="B13" s="2" t="s">
        <v>14</v>
      </c>
      <c r="D13" s="3"/>
      <c r="E13" s="2">
        <f>AVERAGE(E8:E12)</f>
        <v>0.12039999999999999</v>
      </c>
      <c r="F13" s="2">
        <f>AVERAGE(F8:F12)</f>
        <v>3.1400000000000004E-3</v>
      </c>
      <c r="G13" s="2">
        <f>AVERAGE(G8:G12)</f>
        <v>1.7799999999999999E-3</v>
      </c>
      <c r="H13" s="9">
        <f>AVERAGE(H8:H12)</f>
        <v>0.75714285714285712</v>
      </c>
      <c r="I13" s="2">
        <f>AVERAGE(I8:I12)</f>
        <v>66.753968253968253</v>
      </c>
    </row>
    <row r="14" spans="1:10" x14ac:dyDescent="0.3">
      <c r="A14" s="1" t="s">
        <v>15</v>
      </c>
      <c r="B14" s="1" t="s">
        <v>16</v>
      </c>
      <c r="C14" s="1" t="s">
        <v>11</v>
      </c>
      <c r="D14" s="5">
        <v>1</v>
      </c>
      <c r="E14" s="1">
        <v>3.4319999999999999</v>
      </c>
      <c r="F14" s="1">
        <v>0.1026</v>
      </c>
      <c r="G14" s="1">
        <v>4.2700000000000002E-2</v>
      </c>
      <c r="H14" s="6">
        <f t="shared" si="0"/>
        <v>1.4028103044496485</v>
      </c>
      <c r="I14" s="6">
        <f>E14/G14</f>
        <v>80.374707259953155</v>
      </c>
      <c r="J14" s="8">
        <v>1.548</v>
      </c>
    </row>
    <row r="15" spans="1:10" x14ac:dyDescent="0.3">
      <c r="A15" s="1" t="s">
        <v>15</v>
      </c>
      <c r="B15" s="1" t="s">
        <v>16</v>
      </c>
      <c r="C15" s="1" t="s">
        <v>11</v>
      </c>
      <c r="D15" s="5">
        <v>2</v>
      </c>
      <c r="E15" s="1">
        <v>4.8609999999999998</v>
      </c>
      <c r="F15" s="1">
        <v>0.15390000000000001</v>
      </c>
      <c r="G15" s="1">
        <v>7.9200000000000007E-2</v>
      </c>
      <c r="H15" s="6">
        <f t="shared" si="0"/>
        <v>0.94318181818181812</v>
      </c>
      <c r="I15" s="6">
        <f>E15/G15</f>
        <v>61.376262626262616</v>
      </c>
      <c r="J15" s="8">
        <v>1.5349999999999999</v>
      </c>
    </row>
    <row r="16" spans="1:10" x14ac:dyDescent="0.3">
      <c r="A16" s="1" t="s">
        <v>15</v>
      </c>
      <c r="B16" s="1" t="s">
        <v>16</v>
      </c>
      <c r="C16" s="1" t="s">
        <v>11</v>
      </c>
      <c r="D16" s="5">
        <v>3</v>
      </c>
      <c r="E16" s="1">
        <v>3.84</v>
      </c>
      <c r="F16" s="1">
        <v>0.10059999999999999</v>
      </c>
      <c r="G16" s="1">
        <v>4.6199999999999998E-2</v>
      </c>
      <c r="H16" s="6">
        <f t="shared" si="0"/>
        <v>1.1774891774891774</v>
      </c>
      <c r="I16" s="6">
        <f>E16/G16</f>
        <v>83.116883116883116</v>
      </c>
      <c r="J16" s="8">
        <v>1.6259999999999999</v>
      </c>
    </row>
    <row r="17" spans="1:10" x14ac:dyDescent="0.3">
      <c r="A17" s="1" t="s">
        <v>15</v>
      </c>
      <c r="B17" s="1" t="s">
        <v>16</v>
      </c>
      <c r="C17" s="1" t="s">
        <v>11</v>
      </c>
      <c r="D17" s="5">
        <v>4</v>
      </c>
      <c r="E17" s="1">
        <v>4</v>
      </c>
      <c r="F17" s="1">
        <v>0.10050000000000001</v>
      </c>
      <c r="G17" s="1">
        <v>4.8099999999999997E-2</v>
      </c>
      <c r="H17" s="6">
        <f t="shared" si="0"/>
        <v>1.0893970893970897</v>
      </c>
      <c r="I17" s="6">
        <f>E17/G17</f>
        <v>83.160083160083161</v>
      </c>
      <c r="J17" s="8">
        <v>1.0409999999999999</v>
      </c>
    </row>
    <row r="18" spans="1:10" x14ac:dyDescent="0.3">
      <c r="A18" s="1" t="s">
        <v>15</v>
      </c>
      <c r="B18" s="1" t="s">
        <v>16</v>
      </c>
      <c r="C18" s="1" t="s">
        <v>11</v>
      </c>
      <c r="D18" s="5">
        <v>5</v>
      </c>
      <c r="E18" s="1">
        <v>5.149</v>
      </c>
      <c r="F18" s="1">
        <v>0.1391</v>
      </c>
      <c r="G18" s="1">
        <v>5.1900000000000002E-2</v>
      </c>
      <c r="H18" s="6">
        <f t="shared" si="0"/>
        <v>1.6801541425818882</v>
      </c>
      <c r="I18" s="6">
        <f>E18/G18</f>
        <v>99.21001926782273</v>
      </c>
      <c r="J18" s="8">
        <v>1.427</v>
      </c>
    </row>
    <row r="19" spans="1:10" s="2" customFormat="1" x14ac:dyDescent="0.3">
      <c r="A19" s="2" t="s">
        <v>12</v>
      </c>
      <c r="B19" s="2" t="s">
        <v>16</v>
      </c>
      <c r="D19" s="3"/>
      <c r="E19" s="2">
        <f>AVERAGE(E14:E18)</f>
        <v>4.2564000000000002</v>
      </c>
      <c r="F19" s="2">
        <f>AVERAGE(F14:F18)</f>
        <v>0.11934</v>
      </c>
      <c r="G19" s="2">
        <f>AVERAGE(G14:G18)</f>
        <v>5.3620000000000001E-2</v>
      </c>
      <c r="H19" s="9">
        <f>AVERAGE(H14:H18)</f>
        <v>1.2586065064199246</v>
      </c>
      <c r="I19" s="2">
        <f>AVERAGE(I14:I18)</f>
        <v>81.447591086200958</v>
      </c>
    </row>
    <row r="20" spans="1:10" x14ac:dyDescent="0.3">
      <c r="A20" s="1" t="s">
        <v>17</v>
      </c>
      <c r="B20" s="1" t="s">
        <v>18</v>
      </c>
      <c r="C20" s="1" t="s">
        <v>11</v>
      </c>
      <c r="D20" s="5">
        <v>1</v>
      </c>
      <c r="E20" s="1">
        <v>0.53800000000000003</v>
      </c>
      <c r="F20" s="1">
        <v>4.2799999999999998E-2</v>
      </c>
      <c r="G20" s="1">
        <v>1.8800000000000001E-2</v>
      </c>
      <c r="H20" s="6">
        <f t="shared" si="0"/>
        <v>1.2765957446808509</v>
      </c>
      <c r="I20" s="6">
        <f>E20/G20</f>
        <v>28.617021276595747</v>
      </c>
      <c r="J20" s="7">
        <v>0.55189999999999995</v>
      </c>
    </row>
    <row r="21" spans="1:10" x14ac:dyDescent="0.3">
      <c r="A21" s="1" t="s">
        <v>17</v>
      </c>
      <c r="B21" s="1" t="s">
        <v>18</v>
      </c>
      <c r="C21" s="1" t="s">
        <v>11</v>
      </c>
      <c r="D21" s="5">
        <v>2</v>
      </c>
      <c r="E21" s="1">
        <v>0.33200000000000002</v>
      </c>
      <c r="F21" s="1">
        <v>1.9400000000000001E-2</v>
      </c>
      <c r="G21" s="1">
        <v>9.4000000000000004E-3</v>
      </c>
      <c r="H21" s="6">
        <f t="shared" si="0"/>
        <v>1.0638297872340425</v>
      </c>
      <c r="I21" s="6">
        <f>E21/G21</f>
        <v>35.319148936170215</v>
      </c>
      <c r="J21" s="7">
        <v>0.55189999999999995</v>
      </c>
    </row>
    <row r="22" spans="1:10" x14ac:dyDescent="0.3">
      <c r="A22" s="1" t="s">
        <v>17</v>
      </c>
      <c r="B22" s="1" t="s">
        <v>18</v>
      </c>
      <c r="C22" s="1" t="s">
        <v>11</v>
      </c>
      <c r="D22" s="5">
        <v>3</v>
      </c>
      <c r="E22" s="1">
        <v>0.25600000000000001</v>
      </c>
      <c r="F22" s="1">
        <v>2.1700000000000001E-2</v>
      </c>
      <c r="G22" s="1">
        <v>1.0200000000000001E-2</v>
      </c>
      <c r="H22" s="6">
        <f t="shared" si="0"/>
        <v>1.1274509803921569</v>
      </c>
      <c r="I22" s="6">
        <f>E22/G22</f>
        <v>25.098039215686274</v>
      </c>
      <c r="J22" s="8">
        <v>0.62380000000000002</v>
      </c>
    </row>
    <row r="23" spans="1:10" x14ac:dyDescent="0.3">
      <c r="A23" s="1" t="s">
        <v>17</v>
      </c>
      <c r="B23" s="1" t="s">
        <v>18</v>
      </c>
      <c r="C23" s="1" t="s">
        <v>11</v>
      </c>
      <c r="D23" s="5">
        <v>4</v>
      </c>
      <c r="E23" s="1">
        <v>0.22600000000000001</v>
      </c>
      <c r="F23" s="1">
        <v>1.41E-2</v>
      </c>
      <c r="G23" s="1">
        <v>7.4000000000000003E-3</v>
      </c>
      <c r="H23" s="6">
        <f t="shared" si="0"/>
        <v>0.90540540540540526</v>
      </c>
      <c r="I23" s="6">
        <f>E23/G23</f>
        <v>30.54054054054054</v>
      </c>
      <c r="J23" s="8">
        <v>0.4874</v>
      </c>
    </row>
    <row r="24" spans="1:10" x14ac:dyDescent="0.3">
      <c r="A24" s="1" t="s">
        <v>17</v>
      </c>
      <c r="B24" s="1" t="s">
        <v>18</v>
      </c>
      <c r="C24" s="1" t="s">
        <v>11</v>
      </c>
      <c r="D24" s="5">
        <v>5</v>
      </c>
      <c r="E24" s="1">
        <v>0.36399999999999999</v>
      </c>
      <c r="F24" s="1">
        <v>2.6499999999999999E-2</v>
      </c>
      <c r="G24" s="1">
        <v>1.2200000000000001E-2</v>
      </c>
      <c r="H24" s="6">
        <f t="shared" si="0"/>
        <v>1.1721311475409835</v>
      </c>
      <c r="I24" s="6">
        <f>E24/G24</f>
        <v>29.83606557377049</v>
      </c>
      <c r="J24" s="8">
        <v>0.54690000000000005</v>
      </c>
    </row>
    <row r="25" spans="1:10" s="2" customFormat="1" x14ac:dyDescent="0.3">
      <c r="A25" s="2" t="s">
        <v>12</v>
      </c>
      <c r="B25" s="2" t="s">
        <v>18</v>
      </c>
      <c r="D25" s="3"/>
      <c r="E25" s="2">
        <f>AVERAGE(E20:E24)</f>
        <v>0.34320000000000006</v>
      </c>
      <c r="F25" s="2">
        <f>AVERAGE(F20:F24)</f>
        <v>2.4899999999999999E-2</v>
      </c>
      <c r="G25" s="2">
        <f>AVERAGE(G20:G24)</f>
        <v>1.1600000000000003E-2</v>
      </c>
      <c r="H25" s="9">
        <f>AVERAGE(H20:H24)</f>
        <v>1.1090826130506879</v>
      </c>
      <c r="I25" s="2">
        <f>AVERAGE(I20:I24)</f>
        <v>29.882163108552653</v>
      </c>
    </row>
    <row r="26" spans="1:10" x14ac:dyDescent="0.3">
      <c r="A26" s="1" t="s">
        <v>19</v>
      </c>
      <c r="B26" s="1" t="s">
        <v>20</v>
      </c>
      <c r="C26" s="1" t="s">
        <v>11</v>
      </c>
      <c r="D26" s="5">
        <v>1</v>
      </c>
      <c r="E26" s="1">
        <v>0.98599999999999999</v>
      </c>
      <c r="F26" s="1">
        <v>5.2299999999999999E-2</v>
      </c>
      <c r="G26" s="1">
        <v>2.8000000000000001E-2</v>
      </c>
      <c r="H26" s="6">
        <f t="shared" si="0"/>
        <v>0.86785714285714277</v>
      </c>
      <c r="I26" s="6">
        <f>E26/G26</f>
        <v>35.214285714285715</v>
      </c>
      <c r="J26" s="8">
        <v>0.73199999999999998</v>
      </c>
    </row>
    <row r="27" spans="1:10" x14ac:dyDescent="0.3">
      <c r="A27" s="1" t="s">
        <v>19</v>
      </c>
      <c r="B27" s="1" t="s">
        <v>20</v>
      </c>
      <c r="C27" s="1" t="s">
        <v>11</v>
      </c>
      <c r="D27" s="5">
        <v>2</v>
      </c>
      <c r="E27" s="1">
        <v>0.98</v>
      </c>
      <c r="F27" s="1">
        <v>4.8399999999999999E-2</v>
      </c>
      <c r="G27" s="1">
        <v>2.6800000000000001E-2</v>
      </c>
      <c r="H27" s="6">
        <f t="shared" si="0"/>
        <v>0.80597014925373123</v>
      </c>
      <c r="I27" s="6">
        <f>E27/G27</f>
        <v>36.567164179104473</v>
      </c>
      <c r="J27" s="8">
        <v>0.60670000000000002</v>
      </c>
    </row>
    <row r="28" spans="1:10" x14ac:dyDescent="0.3">
      <c r="A28" s="1" t="s">
        <v>19</v>
      </c>
      <c r="B28" s="1" t="s">
        <v>20</v>
      </c>
      <c r="C28" s="1" t="s">
        <v>11</v>
      </c>
      <c r="D28" s="5">
        <v>3</v>
      </c>
      <c r="E28" s="1">
        <v>1.0469999999999999</v>
      </c>
      <c r="F28" s="1">
        <v>4.36E-2</v>
      </c>
      <c r="G28" s="1">
        <v>2.2200000000000001E-2</v>
      </c>
      <c r="H28" s="6">
        <f t="shared" si="0"/>
        <v>0.96396396396396389</v>
      </c>
      <c r="I28" s="6">
        <f>E28/G28</f>
        <v>47.162162162162154</v>
      </c>
      <c r="J28" s="8">
        <v>0.54400000000000004</v>
      </c>
    </row>
    <row r="29" spans="1:10" x14ac:dyDescent="0.3">
      <c r="A29" s="1" t="s">
        <v>19</v>
      </c>
      <c r="B29" s="1" t="s">
        <v>20</v>
      </c>
      <c r="C29" s="1" t="s">
        <v>11</v>
      </c>
      <c r="D29" s="5">
        <v>4</v>
      </c>
      <c r="E29" s="1">
        <v>0.78300000000000003</v>
      </c>
      <c r="F29" s="1">
        <v>3.9300000000000002E-2</v>
      </c>
      <c r="G29" s="1">
        <v>2.24E-2</v>
      </c>
      <c r="H29" s="6">
        <f t="shared" si="0"/>
        <v>0.75446428571428581</v>
      </c>
      <c r="I29" s="6">
        <f>E29/G29</f>
        <v>34.955357142857146</v>
      </c>
      <c r="J29" s="8">
        <v>0.61470000000000002</v>
      </c>
    </row>
    <row r="30" spans="1:10" x14ac:dyDescent="0.3">
      <c r="A30" s="1" t="s">
        <v>19</v>
      </c>
      <c r="B30" s="1" t="s">
        <v>20</v>
      </c>
      <c r="C30" s="1" t="s">
        <v>11</v>
      </c>
      <c r="D30" s="5">
        <v>5</v>
      </c>
      <c r="E30" s="1">
        <v>0.72199999999999998</v>
      </c>
      <c r="F30" s="1">
        <v>3.4200000000000001E-2</v>
      </c>
      <c r="G30" s="1">
        <v>1.84E-2</v>
      </c>
      <c r="H30" s="6">
        <f t="shared" si="0"/>
        <v>0.85869565217391319</v>
      </c>
      <c r="I30" s="6">
        <f>E30/G30</f>
        <v>39.239130434782609</v>
      </c>
      <c r="J30" s="8">
        <v>0.58919999999999995</v>
      </c>
    </row>
    <row r="31" spans="1:10" s="2" customFormat="1" x14ac:dyDescent="0.3">
      <c r="A31" s="2" t="s">
        <v>12</v>
      </c>
      <c r="B31" s="2" t="s">
        <v>20</v>
      </c>
      <c r="D31" s="3"/>
      <c r="E31" s="2">
        <f>AVERAGE(E26:E30)</f>
        <v>0.90359999999999996</v>
      </c>
      <c r="F31" s="2">
        <f>AVERAGE(F26:F30)</f>
        <v>4.3560000000000001E-2</v>
      </c>
      <c r="G31" s="2">
        <f>AVERAGE(G26:G30)</f>
        <v>2.3560000000000001E-2</v>
      </c>
      <c r="H31" s="9">
        <f>AVERAGE(H26:H30)</f>
        <v>0.85019023879260724</v>
      </c>
      <c r="I31" s="2">
        <f>AVERAGE(I26:I30)</f>
        <v>38.627619926638417</v>
      </c>
    </row>
    <row r="32" spans="1:10" x14ac:dyDescent="0.3">
      <c r="A32" s="1" t="s">
        <v>21</v>
      </c>
      <c r="B32" s="1" t="s">
        <v>22</v>
      </c>
      <c r="C32" s="1" t="s">
        <v>11</v>
      </c>
      <c r="D32" s="5">
        <v>1</v>
      </c>
      <c r="E32" s="1">
        <v>4.3040000000000003</v>
      </c>
      <c r="F32" s="1">
        <v>0.1113</v>
      </c>
      <c r="G32" s="1">
        <v>0.05</v>
      </c>
      <c r="H32" s="6">
        <f t="shared" si="0"/>
        <v>1.2259999999999998</v>
      </c>
      <c r="I32" s="6">
        <f>E32/G32</f>
        <v>86.08</v>
      </c>
      <c r="J32" s="8">
        <v>1.05</v>
      </c>
    </row>
    <row r="33" spans="1:10" x14ac:dyDescent="0.3">
      <c r="A33" s="1" t="s">
        <v>21</v>
      </c>
      <c r="B33" s="1" t="s">
        <v>22</v>
      </c>
      <c r="C33" s="1" t="s">
        <v>11</v>
      </c>
      <c r="D33" s="5">
        <v>2</v>
      </c>
      <c r="E33" s="1">
        <v>3.6360000000000001</v>
      </c>
      <c r="F33" s="1">
        <v>8.9899999999999994E-2</v>
      </c>
      <c r="G33" s="1">
        <v>4.0500000000000001E-2</v>
      </c>
      <c r="H33" s="6">
        <f t="shared" si="0"/>
        <v>1.2197530864197528</v>
      </c>
      <c r="I33" s="6">
        <f>E33/G33</f>
        <v>89.777777777777771</v>
      </c>
      <c r="J33" s="10">
        <v>1.028</v>
      </c>
    </row>
    <row r="34" spans="1:10" x14ac:dyDescent="0.3">
      <c r="A34" s="1" t="s">
        <v>21</v>
      </c>
      <c r="B34" s="1" t="s">
        <v>22</v>
      </c>
      <c r="C34" s="1" t="s">
        <v>11</v>
      </c>
      <c r="D34" s="5">
        <v>3</v>
      </c>
      <c r="E34" s="1">
        <v>2.6309999999999998</v>
      </c>
      <c r="F34" s="1">
        <v>8.2799999999999999E-2</v>
      </c>
      <c r="G34" s="1">
        <v>3.8800000000000001E-2</v>
      </c>
      <c r="H34" s="6">
        <f t="shared" si="0"/>
        <v>1.134020618556701</v>
      </c>
      <c r="I34" s="6">
        <f>E34/G34</f>
        <v>67.809278350515456</v>
      </c>
      <c r="J34" s="8">
        <v>0.95730000000000004</v>
      </c>
    </row>
    <row r="35" spans="1:10" x14ac:dyDescent="0.3">
      <c r="A35" s="1" t="s">
        <v>21</v>
      </c>
      <c r="B35" s="1" t="s">
        <v>22</v>
      </c>
      <c r="C35" s="1" t="s">
        <v>11</v>
      </c>
      <c r="D35" s="5">
        <v>4</v>
      </c>
      <c r="E35" s="1">
        <v>2.3330000000000002</v>
      </c>
      <c r="F35" s="1">
        <v>6.3399999999999998E-2</v>
      </c>
      <c r="G35" s="1">
        <v>2.8000000000000001E-2</v>
      </c>
      <c r="H35" s="6">
        <f t="shared" si="0"/>
        <v>1.2642857142857142</v>
      </c>
      <c r="I35" s="6">
        <f>E35/G35</f>
        <v>83.321428571428569</v>
      </c>
      <c r="J35" s="8">
        <v>0.94850000000000001</v>
      </c>
    </row>
    <row r="36" spans="1:10" x14ac:dyDescent="0.3">
      <c r="A36" s="1" t="s">
        <v>21</v>
      </c>
      <c r="B36" s="1" t="s">
        <v>22</v>
      </c>
      <c r="C36" s="1" t="s">
        <v>11</v>
      </c>
      <c r="D36" s="5">
        <v>5</v>
      </c>
      <c r="E36" s="1">
        <v>4.1639999999999997</v>
      </c>
      <c r="F36" s="1">
        <v>9.9099999999999994E-2</v>
      </c>
      <c r="G36" s="1">
        <v>4.3999999999999997E-2</v>
      </c>
      <c r="H36" s="6">
        <f t="shared" si="0"/>
        <v>1.2522727272727272</v>
      </c>
      <c r="I36" s="6">
        <f>E36/G36</f>
        <v>94.63636363636364</v>
      </c>
      <c r="J36" s="8">
        <v>1.0880000000000001</v>
      </c>
    </row>
    <row r="37" spans="1:10" s="2" customFormat="1" x14ac:dyDescent="0.3">
      <c r="A37" s="2" t="s">
        <v>12</v>
      </c>
      <c r="B37" s="2" t="s">
        <v>22</v>
      </c>
      <c r="D37" s="3"/>
      <c r="E37" s="2">
        <f>AVERAGE(E32:E36)</f>
        <v>3.4135999999999997</v>
      </c>
      <c r="F37" s="2">
        <f>AVERAGE(F32:F36)</f>
        <v>8.9300000000000004E-2</v>
      </c>
      <c r="G37" s="2">
        <f>AVERAGE(G32:G36)</f>
        <v>4.0259999999999997E-2</v>
      </c>
      <c r="H37" s="9">
        <f>AVERAGE(H32:H36)</f>
        <v>1.219266429306979</v>
      </c>
      <c r="I37" s="2">
        <f>AVERAGE(I32:I36)</f>
        <v>84.324969667217076</v>
      </c>
    </row>
    <row r="38" spans="1:10" x14ac:dyDescent="0.3">
      <c r="A38" s="1" t="s">
        <v>23</v>
      </c>
      <c r="B38" s="1" t="s">
        <v>24</v>
      </c>
      <c r="C38" s="1" t="s">
        <v>11</v>
      </c>
      <c r="D38" s="5">
        <v>1</v>
      </c>
      <c r="E38" s="1">
        <v>2.4670000000000001</v>
      </c>
      <c r="F38" s="1">
        <v>9.2499999999999999E-2</v>
      </c>
      <c r="G38" s="1">
        <v>4.5100000000000001E-2</v>
      </c>
      <c r="H38" s="6">
        <f t="shared" si="0"/>
        <v>1.0509977827050998</v>
      </c>
      <c r="I38" s="6">
        <f>E38/G38</f>
        <v>54.700665188470069</v>
      </c>
      <c r="J38" s="8">
        <v>0.81769999999999998</v>
      </c>
    </row>
    <row r="39" spans="1:10" x14ac:dyDescent="0.3">
      <c r="A39" s="1" t="s">
        <v>23</v>
      </c>
      <c r="B39" s="1" t="s">
        <v>24</v>
      </c>
      <c r="C39" s="1" t="s">
        <v>11</v>
      </c>
      <c r="D39" s="5">
        <v>2</v>
      </c>
      <c r="E39" s="1">
        <v>2.056</v>
      </c>
      <c r="F39" s="1">
        <v>7.9799999999999996E-2</v>
      </c>
      <c r="G39" s="1">
        <v>4.1300000000000003E-2</v>
      </c>
      <c r="H39" s="6">
        <f t="shared" si="0"/>
        <v>0.93220338983050821</v>
      </c>
      <c r="I39" s="6">
        <f>E39/G39</f>
        <v>49.782082324455203</v>
      </c>
      <c r="J39" s="8">
        <v>0.65400000000000003</v>
      </c>
    </row>
    <row r="40" spans="1:10" x14ac:dyDescent="0.3">
      <c r="A40" s="1" t="s">
        <v>23</v>
      </c>
      <c r="B40" s="1" t="s">
        <v>24</v>
      </c>
      <c r="C40" s="1" t="s">
        <v>11</v>
      </c>
      <c r="D40" s="5">
        <v>3</v>
      </c>
      <c r="E40" s="1">
        <v>2.3220000000000001</v>
      </c>
      <c r="F40" s="1">
        <v>8.6699999999999999E-2</v>
      </c>
      <c r="G40" s="1">
        <v>4.5400000000000003E-2</v>
      </c>
      <c r="H40" s="6">
        <f t="shared" si="0"/>
        <v>0.90969162995594699</v>
      </c>
      <c r="I40" s="6">
        <f>E40/G40</f>
        <v>51.145374449339208</v>
      </c>
      <c r="J40" s="8">
        <v>0.64839999999999998</v>
      </c>
    </row>
    <row r="41" spans="1:10" x14ac:dyDescent="0.3">
      <c r="A41" s="1" t="s">
        <v>23</v>
      </c>
      <c r="B41" s="1" t="s">
        <v>24</v>
      </c>
      <c r="C41" s="1" t="s">
        <v>11</v>
      </c>
      <c r="D41" s="5">
        <v>4</v>
      </c>
      <c r="E41" s="1">
        <v>2.6040000000000001</v>
      </c>
      <c r="F41" s="1">
        <v>0.1061</v>
      </c>
      <c r="G41" s="1">
        <v>5.7200000000000001E-2</v>
      </c>
      <c r="H41" s="6">
        <f t="shared" si="0"/>
        <v>0.8548951048951049</v>
      </c>
      <c r="I41" s="6">
        <f>E41/G41</f>
        <v>45.524475524475527</v>
      </c>
      <c r="J41" s="8">
        <v>0.74909999999999999</v>
      </c>
    </row>
    <row r="42" spans="1:10" x14ac:dyDescent="0.3">
      <c r="A42" s="1" t="s">
        <v>23</v>
      </c>
      <c r="B42" s="1" t="s">
        <v>24</v>
      </c>
      <c r="C42" s="1" t="s">
        <v>11</v>
      </c>
      <c r="D42" s="5">
        <v>5</v>
      </c>
      <c r="E42" s="1">
        <v>4.1150000000000002</v>
      </c>
      <c r="F42" s="1">
        <v>0.1807</v>
      </c>
      <c r="G42" s="1">
        <v>9.74E-2</v>
      </c>
      <c r="H42" s="6">
        <f t="shared" si="0"/>
        <v>0.85523613963039014</v>
      </c>
      <c r="I42" s="6">
        <f>E42/G42</f>
        <v>42.248459958932237</v>
      </c>
      <c r="J42" s="8">
        <v>0.65700000000000003</v>
      </c>
    </row>
    <row r="43" spans="1:10" s="2" customFormat="1" x14ac:dyDescent="0.3">
      <c r="A43" s="2" t="s">
        <v>12</v>
      </c>
      <c r="B43" s="2" t="s">
        <v>24</v>
      </c>
      <c r="D43" s="3"/>
      <c r="E43" s="2">
        <f>AVERAGE(E38:E42)</f>
        <v>2.7128000000000001</v>
      </c>
      <c r="F43" s="2">
        <f>AVERAGE(F38:F42)</f>
        <v>0.10915999999999999</v>
      </c>
      <c r="G43" s="2">
        <f>AVERAGE(G38:G42)</f>
        <v>5.7279999999999998E-2</v>
      </c>
      <c r="H43" s="9">
        <f>AVERAGE(H38:H42)</f>
        <v>0.92060480940341005</v>
      </c>
      <c r="I43" s="2">
        <f>AVERAGE(I38:I42)</f>
        <v>48.68021148913445</v>
      </c>
    </row>
    <row r="44" spans="1:10" x14ac:dyDescent="0.3">
      <c r="A44" s="1" t="s">
        <v>25</v>
      </c>
      <c r="B44" s="1" t="s">
        <v>26</v>
      </c>
      <c r="C44" s="1" t="s">
        <v>11</v>
      </c>
      <c r="D44" s="5">
        <v>1</v>
      </c>
      <c r="E44" s="1">
        <v>1.7490000000000001</v>
      </c>
      <c r="F44" s="1">
        <v>2.3199999999999998E-2</v>
      </c>
      <c r="G44" s="1">
        <v>1.14E-2</v>
      </c>
      <c r="H44" s="6">
        <f t="shared" si="0"/>
        <v>1.0350877192982455</v>
      </c>
      <c r="I44" s="6">
        <f>E44/G44</f>
        <v>153.42105263157896</v>
      </c>
      <c r="J44" s="8">
        <v>1.121</v>
      </c>
    </row>
    <row r="45" spans="1:10" x14ac:dyDescent="0.3">
      <c r="A45" s="1" t="s">
        <v>25</v>
      </c>
      <c r="B45" s="1" t="s">
        <v>26</v>
      </c>
      <c r="C45" s="1" t="s">
        <v>11</v>
      </c>
      <c r="D45" s="5">
        <v>2</v>
      </c>
      <c r="E45" s="1">
        <v>1.2749999999999999</v>
      </c>
      <c r="F45" s="1">
        <v>2.1600000000000001E-2</v>
      </c>
      <c r="G45" s="1">
        <v>1.09E-2</v>
      </c>
      <c r="H45" s="6">
        <f t="shared" si="0"/>
        <v>0.9816513761467891</v>
      </c>
      <c r="I45" s="6">
        <f>E45/G45</f>
        <v>116.97247706422017</v>
      </c>
      <c r="J45" s="8">
        <v>1.222</v>
      </c>
    </row>
    <row r="46" spans="1:10" x14ac:dyDescent="0.3">
      <c r="A46" s="1" t="s">
        <v>25</v>
      </c>
      <c r="B46" s="1" t="s">
        <v>26</v>
      </c>
      <c r="C46" s="1" t="s">
        <v>11</v>
      </c>
      <c r="D46" s="5">
        <v>3</v>
      </c>
      <c r="E46" s="1">
        <v>1.0389999999999999</v>
      </c>
      <c r="F46" s="1">
        <v>1.6799999999999999E-2</v>
      </c>
      <c r="G46" s="1">
        <v>9.2999999999999992E-3</v>
      </c>
      <c r="H46" s="6">
        <f t="shared" si="0"/>
        <v>0.80645161290322587</v>
      </c>
      <c r="I46" s="6">
        <f>E46/G46</f>
        <v>111.72043010752688</v>
      </c>
      <c r="J46" s="8">
        <v>1.165</v>
      </c>
    </row>
    <row r="47" spans="1:10" x14ac:dyDescent="0.3">
      <c r="A47" s="1" t="s">
        <v>25</v>
      </c>
      <c r="B47" s="1" t="s">
        <v>26</v>
      </c>
      <c r="C47" s="1" t="s">
        <v>11</v>
      </c>
      <c r="D47" s="5">
        <v>4</v>
      </c>
      <c r="E47" s="1">
        <v>2.0750000000000002</v>
      </c>
      <c r="F47" s="1">
        <v>2.93E-2</v>
      </c>
      <c r="G47" s="1">
        <v>1.34E-2</v>
      </c>
      <c r="H47" s="6">
        <f t="shared" si="0"/>
        <v>1.1865671641791042</v>
      </c>
      <c r="I47" s="6">
        <f>E47/G47</f>
        <v>154.85074626865674</v>
      </c>
      <c r="J47" s="8">
        <v>1.0369999999999999</v>
      </c>
    </row>
    <row r="48" spans="1:10" x14ac:dyDescent="0.3">
      <c r="A48" s="1" t="s">
        <v>25</v>
      </c>
      <c r="B48" s="1" t="s">
        <v>26</v>
      </c>
      <c r="C48" s="1" t="s">
        <v>11</v>
      </c>
      <c r="D48" s="5">
        <v>5</v>
      </c>
      <c r="E48" s="1">
        <v>1.5940000000000001</v>
      </c>
      <c r="F48" s="1">
        <v>2.63E-2</v>
      </c>
      <c r="G48" s="1">
        <v>1.37E-2</v>
      </c>
      <c r="H48" s="6">
        <f t="shared" si="0"/>
        <v>0.91970802919708028</v>
      </c>
      <c r="I48" s="6">
        <f>E48/G48</f>
        <v>116.35036496350365</v>
      </c>
      <c r="J48" s="8">
        <v>1.127</v>
      </c>
    </row>
    <row r="49" spans="1:10" s="2" customFormat="1" x14ac:dyDescent="0.3">
      <c r="A49" s="2" t="s">
        <v>12</v>
      </c>
      <c r="B49" s="2" t="s">
        <v>26</v>
      </c>
      <c r="D49" s="3"/>
      <c r="E49" s="2">
        <f>AVERAGE(E44:E48)</f>
        <v>1.5464</v>
      </c>
      <c r="F49" s="2">
        <f>AVERAGE(F44:F48)</f>
        <v>2.3440000000000003E-2</v>
      </c>
      <c r="G49" s="2">
        <f>AVERAGE(G44:G48)</f>
        <v>1.174E-2</v>
      </c>
      <c r="H49" s="9">
        <f>AVERAGE(H44:H48)</f>
        <v>0.98589318034488893</v>
      </c>
      <c r="I49" s="2">
        <f>AVERAGE(I44:I48)</f>
        <v>130.66301420709729</v>
      </c>
    </row>
    <row r="50" spans="1:10" x14ac:dyDescent="0.3">
      <c r="A50" s="1" t="s">
        <v>27</v>
      </c>
      <c r="B50" s="1" t="s">
        <v>28</v>
      </c>
      <c r="C50" s="1" t="s">
        <v>29</v>
      </c>
      <c r="D50" s="5">
        <v>1</v>
      </c>
      <c r="E50" s="1">
        <v>13.654999999999999</v>
      </c>
      <c r="F50" s="1">
        <v>0.24149999999999999</v>
      </c>
      <c r="G50" s="1">
        <v>8.5199999999999998E-2</v>
      </c>
      <c r="H50" s="6">
        <f t="shared" si="0"/>
        <v>1.834507042253521</v>
      </c>
      <c r="I50" s="6">
        <f>E50/G50</f>
        <v>160.2699530516432</v>
      </c>
    </row>
    <row r="51" spans="1:10" x14ac:dyDescent="0.3">
      <c r="A51" s="1" t="s">
        <v>27</v>
      </c>
      <c r="B51" s="1" t="s">
        <v>28</v>
      </c>
      <c r="C51" s="1" t="s">
        <v>29</v>
      </c>
      <c r="D51" s="5">
        <v>2</v>
      </c>
      <c r="E51" s="1">
        <v>20.745000000000001</v>
      </c>
      <c r="F51" s="1">
        <v>0.33879999999999999</v>
      </c>
      <c r="G51" s="1">
        <v>0.1152</v>
      </c>
      <c r="H51" s="6">
        <f t="shared" si="0"/>
        <v>1.9409722222222223</v>
      </c>
      <c r="I51" s="6">
        <f>E51/G51</f>
        <v>180.078125</v>
      </c>
      <c r="J51" s="8">
        <v>2.0649999999999999</v>
      </c>
    </row>
    <row r="52" spans="1:10" x14ac:dyDescent="0.3">
      <c r="A52" s="1" t="s">
        <v>27</v>
      </c>
      <c r="B52" s="1" t="s">
        <v>28</v>
      </c>
      <c r="C52" s="1" t="s">
        <v>29</v>
      </c>
      <c r="D52" s="5">
        <v>3</v>
      </c>
      <c r="E52" s="1">
        <v>16.099</v>
      </c>
      <c r="F52" s="1">
        <v>0.35759999999999997</v>
      </c>
      <c r="G52" s="1">
        <v>0.1429</v>
      </c>
      <c r="H52" s="6">
        <f t="shared" si="0"/>
        <v>1.5024492652204338</v>
      </c>
      <c r="I52" s="6">
        <f>E52/G52</f>
        <v>112.65920223932821</v>
      </c>
      <c r="J52" s="8">
        <v>2.0350000000000001</v>
      </c>
    </row>
    <row r="53" spans="1:10" x14ac:dyDescent="0.3">
      <c r="A53" s="1" t="s">
        <v>27</v>
      </c>
      <c r="B53" s="1" t="s">
        <v>28</v>
      </c>
      <c r="C53" s="1" t="s">
        <v>29</v>
      </c>
      <c r="D53" s="5">
        <v>4</v>
      </c>
      <c r="E53" s="1">
        <v>15.971</v>
      </c>
      <c r="F53" s="1">
        <v>0.29599999999999999</v>
      </c>
      <c r="G53" s="1">
        <v>0.11360000000000001</v>
      </c>
      <c r="H53" s="6">
        <f t="shared" si="0"/>
        <v>1.605633802816901</v>
      </c>
      <c r="I53" s="6">
        <f>E53/G53</f>
        <v>140.58978873239437</v>
      </c>
      <c r="J53" s="8">
        <v>2.0009999999999999</v>
      </c>
    </row>
    <row r="54" spans="1:10" x14ac:dyDescent="0.3">
      <c r="A54" s="1" t="s">
        <v>27</v>
      </c>
      <c r="B54" s="1" t="s">
        <v>28</v>
      </c>
      <c r="C54" s="1" t="s">
        <v>29</v>
      </c>
      <c r="D54" s="5">
        <v>5</v>
      </c>
      <c r="E54" s="1">
        <v>21.832000000000001</v>
      </c>
      <c r="F54" s="1">
        <v>0.41959999999999997</v>
      </c>
      <c r="G54" s="1">
        <v>0.12590000000000001</v>
      </c>
      <c r="H54" s="6">
        <f t="shared" si="0"/>
        <v>2.332803812549642</v>
      </c>
      <c r="I54" s="6">
        <f>E54/G54</f>
        <v>173.40746624305004</v>
      </c>
      <c r="J54" s="8">
        <v>2.137</v>
      </c>
    </row>
    <row r="55" spans="1:10" s="2" customFormat="1" x14ac:dyDescent="0.3">
      <c r="A55" s="2" t="s">
        <v>12</v>
      </c>
      <c r="B55" s="2" t="s">
        <v>28</v>
      </c>
      <c r="D55" s="3"/>
      <c r="E55" s="2">
        <f>AVERAGE(E50:E54)</f>
        <v>17.660399999999999</v>
      </c>
      <c r="F55" s="2">
        <f>AVERAGE(F50:F54)</f>
        <v>0.33069999999999999</v>
      </c>
      <c r="G55" s="2">
        <f>AVERAGE(G50:G54)</f>
        <v>0.11656</v>
      </c>
      <c r="H55" s="9">
        <f>AVERAGE(H50:H54)</f>
        <v>1.843273229012544</v>
      </c>
      <c r="I55" s="2">
        <f>AVERAGE(I50:I54)</f>
        <v>153.40090705328316</v>
      </c>
    </row>
    <row r="56" spans="1:10" x14ac:dyDescent="0.3">
      <c r="A56" s="1" t="s">
        <v>30</v>
      </c>
      <c r="B56" s="1" t="s">
        <v>31</v>
      </c>
      <c r="C56" s="1" t="s">
        <v>29</v>
      </c>
      <c r="D56" s="5">
        <v>1</v>
      </c>
      <c r="E56" s="1">
        <v>5.577</v>
      </c>
      <c r="F56" s="1">
        <v>0.1052</v>
      </c>
      <c r="G56" s="1">
        <v>4.6899999999999997E-2</v>
      </c>
      <c r="H56" s="6">
        <f t="shared" si="0"/>
        <v>1.2430703624733477</v>
      </c>
      <c r="I56" s="6">
        <f>E56/G56</f>
        <v>118.91257995735609</v>
      </c>
      <c r="J56" s="8">
        <v>1.3340000000000001</v>
      </c>
    </row>
    <row r="57" spans="1:10" x14ac:dyDescent="0.3">
      <c r="A57" s="1" t="s">
        <v>30</v>
      </c>
      <c r="B57" s="1" t="s">
        <v>31</v>
      </c>
      <c r="C57" s="1" t="s">
        <v>29</v>
      </c>
      <c r="D57" s="5">
        <v>2</v>
      </c>
      <c r="E57" s="1">
        <v>11.613</v>
      </c>
      <c r="F57" s="1">
        <v>0.21829999999999999</v>
      </c>
      <c r="G57" s="1">
        <v>8.8900000000000007E-2</v>
      </c>
      <c r="H57" s="6">
        <f t="shared" si="0"/>
        <v>1.4555680539932505</v>
      </c>
      <c r="I57" s="6">
        <f>E57/G57</f>
        <v>130.62992125984252</v>
      </c>
      <c r="J57" s="8">
        <v>1.403</v>
      </c>
    </row>
    <row r="58" spans="1:10" x14ac:dyDescent="0.3">
      <c r="A58" s="1" t="s">
        <v>30</v>
      </c>
      <c r="B58" s="1" t="s">
        <v>31</v>
      </c>
      <c r="C58" s="1" t="s">
        <v>29</v>
      </c>
      <c r="D58" s="5">
        <v>3</v>
      </c>
      <c r="E58" s="1">
        <v>9.7070000000000007</v>
      </c>
      <c r="F58" s="1">
        <v>0.15690000000000001</v>
      </c>
      <c r="G58" s="1">
        <v>6.2199999999999998E-2</v>
      </c>
      <c r="H58" s="6">
        <f t="shared" si="0"/>
        <v>1.5225080385852092</v>
      </c>
      <c r="I58" s="6">
        <f>E58/G58</f>
        <v>156.06109324758845</v>
      </c>
      <c r="J58" s="8">
        <v>1.1830000000000001</v>
      </c>
    </row>
    <row r="59" spans="1:10" x14ac:dyDescent="0.3">
      <c r="A59" s="1" t="s">
        <v>30</v>
      </c>
      <c r="B59" s="1" t="s">
        <v>31</v>
      </c>
      <c r="C59" s="1" t="s">
        <v>29</v>
      </c>
      <c r="D59" s="5">
        <v>4</v>
      </c>
      <c r="E59" s="1">
        <v>8.4309999999999992</v>
      </c>
      <c r="F59" s="1">
        <v>0.1522</v>
      </c>
      <c r="G59" s="1">
        <v>6.5600000000000006E-2</v>
      </c>
      <c r="H59" s="6">
        <f t="shared" si="0"/>
        <v>1.3201219512195119</v>
      </c>
      <c r="I59" s="6">
        <f>E59/G59</f>
        <v>128.52134146341461</v>
      </c>
      <c r="J59" s="8">
        <v>1.2430000000000001</v>
      </c>
    </row>
    <row r="60" spans="1:10" x14ac:dyDescent="0.3">
      <c r="A60" s="1" t="s">
        <v>30</v>
      </c>
      <c r="B60" s="1" t="s">
        <v>31</v>
      </c>
      <c r="C60" s="1" t="s">
        <v>29</v>
      </c>
      <c r="D60" s="5">
        <v>5</v>
      </c>
      <c r="E60" s="1">
        <v>8.5129999999999999</v>
      </c>
      <c r="F60" s="1">
        <v>0.17080000000000001</v>
      </c>
      <c r="G60" s="1">
        <v>5.5300000000000002E-2</v>
      </c>
      <c r="H60" s="6">
        <f t="shared" si="0"/>
        <v>2.0886075949367089</v>
      </c>
      <c r="I60" s="6">
        <f>E60/G60</f>
        <v>153.94213381555153</v>
      </c>
      <c r="J60" s="8">
        <v>1.2649999999999999</v>
      </c>
    </row>
    <row r="61" spans="1:10" s="2" customFormat="1" x14ac:dyDescent="0.3">
      <c r="A61" s="2" t="s">
        <v>12</v>
      </c>
      <c r="B61" s="2" t="s">
        <v>31</v>
      </c>
      <c r="D61" s="3"/>
      <c r="E61" s="2">
        <f>AVERAGE(E56:E60)</f>
        <v>8.7681999999999984</v>
      </c>
      <c r="F61" s="2">
        <f>AVERAGE(F56:F60)</f>
        <v>0.16068000000000002</v>
      </c>
      <c r="G61" s="2">
        <f>AVERAGE(G56:G60)</f>
        <v>6.3780000000000003E-2</v>
      </c>
      <c r="H61" s="9">
        <f>AVERAGE(H56:H60)</f>
        <v>1.5259752002416058</v>
      </c>
      <c r="I61" s="2">
        <f>AVERAGE(I56:I60)</f>
        <v>137.61341394875063</v>
      </c>
    </row>
    <row r="62" spans="1:10" x14ac:dyDescent="0.3">
      <c r="A62" s="1" t="s">
        <v>32</v>
      </c>
      <c r="B62" s="1" t="s">
        <v>33</v>
      </c>
      <c r="C62" s="1" t="s">
        <v>29</v>
      </c>
      <c r="D62" s="5">
        <v>1</v>
      </c>
      <c r="E62" s="1">
        <v>13.686</v>
      </c>
      <c r="F62" s="1">
        <v>0.27279999999999999</v>
      </c>
      <c r="G62" s="1">
        <v>8.5699999999999998E-2</v>
      </c>
      <c r="H62" s="6">
        <f t="shared" si="0"/>
        <v>2.1831971995332555</v>
      </c>
      <c r="I62" s="6">
        <f>E62/G62</f>
        <v>159.69661610268378</v>
      </c>
      <c r="J62" s="8">
        <v>2.3679999999999999</v>
      </c>
    </row>
    <row r="63" spans="1:10" x14ac:dyDescent="0.3">
      <c r="A63" s="1" t="s">
        <v>32</v>
      </c>
      <c r="B63" s="1" t="s">
        <v>33</v>
      </c>
      <c r="C63" s="1" t="s">
        <v>29</v>
      </c>
      <c r="D63" s="5">
        <v>2</v>
      </c>
      <c r="E63" s="1">
        <v>19.058</v>
      </c>
      <c r="F63" s="1">
        <v>0.31509999999999999</v>
      </c>
      <c r="G63" s="1">
        <v>9.3399999999999997E-2</v>
      </c>
      <c r="H63" s="6">
        <f t="shared" si="0"/>
        <v>2.3736616702355464</v>
      </c>
      <c r="I63" s="6">
        <f>E63/G63</f>
        <v>204.04710920770879</v>
      </c>
      <c r="J63" s="8">
        <v>1.972</v>
      </c>
    </row>
    <row r="64" spans="1:10" x14ac:dyDescent="0.3">
      <c r="A64" s="1" t="s">
        <v>32</v>
      </c>
      <c r="B64" s="1" t="s">
        <v>33</v>
      </c>
      <c r="C64" s="1" t="s">
        <v>29</v>
      </c>
      <c r="D64" s="5">
        <v>3</v>
      </c>
      <c r="E64" s="1">
        <v>10.066000000000001</v>
      </c>
      <c r="F64" s="1">
        <v>0.17580000000000001</v>
      </c>
      <c r="G64" s="1">
        <v>5.4199999999999998E-2</v>
      </c>
      <c r="H64" s="6">
        <f t="shared" si="0"/>
        <v>2.2435424354243545</v>
      </c>
      <c r="I64" s="6">
        <f>E64/G64</f>
        <v>185.71955719557198</v>
      </c>
      <c r="J64" s="8">
        <v>2.0609999999999999</v>
      </c>
    </row>
    <row r="65" spans="1:10" x14ac:dyDescent="0.3">
      <c r="A65" s="1" t="s">
        <v>32</v>
      </c>
      <c r="B65" s="1" t="s">
        <v>33</v>
      </c>
      <c r="C65" s="1" t="s">
        <v>29</v>
      </c>
      <c r="D65" s="5">
        <v>4</v>
      </c>
      <c r="E65" s="1">
        <v>17.32</v>
      </c>
      <c r="F65" s="1">
        <v>0.36259999999999998</v>
      </c>
      <c r="G65" s="1">
        <v>0.11559999999999999</v>
      </c>
      <c r="H65" s="6">
        <f t="shared" si="0"/>
        <v>2.1366782006920415</v>
      </c>
      <c r="I65" s="6">
        <f>E65/G65</f>
        <v>149.82698961937717</v>
      </c>
      <c r="J65" s="8">
        <v>1.68</v>
      </c>
    </row>
    <row r="66" spans="1:10" x14ac:dyDescent="0.3">
      <c r="A66" s="1" t="s">
        <v>32</v>
      </c>
      <c r="B66" s="1" t="s">
        <v>33</v>
      </c>
      <c r="C66" s="1" t="s">
        <v>29</v>
      </c>
      <c r="D66" s="5">
        <v>5</v>
      </c>
      <c r="E66" s="1">
        <v>24.463000000000001</v>
      </c>
      <c r="F66" s="1">
        <v>0.40770000000000001</v>
      </c>
      <c r="G66" s="1">
        <v>0.10349999999999999</v>
      </c>
      <c r="H66" s="6">
        <f t="shared" si="0"/>
        <v>2.939130434782609</v>
      </c>
      <c r="I66" s="6">
        <f>E66/G66</f>
        <v>236.35748792270533</v>
      </c>
      <c r="J66" s="8">
        <v>1.56</v>
      </c>
    </row>
    <row r="67" spans="1:10" s="2" customFormat="1" x14ac:dyDescent="0.3">
      <c r="A67" s="2" t="s">
        <v>12</v>
      </c>
      <c r="B67" s="2" t="s">
        <v>33</v>
      </c>
      <c r="D67" s="3"/>
      <c r="E67" s="2">
        <f>AVERAGE(E62:E66)</f>
        <v>16.918600000000001</v>
      </c>
      <c r="F67" s="2">
        <f>AVERAGE(F62:F66)</f>
        <v>0.30680000000000002</v>
      </c>
      <c r="G67" s="2">
        <f>AVERAGE(G62:G66)</f>
        <v>9.0479999999999991E-2</v>
      </c>
      <c r="H67" s="9">
        <f>AVERAGE(H62:H66)</f>
        <v>2.3752419881335611</v>
      </c>
      <c r="I67" s="2">
        <f>AVERAGE(I62:I66)</f>
        <v>187.12955200960943</v>
      </c>
    </row>
    <row r="68" spans="1:10" x14ac:dyDescent="0.3">
      <c r="A68" s="1" t="s">
        <v>34</v>
      </c>
      <c r="B68" s="1" t="s">
        <v>35</v>
      </c>
      <c r="C68" s="1" t="s">
        <v>29</v>
      </c>
      <c r="D68" s="5">
        <v>1</v>
      </c>
      <c r="E68" s="1">
        <v>1.1910000000000001</v>
      </c>
      <c r="F68" s="1">
        <v>2.1299999999999999E-2</v>
      </c>
      <c r="G68" s="1">
        <v>9.5999999999999992E-3</v>
      </c>
      <c r="H68" s="6">
        <f t="shared" ref="H68:H120" si="1">(F68-G68)/G68</f>
        <v>1.2187500000000002</v>
      </c>
      <c r="I68" s="6">
        <f>E68/G68</f>
        <v>124.06250000000001</v>
      </c>
      <c r="J68" s="8">
        <v>1.427</v>
      </c>
    </row>
    <row r="69" spans="1:10" x14ac:dyDescent="0.3">
      <c r="A69" s="1" t="s">
        <v>34</v>
      </c>
      <c r="B69" s="1" t="s">
        <v>35</v>
      </c>
      <c r="C69" s="1" t="s">
        <v>29</v>
      </c>
      <c r="D69" s="5">
        <v>2</v>
      </c>
      <c r="E69" s="1">
        <v>1.1659999999999999</v>
      </c>
      <c r="F69" s="1">
        <v>1.66E-2</v>
      </c>
      <c r="G69" s="1">
        <v>5.8999999999999999E-3</v>
      </c>
      <c r="H69" s="6">
        <f t="shared" si="1"/>
        <v>1.8135593220338986</v>
      </c>
      <c r="I69" s="6">
        <f>E69/G69</f>
        <v>197.62711864406779</v>
      </c>
      <c r="J69" s="8">
        <v>1.22</v>
      </c>
    </row>
    <row r="70" spans="1:10" x14ac:dyDescent="0.3">
      <c r="A70" s="1" t="s">
        <v>34</v>
      </c>
      <c r="B70" s="1" t="s">
        <v>35</v>
      </c>
      <c r="C70" s="1" t="s">
        <v>29</v>
      </c>
      <c r="D70" s="5">
        <v>3</v>
      </c>
      <c r="E70" s="1">
        <v>1.627</v>
      </c>
      <c r="F70" s="1">
        <v>3.09E-2</v>
      </c>
      <c r="G70" s="1">
        <v>1.3899999999999999E-2</v>
      </c>
      <c r="H70" s="6">
        <f t="shared" si="1"/>
        <v>1.2230215827338131</v>
      </c>
      <c r="I70" s="6">
        <f>E70/G70</f>
        <v>117.05035971223022</v>
      </c>
      <c r="J70" s="8">
        <v>1.4590000000000001</v>
      </c>
    </row>
    <row r="71" spans="1:10" x14ac:dyDescent="0.3">
      <c r="A71" s="1" t="s">
        <v>34</v>
      </c>
      <c r="B71" s="1" t="s">
        <v>35</v>
      </c>
      <c r="C71" s="1" t="s">
        <v>29</v>
      </c>
      <c r="D71" s="5">
        <v>4</v>
      </c>
      <c r="E71" s="1">
        <v>1.4550000000000001</v>
      </c>
      <c r="F71" s="1">
        <v>2.87E-2</v>
      </c>
      <c r="G71" s="1">
        <v>1.44E-2</v>
      </c>
      <c r="H71" s="6">
        <f t="shared" si="1"/>
        <v>0.99305555555555558</v>
      </c>
      <c r="I71" s="6">
        <f>E71/G71</f>
        <v>101.04166666666667</v>
      </c>
      <c r="J71" s="8">
        <v>1.2809999999999999</v>
      </c>
    </row>
    <row r="72" spans="1:10" x14ac:dyDescent="0.3">
      <c r="A72" s="1" t="s">
        <v>34</v>
      </c>
      <c r="B72" s="1" t="s">
        <v>35</v>
      </c>
      <c r="C72" s="1" t="s">
        <v>29</v>
      </c>
      <c r="D72" s="5">
        <v>5</v>
      </c>
      <c r="E72" s="1">
        <v>1.506</v>
      </c>
      <c r="F72" s="1">
        <v>3.1699999999999999E-2</v>
      </c>
      <c r="G72" s="1">
        <v>1.4200000000000001E-2</v>
      </c>
      <c r="H72" s="6">
        <f t="shared" si="1"/>
        <v>1.232394366197183</v>
      </c>
      <c r="I72" s="6">
        <f>E72/G72</f>
        <v>106.05633802816901</v>
      </c>
      <c r="J72" s="8">
        <v>1.304</v>
      </c>
    </row>
    <row r="73" spans="1:10" s="2" customFormat="1" x14ac:dyDescent="0.3">
      <c r="A73" s="2" t="s">
        <v>12</v>
      </c>
      <c r="B73" s="2" t="s">
        <v>35</v>
      </c>
      <c r="D73" s="3"/>
      <c r="E73" s="2">
        <f>AVERAGE(E68:E72)</f>
        <v>1.389</v>
      </c>
      <c r="F73" s="2">
        <f>AVERAGE(F68:F72)</f>
        <v>2.5840000000000002E-2</v>
      </c>
      <c r="G73" s="2">
        <f>AVERAGE(G68:G72)</f>
        <v>1.1599999999999999E-2</v>
      </c>
      <c r="H73" s="9">
        <f>AVERAGE(H68:H72)</f>
        <v>1.2961561653040901</v>
      </c>
      <c r="I73" s="2">
        <f>AVERAGE(I68:I72)</f>
        <v>129.16759661022672</v>
      </c>
    </row>
    <row r="74" spans="1:10" x14ac:dyDescent="0.3">
      <c r="A74" s="1" t="s">
        <v>36</v>
      </c>
      <c r="B74" s="1" t="s">
        <v>37</v>
      </c>
      <c r="C74" s="1" t="s">
        <v>29</v>
      </c>
      <c r="D74" s="5">
        <v>1</v>
      </c>
      <c r="E74" s="1">
        <v>2.9049999999999998</v>
      </c>
      <c r="F74" s="1">
        <v>5.7700000000000001E-2</v>
      </c>
      <c r="G74" s="1">
        <v>1.7600000000000001E-2</v>
      </c>
      <c r="H74" s="6">
        <f t="shared" si="1"/>
        <v>2.2784090909090904</v>
      </c>
      <c r="I74" s="6">
        <f>E74/G74</f>
        <v>165.05681818181816</v>
      </c>
      <c r="J74" s="7">
        <v>1.538</v>
      </c>
    </row>
    <row r="75" spans="1:10" x14ac:dyDescent="0.3">
      <c r="A75" s="1" t="s">
        <v>36</v>
      </c>
      <c r="B75" s="1" t="s">
        <v>37</v>
      </c>
      <c r="C75" s="1" t="s">
        <v>29</v>
      </c>
      <c r="D75" s="5">
        <v>2</v>
      </c>
      <c r="E75" s="1">
        <v>1.7170000000000001</v>
      </c>
      <c r="F75" s="1">
        <v>4.53E-2</v>
      </c>
      <c r="G75" s="1">
        <v>1.49E-2</v>
      </c>
      <c r="H75" s="6">
        <f t="shared" si="1"/>
        <v>2.0402684563758391</v>
      </c>
      <c r="I75" s="6">
        <f>E75/G75</f>
        <v>115.23489932885907</v>
      </c>
      <c r="J75" s="7">
        <v>1.538</v>
      </c>
    </row>
    <row r="76" spans="1:10" x14ac:dyDescent="0.3">
      <c r="A76" s="1" t="s">
        <v>36</v>
      </c>
      <c r="B76" s="1" t="s">
        <v>37</v>
      </c>
      <c r="C76" s="1" t="s">
        <v>29</v>
      </c>
      <c r="D76" s="5">
        <v>3</v>
      </c>
      <c r="E76" s="1">
        <v>3.6869999999999998</v>
      </c>
      <c r="F76" s="1">
        <v>8.4500000000000006E-2</v>
      </c>
      <c r="G76" s="1">
        <v>2.87E-2</v>
      </c>
      <c r="H76" s="6">
        <f t="shared" si="1"/>
        <v>1.9442508710801394</v>
      </c>
      <c r="I76" s="6">
        <f>E76/G76</f>
        <v>128.46689895470382</v>
      </c>
      <c r="J76" s="8">
        <v>1.4470000000000001</v>
      </c>
    </row>
    <row r="77" spans="1:10" x14ac:dyDescent="0.3">
      <c r="A77" s="1" t="s">
        <v>36</v>
      </c>
      <c r="B77" s="1" t="s">
        <v>37</v>
      </c>
      <c r="C77" s="1" t="s">
        <v>29</v>
      </c>
      <c r="D77" s="5">
        <v>4</v>
      </c>
      <c r="E77" s="1">
        <v>1.8120000000000001</v>
      </c>
      <c r="F77" s="1">
        <v>4.1099999999999998E-2</v>
      </c>
      <c r="G77" s="1">
        <v>1.06E-2</v>
      </c>
      <c r="H77" s="6">
        <f t="shared" si="1"/>
        <v>2.8773584905660377</v>
      </c>
      <c r="I77" s="6">
        <f>E77/G77</f>
        <v>170.9433962264151</v>
      </c>
      <c r="J77" s="8">
        <v>1.4970000000000001</v>
      </c>
    </row>
    <row r="78" spans="1:10" x14ac:dyDescent="0.3">
      <c r="A78" s="1" t="s">
        <v>36</v>
      </c>
      <c r="B78" s="1" t="s">
        <v>37</v>
      </c>
      <c r="C78" s="1" t="s">
        <v>29</v>
      </c>
      <c r="D78" s="5">
        <v>5</v>
      </c>
      <c r="E78" s="1">
        <v>3.5</v>
      </c>
      <c r="F78" s="1">
        <v>7.3800000000000004E-2</v>
      </c>
      <c r="G78" s="1">
        <v>2.4799999999999999E-2</v>
      </c>
      <c r="H78" s="6">
        <f t="shared" si="1"/>
        <v>1.9758064516129035</v>
      </c>
      <c r="I78" s="6">
        <f>E78/G78</f>
        <v>141.12903225806451</v>
      </c>
      <c r="J78" s="8">
        <v>1.4850000000000001</v>
      </c>
    </row>
    <row r="79" spans="1:10" s="2" customFormat="1" x14ac:dyDescent="0.3">
      <c r="A79" s="2" t="s">
        <v>12</v>
      </c>
      <c r="B79" s="2" t="s">
        <v>37</v>
      </c>
      <c r="D79" s="3"/>
      <c r="E79" s="2">
        <f>AVERAGE(E74:E78)</f>
        <v>2.7241999999999997</v>
      </c>
      <c r="F79" s="2">
        <f>AVERAGE(F74:F78)</f>
        <v>6.0479999999999999E-2</v>
      </c>
      <c r="G79" s="2">
        <f>AVERAGE(G74:G78)</f>
        <v>1.932E-2</v>
      </c>
      <c r="H79" s="9">
        <f>AVERAGE(H74:H78)</f>
        <v>2.2232186721088021</v>
      </c>
      <c r="I79" s="2">
        <f>AVERAGE(I74:I78)</f>
        <v>144.16620898997215</v>
      </c>
    </row>
    <row r="80" spans="1:10" x14ac:dyDescent="0.3">
      <c r="A80" s="1" t="s">
        <v>38</v>
      </c>
      <c r="B80" s="1" t="s">
        <v>39</v>
      </c>
      <c r="C80" s="1" t="s">
        <v>29</v>
      </c>
      <c r="D80" s="5">
        <v>1</v>
      </c>
      <c r="E80" s="1">
        <v>38.404000000000003</v>
      </c>
      <c r="F80" s="1">
        <v>1.0878000000000001</v>
      </c>
      <c r="G80" s="1">
        <v>0.55449999999999999</v>
      </c>
      <c r="H80" s="6">
        <f t="shared" si="1"/>
        <v>0.96176735798016255</v>
      </c>
      <c r="I80" s="6">
        <f>E80/G80</f>
        <v>69.258791704238064</v>
      </c>
      <c r="J80" s="8">
        <v>0.91790000000000005</v>
      </c>
    </row>
    <row r="81" spans="1:10" x14ac:dyDescent="0.3">
      <c r="A81" s="1" t="s">
        <v>38</v>
      </c>
      <c r="B81" s="1" t="s">
        <v>39</v>
      </c>
      <c r="C81" s="1" t="s">
        <v>29</v>
      </c>
      <c r="D81" s="5">
        <v>2</v>
      </c>
      <c r="E81" s="1">
        <v>42.929000000000002</v>
      </c>
      <c r="F81" s="1">
        <v>0.94950000000000001</v>
      </c>
      <c r="G81" s="1">
        <v>0.49009999999999998</v>
      </c>
      <c r="H81" s="6">
        <f t="shared" si="1"/>
        <v>0.93735972250561117</v>
      </c>
      <c r="I81" s="6">
        <f>E81/G81</f>
        <v>87.592328096306886</v>
      </c>
      <c r="J81" s="8">
        <v>0.83509999999999995</v>
      </c>
    </row>
    <row r="82" spans="1:10" x14ac:dyDescent="0.3">
      <c r="A82" s="1" t="s">
        <v>38</v>
      </c>
      <c r="B82" s="1" t="s">
        <v>39</v>
      </c>
      <c r="C82" s="1" t="s">
        <v>29</v>
      </c>
      <c r="D82" s="5">
        <v>3</v>
      </c>
      <c r="E82" s="1">
        <v>31.509</v>
      </c>
      <c r="F82" s="1">
        <v>0.87949999999999995</v>
      </c>
      <c r="G82" s="1">
        <v>0.49519999999999997</v>
      </c>
      <c r="H82" s="6">
        <f t="shared" si="1"/>
        <v>0.77605008077544424</v>
      </c>
      <c r="I82" s="6">
        <f>E82/G82</f>
        <v>63.628836833602591</v>
      </c>
      <c r="J82" s="8">
        <v>0.87639999999999996</v>
      </c>
    </row>
    <row r="83" spans="1:10" x14ac:dyDescent="0.3">
      <c r="A83" s="1" t="s">
        <v>38</v>
      </c>
      <c r="B83" s="1" t="s">
        <v>39</v>
      </c>
      <c r="C83" s="1" t="s">
        <v>29</v>
      </c>
      <c r="D83" s="5">
        <v>4</v>
      </c>
      <c r="E83" s="1">
        <v>37.093000000000004</v>
      </c>
      <c r="F83" s="1">
        <v>0.87539999999999996</v>
      </c>
      <c r="G83" s="1">
        <v>0.44719999999999999</v>
      </c>
      <c r="H83" s="6">
        <f t="shared" si="1"/>
        <v>0.95751341681574231</v>
      </c>
      <c r="I83" s="6">
        <f>E83/G83</f>
        <v>82.944991055456185</v>
      </c>
      <c r="J83" s="8">
        <v>0.79200000000000004</v>
      </c>
    </row>
    <row r="84" spans="1:10" x14ac:dyDescent="0.3">
      <c r="A84" s="1" t="s">
        <v>38</v>
      </c>
      <c r="B84" s="1" t="s">
        <v>39</v>
      </c>
      <c r="C84" s="1" t="s">
        <v>29</v>
      </c>
      <c r="D84" s="5">
        <v>5</v>
      </c>
      <c r="E84" s="1">
        <v>45.829000000000001</v>
      </c>
      <c r="F84" s="1">
        <v>1.1207</v>
      </c>
      <c r="G84" s="1">
        <v>0.56840000000000002</v>
      </c>
      <c r="H84" s="6">
        <f t="shared" si="1"/>
        <v>0.97167487684729059</v>
      </c>
      <c r="I84" s="6">
        <f>E84/G84</f>
        <v>80.628078817733993</v>
      </c>
      <c r="J84" s="8">
        <v>0.94089999999999996</v>
      </c>
    </row>
    <row r="85" spans="1:10" s="2" customFormat="1" x14ac:dyDescent="0.3">
      <c r="A85" s="2" t="s">
        <v>12</v>
      </c>
      <c r="B85" s="2" t="s">
        <v>39</v>
      </c>
      <c r="D85" s="3"/>
      <c r="E85" s="2">
        <f>AVERAGE(E80:E84)</f>
        <v>39.152799999999999</v>
      </c>
      <c r="F85" s="2">
        <f>AVERAGE(F80:F84)</f>
        <v>0.98258000000000012</v>
      </c>
      <c r="G85" s="2">
        <f>AVERAGE(G80:G84)</f>
        <v>0.51107999999999998</v>
      </c>
      <c r="H85" s="9">
        <f>AVERAGE(H80:H84)</f>
        <v>0.92087309098485015</v>
      </c>
      <c r="I85" s="2">
        <f>AVERAGE(I80:I84)</f>
        <v>76.810605301467533</v>
      </c>
    </row>
    <row r="86" spans="1:10" x14ac:dyDescent="0.3">
      <c r="A86" s="1" t="s">
        <v>40</v>
      </c>
      <c r="B86" s="1" t="s">
        <v>41</v>
      </c>
      <c r="C86" s="1" t="s">
        <v>29</v>
      </c>
      <c r="D86" s="5">
        <v>1</v>
      </c>
      <c r="E86" s="1">
        <v>0.193</v>
      </c>
      <c r="F86" s="1">
        <v>2.3999999999999998E-3</v>
      </c>
      <c r="G86" s="1">
        <v>1.4E-3</v>
      </c>
      <c r="H86" s="6">
        <f t="shared" si="1"/>
        <v>0.71428571428571419</v>
      </c>
      <c r="I86" s="6">
        <f>E86/G86</f>
        <v>137.85714285714286</v>
      </c>
      <c r="J86" s="8">
        <v>1.59</v>
      </c>
    </row>
    <row r="87" spans="1:10" x14ac:dyDescent="0.3">
      <c r="A87" s="1" t="s">
        <v>40</v>
      </c>
      <c r="B87" s="1" t="s">
        <v>41</v>
      </c>
      <c r="C87" s="1" t="s">
        <v>29</v>
      </c>
      <c r="D87" s="5">
        <v>2</v>
      </c>
      <c r="E87" s="1">
        <v>0.23300000000000001</v>
      </c>
      <c r="F87" s="1">
        <v>2.3999999999999998E-3</v>
      </c>
      <c r="G87" s="1">
        <v>1.5E-3</v>
      </c>
      <c r="H87" s="6">
        <f t="shared" si="1"/>
        <v>0.59999999999999987</v>
      </c>
      <c r="I87" s="6">
        <f>E87/G87</f>
        <v>155.33333333333334</v>
      </c>
      <c r="J87" s="8">
        <v>1.603</v>
      </c>
    </row>
    <row r="88" spans="1:10" x14ac:dyDescent="0.3">
      <c r="A88" s="1" t="s">
        <v>40</v>
      </c>
      <c r="B88" s="1" t="s">
        <v>41</v>
      </c>
      <c r="C88" s="1" t="s">
        <v>29</v>
      </c>
      <c r="D88" s="5">
        <v>3</v>
      </c>
      <c r="E88" s="1">
        <v>0.20499999999999999</v>
      </c>
      <c r="F88" s="1">
        <v>2.2000000000000001E-3</v>
      </c>
      <c r="G88" s="1">
        <v>1.5E-3</v>
      </c>
      <c r="H88" s="6">
        <f t="shared" si="1"/>
        <v>0.46666666666666673</v>
      </c>
      <c r="I88" s="6">
        <f>E88/G88</f>
        <v>136.66666666666666</v>
      </c>
      <c r="J88" s="1"/>
    </row>
    <row r="89" spans="1:10" x14ac:dyDescent="0.3">
      <c r="A89" s="1" t="s">
        <v>40</v>
      </c>
      <c r="B89" s="1" t="s">
        <v>41</v>
      </c>
      <c r="C89" s="1" t="s">
        <v>29</v>
      </c>
      <c r="D89" s="5">
        <v>4</v>
      </c>
      <c r="E89" s="1">
        <v>0.26100000000000001</v>
      </c>
      <c r="F89" s="1">
        <v>3.0999999999999999E-3</v>
      </c>
      <c r="G89" s="1">
        <v>1.6000000000000001E-3</v>
      </c>
      <c r="H89" s="6">
        <f t="shared" si="1"/>
        <v>0.93749999999999989</v>
      </c>
      <c r="I89" s="6">
        <f>E89/G89</f>
        <v>163.125</v>
      </c>
      <c r="J89" s="8">
        <v>1.8280000000000001</v>
      </c>
    </row>
    <row r="90" spans="1:10" x14ac:dyDescent="0.3">
      <c r="A90" s="1" t="s">
        <v>40</v>
      </c>
      <c r="B90" s="1" t="s">
        <v>41</v>
      </c>
      <c r="C90" s="1" t="s">
        <v>29</v>
      </c>
      <c r="D90" s="5">
        <v>5</v>
      </c>
      <c r="E90" s="1">
        <v>0.18</v>
      </c>
      <c r="F90" s="1">
        <v>2.0999999999999999E-3</v>
      </c>
      <c r="G90" s="1">
        <v>1.1999999999999999E-3</v>
      </c>
      <c r="H90" s="6">
        <f t="shared" si="1"/>
        <v>0.75</v>
      </c>
      <c r="I90" s="6">
        <f>E90/G90</f>
        <v>150</v>
      </c>
      <c r="J90" s="8">
        <v>1.5960000000000001</v>
      </c>
    </row>
    <row r="91" spans="1:10" s="2" customFormat="1" x14ac:dyDescent="0.3">
      <c r="A91" s="2" t="s">
        <v>12</v>
      </c>
      <c r="B91" s="2" t="s">
        <v>41</v>
      </c>
      <c r="D91" s="3"/>
      <c r="E91" s="2">
        <f>AVERAGE(E86:E90)</f>
        <v>0.21440000000000001</v>
      </c>
      <c r="F91" s="2">
        <f>AVERAGE(F86:F90)</f>
        <v>2.4399999999999999E-3</v>
      </c>
      <c r="G91" s="2">
        <f>AVERAGE(G86:G90)</f>
        <v>1.4399999999999999E-3</v>
      </c>
      <c r="H91" s="9">
        <f>AVERAGE(H86:H90)</f>
        <v>0.69369047619047619</v>
      </c>
      <c r="I91" s="2">
        <f>AVERAGE(I86:I90)</f>
        <v>148.59642857142859</v>
      </c>
    </row>
    <row r="92" spans="1:10" x14ac:dyDescent="0.3">
      <c r="A92" s="1" t="s">
        <v>42</v>
      </c>
      <c r="B92" s="1" t="s">
        <v>43</v>
      </c>
      <c r="C92" s="1" t="s">
        <v>29</v>
      </c>
      <c r="D92" s="5">
        <v>1</v>
      </c>
      <c r="E92" s="1">
        <v>13.036</v>
      </c>
      <c r="F92" s="1">
        <v>0.15709999999999999</v>
      </c>
      <c r="G92" s="1">
        <v>3.9100000000000003E-2</v>
      </c>
      <c r="H92" s="6">
        <f t="shared" si="1"/>
        <v>3.0179028132992323</v>
      </c>
      <c r="I92" s="6">
        <f>E92/G92</f>
        <v>333.40153452685416</v>
      </c>
      <c r="J92" s="8">
        <v>1.597</v>
      </c>
    </row>
    <row r="93" spans="1:10" x14ac:dyDescent="0.3">
      <c r="A93" s="1" t="s">
        <v>42</v>
      </c>
      <c r="B93" s="1" t="s">
        <v>43</v>
      </c>
      <c r="C93" s="1" t="s">
        <v>29</v>
      </c>
      <c r="D93" s="5">
        <v>2</v>
      </c>
      <c r="E93" s="1">
        <v>18.222000000000001</v>
      </c>
      <c r="F93" s="1">
        <v>0.26440000000000002</v>
      </c>
      <c r="G93" s="1">
        <v>8.3699999999999997E-2</v>
      </c>
      <c r="H93" s="6">
        <f t="shared" si="1"/>
        <v>2.1589008363201914</v>
      </c>
      <c r="I93" s="6">
        <f>E93/G93</f>
        <v>217.70609318996418</v>
      </c>
      <c r="J93" s="8">
        <v>1.774</v>
      </c>
    </row>
    <row r="94" spans="1:10" x14ac:dyDescent="0.3">
      <c r="A94" s="1" t="s">
        <v>42</v>
      </c>
      <c r="B94" s="1" t="s">
        <v>43</v>
      </c>
      <c r="C94" s="1" t="s">
        <v>29</v>
      </c>
      <c r="D94" s="5">
        <v>3</v>
      </c>
      <c r="E94" s="1">
        <v>9.1769999999999996</v>
      </c>
      <c r="F94" s="1">
        <v>0.15720000000000001</v>
      </c>
      <c r="G94" s="1">
        <v>4.5699999999999998E-2</v>
      </c>
      <c r="H94" s="6">
        <f t="shared" si="1"/>
        <v>2.4398249452954053</v>
      </c>
      <c r="I94" s="6">
        <f>E94/G94</f>
        <v>200.80962800875272</v>
      </c>
      <c r="J94" s="8">
        <v>2.0880000000000001</v>
      </c>
    </row>
    <row r="95" spans="1:10" x14ac:dyDescent="0.3">
      <c r="A95" s="1" t="s">
        <v>42</v>
      </c>
      <c r="B95" s="1" t="s">
        <v>43</v>
      </c>
      <c r="C95" s="1" t="s">
        <v>29</v>
      </c>
      <c r="D95" s="5">
        <v>4</v>
      </c>
      <c r="E95" s="1">
        <v>18.693999999999999</v>
      </c>
      <c r="F95" s="1">
        <v>0.23219999999999999</v>
      </c>
      <c r="G95" s="1">
        <v>6.2199999999999998E-2</v>
      </c>
      <c r="H95" s="6">
        <f t="shared" si="1"/>
        <v>2.733118971061093</v>
      </c>
      <c r="I95" s="6">
        <f>E95/G95</f>
        <v>300.54662379421222</v>
      </c>
      <c r="J95" s="8">
        <v>2.0190000000000001</v>
      </c>
    </row>
    <row r="96" spans="1:10" x14ac:dyDescent="0.3">
      <c r="A96" s="1" t="s">
        <v>42</v>
      </c>
      <c r="B96" s="1" t="s">
        <v>43</v>
      </c>
      <c r="C96" s="1" t="s">
        <v>29</v>
      </c>
      <c r="D96" s="5">
        <v>5</v>
      </c>
      <c r="E96" s="1">
        <v>10.33</v>
      </c>
      <c r="F96" s="1">
        <v>0.1595</v>
      </c>
      <c r="G96" s="1">
        <v>4.8899999999999999E-2</v>
      </c>
      <c r="H96" s="6">
        <f t="shared" si="1"/>
        <v>2.2617586912065439</v>
      </c>
      <c r="I96" s="6">
        <f>E96/G96</f>
        <v>211.24744376278119</v>
      </c>
      <c r="J96" s="8">
        <v>1.6020000000000001</v>
      </c>
    </row>
    <row r="97" spans="1:10" s="2" customFormat="1" x14ac:dyDescent="0.3">
      <c r="A97" s="2" t="s">
        <v>12</v>
      </c>
      <c r="B97" s="2" t="s">
        <v>43</v>
      </c>
      <c r="D97" s="3"/>
      <c r="E97" s="2">
        <f>AVERAGE(E92:E96)</f>
        <v>13.8918</v>
      </c>
      <c r="F97" s="2">
        <f>AVERAGE(F92:F96)</f>
        <v>0.19407999999999997</v>
      </c>
      <c r="G97" s="2">
        <f>AVERAGE(G92:G96)</f>
        <v>5.5919999999999991E-2</v>
      </c>
      <c r="H97" s="9">
        <f>AVERAGE(H92:H96)</f>
        <v>2.5223012514364931</v>
      </c>
      <c r="I97" s="2">
        <f>AVERAGE(I92:I96)</f>
        <v>252.7422646565129</v>
      </c>
    </row>
    <row r="98" spans="1:10" x14ac:dyDescent="0.3">
      <c r="A98" s="1" t="s">
        <v>44</v>
      </c>
      <c r="B98" s="1" t="s">
        <v>45</v>
      </c>
      <c r="C98" s="1" t="s">
        <v>29</v>
      </c>
      <c r="D98" s="5">
        <v>1</v>
      </c>
      <c r="E98" s="1">
        <v>19.064</v>
      </c>
      <c r="F98" s="1">
        <v>0.45800000000000002</v>
      </c>
      <c r="G98" s="1">
        <v>0.1105</v>
      </c>
      <c r="H98" s="6">
        <f t="shared" si="1"/>
        <v>3.1447963800904981</v>
      </c>
      <c r="I98" s="6">
        <f>E98/G98</f>
        <v>172.52488687782807</v>
      </c>
      <c r="J98" s="8">
        <v>2.3439999999999999</v>
      </c>
    </row>
    <row r="99" spans="1:10" x14ac:dyDescent="0.3">
      <c r="A99" s="1" t="s">
        <v>44</v>
      </c>
      <c r="B99" s="1" t="s">
        <v>45</v>
      </c>
      <c r="C99" s="1" t="s">
        <v>29</v>
      </c>
      <c r="D99" s="5">
        <v>2</v>
      </c>
      <c r="E99" s="1">
        <v>29.573</v>
      </c>
      <c r="F99" s="1">
        <v>0.68689999999999996</v>
      </c>
      <c r="G99" s="1">
        <v>0.26029999999999998</v>
      </c>
      <c r="H99" s="6">
        <f t="shared" si="1"/>
        <v>1.6388782174414138</v>
      </c>
      <c r="I99" s="6">
        <f>E99/G99</f>
        <v>113.61121782558587</v>
      </c>
      <c r="J99" s="8">
        <v>2.2160000000000002</v>
      </c>
    </row>
    <row r="100" spans="1:10" x14ac:dyDescent="0.3">
      <c r="A100" s="1" t="s">
        <v>44</v>
      </c>
      <c r="B100" s="1" t="s">
        <v>45</v>
      </c>
      <c r="C100" s="1" t="s">
        <v>29</v>
      </c>
      <c r="D100" s="5">
        <v>3</v>
      </c>
      <c r="E100" s="1">
        <v>27.965</v>
      </c>
      <c r="F100" s="1">
        <v>0.60389999999999999</v>
      </c>
      <c r="G100" s="1">
        <v>0.1472</v>
      </c>
      <c r="H100" s="6">
        <f t="shared" si="1"/>
        <v>3.1025815217391304</v>
      </c>
      <c r="I100" s="6">
        <f>E100/G100</f>
        <v>189.9796195652174</v>
      </c>
      <c r="J100" s="8">
        <v>2.0680000000000001</v>
      </c>
    </row>
    <row r="101" spans="1:10" x14ac:dyDescent="0.3">
      <c r="A101" s="1" t="s">
        <v>44</v>
      </c>
      <c r="B101" s="1" t="s">
        <v>45</v>
      </c>
      <c r="C101" s="1" t="s">
        <v>29</v>
      </c>
      <c r="D101" s="5">
        <v>4</v>
      </c>
      <c r="E101" s="1">
        <v>13.14</v>
      </c>
      <c r="F101" s="1">
        <v>0.29480000000000001</v>
      </c>
      <c r="G101" s="1">
        <v>7.8700000000000006E-2</v>
      </c>
      <c r="H101" s="6">
        <f t="shared" si="1"/>
        <v>2.7458703939008893</v>
      </c>
      <c r="I101" s="6">
        <f>E101/G101</f>
        <v>166.96315120711563</v>
      </c>
      <c r="J101" s="8">
        <v>1.853</v>
      </c>
    </row>
    <row r="102" spans="1:10" x14ac:dyDescent="0.3">
      <c r="A102" s="1" t="s">
        <v>44</v>
      </c>
      <c r="B102" s="1" t="s">
        <v>45</v>
      </c>
      <c r="C102" s="1" t="s">
        <v>29</v>
      </c>
      <c r="D102" s="5">
        <v>5</v>
      </c>
      <c r="E102" s="1">
        <v>14.172000000000001</v>
      </c>
      <c r="F102" s="1">
        <v>0.41589999999999999</v>
      </c>
      <c r="G102" s="1">
        <v>0.1081</v>
      </c>
      <c r="H102" s="6">
        <f t="shared" si="1"/>
        <v>2.8473635522664198</v>
      </c>
      <c r="I102" s="6">
        <f>E102/G102</f>
        <v>131.10083256244218</v>
      </c>
      <c r="J102" s="8">
        <v>1.8380000000000001</v>
      </c>
    </row>
    <row r="103" spans="1:10" s="2" customFormat="1" x14ac:dyDescent="0.3">
      <c r="A103" s="2" t="s">
        <v>12</v>
      </c>
      <c r="B103" s="2" t="s">
        <v>45</v>
      </c>
      <c r="D103" s="3"/>
      <c r="E103" s="2">
        <f>AVERAGE(E98:E102)</f>
        <v>20.782800000000002</v>
      </c>
      <c r="F103" s="2">
        <f>AVERAGE(F98:F102)</f>
        <v>0.49190000000000006</v>
      </c>
      <c r="G103" s="2">
        <f>AVERAGE(G98:G102)</f>
        <v>0.14096</v>
      </c>
      <c r="H103" s="9">
        <f>AVERAGE(H98:H102)</f>
        <v>2.6958980130876702</v>
      </c>
      <c r="I103" s="2">
        <f>AVERAGE(I98:I102)</f>
        <v>154.83594160763784</v>
      </c>
      <c r="J103" s="8"/>
    </row>
    <row r="104" spans="1:10" x14ac:dyDescent="0.3">
      <c r="A104" s="1" t="s">
        <v>46</v>
      </c>
      <c r="B104" s="1" t="s">
        <v>47</v>
      </c>
      <c r="C104" s="1" t="s">
        <v>29</v>
      </c>
      <c r="D104" s="5">
        <v>1</v>
      </c>
      <c r="E104" s="1">
        <v>15.949</v>
      </c>
      <c r="F104" s="1">
        <v>0.44280000000000003</v>
      </c>
      <c r="G104" s="1">
        <v>0.10580000000000001</v>
      </c>
      <c r="H104" s="6">
        <f t="shared" si="1"/>
        <v>3.1852551984877127</v>
      </c>
      <c r="I104" s="6">
        <f>E104/G104</f>
        <v>150.74669187145557</v>
      </c>
      <c r="J104" s="8">
        <v>1.7270000000000001</v>
      </c>
    </row>
    <row r="105" spans="1:10" x14ac:dyDescent="0.3">
      <c r="A105" s="1" t="s">
        <v>46</v>
      </c>
      <c r="B105" s="1" t="s">
        <v>47</v>
      </c>
      <c r="C105" s="1" t="s">
        <v>29</v>
      </c>
      <c r="D105" s="5">
        <v>2</v>
      </c>
      <c r="E105" s="1">
        <v>25.58</v>
      </c>
      <c r="F105" s="1">
        <v>0.56489999999999996</v>
      </c>
      <c r="G105" s="1">
        <v>0.16</v>
      </c>
      <c r="H105" s="6">
        <f t="shared" si="1"/>
        <v>2.5306249999999997</v>
      </c>
      <c r="I105" s="6">
        <f>E105/G105</f>
        <v>159.875</v>
      </c>
      <c r="J105" s="8">
        <v>1.946</v>
      </c>
    </row>
    <row r="106" spans="1:10" x14ac:dyDescent="0.3">
      <c r="A106" s="1" t="s">
        <v>46</v>
      </c>
      <c r="B106" s="1" t="s">
        <v>47</v>
      </c>
      <c r="C106" s="1" t="s">
        <v>29</v>
      </c>
      <c r="D106" s="5">
        <v>3</v>
      </c>
      <c r="E106" s="1">
        <v>22.634</v>
      </c>
      <c r="F106" s="1">
        <v>0.53200000000000003</v>
      </c>
      <c r="G106" s="1">
        <v>0.14799999999999999</v>
      </c>
      <c r="H106" s="6">
        <f t="shared" si="1"/>
        <v>2.5945945945945947</v>
      </c>
      <c r="I106" s="6">
        <f>E106/G106</f>
        <v>152.93243243243245</v>
      </c>
      <c r="J106" s="8">
        <v>1.8009999999999999</v>
      </c>
    </row>
    <row r="107" spans="1:10" x14ac:dyDescent="0.3">
      <c r="A107" s="1" t="s">
        <v>46</v>
      </c>
      <c r="B107" s="1" t="s">
        <v>47</v>
      </c>
      <c r="C107" s="1" t="s">
        <v>29</v>
      </c>
      <c r="D107" s="5">
        <v>4</v>
      </c>
      <c r="E107" s="1">
        <v>23.552</v>
      </c>
      <c r="F107" s="1">
        <v>0.5645</v>
      </c>
      <c r="G107" s="1">
        <v>0.1706</v>
      </c>
      <c r="H107" s="6">
        <f t="shared" si="1"/>
        <v>2.3089097303634234</v>
      </c>
      <c r="I107" s="6">
        <f>E107/G107</f>
        <v>138.05392731535756</v>
      </c>
      <c r="J107" s="8">
        <v>1.7649999999999999</v>
      </c>
    </row>
    <row r="108" spans="1:10" x14ac:dyDescent="0.3">
      <c r="A108" s="1" t="s">
        <v>46</v>
      </c>
      <c r="B108" s="1" t="s">
        <v>47</v>
      </c>
      <c r="C108" s="1" t="s">
        <v>29</v>
      </c>
      <c r="D108" s="5">
        <v>5</v>
      </c>
      <c r="E108" s="1">
        <v>32.79</v>
      </c>
      <c r="F108" s="1">
        <v>0.86570000000000003</v>
      </c>
      <c r="G108" s="1">
        <v>0.24299999999999999</v>
      </c>
      <c r="H108" s="6">
        <f t="shared" si="1"/>
        <v>2.5625514403292184</v>
      </c>
      <c r="I108" s="6">
        <f>E108/G108</f>
        <v>134.93827160493828</v>
      </c>
      <c r="J108" s="8">
        <v>1.677</v>
      </c>
    </row>
    <row r="109" spans="1:10" s="2" customFormat="1" x14ac:dyDescent="0.3">
      <c r="A109" s="2" t="s">
        <v>12</v>
      </c>
      <c r="B109" s="2" t="s">
        <v>47</v>
      </c>
      <c r="D109" s="3"/>
      <c r="E109" s="2">
        <f>AVERAGE(E104:E108)</f>
        <v>24.100999999999999</v>
      </c>
      <c r="F109" s="2">
        <f>AVERAGE(F104:F108)</f>
        <v>0.59397999999999995</v>
      </c>
      <c r="G109" s="2">
        <f>AVERAGE(G104:G108)</f>
        <v>0.16548000000000002</v>
      </c>
      <c r="H109" s="9">
        <f>AVERAGE(H104:H108)</f>
        <v>2.6363871927549893</v>
      </c>
      <c r="I109" s="2">
        <f>AVERAGE(I104:I108)</f>
        <v>147.30926464483679</v>
      </c>
      <c r="J109" s="8"/>
    </row>
    <row r="110" spans="1:10" x14ac:dyDescent="0.3">
      <c r="A110" s="1" t="s">
        <v>48</v>
      </c>
      <c r="B110" s="1" t="s">
        <v>49</v>
      </c>
      <c r="C110" s="1" t="s">
        <v>29</v>
      </c>
      <c r="D110" s="5">
        <v>1</v>
      </c>
      <c r="E110" s="1">
        <v>29.366</v>
      </c>
      <c r="F110" s="1">
        <v>0.45989999999999998</v>
      </c>
      <c r="G110" s="1">
        <v>0.184</v>
      </c>
      <c r="H110" s="6">
        <f t="shared" si="1"/>
        <v>1.4994565217391302</v>
      </c>
      <c r="I110" s="6">
        <f>E110/G110</f>
        <v>159.59782608695653</v>
      </c>
      <c r="J110" s="8">
        <v>1.829</v>
      </c>
    </row>
    <row r="111" spans="1:10" x14ac:dyDescent="0.3">
      <c r="A111" s="1" t="s">
        <v>48</v>
      </c>
      <c r="B111" s="1" t="s">
        <v>49</v>
      </c>
      <c r="C111" s="1" t="s">
        <v>29</v>
      </c>
      <c r="D111" s="5">
        <v>2</v>
      </c>
      <c r="E111" s="1">
        <v>45.948999999999998</v>
      </c>
      <c r="F111" s="1">
        <v>0.75349999999999995</v>
      </c>
      <c r="G111" s="1">
        <v>0.35210000000000002</v>
      </c>
      <c r="H111" s="6">
        <f t="shared" si="1"/>
        <v>1.1400170406134618</v>
      </c>
      <c r="I111" s="6">
        <f>E111/G111</f>
        <v>130.4998579948878</v>
      </c>
      <c r="J111" s="8">
        <v>1.754</v>
      </c>
    </row>
    <row r="112" spans="1:10" x14ac:dyDescent="0.3">
      <c r="A112" s="1" t="s">
        <v>48</v>
      </c>
      <c r="B112" s="1" t="s">
        <v>49</v>
      </c>
      <c r="C112" s="1" t="s">
        <v>29</v>
      </c>
      <c r="D112" s="5">
        <v>3</v>
      </c>
      <c r="E112" s="1">
        <v>36.075000000000003</v>
      </c>
      <c r="F112" s="1">
        <v>0.52029999999999998</v>
      </c>
      <c r="G112" s="1">
        <v>0.21390000000000001</v>
      </c>
      <c r="H112" s="6">
        <f t="shared" si="1"/>
        <v>1.4324450677886862</v>
      </c>
      <c r="I112" s="6">
        <f>E112/G112</f>
        <v>168.65357643758767</v>
      </c>
      <c r="J112" s="8">
        <v>1.651</v>
      </c>
    </row>
    <row r="113" spans="1:10" x14ac:dyDescent="0.3">
      <c r="A113" s="1" t="s">
        <v>48</v>
      </c>
      <c r="B113" s="1" t="s">
        <v>49</v>
      </c>
      <c r="C113" s="1" t="s">
        <v>29</v>
      </c>
      <c r="D113" s="5">
        <v>4</v>
      </c>
      <c r="E113" s="1">
        <v>30.997</v>
      </c>
      <c r="F113" s="1">
        <v>0.46970000000000001</v>
      </c>
      <c r="G113" s="1">
        <v>0.2205</v>
      </c>
      <c r="H113" s="6">
        <f t="shared" si="1"/>
        <v>1.1301587301587301</v>
      </c>
      <c r="I113" s="6">
        <f>E113/G113</f>
        <v>140.57596371882087</v>
      </c>
      <c r="J113" s="8">
        <v>1.8080000000000001</v>
      </c>
    </row>
    <row r="114" spans="1:10" x14ac:dyDescent="0.3">
      <c r="A114" s="1" t="s">
        <v>48</v>
      </c>
      <c r="B114" s="1" t="s">
        <v>49</v>
      </c>
      <c r="C114" s="1" t="s">
        <v>29</v>
      </c>
      <c r="D114" s="5">
        <v>5</v>
      </c>
      <c r="E114" s="1">
        <v>33.561999999999998</v>
      </c>
      <c r="F114" s="1">
        <v>0.51200000000000001</v>
      </c>
      <c r="G114" s="1">
        <v>0.21149999999999999</v>
      </c>
      <c r="H114" s="6">
        <f t="shared" si="1"/>
        <v>1.4208037825059101</v>
      </c>
      <c r="I114" s="6">
        <f>E114/G114</f>
        <v>158.68557919621747</v>
      </c>
      <c r="J114" s="8">
        <v>1.8340000000000001</v>
      </c>
    </row>
    <row r="115" spans="1:10" s="2" customFormat="1" x14ac:dyDescent="0.3">
      <c r="A115" s="2" t="s">
        <v>12</v>
      </c>
      <c r="B115" s="2" t="s">
        <v>49</v>
      </c>
      <c r="D115" s="3"/>
      <c r="E115" s="2">
        <f>AVERAGE(E110:E114)</f>
        <v>35.189800000000005</v>
      </c>
      <c r="F115" s="2">
        <f>AVERAGE(F110:F114)</f>
        <v>0.54308000000000001</v>
      </c>
      <c r="G115" s="2">
        <f>AVERAGE(G110:G114)</f>
        <v>0.2364</v>
      </c>
      <c r="H115" s="9">
        <f>AVERAGE(H110:H114)</f>
        <v>1.3245762285611835</v>
      </c>
      <c r="I115" s="2">
        <f>AVERAGE(I110:I114)</f>
        <v>151.60256068689409</v>
      </c>
      <c r="J115" s="8"/>
    </row>
    <row r="116" spans="1:10" x14ac:dyDescent="0.3">
      <c r="A116" s="1" t="s">
        <v>50</v>
      </c>
      <c r="B116" s="1" t="s">
        <v>51</v>
      </c>
      <c r="C116" s="1" t="s">
        <v>29</v>
      </c>
      <c r="D116" s="5">
        <v>1</v>
      </c>
      <c r="E116" s="1">
        <v>29.088999999999999</v>
      </c>
      <c r="F116" s="1">
        <v>0.68959999999999999</v>
      </c>
      <c r="G116" s="1">
        <v>0.28939999999999999</v>
      </c>
      <c r="H116" s="6">
        <f t="shared" si="1"/>
        <v>1.3828610919143054</v>
      </c>
      <c r="I116" s="6">
        <f>E116/G116</f>
        <v>100.51485832757429</v>
      </c>
      <c r="J116" s="8">
        <v>0.96379999999999999</v>
      </c>
    </row>
    <row r="117" spans="1:10" x14ac:dyDescent="0.3">
      <c r="A117" s="1" t="s">
        <v>50</v>
      </c>
      <c r="B117" s="1" t="s">
        <v>51</v>
      </c>
      <c r="C117" s="1" t="s">
        <v>29</v>
      </c>
      <c r="D117" s="5">
        <v>2</v>
      </c>
      <c r="E117" s="1">
        <v>36.539000000000001</v>
      </c>
      <c r="F117" s="1">
        <v>0.69279999999999997</v>
      </c>
      <c r="G117" s="1">
        <v>0.36659999999999998</v>
      </c>
      <c r="H117" s="6">
        <f t="shared" si="1"/>
        <v>0.88979814511729405</v>
      </c>
      <c r="I117" s="6">
        <f>E117/G117</f>
        <v>99.669939989088931</v>
      </c>
      <c r="J117" s="8">
        <v>1.0940000000000001</v>
      </c>
    </row>
    <row r="118" spans="1:10" x14ac:dyDescent="0.3">
      <c r="A118" s="1" t="s">
        <v>50</v>
      </c>
      <c r="B118" s="1" t="s">
        <v>51</v>
      </c>
      <c r="C118" s="1" t="s">
        <v>29</v>
      </c>
      <c r="D118" s="5">
        <v>3</v>
      </c>
      <c r="E118" s="1">
        <v>43.055</v>
      </c>
      <c r="F118" s="1">
        <v>1.0923</v>
      </c>
      <c r="G118" s="1">
        <v>0.5121</v>
      </c>
      <c r="H118" s="6">
        <f t="shared" si="1"/>
        <v>1.1329818394844757</v>
      </c>
      <c r="I118" s="6">
        <f>E118/G118</f>
        <v>84.075375903143922</v>
      </c>
      <c r="J118" s="8">
        <v>0.93710000000000004</v>
      </c>
    </row>
    <row r="119" spans="1:10" x14ac:dyDescent="0.3">
      <c r="A119" s="1" t="s">
        <v>50</v>
      </c>
      <c r="B119" s="1" t="s">
        <v>51</v>
      </c>
      <c r="C119" s="1" t="s">
        <v>29</v>
      </c>
      <c r="D119" s="5">
        <v>4</v>
      </c>
      <c r="E119" s="1">
        <v>14.186</v>
      </c>
      <c r="F119" s="1">
        <v>0.36099999999999999</v>
      </c>
      <c r="G119" s="1">
        <v>0.1464</v>
      </c>
      <c r="H119" s="6">
        <f t="shared" si="1"/>
        <v>1.465846994535519</v>
      </c>
      <c r="I119" s="6">
        <f>E119/G119</f>
        <v>96.898907103825138</v>
      </c>
      <c r="J119" s="8">
        <v>0.92290000000000005</v>
      </c>
    </row>
    <row r="120" spans="1:10" x14ac:dyDescent="0.3">
      <c r="A120" s="1" t="s">
        <v>50</v>
      </c>
      <c r="B120" s="1" t="s">
        <v>51</v>
      </c>
      <c r="C120" s="1" t="s">
        <v>29</v>
      </c>
      <c r="D120" s="5">
        <v>5</v>
      </c>
      <c r="E120" s="1">
        <v>26.15</v>
      </c>
      <c r="F120" s="1">
        <v>0.71599999999999997</v>
      </c>
      <c r="G120" s="1">
        <v>0.30509999999999998</v>
      </c>
      <c r="H120" s="6">
        <f t="shared" si="1"/>
        <v>1.3467715503113733</v>
      </c>
      <c r="I120" s="6">
        <f>E120/G120</f>
        <v>85.709603408718451</v>
      </c>
      <c r="J120" s="8">
        <v>1.026</v>
      </c>
    </row>
    <row r="121" spans="1:10" s="2" customFormat="1" x14ac:dyDescent="0.3">
      <c r="A121" s="2" t="s">
        <v>12</v>
      </c>
      <c r="B121" s="2" t="s">
        <v>51</v>
      </c>
      <c r="D121" s="3"/>
      <c r="E121" s="2">
        <f>AVERAGE(E116:E120)</f>
        <v>29.803800000000003</v>
      </c>
      <c r="F121" s="2">
        <f>AVERAGE(F116:F120)</f>
        <v>0.71034000000000008</v>
      </c>
      <c r="G121" s="2">
        <f>AVERAGE(G116:G120)</f>
        <v>0.32391999999999999</v>
      </c>
      <c r="H121" s="9">
        <f>AVERAGE(H116:H120)</f>
        <v>1.2436519242725936</v>
      </c>
      <c r="I121" s="2">
        <f>AVERAGE(I116:I120)</f>
        <v>93.373736946470146</v>
      </c>
      <c r="J121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Read</dc:creator>
  <cp:lastModifiedBy>Jenny Read</cp:lastModifiedBy>
  <dcterms:created xsi:type="dcterms:W3CDTF">2020-06-15T04:18:46Z</dcterms:created>
  <dcterms:modified xsi:type="dcterms:W3CDTF">2020-06-15T04:19:48Z</dcterms:modified>
</cp:coreProperties>
</file>