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6 Jessie_2\2_Database\AusTraits_Database\"/>
    </mc:Choice>
  </mc:AlternateContent>
  <bookViews>
    <workbookView xWindow="150" yWindow="94" windowWidth="15120" windowHeight="6527"/>
  </bookViews>
  <sheets>
    <sheet name="Traits metadata" sheetId="54883" r:id="rId1"/>
    <sheet name="ColumnDefinitions" sheetId="54888" r:id="rId2"/>
  </sheets>
  <externalReferences>
    <externalReference r:id="rId3"/>
    <externalReference r:id="rId4"/>
  </externalReferences>
  <definedNames>
    <definedName name="Leaf_Stem_complete_Species_dataset" localSheetId="1">[1]Data!#REF!</definedName>
    <definedName name="Leaf_Stem_complete_Species_dataset">#REF!</definedName>
    <definedName name="Leaf_Stem_samples___N_Leaves__by_stratum">'[2]Leaf Stem N samples'!$A$1:$C$171</definedName>
  </definedNames>
  <calcPr calcId="152511"/>
  <fileRecoveryPr repairLoad="1"/>
</workbook>
</file>

<file path=xl/calcChain.xml><?xml version="1.0" encoding="utf-8"?>
<calcChain xmlns="http://schemas.openxmlformats.org/spreadsheetml/2006/main">
  <c r="F109" i="54888" l="1"/>
  <c r="G108" i="54888"/>
  <c r="F108" i="54888"/>
  <c r="G107" i="54888"/>
  <c r="F107" i="54888"/>
  <c r="G106" i="54888"/>
  <c r="F106" i="54888"/>
  <c r="G105" i="54888"/>
  <c r="F105" i="54888"/>
  <c r="H94" i="54888"/>
  <c r="H93" i="54888"/>
  <c r="I92" i="54888"/>
  <c r="H92" i="54888"/>
  <c r="I91" i="54888"/>
  <c r="H91" i="54888"/>
  <c r="I90" i="54888"/>
  <c r="H90" i="54888"/>
  <c r="I89" i="54888"/>
  <c r="H89" i="54888"/>
  <c r="I88" i="54888"/>
  <c r="H88" i="54888"/>
  <c r="I87" i="54888"/>
  <c r="H87" i="54888"/>
</calcChain>
</file>

<file path=xl/sharedStrings.xml><?xml version="1.0" encoding="utf-8"?>
<sst xmlns="http://schemas.openxmlformats.org/spreadsheetml/2006/main" count="521" uniqueCount="416">
  <si>
    <t>Family name following Angiosperm Phylogeny Group current nomenclature</t>
  </si>
  <si>
    <t>Family name, Wet Tropics nomenclature</t>
  </si>
  <si>
    <t>DispClassN</t>
  </si>
  <si>
    <t>DispC2N</t>
  </si>
  <si>
    <t>Ratio scale</t>
  </si>
  <si>
    <t>FruitFG</t>
  </si>
  <si>
    <t>Cat</t>
  </si>
  <si>
    <t>Ordinal</t>
  </si>
  <si>
    <t>Leaf Traits</t>
  </si>
  <si>
    <t>LSS</t>
  </si>
  <si>
    <t>LS</t>
  </si>
  <si>
    <t>Leaf Thickness</t>
  </si>
  <si>
    <t>LA</t>
  </si>
  <si>
    <t>Class</t>
  </si>
  <si>
    <t>CLE  1 - 8</t>
  </si>
  <si>
    <t>Class 1 - 4</t>
  </si>
  <si>
    <t>4 cats</t>
  </si>
  <si>
    <t>Values, Units</t>
  </si>
  <si>
    <t>Definition</t>
  </si>
  <si>
    <t>Seedling Light Environment for Establishment, CLE required for seedling establishment, 1-8</t>
  </si>
  <si>
    <t>Data Scale</t>
  </si>
  <si>
    <t>Seedling traits</t>
  </si>
  <si>
    <t>Reproductive traits</t>
  </si>
  <si>
    <t>HeightMax</t>
  </si>
  <si>
    <t>Family</t>
  </si>
  <si>
    <t>Lifeform</t>
  </si>
  <si>
    <t>Stem Tissue Density</t>
  </si>
  <si>
    <t>Adult wood density (xylem tissue, oven dry mass per unit fresh volume)</t>
  </si>
  <si>
    <t>Seedling stem tissue density (stem section, oven dry mass per unit fresh volume)</t>
  </si>
  <si>
    <t>Fruit_type</t>
  </si>
  <si>
    <t>LFclass4</t>
  </si>
  <si>
    <t>S</t>
  </si>
  <si>
    <t>Tr</t>
  </si>
  <si>
    <t>Herb, Fern or Clubmoss</t>
  </si>
  <si>
    <t>Tree &gt;20m</t>
  </si>
  <si>
    <t>Shrub or small tree to 20m</t>
  </si>
  <si>
    <t>Vine or Scrambler</t>
  </si>
  <si>
    <t>Canopy tree (&gt;= 28m maximum height)</t>
  </si>
  <si>
    <t>Several alternative classifications (different numbers of classes)</t>
  </si>
  <si>
    <t>TRAIT definitions:</t>
  </si>
  <si>
    <t>Age class of first reproduction, 1-4,  1 = &lt;5 yrs,   2 = 5-10 yrs,   3 = 10-20 yrs,    4 = &gt;20 yrs</t>
  </si>
  <si>
    <t>Binary</t>
  </si>
  <si>
    <t>LEE</t>
  </si>
  <si>
    <t>DispClass</t>
  </si>
  <si>
    <t>DispC2</t>
  </si>
  <si>
    <t>g cm-3</t>
  </si>
  <si>
    <t>g g-1</t>
  </si>
  <si>
    <t>DispClassDefin</t>
  </si>
  <si>
    <t>Nspp</t>
  </si>
  <si>
    <t>PCseedspp</t>
  </si>
  <si>
    <t>PCadspp</t>
  </si>
  <si>
    <t>DivAvLs</t>
  </si>
  <si>
    <t>3DivAvLs</t>
  </si>
  <si>
    <t>DivAv</t>
  </si>
  <si>
    <t>2ForAv</t>
  </si>
  <si>
    <t>Avian</t>
  </si>
  <si>
    <t>CLarFor</t>
  </si>
  <si>
    <t>Cass+LarFor</t>
  </si>
  <si>
    <t>Chsr</t>
  </si>
  <si>
    <t>1ChsrR</t>
  </si>
  <si>
    <t>Rod</t>
  </si>
  <si>
    <t>Rodents only</t>
  </si>
  <si>
    <t>WSm</t>
  </si>
  <si>
    <t>Wind small wing plume dispersal</t>
  </si>
  <si>
    <t>Wind</t>
  </si>
  <si>
    <t>WLw</t>
  </si>
  <si>
    <t>DivLs</t>
  </si>
  <si>
    <t>DivAvLs DispClass</t>
  </si>
  <si>
    <t>ChsrR</t>
  </si>
  <si>
    <t>DispC3N</t>
  </si>
  <si>
    <t>DispC3</t>
  </si>
  <si>
    <t>DispC3Defin</t>
  </si>
  <si>
    <t>AvFor</t>
  </si>
  <si>
    <t>CLarFor + Avian</t>
  </si>
  <si>
    <t>DivAv:      Dispersed by ≥16 species of Avian dispersers, or ≥14 species consuming ≥40% of fruit crop, or ≥12 species from &gt;4 frugivore groups.</t>
  </si>
  <si>
    <t xml:space="preserve">Av For:    Mainly dispersed by forest-dwelling bird species, as some combination of bowerbirds, riflebird, Ptilinopus fruit pigeons, orioles and cassowary, </t>
  </si>
  <si>
    <t>and facultative frugivores such as honeyeaters and trillers, with minor or no contribution from wide-ranging species.</t>
  </si>
  <si>
    <t>Dispersal Classes</t>
  </si>
  <si>
    <t>DivAvLs:  Estimated ≥24% of seed crop is removed by birds that move across the landscape, and disperse seeds over a range of moderate to long distances</t>
  </si>
  <si>
    <t>ct</t>
  </si>
  <si>
    <t>sh</t>
  </si>
  <si>
    <t>st</t>
  </si>
  <si>
    <t>t</t>
  </si>
  <si>
    <t>f</t>
  </si>
  <si>
    <t>LMA</t>
  </si>
  <si>
    <t>g m-2</t>
  </si>
  <si>
    <t>H</t>
  </si>
  <si>
    <t>Pollination_syndrome</t>
  </si>
  <si>
    <t>MN mm-2</t>
  </si>
  <si>
    <t>MN mm-2 mm-1</t>
  </si>
  <si>
    <t>mm</t>
  </si>
  <si>
    <t>Leaf Specific Strength</t>
  </si>
  <si>
    <t>LF</t>
  </si>
  <si>
    <t xml:space="preserve">sc </t>
  </si>
  <si>
    <t>Tree (20-27m)</t>
  </si>
  <si>
    <t>stf</t>
  </si>
  <si>
    <t>Strangler fig</t>
  </si>
  <si>
    <t>Small Tree (&lt; 20m)</t>
  </si>
  <si>
    <t>Herb</t>
  </si>
  <si>
    <t>Shrub to small tree –reproductive plants vary in size from &lt;8m to 16m</t>
  </si>
  <si>
    <t>Clubmoss Selaginella</t>
  </si>
  <si>
    <t>Shrub – single or multi-stemmed, to 8m</t>
  </si>
  <si>
    <t>Fern</t>
  </si>
  <si>
    <t>T</t>
  </si>
  <si>
    <t>V</t>
  </si>
  <si>
    <t>Life-forms</t>
  </si>
  <si>
    <t>mg</t>
  </si>
  <si>
    <t>LtLeaf</t>
  </si>
  <si>
    <t>ReproCLE</t>
  </si>
  <si>
    <t>cm</t>
  </si>
  <si>
    <t>h</t>
  </si>
  <si>
    <t>v</t>
  </si>
  <si>
    <t>sh-st</t>
  </si>
  <si>
    <t>9 classes</t>
  </si>
  <si>
    <t>4 classes</t>
  </si>
  <si>
    <t>5 classes</t>
  </si>
  <si>
    <t>CSIRO Fruit-Frugivore Interactions database</t>
  </si>
  <si>
    <t>Fruit traits</t>
  </si>
  <si>
    <t>Nomenclature</t>
  </si>
  <si>
    <t>Rainforest Key, CSIRO permanent plot data, Field observations</t>
  </si>
  <si>
    <t>Rainforest Key</t>
  </si>
  <si>
    <t>Scrambler – plants rooted in the soil but using external support for stem and leaf positioning</t>
  </si>
  <si>
    <t>Vine (herbaceous climber) or Liana (woody climber)</t>
  </si>
  <si>
    <t>C</t>
  </si>
  <si>
    <t>L</t>
  </si>
  <si>
    <t>Shrubs to Small Trees (single or multi-stemmed, to 20m)</t>
  </si>
  <si>
    <t>Vines (herbaceous climber) or Scramblers (leaning on other plants to support stem and leaves, without specialised climbing structures)</t>
  </si>
  <si>
    <t>Canopy trees (&gt;=28m maximum height)</t>
  </si>
  <si>
    <t>Trees (20-27m maximum height) or strangler fig</t>
  </si>
  <si>
    <t>Herbs, Ferns or Clubmoss</t>
  </si>
  <si>
    <t>Lianas (woody climbers)</t>
  </si>
  <si>
    <t xml:space="preserve">Lianas (woody climbers)   </t>
  </si>
  <si>
    <t>Lifeform - Initially included Lianas in Vine category, later split at ARC workshop.</t>
  </si>
  <si>
    <t xml:space="preserve">LF </t>
  </si>
  <si>
    <t>6 classes</t>
  </si>
  <si>
    <t>Dispersal_mechanism</t>
  </si>
  <si>
    <t>Nine dispersal classes based on wind-dispersal mechanisms and interactions with 52 frugivore species: 1 DivAvLs Diverse avian species, landscape-mobile - Estimated ≥24% of seed crop is removed by birds that move across the landscape, and disperse seeds over a range of moderate to long distances; 2 DivAv Diverse avian species, forest-dwelling, - Mainly dispersed by some combination of bowerbirds, riflebird, Ptilinopus fruit pigeons, and orioles, and facultative frugivores such as honeyeaters and trillers, with minor or no contribution from wide-ranging species - 'Diverse' refers to ≥16 species of Avian dispersers, or ≥14 species consuming ≥40% of fruit crop, or ≥12 species from &gt;4 frugivore groups; 3 Avian Avian species, forest-dwelling - Lower diversity than for DivAv; 4 CLarFor Cassowary and large forest-dwelling birds; 5 Chsr Dispersed only by Cassowary and/or Hypsi, flying fox or rodents; 6 Rod Rodents only; 7 WSm Wind-dispersed small seeds with wing or plume; 8 WLw Wind-dispersed large seeds with wing; 9 SmUn Small propagules with unassisted dispersal, including spores.</t>
  </si>
  <si>
    <t>FAMILY_WT</t>
  </si>
  <si>
    <t>FAMILY_APG</t>
  </si>
  <si>
    <t>Growth_form 8 classes, for ARC analysis</t>
  </si>
  <si>
    <t>Oven-dry mass of the seed, including seed wall</t>
  </si>
  <si>
    <t>Trait N species</t>
  </si>
  <si>
    <t>Trait % completeness</t>
  </si>
  <si>
    <t>Mean or mode</t>
  </si>
  <si>
    <t>Range or N categories present</t>
  </si>
  <si>
    <t>Min</t>
  </si>
  <si>
    <t>Max</t>
  </si>
  <si>
    <t>0.4 - 53m</t>
  </si>
  <si>
    <t>0.33 - 0.89 g cm-3</t>
  </si>
  <si>
    <t>0.02 - 26,837 mg</t>
  </si>
  <si>
    <t>Fleshy (berry, pome, pepo, etc.)</t>
  </si>
  <si>
    <t xml:space="preserve">9 classes, 35% DivAvLs </t>
  </si>
  <si>
    <t>0.06 - 0.71 g cm-3</t>
  </si>
  <si>
    <t>4 classes, max 37% class2, 5-10 yrs</t>
  </si>
  <si>
    <t>Trait definition</t>
  </si>
  <si>
    <t>Seed Traits</t>
  </si>
  <si>
    <t>Nomenclature - Names and ID codes</t>
  </si>
  <si>
    <t>LDV</t>
  </si>
  <si>
    <t>cm2</t>
  </si>
  <si>
    <t>VarEstimable</t>
  </si>
  <si>
    <t>207 species, 200 seed species, 173 animal-dispersed species</t>
  </si>
  <si>
    <t>Dispersal Class, new assignments Jan2009</t>
  </si>
  <si>
    <t>DispClass - 9 classes</t>
  </si>
  <si>
    <t>DispClass explanation</t>
  </si>
  <si>
    <t>Diverse avian species, landscape-mobile</t>
  </si>
  <si>
    <t>Estimated ≥24% of seed crop is removed by birds that move across the landscape, and disperse seeds over a range of moderate to long distances</t>
  </si>
  <si>
    <t>Diverse avian species, forest-dwelling</t>
  </si>
  <si>
    <t>Mainly dispersed by some combination of bowerbirds, riflebird, Ptilinopus fruit pigeons, and orioles, and facultative frugivores such as honeyeaters and trillers, with minor or no contribution from wide-ranging species - 'Diverse' refers to ≥16 species of Avian dispersers, or ≥14 species consuming ≥40% of fruit crop, or ≥12 species from &gt;4 frugivore groups</t>
  </si>
  <si>
    <t>Avian species, forest-dwelling</t>
  </si>
  <si>
    <t>Lower diversity than DivAv</t>
  </si>
  <si>
    <t>CLarFor: Cassowary and large forest-dwelling birds</t>
  </si>
  <si>
    <t xml:space="preserve">Cass+Hypsi/SFF/Rod   </t>
  </si>
  <si>
    <t>Chsr: Dispersed only by Cassowary and/or Hypsi, flying fox or rodents</t>
  </si>
  <si>
    <t>Rd: Rodents only</t>
  </si>
  <si>
    <t>Wind-dispersed small seeds with wing or plume.  Diaspore is a small winged or plumed fruit or seed, usually &lt; 6mm x 2mm.  Includes species with small winged seeds (tree Hymenosporum 5mg, herb Stachytarpheta 0.8mg, two Bignoniaceae vines 5-20mg), small winged fruit (Pullea, 6mg), small plumed seeds (Oplismenus 0.7mg, Hoya 0.9mg, Alstonia 3-15mg, Monimiaceae 4-10mg,  and 2 larger plumed seeds (Apocynaceae vines 33 and 56mg).  Lifeforms: 4 canopy trees, 2 trees, 5 vines, 2 herb.  No shrubs nor small trees.</t>
  </si>
  <si>
    <t xml:space="preserve">Wind large winged dispersal.  </t>
  </si>
  <si>
    <t>Diaspore is either a single winged seed or single/multi-seeded samara, or a large unassisted woody diaspore (liana Mucuna gigantea). Includes several large winged seeds (Hippocratea 41mg, Flindersia 92 -130mg, Proteaceae 61 - 456mg), multi-seeded samaras of Fabaceae (Austrosteenisia, Derris), and large single-seeded samaras of Argyrodendron spp. (110mg, 433mg), and the large unassisted fruit of liana Mucuna gigantea.  Lifeforms: 9 canopy trees, 1 tree, 4 vines</t>
  </si>
  <si>
    <t>SmUn</t>
  </si>
  <si>
    <t>Small propagules with unassisted dispersal</t>
  </si>
  <si>
    <t>Spores of ground ferns and Selaginella club moss</t>
  </si>
  <si>
    <t>Chsr + Rod</t>
  </si>
  <si>
    <t>JAN 09 - includes Bowenia</t>
  </si>
  <si>
    <t>WLw + WSmall</t>
  </si>
  <si>
    <t>JAN 09 - includes Mucuna</t>
  </si>
  <si>
    <t>Small un-assisted</t>
  </si>
  <si>
    <t>JAN 09 - remove Bowenia and Mucuna, rename class.</t>
  </si>
  <si>
    <t>Column Definitions sheet:</t>
  </si>
  <si>
    <t>1  126sp 1 ref; 50sp 2ref; 31sp 3 to 9 refs</t>
  </si>
  <si>
    <t>SeedDM</t>
  </si>
  <si>
    <t>Disperser Class - 5 classes, splits the ForAv class in DispC2 into AvianForest and DiverseAvian</t>
  </si>
  <si>
    <t>DispSimple</t>
  </si>
  <si>
    <t>9 classes (angiosperms) 10 classes (all)</t>
  </si>
  <si>
    <t>Species traits</t>
  </si>
  <si>
    <t>LF = 6 classes</t>
  </si>
  <si>
    <t>Herbs [ Ferns or Clubmoss ]</t>
  </si>
  <si>
    <t>Angiosperms:</t>
  </si>
  <si>
    <t>s1 Leaf, Stem</t>
  </si>
  <si>
    <t>s2 Leaf, Stem</t>
  </si>
  <si>
    <t>s1s2</t>
  </si>
  <si>
    <t>Earlier classifications:</t>
  </si>
  <si>
    <t>Final classification:</t>
  </si>
  <si>
    <t>LF (6 classes)</t>
  </si>
  <si>
    <t>Within-species variance as % of total variance</t>
  </si>
  <si>
    <t>Measurements of 3-23 seedlings and/or 3-24 adult plants per species</t>
  </si>
  <si>
    <t>Measurements of 3-13 seedlings per species, density determined after Henirichs, J.F. &amp; Lassen, L.E.  (1970).</t>
  </si>
  <si>
    <t>Botanist interviews, Field observations.</t>
  </si>
  <si>
    <t>Trait</t>
  </si>
  <si>
    <t>3 classes</t>
  </si>
  <si>
    <t>Species-Level</t>
  </si>
  <si>
    <t>Plant-level</t>
  </si>
  <si>
    <t>m</t>
  </si>
  <si>
    <t>Leaf Dry mass per lamina Volume</t>
  </si>
  <si>
    <t>Leaf Dry Matter  - estimator of Leaf Density, as mass of dry matter per unit saturated mass</t>
  </si>
  <si>
    <t>Disperser Class - 4 primary combinations of animal dispersers, or abiotic mechanisms</t>
  </si>
  <si>
    <t>Seed Dispersal</t>
  </si>
  <si>
    <t>Dispersal syndrome - 3 broad classes: flying animal, non-flying animal, wind</t>
  </si>
  <si>
    <t>Maximum height - Species estimated asymptotic height, as the distance from the highest photosynthetic tissues to the ground surface (Cornelissen 2003).</t>
  </si>
  <si>
    <t>Rainforest Key, CSIRO permanent plots, Field observations.  For climbers (vines, lianas, scramblers) height depends on canopy context, and so canopy-top species were randomly assigned a height sampled from the maximum canopy heights from the primary forest quadrats (10x10m).</t>
  </si>
  <si>
    <t>Nine dispersal classes based on wind-dispersal mechanisms and interactions with 52 frugivore species:</t>
  </si>
  <si>
    <t>CSIRO Fruit-Frugivore Interactions database, Rainforest Key for wind-dispersal.   Classes:  1 DivAvLs Diverse avian species, landscape-mobile - Estimated ≥24% of seed crop is removed by birds that move across the landscape, and disperse seeds over a range of moderate to long distances; 2 DivAv Diverse avian species, forest-dwelling, - Mainly dispersed by some combination of bowerbirds, riflebird, Ptilinopus fruit pigeons, and orioles, and facultative frugivores such as honeyeaters and trillers, with minor or no contribution from wide-ranging species - 'Diverse' refers to ≥16 species of Avian dispersers, or ≥14 species consuming ≥40% of fruit crop, or ≥12 species from &gt;4 frugivore groups; 3 Avian Avian species, forest-dwelling - Lower diversity than for DivAv; 4 CLarFor Cassowary and large forest-dwelling birds; 5 Chsr Dispersed only by Cassowary and/or Hypsi, flying fox or rodents; 6 Rod Rodents only; 7 WSm Wind-dispersed small seeds with wing or plume; 8 WLw Wind-dispersed large seeds with wing; 9 SmUn Small propagules with unassisted dispersal, including spores.</t>
  </si>
  <si>
    <t xml:space="preserve">Leaf Area - Projected area of one leaf (if simple-leaved) or one leaflet (if compound-leaved).  </t>
  </si>
  <si>
    <t>Data Source</t>
  </si>
  <si>
    <t>Fruit functional group - 10 classes based on size, morphology, composition, attractiveness to frugivore groups. 9 classes are present in the Angiosperms dataset.</t>
  </si>
  <si>
    <t>Family, Genus, Species and authorities.</t>
  </si>
  <si>
    <t>cotsExp</t>
  </si>
  <si>
    <t>cotsEH</t>
  </si>
  <si>
    <t>Cotyledons exposed or remaining within seed coat:  Phanerocotylar or Cryptocotylar</t>
  </si>
  <si>
    <t>Seedling Cotyledon function - Foliaceous or Reserve</t>
  </si>
  <si>
    <t>Field surveys and additional observations, and Botanist interviews</t>
  </si>
  <si>
    <t>LSD</t>
  </si>
  <si>
    <t>Leaf Specific Strength per Density</t>
  </si>
  <si>
    <t>cotsFR</t>
  </si>
  <si>
    <r>
      <t>Plant nomenclature follows the Queensland Herbarium (Henderson 2002), with further revisions from the literature current to February 2010. Genus and family-level nomenclature follows the Angiosperm Phylogeny Group (Stevens 2012), except for the recently described genus</t>
    </r>
    <r>
      <rPr>
        <i/>
        <sz val="10"/>
        <rFont val="Times New Roman"/>
        <family val="1"/>
      </rPr>
      <t xml:space="preserve"> Cnesmocarpon</t>
    </r>
    <r>
      <rPr>
        <sz val="10"/>
        <rFont val="Times New Roman"/>
        <family val="1"/>
      </rPr>
      <t xml:space="preserve"> in Sapindaceae, and for non-angiosperms (which follow Henderson 2002).</t>
    </r>
  </si>
  <si>
    <t>N s</t>
  </si>
  <si>
    <t>N A</t>
  </si>
  <si>
    <t>N both</t>
  </si>
  <si>
    <t xml:space="preserve">CSIRO Fruit-Frugivore Interactions database, Metcalfe &amp; Grubb (published and unpublished), RBG Kew seed database (Liu et al., 2008).  Data: 131 direct measurements, 76 inferred from seed or spore dimenssions.  </t>
  </si>
  <si>
    <t>CSIRO TFRC arboretum records, and Botanist and Landholder interviews</t>
  </si>
  <si>
    <t>Brown (1997)</t>
  </si>
  <si>
    <t>Brown, S. 1997. Estimating Biomass and Biomass Change of Tropical Forests: a Primer.  FAO Forestry Papers 134. FAO - Food and Agriculture Organization of the United Nations, Rome.  Appendix 1. http://www.fao.org/docrep/W4095E/w4095e00.htm#Contents</t>
  </si>
  <si>
    <t>Cause et al. (1989)</t>
  </si>
  <si>
    <t>Cause, M. L., E. J. Rudder, and W. T. Kynaston. 1989. Queensland Timbers: Their Nomenclature, Density and Lyctid-susceptibility. Technical Pamphlet No.2. Department of Forestry, Queensland.</t>
  </si>
  <si>
    <t>Chave et al. (2006)</t>
  </si>
  <si>
    <t>Chave, J., et al. (2006) Regional and phylogenetic variation of wood density across 2456 Neotropical tree species. Ecological Applications 16:2356-2367.</t>
  </si>
  <si>
    <t>Cooper &amp; Cooper (2004)</t>
  </si>
  <si>
    <t>Cooper, W., and W. T. Cooper. 2004. Fruits of the Australian Tropical Rainforest. Nokomis Publications, Clifton Hill, Vic.</t>
  </si>
  <si>
    <t>Falster (2003)</t>
  </si>
  <si>
    <t>Falster, D. S. 2003. Plant Height Strategies. MSc(Hons). Macquarie University, Australia.</t>
  </si>
  <si>
    <t>Heinrichs &amp; Lassen (1970)</t>
  </si>
  <si>
    <t>Heinrichs, J. F., and L. E. Lassen. 1970. Improved technique for determining the volume of irregularly shaped wood blocks. Forest Products Journal 20:24.</t>
  </si>
  <si>
    <t>Henderson (2002)</t>
  </si>
  <si>
    <t>Henderson, R. J. F., editor. 2002. Names and Distribution of Queensland Plants, Algae and Lichens. Queensland Herbarium, Brisbane.</t>
  </si>
  <si>
    <t>Hyland (1983)</t>
  </si>
  <si>
    <t>Hyland, B.P.M. 1983. A revision of Syzygium and allied genera (Myrtaceae) in Australia.  Australian Journal of Botany, Supplement Series No. 9:1-164</t>
  </si>
  <si>
    <t>Hyland (1989)</t>
  </si>
  <si>
    <t>Hyland, B.P.M. 1989. A revision of Lauraceae in Australia (excluding Cassytha). Australian Systematic Botany 2:135-367.</t>
  </si>
  <si>
    <t>Juniper (2000)</t>
  </si>
  <si>
    <t>Juniper PA (2000) Vulnerability of north Queensland rainforest plants to predispersal seed predation by insects [PhD thesis]. Townsville, QLD, Australia: James Cook University. 257 p.</t>
  </si>
  <si>
    <t>Liu et al. (2008)</t>
  </si>
  <si>
    <t>Liu, K., R. J. Eastwood, S. Flynn, R. M. Turner, and W. H. Stuppy. 2008. Seed Information Database (release 7.1, May 2008) http://www.kew.org/data/sid.</t>
  </si>
  <si>
    <t>Hyland, B. P. M., T. Whiffin, D. C. Christophel, B. Gray, and R. W. Elick. 2003. Australian Tropical Rain Forest Plants: Trees, Shrubs and Vines. CSIRO Publishing.</t>
  </si>
  <si>
    <t>Stevens (2012)</t>
  </si>
  <si>
    <t>Stevens, P. F. 2012. Angiosperm Phylogeny Website. Version 9, June 2008 [and more or less continuously updated since] URL: http://www.mobot.org/MOBOT/research/APweb/. Last accessed 24 April 2012</t>
  </si>
  <si>
    <t>WAC (2008)</t>
  </si>
  <si>
    <t>World Agroforestry Centre. 2008. WAC Wood Density Database. [accessed 1 November 2008] http://www.worldagroforestrycentre.org/sea/Products/AFDbases/WD/Index.htm.</t>
  </si>
  <si>
    <t>References:</t>
  </si>
  <si>
    <t>Specimen_Voucher</t>
  </si>
  <si>
    <t>UQ:WellsJ: then specimen-id is the SpN (with a 0 in front of numbers 1-9), then a dash, then the SpID, a unique 3-letter ID code.</t>
  </si>
  <si>
    <t xml:space="preserve">Species nomenclature follows the Census of the Queensland Flora 2010, with the most recent available updates to June 2010 (Bostock and Holland, 2010; Bostock and Holland, 2011). Nomenclature for genera, families, orders and higher clades follows APG III (2009) and updates by Stevens (2012) to December 2010, with the addition of Pentapetalae as defined by Moore et al. (2010), and of the genus Cnesmocarpon Adema Blumea 38: 195 (1993), in Sapindaceae (Bostock and Holland, 2010).  </t>
  </si>
  <si>
    <t xml:space="preserve">Identification of the individual organism from which material was taken. For GenBank submission only. Gives 'institution-code:collection-code:specimen-id' </t>
  </si>
  <si>
    <t>Bio_material</t>
  </si>
  <si>
    <t>OR the Herbarium voucher reference, for those individuals identical to those for which herbarium vouchers exist.</t>
  </si>
  <si>
    <t xml:space="preserve">Idenfitication of the biological material collection - here the frozen leaf samples.  Identical to Specimen_Voucher, unless that ID is based on a herbarium voucher rather than a frozen leaf sample. </t>
  </si>
  <si>
    <t>N s = N species with Seedling data</t>
  </si>
  <si>
    <t>N A = N species with Adult data</t>
  </si>
  <si>
    <t>N both = N species with data for both Seedling and Adult lifestages</t>
  </si>
  <si>
    <t>Measurements of 3-23 seedlings and/or 3-24 adult plants per species. For 4 species, area was estimated from leaf dimensions in Cooper and Cooper 2004.</t>
  </si>
  <si>
    <t>s1 variance seedling</t>
  </si>
  <si>
    <t>s2 variance adult</t>
  </si>
  <si>
    <t>Measurements of 2-5 plants for 30 species taken Jun-Oct 2004, density determined after Henirichs, J.F. &amp; Lassen, L.E.  (1970). Literature values for 106 species, and estimates for 10 further species as mean values from 2-5 congeners or confamilials of similar stature and habitat. Literature sources: Brown (1997), Cause et al.(1989), Falster (2003), Hyland (1983, 1989), WAC (2008).  Air-dry values were converted using the formula of Chave et al. (2006).</t>
  </si>
  <si>
    <t>AgeR or ReproAge</t>
  </si>
  <si>
    <t>Light for reproduction,  Crown Light Environment CLE required for first reproduction, ordinal values 1-8</t>
  </si>
  <si>
    <t>WT Wells - Jessie Wells Wet Tropics Rainforest Trait Meta-Data</t>
  </si>
  <si>
    <t>Authors:</t>
  </si>
  <si>
    <t>Jessie Wells</t>
  </si>
  <si>
    <t>The University of Queensland</t>
  </si>
  <si>
    <t>jessie.wells@uqconnect.edu.au</t>
  </si>
  <si>
    <t>Collector</t>
  </si>
  <si>
    <t>Lab_leader</t>
  </si>
  <si>
    <t>Hugh Possingham</t>
  </si>
  <si>
    <t>h.possingham@uq.edu.au</t>
  </si>
  <si>
    <t>LDM  s1, s2</t>
  </si>
  <si>
    <t>Leaf Mass per Area - g m-2 mass of dry matter per unit projected area of the leaf or leaflet.        LMA = 1000* 1/SLA  Specific Leaf Area  m2 kg -1 projected leaf area per dry mass</t>
  </si>
  <si>
    <t>Life form - 6 classes:  Canopy trees, Trees, Shrubs, Lianas, Vines, and Herbs. See ColumnDefinitions sheet for category values and alternative categorisations.</t>
  </si>
  <si>
    <t xml:space="preserve">Rainforest Key, Cooper &amp; Cooper 2004. </t>
  </si>
  <si>
    <t>Fruit types based on morphology. 5 classes (4 among Angiosperms): Fleshy (berry, pome, pepo, etc.), Dry dehiscent with fleshy reward  (e.g. aril, funicle, elaiosome, etc.), Dry indehiscent with wing or plume (e.g. cypsela, samara, plumed achene, etc.), Dry dehiscent or indehsicent without attractant or wing. Spore (ferns).</t>
  </si>
  <si>
    <t>Fruit Traits</t>
  </si>
  <si>
    <t xml:space="preserve">5 classes (4 among Angiosperms): </t>
  </si>
  <si>
    <t>Dry dehiscent with fleshy reward  (e.g. aril, funicle, elaiosome, etc.)</t>
  </si>
  <si>
    <t>Dry indehiscent with wing or plume (e.g. cypsela, samara, plumed achene, etc.)</t>
  </si>
  <si>
    <t>Dry dehiscent or indehsicent without attractant or wing</t>
  </si>
  <si>
    <t>Spore</t>
  </si>
  <si>
    <t>Fruit_FG</t>
  </si>
  <si>
    <t>FruitFGname</t>
  </si>
  <si>
    <t>FruitFGSpp</t>
  </si>
  <si>
    <t>FriutFGfeatures</t>
  </si>
  <si>
    <t>DrL</t>
  </si>
  <si>
    <t>Large Drube</t>
  </si>
  <si>
    <r>
      <t>Functional width  &gt;24mm, as above.  Seed dry mass ranges from to 51mg (</t>
    </r>
    <r>
      <rPr>
        <i/>
        <sz val="10"/>
        <rFont val="Arial"/>
        <family val="2"/>
      </rPr>
      <t>Pararistolochia</t>
    </r>
    <r>
      <rPr>
        <sz val="10"/>
        <rFont val="Arial"/>
        <family val="2"/>
      </rPr>
      <t>) to 11,400mg (</t>
    </r>
    <r>
      <rPr>
        <i/>
        <sz val="10"/>
        <rFont val="Arial"/>
        <family val="2"/>
      </rPr>
      <t>Cryptocarya pleurosperma</t>
    </r>
    <r>
      <rPr>
        <sz val="10"/>
        <rFont val="Arial"/>
        <family val="2"/>
      </rPr>
      <t>)</t>
    </r>
  </si>
  <si>
    <t>DrM</t>
  </si>
  <si>
    <t xml:space="preserve">Medium Drube </t>
  </si>
  <si>
    <t>Functional width 11.1 – 24mm, as above.  Seed dry mass ranges from 32mg (Atractocarpus) to 2800 (Prunus).</t>
  </si>
  <si>
    <t>DrS</t>
  </si>
  <si>
    <t xml:space="preserve">Small Drube </t>
  </si>
  <si>
    <t>Functional width &lt;11mm, usually &lt;4seeds or seeds &gt;4mm wide, fleshy, most fruits are drupes berries or dehiscent capsules.  Seed dry mass ranges from 0.66mg (Callicarpa) to 338mg (Dysoxylum papuanum).</t>
  </si>
  <si>
    <t>Fig</t>
  </si>
  <si>
    <t>Fig &gt;11mm functional width.  Seed dry mass 0.21 - 3.3mg</t>
  </si>
  <si>
    <t>Multi</t>
  </si>
  <si>
    <r>
      <t>Multi-seeded fruit, &gt;11mm as above.  Seed dry mass ranges from 0.8mg (</t>
    </r>
    <r>
      <rPr>
        <i/>
        <sz val="10"/>
        <rFont val="Arial"/>
        <family val="2"/>
      </rPr>
      <t>Rubus</t>
    </r>
    <r>
      <rPr>
        <sz val="10"/>
        <rFont val="Arial"/>
        <family val="2"/>
      </rPr>
      <t>) to 92mg (</t>
    </r>
    <r>
      <rPr>
        <i/>
        <sz val="10"/>
        <rFont val="Arial"/>
        <family val="2"/>
      </rPr>
      <t>Galbulimima</t>
    </r>
    <r>
      <rPr>
        <sz val="10"/>
        <rFont val="Arial"/>
        <family val="2"/>
      </rPr>
      <t>)</t>
    </r>
  </si>
  <si>
    <t>MultiS</t>
  </si>
  <si>
    <t>Small Multi</t>
  </si>
  <si>
    <t>Multi-seeded fruit, &lt;11mm functional width, &gt;3 seeds generally embedded in flesh, seeds &lt;4mm wide, mostly berries and fleshy indehiscent pods.  Seed dry mass ranges from 0.2 - 86mg.</t>
  </si>
  <si>
    <t>Wood</t>
  </si>
  <si>
    <t>Woody</t>
  </si>
  <si>
    <r>
      <t xml:space="preserve">Functional width &gt;11mm, no juicy flesh.  Now includes WoodS (small woody, Functional width &lt;11mm, no juicy flesh, due to WoodS having only 1 species: Brombya). Wood FG includes two laurels with a dry, leathery pericarp and woody endocarp, </t>
    </r>
    <r>
      <rPr>
        <i/>
        <sz val="10"/>
        <rFont val="Arial"/>
        <family val="2"/>
      </rPr>
      <t xml:space="preserve">Beilschmiedia bancroftii </t>
    </r>
    <r>
      <rPr>
        <sz val="10"/>
        <rFont val="Arial"/>
        <family val="2"/>
      </rPr>
      <t xml:space="preserve">and </t>
    </r>
    <r>
      <rPr>
        <i/>
        <sz val="10"/>
        <rFont val="Arial"/>
        <family val="2"/>
      </rPr>
      <t xml:space="preserve">Endiandra palmerstonii.  </t>
    </r>
    <r>
      <rPr>
        <sz val="10"/>
        <rFont val="Arial"/>
        <family val="2"/>
      </rPr>
      <t>Seed dry mass ranges from 94 to 26,800mg</t>
    </r>
  </si>
  <si>
    <t>WL</t>
  </si>
  <si>
    <t>Wind Winged</t>
  </si>
  <si>
    <r>
      <t>Diaspore is either a single winged seed, or the fruit is a 'samara', a winged fruit from a single carple or complete flower.  Includes several large winged seeds (</t>
    </r>
    <r>
      <rPr>
        <i/>
        <sz val="10"/>
        <rFont val="Arial"/>
        <family val="2"/>
      </rPr>
      <t xml:space="preserve">Hippocratea </t>
    </r>
    <r>
      <rPr>
        <sz val="10"/>
        <rFont val="Arial"/>
        <family val="2"/>
      </rPr>
      <t>41mg</t>
    </r>
    <r>
      <rPr>
        <i/>
        <sz val="10"/>
        <rFont val="Arial"/>
        <family val="2"/>
      </rPr>
      <t xml:space="preserve">, Flindersia </t>
    </r>
    <r>
      <rPr>
        <sz val="10"/>
        <rFont val="Arial"/>
        <family val="2"/>
      </rPr>
      <t>92 -130mg,</t>
    </r>
    <r>
      <rPr>
        <i/>
        <sz val="10"/>
        <rFont val="Arial"/>
        <family val="2"/>
      </rPr>
      <t xml:space="preserve"> </t>
    </r>
    <r>
      <rPr>
        <sz val="10"/>
        <rFont val="Arial"/>
        <family val="2"/>
      </rPr>
      <t>Proteaceae 61 - 456mg), multi-seeded samaras of Fabaceae (</t>
    </r>
    <r>
      <rPr>
        <i/>
        <sz val="10"/>
        <rFont val="Arial"/>
        <family val="2"/>
      </rPr>
      <t>Austrosteenisia, Derris</t>
    </r>
    <r>
      <rPr>
        <sz val="10"/>
        <rFont val="Arial"/>
        <family val="2"/>
      </rPr>
      <t xml:space="preserve">), and large single-seeded samaras of </t>
    </r>
    <r>
      <rPr>
        <i/>
        <sz val="10"/>
        <rFont val="Arial"/>
        <family val="2"/>
      </rPr>
      <t>Argyrodendron</t>
    </r>
    <r>
      <rPr>
        <sz val="10"/>
        <rFont val="Arial"/>
        <family val="2"/>
      </rPr>
      <t xml:space="preserve"> spp. (110mg, 433mg).  Lifeforms: 9 canopy trees, 1 tree, 3 vines</t>
    </r>
  </si>
  <si>
    <t>Ws</t>
  </si>
  <si>
    <t>Wind Small PlumeWing</t>
  </si>
  <si>
    <r>
      <t xml:space="preserve">Diaspore is a small winged or plumed fruit or seed, usually &lt; 6mm x 2mm.  Includes species with small winged seeds (tree </t>
    </r>
    <r>
      <rPr>
        <i/>
        <sz val="10"/>
        <rFont val="Arial"/>
        <family val="2"/>
      </rPr>
      <t xml:space="preserve">Hymenosporum </t>
    </r>
    <r>
      <rPr>
        <sz val="10"/>
        <rFont val="Arial"/>
        <family val="2"/>
      </rPr>
      <t xml:space="preserve">5mg, herb </t>
    </r>
    <r>
      <rPr>
        <i/>
        <sz val="10"/>
        <rFont val="Arial"/>
        <family val="2"/>
      </rPr>
      <t xml:space="preserve">Stachytarpheta </t>
    </r>
    <r>
      <rPr>
        <sz val="10"/>
        <rFont val="Arial"/>
        <family val="2"/>
      </rPr>
      <t>0.8mg, two Bignoniaceae vines 5-20mg), small winged fruit (</t>
    </r>
    <r>
      <rPr>
        <i/>
        <sz val="10"/>
        <rFont val="Arial"/>
        <family val="2"/>
      </rPr>
      <t>Pullea</t>
    </r>
    <r>
      <rPr>
        <sz val="10"/>
        <rFont val="Arial"/>
        <family val="2"/>
      </rPr>
      <t>, 6mg), small plumed seeds (</t>
    </r>
    <r>
      <rPr>
        <i/>
        <sz val="10"/>
        <rFont val="Arial"/>
        <family val="2"/>
      </rPr>
      <t>Hoya</t>
    </r>
    <r>
      <rPr>
        <sz val="10"/>
        <rFont val="Arial"/>
        <family val="2"/>
      </rPr>
      <t xml:space="preserve"> 0.9mg, </t>
    </r>
    <r>
      <rPr>
        <i/>
        <sz val="10"/>
        <rFont val="Arial"/>
        <family val="2"/>
      </rPr>
      <t xml:space="preserve">Alstonia </t>
    </r>
    <r>
      <rPr>
        <sz val="10"/>
        <rFont val="Arial"/>
        <family val="2"/>
      </rPr>
      <t>3-15mg, Monimiaceae 4-10mg,  and 2 larger plumed seeds (Apocynaceae vines 33 and 56mg).  Lifeforms: 4 canopy trees, 2 trees, 5 vines, 2 herbs.  No shrubs nor small trees</t>
    </r>
  </si>
  <si>
    <t>SmU</t>
  </si>
  <si>
    <t>Small Unassisted propagule</t>
  </si>
  <si>
    <r>
      <t>Tiny seed or spore-bearing species (</t>
    </r>
    <r>
      <rPr>
        <i/>
        <sz val="10"/>
        <color theme="0" tint="-0.499984740745262"/>
        <rFont val="Arial"/>
        <family val="2"/>
      </rPr>
      <t xml:space="preserve">Oplismenus </t>
    </r>
    <r>
      <rPr>
        <sz val="10"/>
        <color theme="0" tint="-0.499984740745262"/>
        <rFont val="Arial"/>
        <family val="2"/>
      </rPr>
      <t xml:space="preserve">grass, ferns and </t>
    </r>
    <r>
      <rPr>
        <i/>
        <sz val="10"/>
        <color theme="0" tint="-0.499984740745262"/>
        <rFont val="Arial"/>
        <family val="2"/>
      </rPr>
      <t xml:space="preserve">Selaginella </t>
    </r>
    <r>
      <rPr>
        <sz val="10"/>
        <color theme="0" tint="-0.499984740745262"/>
        <rFont val="Arial"/>
        <family val="2"/>
      </rPr>
      <t>clubmoss)</t>
    </r>
  </si>
  <si>
    <t>FigS</t>
  </si>
  <si>
    <t>Small Fig</t>
  </si>
  <si>
    <t>Fig &lt;11mm functional width</t>
  </si>
  <si>
    <t>Note: 10 groups actually occur in the dataset, since there are no Small Fig species. 9 occur in the Angiosperms dataset (no SmU, no FigS)</t>
  </si>
  <si>
    <t>The term 'drube' reflects the inclusion of both drupes and berries (and some dehiscent capsules) in the drube functional groups, avoiding exclusive reference to 'drupe' morphology.</t>
  </si>
  <si>
    <t>Assigned by Dr. Dan Metcalfe, CSIRO, based on literature data and floral features.</t>
  </si>
  <si>
    <t>8 classes</t>
  </si>
  <si>
    <t>Pollination syndrome - 8 classes</t>
  </si>
  <si>
    <t>QRS</t>
  </si>
  <si>
    <t>https://www.anbg.gov.au/chah/resources/herbaria/qrs.html</t>
  </si>
  <si>
    <t>Australian National Herbarium (Atherton), now part of CNS the Australian Tropical Herbarium</t>
  </si>
  <si>
    <t>basalt soils at 390 m elevation, &gt;4000 mm annual rainfall</t>
  </si>
  <si>
    <t xml:space="preserve">611 Brooks Rd, Millaa Millaa, Qld 4886.  (Land Portion 513, Parish of Dirran, NR 1795)
</t>
  </si>
  <si>
    <t>Decimal degrees, Datum GDA94: Latitude -17.534 to -17.536 Long. 145.703 to 145.705</t>
  </si>
  <si>
    <t>Site</t>
  </si>
  <si>
    <t>Lat_decimal</t>
  </si>
  <si>
    <t>Long_decimal</t>
  </si>
  <si>
    <t>Tolga Scrub</t>
  </si>
  <si>
    <t>Atherton Gillies Range Road</t>
  </si>
  <si>
    <t>Babinda amphibolite</t>
  </si>
  <si>
    <t>Ellis Road Bellenden Ker</t>
  </si>
  <si>
    <t>Bridle Creek, Lamb Range</t>
  </si>
  <si>
    <t>Brooks Valley Mungalli</t>
  </si>
  <si>
    <t>Herbarium</t>
  </si>
  <si>
    <t>Main field site:</t>
  </si>
  <si>
    <t>Carrington Rd Carrington</t>
  </si>
  <si>
    <t>Cathedral Fig 5b</t>
  </si>
  <si>
    <t>Charmillan Creek Tully Falls Rd</t>
  </si>
  <si>
    <t>Curtain Fig</t>
  </si>
  <si>
    <t>Daintree Discovery Centre</t>
  </si>
  <si>
    <t>Literature</t>
  </si>
  <si>
    <t>Lit</t>
  </si>
  <si>
    <t>Literature sources for Adult Stem Density data: Brown (1997), Cause et al.(1989), Falster (2003), Hyland (1983, 1989), WAC (2008).  Air-dry values were converted using the formula of Chave et al. (2006).</t>
  </si>
  <si>
    <t>East Evelyn Rd Millaa Millaa</t>
  </si>
  <si>
    <t>Gourka Rd Topaz 2A vine forest</t>
  </si>
  <si>
    <t>Kanowski, J. (1999) Ecological determinants of the distribution and abundance of the folivorous marsupials endemic to the rainforests of the Atherton uplands, north Queensland. PhD thesis, James Cook University, Townsville.</t>
  </si>
  <si>
    <t>Kanowski, J., Hopkins, M.S., Marsh, H., Winter, J.W. (2001) Ecological correlates of folivore abundance in north Queensland rainforest. Wildlife Research 28(1) DOI: 10.1071/WR99098</t>
  </si>
  <si>
    <t>Kanowski (2001)</t>
  </si>
  <si>
    <t>Kanowski (1999)</t>
  </si>
  <si>
    <t>Kanowski</t>
  </si>
  <si>
    <t>JK1 to JK16</t>
  </si>
  <si>
    <t>Koolmoon Creek Cardstone Basalt 980 m</t>
  </si>
  <si>
    <t>Kuranda Barron Falls Canopy Walk</t>
  </si>
  <si>
    <t>Kuranda Black Mountain Rd</t>
  </si>
  <si>
    <t>Lake Eacham</t>
  </si>
  <si>
    <t>Longlands Gap Rd Wondecla</t>
  </si>
  <si>
    <t>Malanda Falls Conservation Park</t>
  </si>
  <si>
    <t>Mobo Creek Crater Danbulla</t>
  </si>
  <si>
    <t>Mount Baldy montane granite Atherton</t>
  </si>
  <si>
    <t>Mount Fisher Ravenshoe basalt 5A rhyolite</t>
  </si>
  <si>
    <t>https://supersites.tern.org.au/supersites/fnqr-robson</t>
  </si>
  <si>
    <t>Robson Creek secondary SNVF 2000mm metamorphic</t>
  </si>
  <si>
    <t>Robson Creek primary CSIRO SNVF 2200mm metamorphic</t>
  </si>
  <si>
    <t>TFRC Arboretum</t>
  </si>
  <si>
    <t>Topaz Basalt Westcott Rd</t>
  </si>
  <si>
    <t>Topaz Basalt Towalla Rd</t>
  </si>
  <si>
    <t>Sampling Sites</t>
  </si>
  <si>
    <t>Latitude in Decimal degrees (to 3 decimal places) GDA94 Datum</t>
  </si>
  <si>
    <t>Longitude in Decimal degrees (to 3 decimal places) GDA94 Datum</t>
  </si>
  <si>
    <t>Location of sampling of individual plants for leaf, stem or seed traits. Note Lat and Long are not given for QRS (Herbarium samples), Literature-sourced adult stem density, and Atherton Tablelands sites from John Kanowski's PhD Thesis (Kanowski JK1 - JK 17)</t>
  </si>
  <si>
    <t>Tully Falls Rd Koombooloomba</t>
  </si>
  <si>
    <t>http://rainforest-crc.jcu.edu.au/publications/permanent_plots_full.pdf</t>
  </si>
  <si>
    <t>Measurements of 3-23 seedlings and/or 3-24 adult plants per species, sampled in Brooks Valley, Mungalli, or similar sites in the south-eastern Atherton Tablelands, Jun - Oct 2004. (Six adult leaf samples were from more distant sites, in the Daintree lowlands.) One sample of 2–6 leaves was taken per plant. Plants sampled from each lifestage were of similar heights, diameters and light environments. Seedlings were healthy plants 8 - 40cm in height, usually at around 10th leaf stage of development. Data on adult LDM and LMA for 156 leaf samples (2-19 per species) were contributed from a larger survey of the morphology and chemistry of canopy leaves at 16 rainforest sites on the Atherton Tablelands (Kanowski, 1999)</t>
  </si>
  <si>
    <t>Whyanbeel Daintree CSIRO MVF 230m</t>
  </si>
  <si>
    <t>Plot 8 (EP30) Agapetes Logging Area http://rainforest-crc.jcu.edu.au/publications/permanent_plots_full.pdf</t>
  </si>
  <si>
    <t>Windsor Tableland CSIRO 800m Plot 16 EP40 Agapetes Scientific Area</t>
  </si>
  <si>
    <t>J Wells Field Sampling sites :</t>
  </si>
  <si>
    <t>Full set for J Wells:</t>
  </si>
  <si>
    <t>Sites without Lat Long:</t>
  </si>
  <si>
    <t>Leaf Strength - called LSleaf for individual leaves</t>
  </si>
  <si>
    <t>Leaf sampling</t>
  </si>
  <si>
    <t>L1Lflt2</t>
  </si>
  <si>
    <t>nLsample</t>
  </si>
  <si>
    <t>Leaf (1) or Leaflet (2)</t>
  </si>
  <si>
    <t>N leaves sampled from an individual plant</t>
  </si>
  <si>
    <t>count</t>
  </si>
  <si>
    <t>1 or 2</t>
  </si>
  <si>
    <t>StemDensity s1</t>
  </si>
  <si>
    <t>StemDensity s2</t>
  </si>
  <si>
    <r>
      <rPr>
        <b/>
        <sz val="11"/>
        <rFont val="Arial"/>
        <family val="2"/>
      </rPr>
      <t>DispC3</t>
    </r>
    <r>
      <rPr>
        <sz val="11"/>
        <rFont val="Arial"/>
        <family val="2"/>
      </rPr>
      <t xml:space="preserve"> - 5 aggregated classes  splits DispC2 ForAv (80 spp) into DivAv (49spp) and AvFor (31spp)</t>
    </r>
  </si>
  <si>
    <t>Seedling Germination Type  Epigeal or Hypogeal</t>
  </si>
  <si>
    <t>Note that in the Species level data for leaf and stem traits, all column names have a suffix s1 for seedling traits, or s2 for adult traits, e.g. LMAs1 and LMAs2 are separate columns.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</si>
</sst>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6" formatCode="0.000"/>
  </numFmts>
  <fonts count="29" x14ac:knownFonts="1">
    <font>
      <sz val="10"/>
      <name val="Arial"/>
    </font>
    <font>
      <sz val="11"/>
      <color theme="1"/>
      <name val="Arial"/>
      <family val="2"/>
    </font>
    <font>
      <sz val="10"/>
      <name val="Arial"/>
      <family val="2"/>
    </font>
    <font>
      <sz val="10"/>
      <name val="Times New Roman"/>
      <family val="1"/>
    </font>
    <font>
      <b/>
      <sz val="10"/>
      <name val="Times New Roman"/>
      <family val="1"/>
    </font>
    <font>
      <i/>
      <sz val="10"/>
      <name val="Times New Roman"/>
      <family val="1"/>
    </font>
    <font>
      <sz val="12"/>
      <name val="Times New Roman"/>
      <family val="1"/>
    </font>
    <font>
      <sz val="11"/>
      <name val="Times New Roman"/>
      <family val="1"/>
    </font>
    <font>
      <sz val="14"/>
      <name val="Times New Roman"/>
      <family val="1"/>
    </font>
    <font>
      <sz val="10"/>
      <name val="MS Sans Serif"/>
      <family val="2"/>
    </font>
    <font>
      <sz val="10"/>
      <color indexed="9"/>
      <name val="Times New Roman"/>
      <family val="1"/>
    </font>
    <font>
      <sz val="10"/>
      <color indexed="8"/>
      <name val="Arial"/>
      <family val="2"/>
    </font>
    <font>
      <sz val="11"/>
      <name val="Arial"/>
      <family val="2"/>
    </font>
    <font>
      <b/>
      <sz val="10"/>
      <name val="Arial"/>
      <family val="2"/>
    </font>
    <font>
      <sz val="12"/>
      <name val="Arial"/>
      <family val="2"/>
    </font>
    <font>
      <b/>
      <sz val="12"/>
      <name val="Arial"/>
      <family val="2"/>
    </font>
    <font>
      <b/>
      <sz val="10"/>
      <color indexed="10"/>
      <name val="Arial"/>
      <family val="2"/>
    </font>
    <font>
      <sz val="10"/>
      <color indexed="23"/>
      <name val="Times New Roman"/>
      <family val="1"/>
    </font>
    <font>
      <b/>
      <sz val="11"/>
      <name val="Arial"/>
      <family val="2"/>
    </font>
    <font>
      <sz val="10"/>
      <color indexed="17"/>
      <name val="Times New Roman"/>
      <family val="1"/>
    </font>
    <font>
      <i/>
      <sz val="10"/>
      <color indexed="23"/>
      <name val="Arial"/>
      <family val="2"/>
    </font>
    <font>
      <sz val="8"/>
      <name val="MS Sans Serif"/>
      <family val="2"/>
    </font>
    <font>
      <sz val="10"/>
      <color rgb="FF008000"/>
      <name val="Times New Roman"/>
      <family val="1"/>
    </font>
    <font>
      <i/>
      <sz val="10"/>
      <name val="Arial"/>
      <family val="2"/>
    </font>
    <font>
      <sz val="14"/>
      <name val="Arial"/>
      <family val="2"/>
    </font>
    <font>
      <b/>
      <sz val="14"/>
      <color rgb="FF0000FF"/>
      <name val="Arial"/>
      <family val="2"/>
    </font>
    <font>
      <sz val="10"/>
      <color theme="0" tint="-0.499984740745262"/>
      <name val="Arial"/>
      <family val="2"/>
    </font>
    <font>
      <i/>
      <sz val="10"/>
      <color theme="0" tint="-0.499984740745262"/>
      <name val="Arial"/>
      <family val="2"/>
    </font>
    <font>
      <u/>
      <sz val="10"/>
      <color theme="10"/>
      <name val="Arial"/>
      <family val="2"/>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8">
    <xf numFmtId="0" fontId="0" fillId="0" borderId="0"/>
    <xf numFmtId="0" fontId="3" fillId="0" borderId="0"/>
    <xf numFmtId="0" fontId="2" fillId="0" borderId="0"/>
    <xf numFmtId="0" fontId="2" fillId="0" borderId="0"/>
    <xf numFmtId="0" fontId="9" fillId="0" borderId="0"/>
    <xf numFmtId="0" fontId="1" fillId="0" borderId="0"/>
    <xf numFmtId="0" fontId="2" fillId="0" borderId="0"/>
    <xf numFmtId="0" fontId="28" fillId="0" borderId="0" applyNumberFormat="0" applyFill="0" applyBorder="0" applyAlignment="0" applyProtection="0"/>
  </cellStyleXfs>
  <cellXfs count="181">
    <xf numFmtId="0" fontId="0" fillId="0" borderId="0" xfId="0"/>
    <xf numFmtId="0" fontId="3" fillId="0" borderId="0" xfId="0" applyFont="1" applyAlignment="1"/>
    <xf numFmtId="0" fontId="3" fillId="0" borderId="0" xfId="0" applyFont="1"/>
    <xf numFmtId="0" fontId="12" fillId="0" borderId="0" xfId="0" applyFont="1"/>
    <xf numFmtId="0" fontId="15" fillId="0" borderId="0" xfId="0" applyFont="1"/>
    <xf numFmtId="0" fontId="16" fillId="0" borderId="0" xfId="0" applyFont="1"/>
    <xf numFmtId="0" fontId="20" fillId="0" borderId="0" xfId="3" applyFont="1" applyBorder="1"/>
    <xf numFmtId="0" fontId="15" fillId="0" borderId="0" xfId="2" applyFont="1"/>
    <xf numFmtId="0" fontId="15" fillId="0" borderId="0" xfId="4" applyFont="1"/>
    <xf numFmtId="0" fontId="14" fillId="0" borderId="0" xfId="4" applyFont="1"/>
    <xf numFmtId="0" fontId="13" fillId="0" borderId="0" xfId="3" applyFont="1" applyBorder="1"/>
    <xf numFmtId="0" fontId="13" fillId="0" borderId="0" xfId="4" applyFont="1" applyFill="1" applyBorder="1"/>
    <xf numFmtId="0" fontId="18" fillId="0" borderId="0" xfId="2" applyFont="1"/>
    <xf numFmtId="0" fontId="2" fillId="0" borderId="0" xfId="2" applyFont="1"/>
    <xf numFmtId="164" fontId="2" fillId="0" borderId="0" xfId="2" applyNumberFormat="1" applyFont="1"/>
    <xf numFmtId="0" fontId="2" fillId="0" borderId="0" xfId="2" applyFont="1" applyBorder="1"/>
    <xf numFmtId="0" fontId="13" fillId="0" borderId="0" xfId="4" applyFont="1"/>
    <xf numFmtId="0" fontId="2" fillId="0" borderId="0" xfId="0" applyFont="1"/>
    <xf numFmtId="0" fontId="2" fillId="0" borderId="0" xfId="4" applyFont="1"/>
    <xf numFmtId="0" fontId="3" fillId="0" borderId="8" xfId="0" applyFont="1" applyBorder="1" applyAlignment="1">
      <alignment vertical="top"/>
    </xf>
    <xf numFmtId="0" fontId="3" fillId="0" borderId="7" xfId="0" applyFont="1" applyBorder="1" applyAlignment="1">
      <alignment vertical="top"/>
    </xf>
    <xf numFmtId="0" fontId="3" fillId="0" borderId="0" xfId="0" applyFont="1" applyBorder="1" applyAlignment="1">
      <alignment vertical="top"/>
    </xf>
    <xf numFmtId="0" fontId="22" fillId="0" borderId="7" xfId="0" applyFont="1" applyBorder="1" applyAlignment="1">
      <alignment vertical="top"/>
    </xf>
    <xf numFmtId="0" fontId="17" fillId="0" borderId="0" xfId="0" applyFont="1" applyAlignment="1">
      <alignment vertical="top"/>
    </xf>
    <xf numFmtId="0" fontId="3" fillId="0" borderId="4" xfId="0" applyFont="1" applyBorder="1" applyAlignment="1">
      <alignment vertical="top"/>
    </xf>
    <xf numFmtId="0" fontId="3" fillId="0" borderId="5" xfId="0" applyFont="1" applyBorder="1" applyAlignment="1">
      <alignment vertical="top"/>
    </xf>
    <xf numFmtId="0" fontId="3" fillId="0" borderId="6" xfId="0" applyFont="1" applyBorder="1" applyAlignment="1">
      <alignment vertical="top"/>
    </xf>
    <xf numFmtId="0" fontId="3" fillId="0" borderId="0" xfId="0" applyFont="1" applyAlignment="1">
      <alignment vertical="top"/>
    </xf>
    <xf numFmtId="0" fontId="22" fillId="0" borderId="0" xfId="0" applyFont="1" applyAlignment="1">
      <alignment vertical="top"/>
    </xf>
    <xf numFmtId="0" fontId="3" fillId="0" borderId="8" xfId="0" applyFont="1" applyFill="1" applyBorder="1" applyAlignment="1">
      <alignment vertical="top"/>
    </xf>
    <xf numFmtId="0" fontId="3" fillId="0" borderId="0" xfId="0" applyFont="1" applyFill="1" applyAlignment="1">
      <alignment vertical="top"/>
    </xf>
    <xf numFmtId="0" fontId="3" fillId="0" borderId="0" xfId="0" applyFont="1" applyFill="1" applyBorder="1" applyAlignment="1">
      <alignment vertical="top"/>
    </xf>
    <xf numFmtId="49" fontId="3" fillId="0" borderId="0" xfId="0" applyNumberFormat="1" applyFont="1" applyFill="1" applyBorder="1" applyAlignment="1">
      <alignment vertical="top"/>
    </xf>
    <xf numFmtId="0" fontId="3" fillId="0" borderId="7" xfId="0" applyFont="1" applyFill="1" applyBorder="1" applyAlignment="1">
      <alignment vertical="top"/>
    </xf>
    <xf numFmtId="0" fontId="3" fillId="0" borderId="5" xfId="0" applyFont="1" applyFill="1" applyBorder="1" applyAlignment="1">
      <alignment vertical="top"/>
    </xf>
    <xf numFmtId="0" fontId="3" fillId="0" borderId="6" xfId="0" applyFont="1" applyFill="1" applyBorder="1" applyAlignment="1">
      <alignment vertical="top"/>
    </xf>
    <xf numFmtId="0" fontId="19" fillId="0" borderId="0" xfId="0" applyFont="1" applyFill="1" applyAlignment="1">
      <alignment vertical="top"/>
    </xf>
    <xf numFmtId="0" fontId="3" fillId="0" borderId="1" xfId="0" applyFont="1" applyFill="1" applyBorder="1" applyAlignment="1">
      <alignment vertical="top"/>
    </xf>
    <xf numFmtId="0" fontId="3" fillId="0" borderId="2" xfId="0" applyFont="1" applyFill="1" applyBorder="1" applyAlignment="1">
      <alignment vertical="top"/>
    </xf>
    <xf numFmtId="49" fontId="3" fillId="0" borderId="2" xfId="0" applyNumberFormat="1" applyFont="1" applyFill="1" applyBorder="1" applyAlignment="1">
      <alignment vertical="top"/>
    </xf>
    <xf numFmtId="0" fontId="3" fillId="0" borderId="3" xfId="0" applyFont="1" applyFill="1" applyBorder="1" applyAlignment="1">
      <alignment vertical="top"/>
    </xf>
    <xf numFmtId="0" fontId="3" fillId="0" borderId="0" xfId="0" applyFont="1" applyFill="1" applyBorder="1" applyAlignment="1">
      <alignment horizontal="right" vertical="top"/>
    </xf>
    <xf numFmtId="49" fontId="3" fillId="0" borderId="0" xfId="0" applyNumberFormat="1" applyFont="1" applyBorder="1" applyAlignment="1">
      <alignment vertical="top"/>
    </xf>
    <xf numFmtId="0" fontId="10" fillId="0" borderId="7" xfId="0" applyFont="1" applyBorder="1" applyAlignment="1">
      <alignment vertical="top"/>
    </xf>
    <xf numFmtId="0" fontId="3" fillId="0" borderId="1" xfId="0" applyFont="1" applyBorder="1" applyAlignment="1">
      <alignment vertical="top"/>
    </xf>
    <xf numFmtId="0" fontId="3" fillId="0" borderId="2" xfId="0" applyFont="1" applyBorder="1" applyAlignment="1">
      <alignment vertical="top"/>
    </xf>
    <xf numFmtId="49" fontId="3" fillId="0" borderId="2" xfId="0" applyNumberFormat="1" applyFont="1" applyBorder="1" applyAlignment="1">
      <alignment vertical="top"/>
    </xf>
    <xf numFmtId="0" fontId="17" fillId="0" borderId="0" xfId="0" applyFont="1" applyBorder="1" applyAlignment="1">
      <alignment vertical="top"/>
    </xf>
    <xf numFmtId="0" fontId="17" fillId="0" borderId="7" xfId="0" applyFont="1" applyBorder="1" applyAlignment="1">
      <alignment vertical="top"/>
    </xf>
    <xf numFmtId="0" fontId="3" fillId="0" borderId="3" xfId="0" applyFont="1" applyBorder="1" applyAlignment="1">
      <alignment vertical="top"/>
    </xf>
    <xf numFmtId="0" fontId="23" fillId="0" borderId="0" xfId="0" applyFont="1"/>
    <xf numFmtId="49" fontId="2" fillId="0" borderId="0" xfId="0" applyNumberFormat="1" applyFont="1"/>
    <xf numFmtId="0" fontId="3" fillId="0" borderId="8" xfId="0" applyFont="1" applyFill="1" applyBorder="1" applyAlignment="1">
      <alignment horizontal="right" vertical="top"/>
    </xf>
    <xf numFmtId="0" fontId="24" fillId="0" borderId="0" xfId="0" applyFont="1"/>
    <xf numFmtId="1" fontId="2" fillId="0" borderId="0" xfId="0" applyNumberFormat="1" applyFont="1" applyAlignment="1">
      <alignment horizontal="left" vertical="center"/>
    </xf>
    <xf numFmtId="0" fontId="2" fillId="0" borderId="0" xfId="0" applyFont="1" applyAlignment="1">
      <alignment horizontal="center"/>
    </xf>
    <xf numFmtId="164" fontId="2" fillId="0" borderId="0" xfId="0" applyNumberFormat="1" applyFont="1"/>
    <xf numFmtId="0" fontId="2" fillId="0" borderId="0" xfId="0" applyFont="1" applyBorder="1" applyAlignment="1">
      <alignment vertical="top"/>
    </xf>
    <xf numFmtId="0" fontId="2" fillId="0" borderId="0" xfId="0" applyFont="1" applyFill="1" applyBorder="1" applyAlignment="1">
      <alignment horizontal="left" vertical="center"/>
    </xf>
    <xf numFmtId="0" fontId="2" fillId="0" borderId="0" xfId="0" applyFont="1" applyAlignment="1">
      <alignment horizontal="right"/>
    </xf>
    <xf numFmtId="0" fontId="2" fillId="0" borderId="5" xfId="2" applyFont="1" applyBorder="1"/>
    <xf numFmtId="0" fontId="12" fillId="0" borderId="0" xfId="4" applyFont="1" applyBorder="1" applyAlignment="1">
      <alignment vertical="top"/>
    </xf>
    <xf numFmtId="0" fontId="2" fillId="0" borderId="0" xfId="3" applyFont="1" applyBorder="1"/>
    <xf numFmtId="0" fontId="2" fillId="0" borderId="11" xfId="4" applyFont="1" applyBorder="1"/>
    <xf numFmtId="0" fontId="2" fillId="0" borderId="10" xfId="4" applyFont="1" applyBorder="1"/>
    <xf numFmtId="0" fontId="2" fillId="0" borderId="10" xfId="4" applyFont="1" applyBorder="1" applyAlignment="1">
      <alignment vertical="top"/>
    </xf>
    <xf numFmtId="0" fontId="2" fillId="0" borderId="9" xfId="4" applyFont="1" applyBorder="1"/>
    <xf numFmtId="0" fontId="2" fillId="0" borderId="1" xfId="4" applyFont="1" applyBorder="1"/>
    <xf numFmtId="0" fontId="2" fillId="0" borderId="2" xfId="4" applyFont="1" applyBorder="1"/>
    <xf numFmtId="0" fontId="2" fillId="0" borderId="2" xfId="4" applyFont="1" applyBorder="1" applyAlignment="1">
      <alignment vertical="top"/>
    </xf>
    <xf numFmtId="0" fontId="2" fillId="0" borderId="3" xfId="4" applyFont="1" applyBorder="1"/>
    <xf numFmtId="0" fontId="2" fillId="0" borderId="4" xfId="4" applyFont="1" applyBorder="1"/>
    <xf numFmtId="0" fontId="2" fillId="0" borderId="5" xfId="4" applyFont="1" applyBorder="1"/>
    <xf numFmtId="0" fontId="2" fillId="0" borderId="5" xfId="4" applyFont="1" applyBorder="1" applyAlignment="1">
      <alignment vertical="top"/>
    </xf>
    <xf numFmtId="0" fontId="2" fillId="0" borderId="6" xfId="4" applyFont="1" applyBorder="1"/>
    <xf numFmtId="0" fontId="2" fillId="0" borderId="8" xfId="4" applyFont="1" applyBorder="1"/>
    <xf numFmtId="0" fontId="2" fillId="0" borderId="0" xfId="4" applyFont="1" applyBorder="1"/>
    <xf numFmtId="0" fontId="2" fillId="0" borderId="0" xfId="4" applyFont="1" applyBorder="1" applyAlignment="1">
      <alignment vertical="top"/>
    </xf>
    <xf numFmtId="0" fontId="2" fillId="0" borderId="7" xfId="4" applyFont="1" applyBorder="1"/>
    <xf numFmtId="0" fontId="2" fillId="0" borderId="0" xfId="0" applyFont="1" applyAlignment="1">
      <alignment wrapText="1"/>
    </xf>
    <xf numFmtId="0" fontId="2" fillId="0" borderId="4" xfId="4" applyFont="1" applyBorder="1" applyAlignment="1"/>
    <xf numFmtId="0" fontId="2" fillId="0" borderId="5" xfId="4" applyFont="1" applyBorder="1" applyAlignment="1"/>
    <xf numFmtId="0" fontId="2" fillId="0" borderId="6" xfId="4" applyFont="1" applyBorder="1" applyAlignment="1"/>
    <xf numFmtId="0" fontId="2" fillId="0" borderId="0" xfId="4" applyFont="1" applyAlignment="1"/>
    <xf numFmtId="0" fontId="2" fillId="0" borderId="0" xfId="0" applyFont="1" applyAlignment="1"/>
    <xf numFmtId="0" fontId="2" fillId="0" borderId="0" xfId="3" applyFont="1" applyBorder="1" applyAlignment="1"/>
    <xf numFmtId="0" fontId="2" fillId="0" borderId="0" xfId="4" applyFont="1" applyBorder="1" applyAlignment="1"/>
    <xf numFmtId="0" fontId="2" fillId="0" borderId="11" xfId="4" applyFont="1" applyBorder="1" applyAlignment="1"/>
    <xf numFmtId="0" fontId="2" fillId="0" borderId="10" xfId="4" applyFont="1" applyBorder="1" applyAlignment="1"/>
    <xf numFmtId="0" fontId="2" fillId="0" borderId="9" xfId="4" applyFont="1" applyBorder="1" applyAlignment="1"/>
    <xf numFmtId="0" fontId="2" fillId="0" borderId="1" xfId="4" applyFont="1" applyBorder="1" applyAlignment="1"/>
    <xf numFmtId="0" fontId="2" fillId="0" borderId="2" xfId="4" applyFont="1" applyBorder="1" applyAlignment="1"/>
    <xf numFmtId="0" fontId="2" fillId="0" borderId="3" xfId="4" applyFont="1" applyBorder="1" applyAlignment="1"/>
    <xf numFmtId="0" fontId="2" fillId="0" borderId="1" xfId="4" applyFont="1" applyFill="1" applyBorder="1"/>
    <xf numFmtId="0" fontId="2" fillId="0" borderId="8" xfId="4" applyFont="1" applyFill="1" applyBorder="1"/>
    <xf numFmtId="0" fontId="2" fillId="0" borderId="4" xfId="4" applyFont="1" applyFill="1" applyBorder="1"/>
    <xf numFmtId="0" fontId="12" fillId="0" borderId="0" xfId="2" applyFont="1" applyBorder="1" applyAlignment="1">
      <alignment vertical="top"/>
    </xf>
    <xf numFmtId="0" fontId="25" fillId="0" borderId="0" xfId="4" applyFont="1"/>
    <xf numFmtId="0" fontId="19" fillId="0" borderId="7" xfId="0" applyFont="1" applyFill="1" applyBorder="1" applyAlignment="1">
      <alignment vertical="top"/>
    </xf>
    <xf numFmtId="0" fontId="13" fillId="0" borderId="0" xfId="4" applyFont="1" applyBorder="1"/>
    <xf numFmtId="0" fontId="2" fillId="0" borderId="11" xfId="4" applyFont="1" applyBorder="1" applyAlignment="1">
      <alignment vertical="top"/>
    </xf>
    <xf numFmtId="0" fontId="2" fillId="0" borderId="1" xfId="4" applyFont="1" applyBorder="1" applyAlignment="1">
      <alignment vertical="top"/>
    </xf>
    <xf numFmtId="0" fontId="2" fillId="0" borderId="4" xfId="4" applyFont="1" applyBorder="1" applyAlignment="1">
      <alignment vertical="top"/>
    </xf>
    <xf numFmtId="0" fontId="2" fillId="0" borderId="8" xfId="4" applyFont="1" applyBorder="1" applyAlignment="1">
      <alignment vertical="top"/>
    </xf>
    <xf numFmtId="0" fontId="6" fillId="0" borderId="0" xfId="0" applyFont="1" applyAlignment="1">
      <alignment vertical="center"/>
    </xf>
    <xf numFmtId="164" fontId="3" fillId="0" borderId="0" xfId="0" applyNumberFormat="1" applyFont="1" applyBorder="1" applyAlignment="1">
      <alignment vertical="top"/>
    </xf>
    <xf numFmtId="164" fontId="3" fillId="0" borderId="7" xfId="0" applyNumberFormat="1" applyFont="1" applyFill="1" applyBorder="1" applyAlignment="1">
      <alignment vertical="top"/>
    </xf>
    <xf numFmtId="164" fontId="3" fillId="0" borderId="7" xfId="0" applyNumberFormat="1" applyFont="1" applyFill="1" applyBorder="1" applyAlignment="1">
      <alignment horizontal="right" vertical="top"/>
    </xf>
    <xf numFmtId="164" fontId="3" fillId="0" borderId="7" xfId="0" applyNumberFormat="1" applyFont="1" applyBorder="1" applyAlignment="1">
      <alignment vertical="top"/>
    </xf>
    <xf numFmtId="164" fontId="3" fillId="0" borderId="3" xfId="0" applyNumberFormat="1" applyFont="1" applyFill="1" applyBorder="1" applyAlignment="1">
      <alignment vertical="top"/>
    </xf>
    <xf numFmtId="164" fontId="3" fillId="0" borderId="8" xfId="0" applyNumberFormat="1" applyFont="1" applyFill="1" applyBorder="1" applyAlignment="1">
      <alignment vertical="top"/>
    </xf>
    <xf numFmtId="164" fontId="3" fillId="0" borderId="8" xfId="0" applyNumberFormat="1" applyFont="1" applyFill="1" applyBorder="1" applyAlignment="1">
      <alignment horizontal="right" vertical="top"/>
    </xf>
    <xf numFmtId="164" fontId="3" fillId="0" borderId="8" xfId="0" applyNumberFormat="1" applyFont="1" applyBorder="1" applyAlignment="1">
      <alignment vertical="top"/>
    </xf>
    <xf numFmtId="164" fontId="3" fillId="0" borderId="1" xfId="0" applyNumberFormat="1" applyFont="1" applyFill="1" applyBorder="1" applyAlignment="1">
      <alignment vertical="top"/>
    </xf>
    <xf numFmtId="0" fontId="6" fillId="0" borderId="0" xfId="0" applyFont="1" applyBorder="1" applyAlignment="1">
      <alignment vertical="top"/>
    </xf>
    <xf numFmtId="0" fontId="3" fillId="0" borderId="0" xfId="0" applyFont="1" applyBorder="1" applyAlignment="1">
      <alignment vertical="top" wrapText="1"/>
    </xf>
    <xf numFmtId="0" fontId="3" fillId="0" borderId="3" xfId="0" applyFont="1" applyBorder="1" applyAlignment="1">
      <alignment vertical="top" wrapText="1"/>
    </xf>
    <xf numFmtId="0" fontId="3" fillId="0" borderId="7" xfId="0" applyFont="1" applyBorder="1" applyAlignment="1">
      <alignment vertical="top" wrapText="1"/>
    </xf>
    <xf numFmtId="0" fontId="3" fillId="0" borderId="6" xfId="0" applyFont="1" applyBorder="1" applyAlignment="1">
      <alignment vertical="top" wrapText="1"/>
    </xf>
    <xf numFmtId="0" fontId="3" fillId="0" borderId="6" xfId="0" applyFont="1" applyFill="1" applyBorder="1" applyAlignment="1">
      <alignment vertical="top" wrapText="1"/>
    </xf>
    <xf numFmtId="0" fontId="3" fillId="0" borderId="3" xfId="0" applyFont="1" applyFill="1" applyBorder="1" applyAlignment="1">
      <alignment vertical="top" wrapText="1"/>
    </xf>
    <xf numFmtId="0" fontId="3" fillId="0" borderId="7" xfId="0" applyFont="1" applyFill="1" applyBorder="1" applyAlignment="1">
      <alignment vertical="top" wrapText="1"/>
    </xf>
    <xf numFmtId="0" fontId="3" fillId="0" borderId="0" xfId="0" applyFont="1" applyFill="1" applyBorder="1" applyAlignment="1">
      <alignment vertical="top" wrapText="1"/>
    </xf>
    <xf numFmtId="0" fontId="3" fillId="0" borderId="0" xfId="0" applyFont="1" applyAlignment="1">
      <alignment vertical="top" wrapText="1"/>
    </xf>
    <xf numFmtId="0" fontId="3" fillId="0" borderId="5" xfId="0" applyFont="1" applyBorder="1" applyAlignment="1">
      <alignment vertical="top" wrapText="1"/>
    </xf>
    <xf numFmtId="0" fontId="3" fillId="0" borderId="2" xfId="0" applyFont="1" applyBorder="1" applyAlignment="1">
      <alignment vertical="top" wrapText="1"/>
    </xf>
    <xf numFmtId="0" fontId="3" fillId="0" borderId="5" xfId="0" applyFont="1" applyFill="1" applyBorder="1" applyAlignment="1">
      <alignment vertical="top" wrapText="1"/>
    </xf>
    <xf numFmtId="0" fontId="3" fillId="0" borderId="2" xfId="0" applyFont="1" applyFill="1" applyBorder="1" applyAlignment="1">
      <alignment vertical="top" wrapText="1"/>
    </xf>
    <xf numFmtId="0" fontId="3" fillId="0" borderId="1" xfId="0" applyFont="1" applyBorder="1" applyAlignment="1">
      <alignment vertical="top" wrapText="1"/>
    </xf>
    <xf numFmtId="0" fontId="3" fillId="0" borderId="8" xfId="0" applyFont="1" applyBorder="1" applyAlignment="1">
      <alignment vertical="top" wrapText="1"/>
    </xf>
    <xf numFmtId="0" fontId="3" fillId="0" borderId="4" xfId="0" applyFont="1" applyBorder="1" applyAlignment="1">
      <alignment vertical="top" wrapText="1"/>
    </xf>
    <xf numFmtId="0" fontId="3" fillId="0" borderId="1" xfId="0" applyFont="1" applyFill="1" applyBorder="1" applyAlignment="1">
      <alignment vertical="top" wrapText="1"/>
    </xf>
    <xf numFmtId="0" fontId="3" fillId="0" borderId="4" xfId="0" applyFont="1" applyFill="1" applyBorder="1" applyAlignment="1">
      <alignment vertical="top" wrapText="1"/>
    </xf>
    <xf numFmtId="0" fontId="3" fillId="0" borderId="8" xfId="0" applyFont="1" applyFill="1" applyBorder="1" applyAlignment="1">
      <alignment vertical="top" wrapText="1"/>
    </xf>
    <xf numFmtId="0" fontId="4" fillId="0" borderId="1" xfId="0" applyFont="1" applyFill="1" applyBorder="1" applyAlignment="1">
      <alignment vertical="top" wrapText="1"/>
    </xf>
    <xf numFmtId="0" fontId="4" fillId="0" borderId="8" xfId="0" applyFont="1" applyFill="1" applyBorder="1" applyAlignment="1">
      <alignment vertical="top" wrapText="1"/>
    </xf>
    <xf numFmtId="0" fontId="4" fillId="0" borderId="1" xfId="0" applyFont="1" applyBorder="1" applyAlignment="1">
      <alignment vertical="top" wrapText="1"/>
    </xf>
    <xf numFmtId="0" fontId="6" fillId="0" borderId="11" xfId="0" applyFont="1" applyBorder="1" applyAlignment="1">
      <alignment vertical="center" wrapText="1"/>
    </xf>
    <xf numFmtId="0" fontId="6" fillId="0" borderId="9" xfId="0" applyFont="1" applyBorder="1" applyAlignment="1">
      <alignment vertical="center" wrapText="1"/>
    </xf>
    <xf numFmtId="0" fontId="6" fillId="0" borderId="10" xfId="0" applyFont="1" applyBorder="1" applyAlignment="1">
      <alignment vertical="center" wrapText="1"/>
    </xf>
    <xf numFmtId="0" fontId="6" fillId="0" borderId="10" xfId="0" applyFont="1" applyBorder="1" applyAlignment="1">
      <alignment vertical="center"/>
    </xf>
    <xf numFmtId="0" fontId="6" fillId="0" borderId="11" xfId="0" applyFont="1" applyBorder="1" applyAlignment="1">
      <alignment vertical="center"/>
    </xf>
    <xf numFmtId="0" fontId="6" fillId="0" borderId="9" xfId="0" applyFont="1" applyBorder="1" applyAlignment="1">
      <alignment vertical="center"/>
    </xf>
    <xf numFmtId="0" fontId="3" fillId="0" borderId="10" xfId="0" applyFont="1" applyBorder="1" applyAlignment="1">
      <alignment vertical="center"/>
    </xf>
    <xf numFmtId="0" fontId="3" fillId="0" borderId="9" xfId="0" applyFont="1" applyBorder="1" applyAlignment="1">
      <alignment vertical="center"/>
    </xf>
    <xf numFmtId="0" fontId="22" fillId="0" borderId="11" xfId="0" applyFont="1" applyBorder="1" applyAlignment="1">
      <alignment vertical="center"/>
    </xf>
    <xf numFmtId="0" fontId="22" fillId="0" borderId="9" xfId="0" applyFont="1" applyBorder="1" applyAlignment="1">
      <alignment vertical="center"/>
    </xf>
    <xf numFmtId="0" fontId="22" fillId="0" borderId="10" xfId="0" applyFont="1" applyBorder="1" applyAlignment="1">
      <alignment vertical="center"/>
    </xf>
    <xf numFmtId="0" fontId="3" fillId="0" borderId="4" xfId="0" applyFont="1" applyFill="1" applyBorder="1" applyAlignment="1">
      <alignment vertical="top"/>
    </xf>
    <xf numFmtId="49" fontId="3" fillId="0" borderId="5" xfId="0" applyNumberFormat="1" applyFont="1" applyFill="1" applyBorder="1" applyAlignment="1">
      <alignment vertical="top"/>
    </xf>
    <xf numFmtId="164" fontId="3" fillId="0" borderId="4" xfId="0" applyNumberFormat="1" applyFont="1" applyBorder="1" applyAlignment="1">
      <alignment vertical="top"/>
    </xf>
    <xf numFmtId="164" fontId="3" fillId="0" borderId="6" xfId="0" applyNumberFormat="1" applyFont="1" applyBorder="1" applyAlignment="1">
      <alignment vertical="top"/>
    </xf>
    <xf numFmtId="49" fontId="3" fillId="0" borderId="5" xfId="0" applyNumberFormat="1" applyFont="1" applyBorder="1" applyAlignment="1">
      <alignment vertical="top"/>
    </xf>
    <xf numFmtId="164" fontId="4" fillId="0" borderId="0" xfId="0" applyNumberFormat="1" applyFont="1" applyBorder="1" applyAlignment="1">
      <alignment vertical="top"/>
    </xf>
    <xf numFmtId="0" fontId="3" fillId="0" borderId="0" xfId="0" applyFont="1" applyFill="1"/>
    <xf numFmtId="0" fontId="3" fillId="0" borderId="0" xfId="0" applyFont="1" applyFill="1" applyBorder="1" applyAlignment="1">
      <alignment horizontal="left"/>
    </xf>
    <xf numFmtId="0" fontId="8" fillId="0" borderId="0" xfId="0" applyFont="1" applyBorder="1" applyAlignment="1">
      <alignment vertical="top"/>
    </xf>
    <xf numFmtId="0" fontId="2" fillId="0" borderId="0" xfId="0" applyFont="1" applyBorder="1" applyAlignment="1">
      <alignment horizontal="left" vertical="top"/>
    </xf>
    <xf numFmtId="0" fontId="26" fillId="0" borderId="0" xfId="0" applyFont="1" applyBorder="1" applyAlignment="1">
      <alignment vertical="top"/>
    </xf>
    <xf numFmtId="0" fontId="7" fillId="0" borderId="0" xfId="0" applyFont="1" applyBorder="1" applyAlignment="1">
      <alignment vertical="top"/>
    </xf>
    <xf numFmtId="0" fontId="2" fillId="0" borderId="8" xfId="0" applyFont="1" applyBorder="1" applyAlignment="1">
      <alignment vertical="top"/>
    </xf>
    <xf numFmtId="0" fontId="2" fillId="0" borderId="0" xfId="0" applyFont="1" applyBorder="1" applyAlignment="1"/>
    <xf numFmtId="0" fontId="2" fillId="0" borderId="7" xfId="0" applyFont="1" applyBorder="1" applyAlignment="1">
      <alignment vertical="top"/>
    </xf>
    <xf numFmtId="0" fontId="26" fillId="0" borderId="4" xfId="0" applyFont="1" applyBorder="1" applyAlignment="1">
      <alignment vertical="top"/>
    </xf>
    <xf numFmtId="0" fontId="26" fillId="0" borderId="5" xfId="0" applyFont="1" applyBorder="1" applyAlignment="1">
      <alignment vertical="top"/>
    </xf>
    <xf numFmtId="0" fontId="26" fillId="0" borderId="5" xfId="0" applyFont="1" applyBorder="1" applyAlignment="1"/>
    <xf numFmtId="0" fontId="26" fillId="0" borderId="6" xfId="0" applyFont="1" applyBorder="1" applyAlignment="1">
      <alignment vertical="top"/>
    </xf>
    <xf numFmtId="0" fontId="2" fillId="0" borderId="11" xfId="0" applyFont="1" applyBorder="1" applyAlignment="1">
      <alignment vertical="top"/>
    </xf>
    <xf numFmtId="0" fontId="2" fillId="0" borderId="10" xfId="0" applyFont="1" applyBorder="1" applyAlignment="1">
      <alignment vertical="top"/>
    </xf>
    <xf numFmtId="0" fontId="2" fillId="0" borderId="9" xfId="0" applyFont="1" applyBorder="1" applyAlignment="1">
      <alignment vertical="top"/>
    </xf>
    <xf numFmtId="0" fontId="26" fillId="0" borderId="1" xfId="0" applyFont="1" applyBorder="1" applyAlignment="1">
      <alignment vertical="top"/>
    </xf>
    <xf numFmtId="0" fontId="26" fillId="0" borderId="2" xfId="0" applyFont="1" applyBorder="1" applyAlignment="1">
      <alignment vertical="top"/>
    </xf>
    <xf numFmtId="0" fontId="26" fillId="0" borderId="3" xfId="0" applyFont="1" applyBorder="1" applyAlignment="1">
      <alignment vertical="top"/>
    </xf>
    <xf numFmtId="0" fontId="28" fillId="0" borderId="0" xfId="7"/>
    <xf numFmtId="166" fontId="0" fillId="0" borderId="0" xfId="0" applyNumberFormat="1"/>
    <xf numFmtId="166" fontId="2" fillId="0" borderId="0" xfId="4" applyNumberFormat="1" applyFont="1"/>
    <xf numFmtId="0" fontId="10" fillId="0" borderId="6" xfId="0" applyFont="1" applyBorder="1" applyAlignment="1">
      <alignment vertical="top"/>
    </xf>
    <xf numFmtId="0" fontId="18" fillId="0" borderId="0" xfId="0" applyFont="1"/>
    <xf numFmtId="0" fontId="12" fillId="0" borderId="5" xfId="4" applyFont="1" applyBorder="1" applyAlignment="1">
      <alignment vertical="top"/>
    </xf>
    <xf numFmtId="0" fontId="2" fillId="0" borderId="5" xfId="3" applyFont="1" applyBorder="1"/>
    <xf numFmtId="0" fontId="20" fillId="0" borderId="5" xfId="3" applyFont="1" applyBorder="1"/>
  </cellXfs>
  <cellStyles count="8">
    <cellStyle name="10" xfId="1"/>
    <cellStyle name="Hyperlink" xfId="7" builtinId="8"/>
    <cellStyle name="Normal" xfId="0" builtinId="0"/>
    <cellStyle name="Normal 2" xfId="5"/>
    <cellStyle name="Normal 3" xfId="6"/>
    <cellStyle name="Normal_Database Notes 08 04 22" xfId="2"/>
    <cellStyle name="Normal_Species &amp; Lifeforms 04 07 14" xfId="3"/>
    <cellStyle name="Normal_Traits_JessieWells" xfId="4"/>
  </cellStyles>
  <dxfs count="0"/>
  <tableStyles count="0" defaultTableStyle="TableStyleMedium9" defaultPivotStyle="PivotStyleLight16"/>
  <colors>
    <mruColors>
      <color rgb="FF0000FF"/>
      <color rgb="FFB2B2B2"/>
      <color rgb="FF008000"/>
      <color rgb="FFCC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6%20Jessie_2/2_Database/Traits_JessieWell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6%20Jessie_2/2_Database/Leaf%20Stem%20files/Leaf%20Stem%20samples%20-%20N%20Leaves%20%20by%20stratu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ColumnNames"/>
      <sheetName val="Definitions"/>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grams"/>
      <sheetName val="Leaf Stem N samples"/>
    </sheetNames>
    <sheetDataSet>
      <sheetData sheetId="0" refreshError="1"/>
      <sheetData sheetId="1">
        <row r="1">
          <cell r="A1" t="str">
            <v>Species</v>
          </cell>
          <cell r="B1" t="str">
            <v>s1 N plants</v>
          </cell>
          <cell r="C1" t="str">
            <v>s2 N plants</v>
          </cell>
        </row>
        <row r="2">
          <cell r="A2" t="str">
            <v>Acronychia vestita</v>
          </cell>
          <cell r="B2">
            <v>5</v>
          </cell>
          <cell r="C2">
            <v>11</v>
          </cell>
        </row>
        <row r="3">
          <cell r="A3" t="str">
            <v>Aglaia sapindina</v>
          </cell>
          <cell r="B3">
            <v>6</v>
          </cell>
          <cell r="C3">
            <v>4</v>
          </cell>
        </row>
        <row r="4">
          <cell r="A4" t="str">
            <v>Aglaia tomentosa</v>
          </cell>
          <cell r="B4">
            <v>5</v>
          </cell>
          <cell r="C4">
            <v>4</v>
          </cell>
        </row>
        <row r="5">
          <cell r="A5" t="str">
            <v>Alangium villosum ssp. polyosmoides</v>
          </cell>
          <cell r="B5">
            <v>5</v>
          </cell>
          <cell r="C5">
            <v>5</v>
          </cell>
        </row>
        <row r="6">
          <cell r="A6" t="str">
            <v>Aleurites rockinghamensis</v>
          </cell>
          <cell r="B6">
            <v>5</v>
          </cell>
          <cell r="C6">
            <v>9</v>
          </cell>
        </row>
        <row r="7">
          <cell r="A7" t="str">
            <v>Alphitonia whitei</v>
          </cell>
          <cell r="B7">
            <v>10</v>
          </cell>
          <cell r="C7">
            <v>22</v>
          </cell>
        </row>
        <row r="8">
          <cell r="A8" t="str">
            <v>Alpinia arctiflora</v>
          </cell>
          <cell r="B8">
            <v>3</v>
          </cell>
        </row>
        <row r="9">
          <cell r="A9" t="str">
            <v>Alpinia caerulea</v>
          </cell>
          <cell r="B9">
            <v>3</v>
          </cell>
        </row>
        <row r="10">
          <cell r="A10" t="str">
            <v>Alpinia modesta</v>
          </cell>
          <cell r="B10">
            <v>4</v>
          </cell>
        </row>
        <row r="11">
          <cell r="A11" t="str">
            <v>Alstonia muelleriana</v>
          </cell>
          <cell r="B11">
            <v>10</v>
          </cell>
          <cell r="C11">
            <v>14</v>
          </cell>
        </row>
        <row r="12">
          <cell r="A12" t="str">
            <v>Alstonia scholaris</v>
          </cell>
          <cell r="B12">
            <v>3</v>
          </cell>
          <cell r="C12">
            <v>5</v>
          </cell>
        </row>
        <row r="13">
          <cell r="A13" t="str">
            <v>Antirhea tenuiflora</v>
          </cell>
          <cell r="B13">
            <v>4</v>
          </cell>
          <cell r="C13">
            <v>5</v>
          </cell>
        </row>
        <row r="14">
          <cell r="A14" t="str">
            <v>Apodytes brachystylis</v>
          </cell>
          <cell r="B14">
            <v>4</v>
          </cell>
          <cell r="C14">
            <v>7</v>
          </cell>
        </row>
        <row r="15">
          <cell r="A15" t="str">
            <v>Archidendron vaillantii</v>
          </cell>
          <cell r="B15">
            <v>5</v>
          </cell>
          <cell r="C15">
            <v>2</v>
          </cell>
        </row>
        <row r="16">
          <cell r="A16" t="str">
            <v>Argyrodendron peralatum</v>
          </cell>
          <cell r="B16">
            <v>4</v>
          </cell>
          <cell r="C16">
            <v>4</v>
          </cell>
        </row>
        <row r="17">
          <cell r="A17" t="str">
            <v>Argyrodendron trifoliolatum</v>
          </cell>
          <cell r="B17">
            <v>4</v>
          </cell>
          <cell r="C17">
            <v>5</v>
          </cell>
        </row>
        <row r="18">
          <cell r="A18" t="str">
            <v>Atractocarpus hirtus</v>
          </cell>
          <cell r="B18">
            <v>6</v>
          </cell>
          <cell r="C18">
            <v>5</v>
          </cell>
        </row>
        <row r="19">
          <cell r="A19" t="str">
            <v>Atractocarpus merikin</v>
          </cell>
          <cell r="B19">
            <v>4</v>
          </cell>
          <cell r="C19">
            <v>5</v>
          </cell>
        </row>
        <row r="20">
          <cell r="A20" t="str">
            <v>Austrobaileya scandens</v>
          </cell>
          <cell r="B20">
            <v>5</v>
          </cell>
        </row>
        <row r="21">
          <cell r="A21" t="str">
            <v>Austromatthaea elegans</v>
          </cell>
          <cell r="C21">
            <v>5</v>
          </cell>
        </row>
        <row r="22">
          <cell r="A22" t="str">
            <v>Austromyrtus dallachiana</v>
          </cell>
          <cell r="B22">
            <v>7</v>
          </cell>
          <cell r="C22">
            <v>6</v>
          </cell>
        </row>
        <row r="23">
          <cell r="A23" t="str">
            <v>Austrosteenisia stipularis</v>
          </cell>
          <cell r="B23">
            <v>4</v>
          </cell>
        </row>
        <row r="24">
          <cell r="A24" t="str">
            <v>Beilschmiedia bancroftii</v>
          </cell>
          <cell r="B24">
            <v>10</v>
          </cell>
          <cell r="C24">
            <v>11</v>
          </cell>
        </row>
        <row r="25">
          <cell r="A25" t="str">
            <v>Beilschmiedia tooram</v>
          </cell>
          <cell r="B25">
            <v>6</v>
          </cell>
          <cell r="C25">
            <v>6</v>
          </cell>
        </row>
        <row r="26">
          <cell r="A26" t="str">
            <v>Bowenia spectabilis</v>
          </cell>
          <cell r="B26">
            <v>5</v>
          </cell>
        </row>
        <row r="27">
          <cell r="A27" t="str">
            <v>Breynia cernua</v>
          </cell>
          <cell r="B27">
            <v>5</v>
          </cell>
          <cell r="C27">
            <v>4</v>
          </cell>
        </row>
        <row r="28">
          <cell r="A28" t="str">
            <v>Brombya platynema</v>
          </cell>
          <cell r="B28">
            <v>5</v>
          </cell>
          <cell r="C28">
            <v>7</v>
          </cell>
        </row>
        <row r="29">
          <cell r="A29" t="str">
            <v>Bubbia semecarpoides</v>
          </cell>
          <cell r="B29">
            <v>4</v>
          </cell>
          <cell r="C29">
            <v>5</v>
          </cell>
        </row>
        <row r="30">
          <cell r="A30" t="str">
            <v>Calamus australis</v>
          </cell>
          <cell r="B30">
            <v>4</v>
          </cell>
        </row>
        <row r="31">
          <cell r="A31" t="str">
            <v>Calamus moti</v>
          </cell>
          <cell r="B31">
            <v>4</v>
          </cell>
        </row>
        <row r="32">
          <cell r="A32" t="str">
            <v>Calamus radicalis</v>
          </cell>
          <cell r="B32">
            <v>3</v>
          </cell>
        </row>
        <row r="33">
          <cell r="A33" t="str">
            <v>Callicarpa longifolia</v>
          </cell>
          <cell r="B33">
            <v>4</v>
          </cell>
        </row>
        <row r="34">
          <cell r="A34" t="str">
            <v>Cardwellia sublimis</v>
          </cell>
          <cell r="B34">
            <v>5</v>
          </cell>
          <cell r="C34">
            <v>16</v>
          </cell>
        </row>
        <row r="35">
          <cell r="A35" t="str">
            <v>Carnarvonia araliifolia var. araliifolia</v>
          </cell>
          <cell r="B35">
            <v>4</v>
          </cell>
          <cell r="C35">
            <v>8</v>
          </cell>
        </row>
        <row r="36">
          <cell r="A36" t="str">
            <v>Carronia protensa</v>
          </cell>
          <cell r="B36">
            <v>3</v>
          </cell>
        </row>
        <row r="37">
          <cell r="A37" t="str">
            <v>Castanospermum australe</v>
          </cell>
          <cell r="B37">
            <v>4</v>
          </cell>
          <cell r="C37">
            <v>6</v>
          </cell>
        </row>
        <row r="38">
          <cell r="A38" t="str">
            <v>Castanospora alphandii</v>
          </cell>
          <cell r="B38">
            <v>4</v>
          </cell>
          <cell r="C38">
            <v>8</v>
          </cell>
        </row>
        <row r="39">
          <cell r="A39" t="str">
            <v>Celastrus subspicata</v>
          </cell>
          <cell r="B39">
            <v>4</v>
          </cell>
        </row>
        <row r="40">
          <cell r="A40" t="str">
            <v>Cinnamomum laubatii</v>
          </cell>
          <cell r="B40">
            <v>4</v>
          </cell>
          <cell r="C40">
            <v>6</v>
          </cell>
        </row>
        <row r="41">
          <cell r="A41" t="str">
            <v>Cissus vinosa</v>
          </cell>
          <cell r="B41">
            <v>4</v>
          </cell>
        </row>
        <row r="42">
          <cell r="A42" t="str">
            <v>Citronella smythii</v>
          </cell>
          <cell r="B42">
            <v>4</v>
          </cell>
          <cell r="C42">
            <v>8</v>
          </cell>
        </row>
        <row r="43">
          <cell r="A43" t="str">
            <v>Cnesmocarpon dasyantha</v>
          </cell>
          <cell r="B43">
            <v>5</v>
          </cell>
          <cell r="C43">
            <v>8</v>
          </cell>
        </row>
        <row r="44">
          <cell r="A44" t="str">
            <v>Connarus conchocarpus ssp. conchocarpus</v>
          </cell>
          <cell r="B44">
            <v>5</v>
          </cell>
        </row>
        <row r="45">
          <cell r="A45" t="str">
            <v>Cordyline cannifolia</v>
          </cell>
          <cell r="B45">
            <v>3</v>
          </cell>
        </row>
        <row r="46">
          <cell r="A46" t="str">
            <v>Corynocarpus cribbianus</v>
          </cell>
          <cell r="B46">
            <v>4</v>
          </cell>
          <cell r="C46">
            <v>6</v>
          </cell>
        </row>
        <row r="47">
          <cell r="A47" t="str">
            <v>Cryptocarya angulata</v>
          </cell>
          <cell r="B47">
            <v>7</v>
          </cell>
          <cell r="C47">
            <v>7</v>
          </cell>
        </row>
        <row r="48">
          <cell r="A48" t="str">
            <v>Cryptocarya grandis</v>
          </cell>
          <cell r="B48">
            <v>5</v>
          </cell>
          <cell r="C48">
            <v>5</v>
          </cell>
        </row>
        <row r="49">
          <cell r="A49" t="str">
            <v>Cryptocarya mackinnoniana</v>
          </cell>
          <cell r="B49">
            <v>11</v>
          </cell>
          <cell r="C49">
            <v>16</v>
          </cell>
        </row>
        <row r="50">
          <cell r="A50" t="str">
            <v>Cryptocarya murrayi</v>
          </cell>
          <cell r="B50">
            <v>5</v>
          </cell>
          <cell r="C50">
            <v>8</v>
          </cell>
        </row>
        <row r="51">
          <cell r="A51" t="str">
            <v>Cryptocarya oblata</v>
          </cell>
          <cell r="B51">
            <v>4</v>
          </cell>
          <cell r="C51">
            <v>8</v>
          </cell>
        </row>
        <row r="52">
          <cell r="A52" t="str">
            <v>Cryptocarya pleurosperma</v>
          </cell>
          <cell r="B52">
            <v>5</v>
          </cell>
          <cell r="C52">
            <v>7</v>
          </cell>
        </row>
        <row r="53">
          <cell r="A53" t="str">
            <v>Daphnandra repandula</v>
          </cell>
          <cell r="B53">
            <v>12</v>
          </cell>
          <cell r="C53">
            <v>14</v>
          </cell>
        </row>
        <row r="54">
          <cell r="A54" t="str">
            <v>Darlingia darlingiana</v>
          </cell>
          <cell r="B54">
            <v>5</v>
          </cell>
          <cell r="C54">
            <v>15</v>
          </cell>
        </row>
        <row r="55">
          <cell r="A55" t="str">
            <v>Delarbrea michieana</v>
          </cell>
          <cell r="B55">
            <v>4</v>
          </cell>
          <cell r="C55">
            <v>4</v>
          </cell>
        </row>
        <row r="56">
          <cell r="A56" t="str">
            <v>Desmos goezeanus</v>
          </cell>
          <cell r="B56">
            <v>3</v>
          </cell>
        </row>
        <row r="57">
          <cell r="A57" t="str">
            <v>Dichapetalum papuanum</v>
          </cell>
          <cell r="B57">
            <v>4</v>
          </cell>
          <cell r="C57">
            <v>4</v>
          </cell>
        </row>
        <row r="58">
          <cell r="A58" t="str">
            <v>Diospyros sp. (Millaa Millaa L.W.Jessup 515)</v>
          </cell>
          <cell r="B58">
            <v>5</v>
          </cell>
          <cell r="C58">
            <v>4</v>
          </cell>
        </row>
        <row r="59">
          <cell r="A59" t="str">
            <v>Diploglottis bracteata</v>
          </cell>
          <cell r="B59">
            <v>11</v>
          </cell>
          <cell r="C59">
            <v>12</v>
          </cell>
        </row>
        <row r="60">
          <cell r="A60" t="str">
            <v>Doryphora aromatica</v>
          </cell>
          <cell r="B60">
            <v>4</v>
          </cell>
          <cell r="C60">
            <v>8</v>
          </cell>
        </row>
        <row r="61">
          <cell r="A61" t="str">
            <v>Dysoxylum oppositifolium</v>
          </cell>
          <cell r="B61">
            <v>9</v>
          </cell>
          <cell r="C61">
            <v>10</v>
          </cell>
        </row>
        <row r="62">
          <cell r="A62" t="str">
            <v>Dysoxylum papuanum</v>
          </cell>
          <cell r="B62">
            <v>5</v>
          </cell>
          <cell r="C62">
            <v>6</v>
          </cell>
        </row>
        <row r="63">
          <cell r="A63" t="str">
            <v>Dysoxylum parasiticum</v>
          </cell>
          <cell r="B63">
            <v>5</v>
          </cell>
          <cell r="C63">
            <v>4</v>
          </cell>
        </row>
        <row r="64">
          <cell r="A64" t="str">
            <v>Dysoxylum pettigrewianum</v>
          </cell>
          <cell r="B64">
            <v>4</v>
          </cell>
          <cell r="C64">
            <v>4</v>
          </cell>
        </row>
        <row r="65">
          <cell r="A65" t="str">
            <v>Elaeocarpus grandis</v>
          </cell>
          <cell r="B65">
            <v>4</v>
          </cell>
          <cell r="C65">
            <v>8</v>
          </cell>
        </row>
        <row r="66">
          <cell r="A66" t="str">
            <v>Elaeocarpus largiflorens ssp. largiflorens</v>
          </cell>
          <cell r="B66">
            <v>5</v>
          </cell>
          <cell r="C66">
            <v>11</v>
          </cell>
        </row>
        <row r="67">
          <cell r="A67" t="str">
            <v>Embelia grayi</v>
          </cell>
          <cell r="B67">
            <v>5</v>
          </cell>
        </row>
        <row r="68">
          <cell r="A68" t="str">
            <v>Endiandra leptodendron</v>
          </cell>
          <cell r="B68">
            <v>6</v>
          </cell>
          <cell r="C68">
            <v>8</v>
          </cell>
        </row>
        <row r="69">
          <cell r="A69" t="str">
            <v>Endiandra montana</v>
          </cell>
          <cell r="B69">
            <v>5</v>
          </cell>
          <cell r="C69">
            <v>7</v>
          </cell>
        </row>
        <row r="70">
          <cell r="A70" t="str">
            <v>Endiandra palmerstonii</v>
          </cell>
          <cell r="C70">
            <v>9</v>
          </cell>
        </row>
        <row r="71">
          <cell r="A71" t="str">
            <v>Endiandra sankeyana</v>
          </cell>
          <cell r="B71">
            <v>6</v>
          </cell>
          <cell r="C71">
            <v>7</v>
          </cell>
        </row>
        <row r="72">
          <cell r="A72" t="str">
            <v>Endiandra sideroxylon</v>
          </cell>
          <cell r="B72">
            <v>7</v>
          </cell>
          <cell r="C72">
            <v>9</v>
          </cell>
        </row>
        <row r="73">
          <cell r="A73" t="str">
            <v>Endiandra wolfei</v>
          </cell>
          <cell r="B73">
            <v>8</v>
          </cell>
          <cell r="C73">
            <v>9</v>
          </cell>
        </row>
        <row r="74">
          <cell r="A74" t="str">
            <v>Epipremnum pinnatum</v>
          </cell>
          <cell r="B74">
            <v>5</v>
          </cell>
        </row>
        <row r="75">
          <cell r="A75" t="str">
            <v>Erythroxylum ecarinatum</v>
          </cell>
          <cell r="B75">
            <v>6</v>
          </cell>
          <cell r="C75">
            <v>4</v>
          </cell>
        </row>
        <row r="76">
          <cell r="A76" t="str">
            <v>Eupomatia barbata</v>
          </cell>
          <cell r="B76">
            <v>6</v>
          </cell>
          <cell r="C76">
            <v>4</v>
          </cell>
        </row>
        <row r="77">
          <cell r="A77" t="str">
            <v>Eupomatia laurina</v>
          </cell>
          <cell r="B77">
            <v>4</v>
          </cell>
          <cell r="C77">
            <v>7</v>
          </cell>
        </row>
        <row r="78">
          <cell r="A78" t="str">
            <v>Faradaya splendida</v>
          </cell>
          <cell r="B78">
            <v>4</v>
          </cell>
        </row>
        <row r="79">
          <cell r="A79" t="str">
            <v>Ficus leptoclada</v>
          </cell>
          <cell r="C79">
            <v>6</v>
          </cell>
        </row>
        <row r="80">
          <cell r="A80" t="str">
            <v>Ficus pleurocarpa</v>
          </cell>
          <cell r="C80">
            <v>6</v>
          </cell>
        </row>
        <row r="81">
          <cell r="A81" t="str">
            <v>Flagellaria indica</v>
          </cell>
          <cell r="B81">
            <v>4</v>
          </cell>
        </row>
        <row r="82">
          <cell r="A82" t="str">
            <v>Flindersia bourjotiana</v>
          </cell>
          <cell r="B82">
            <v>4</v>
          </cell>
          <cell r="C82">
            <v>24</v>
          </cell>
        </row>
        <row r="83">
          <cell r="A83" t="str">
            <v>Flindersia brayleyana</v>
          </cell>
          <cell r="B83">
            <v>7</v>
          </cell>
          <cell r="C83">
            <v>12</v>
          </cell>
        </row>
        <row r="84">
          <cell r="A84" t="str">
            <v>Franciscodendron laurifolium</v>
          </cell>
          <cell r="B84">
            <v>5</v>
          </cell>
          <cell r="C84">
            <v>8</v>
          </cell>
        </row>
        <row r="85">
          <cell r="A85" t="str">
            <v>Galbulimima baccata</v>
          </cell>
          <cell r="B85">
            <v>6</v>
          </cell>
          <cell r="C85">
            <v>4</v>
          </cell>
        </row>
        <row r="86">
          <cell r="A86" t="str">
            <v>Glochidion harveyanum var. harveyanum</v>
          </cell>
          <cell r="B86">
            <v>4</v>
          </cell>
          <cell r="C86">
            <v>6</v>
          </cell>
        </row>
        <row r="87">
          <cell r="A87" t="str">
            <v>Glochidion sumatranum</v>
          </cell>
          <cell r="B87">
            <v>4</v>
          </cell>
          <cell r="C87">
            <v>7</v>
          </cell>
        </row>
        <row r="88">
          <cell r="A88" t="str">
            <v>Gmelina fasciculiflora</v>
          </cell>
          <cell r="B88">
            <v>5</v>
          </cell>
          <cell r="C88">
            <v>4</v>
          </cell>
        </row>
        <row r="89">
          <cell r="A89" t="str">
            <v>Guioa lasioneura</v>
          </cell>
          <cell r="B89">
            <v>4</v>
          </cell>
          <cell r="C89">
            <v>8</v>
          </cell>
        </row>
        <row r="90">
          <cell r="A90" t="str">
            <v>Haplostichanthus sp. (Johnstone River L.W.Jessup+ 471)</v>
          </cell>
          <cell r="B90">
            <v>4</v>
          </cell>
          <cell r="C90">
            <v>6</v>
          </cell>
        </row>
        <row r="91">
          <cell r="A91" t="str">
            <v>Harpullia frutescens</v>
          </cell>
          <cell r="B91">
            <v>5</v>
          </cell>
          <cell r="C91">
            <v>5</v>
          </cell>
        </row>
        <row r="92">
          <cell r="A92" t="str">
            <v>Harpullia rhyticarpa</v>
          </cell>
          <cell r="B92">
            <v>5</v>
          </cell>
          <cell r="C92">
            <v>6</v>
          </cell>
        </row>
        <row r="93">
          <cell r="A93" t="str">
            <v>Hedycarya loxocarya</v>
          </cell>
          <cell r="B93">
            <v>7</v>
          </cell>
          <cell r="C93">
            <v>4</v>
          </cell>
        </row>
        <row r="94">
          <cell r="A94" t="str">
            <v>Helicia nortoniana</v>
          </cell>
          <cell r="B94">
            <v>4</v>
          </cell>
          <cell r="C94">
            <v>6</v>
          </cell>
        </row>
        <row r="95">
          <cell r="A95" t="str">
            <v>Hippocratea barbata</v>
          </cell>
          <cell r="B95">
            <v>4</v>
          </cell>
        </row>
        <row r="96">
          <cell r="A96" t="str">
            <v>Hylandia dockrillii</v>
          </cell>
          <cell r="C96">
            <v>5</v>
          </cell>
        </row>
        <row r="97">
          <cell r="A97" t="str">
            <v>Hypserpa decumbens</v>
          </cell>
          <cell r="B97">
            <v>4</v>
          </cell>
        </row>
        <row r="98">
          <cell r="A98" t="str">
            <v>Ichnocarpus frutescens</v>
          </cell>
          <cell r="B98">
            <v>4</v>
          </cell>
        </row>
        <row r="99">
          <cell r="A99" t="str">
            <v>Irvingbaileya australis</v>
          </cell>
          <cell r="C99">
            <v>5</v>
          </cell>
        </row>
        <row r="100">
          <cell r="A100" t="str">
            <v>Lantana camara var. camara</v>
          </cell>
          <cell r="B100">
            <v>4</v>
          </cell>
        </row>
        <row r="101">
          <cell r="A101" t="str">
            <v>Levieria acuminata</v>
          </cell>
          <cell r="B101">
            <v>4</v>
          </cell>
          <cell r="C101">
            <v>6</v>
          </cell>
        </row>
        <row r="102">
          <cell r="A102" t="str">
            <v>Linospadix minor</v>
          </cell>
          <cell r="B102">
            <v>3</v>
          </cell>
          <cell r="C102">
            <v>3</v>
          </cell>
        </row>
        <row r="103">
          <cell r="A103" t="str">
            <v>Litsea leefeana</v>
          </cell>
          <cell r="B103">
            <v>5</v>
          </cell>
          <cell r="C103">
            <v>15</v>
          </cell>
        </row>
        <row r="104">
          <cell r="A104" t="str">
            <v>Macaranga involucrata var. mallotoides</v>
          </cell>
          <cell r="B104">
            <v>4</v>
          </cell>
          <cell r="C104">
            <v>5</v>
          </cell>
        </row>
        <row r="105">
          <cell r="A105" t="str">
            <v>Macaranga tanarius</v>
          </cell>
          <cell r="B105">
            <v>3</v>
          </cell>
          <cell r="C105">
            <v>5</v>
          </cell>
        </row>
        <row r="106">
          <cell r="A106" t="str">
            <v>Mackinlaya confusa</v>
          </cell>
          <cell r="B106">
            <v>4</v>
          </cell>
          <cell r="C106">
            <v>5</v>
          </cell>
        </row>
        <row r="107">
          <cell r="A107" t="str">
            <v>Maclura cochinchinensis</v>
          </cell>
          <cell r="B107">
            <v>4</v>
          </cell>
        </row>
        <row r="108">
          <cell r="A108" t="str">
            <v>Melicope bonwickii</v>
          </cell>
          <cell r="C108">
            <v>6</v>
          </cell>
        </row>
        <row r="109">
          <cell r="A109" t="str">
            <v>Melicope elleryana</v>
          </cell>
          <cell r="B109">
            <v>5</v>
          </cell>
          <cell r="C109">
            <v>7</v>
          </cell>
        </row>
        <row r="110">
          <cell r="A110" t="str">
            <v>Melicope xanthoxyloides</v>
          </cell>
          <cell r="B110">
            <v>5</v>
          </cell>
          <cell r="C110">
            <v>7</v>
          </cell>
        </row>
        <row r="111">
          <cell r="A111" t="str">
            <v>Melodinus australis</v>
          </cell>
          <cell r="B111">
            <v>4</v>
          </cell>
        </row>
        <row r="112">
          <cell r="A112" t="str">
            <v>Melodorum sp. (Topaz G.Sankowsky+ 244)</v>
          </cell>
          <cell r="B112">
            <v>4</v>
          </cell>
        </row>
        <row r="113">
          <cell r="A113" t="str">
            <v>Myristica globosa ssp. muelleri</v>
          </cell>
          <cell r="B113">
            <v>4</v>
          </cell>
          <cell r="C113">
            <v>4</v>
          </cell>
        </row>
        <row r="114">
          <cell r="A114" t="str">
            <v>Neisosperma poweri</v>
          </cell>
          <cell r="B114">
            <v>4</v>
          </cell>
          <cell r="C114">
            <v>7</v>
          </cell>
        </row>
        <row r="115">
          <cell r="A115" t="str">
            <v>Neolitsea dealbata</v>
          </cell>
          <cell r="B115">
            <v>4</v>
          </cell>
          <cell r="C115">
            <v>8</v>
          </cell>
        </row>
        <row r="116">
          <cell r="A116" t="str">
            <v>Neosepicaea jucunda</v>
          </cell>
          <cell r="B116">
            <v>5</v>
          </cell>
        </row>
        <row r="117">
          <cell r="A117" t="str">
            <v>Niemeyera prunifera</v>
          </cell>
          <cell r="B117">
            <v>6</v>
          </cell>
          <cell r="C117">
            <v>5</v>
          </cell>
        </row>
        <row r="118">
          <cell r="A118" t="str">
            <v>Opisthiolepis heterophylla</v>
          </cell>
          <cell r="B118">
            <v>5</v>
          </cell>
          <cell r="C118">
            <v>5</v>
          </cell>
        </row>
        <row r="119">
          <cell r="A119" t="str">
            <v>Oplismenus undulatifolius var. mollis</v>
          </cell>
          <cell r="B119">
            <v>6</v>
          </cell>
        </row>
        <row r="120">
          <cell r="A120" t="str">
            <v>Palmeria scandens</v>
          </cell>
          <cell r="B120">
            <v>4</v>
          </cell>
        </row>
        <row r="121">
          <cell r="A121" t="str">
            <v>Pandanus monticola</v>
          </cell>
          <cell r="B121">
            <v>3</v>
          </cell>
          <cell r="C121">
            <v>4</v>
          </cell>
        </row>
        <row r="122">
          <cell r="A122" t="str">
            <v>Pandorea pandorana</v>
          </cell>
          <cell r="B122">
            <v>6</v>
          </cell>
        </row>
        <row r="123">
          <cell r="A123" t="str">
            <v>Pararistolochia australopithecurus</v>
          </cell>
          <cell r="B123">
            <v>7</v>
          </cell>
        </row>
        <row r="124">
          <cell r="A124" t="str">
            <v>Parsonsia densivestita</v>
          </cell>
          <cell r="B124">
            <v>4</v>
          </cell>
        </row>
        <row r="125">
          <cell r="A125" t="str">
            <v>Pilidiostigma tropicum</v>
          </cell>
          <cell r="B125">
            <v>5</v>
          </cell>
          <cell r="C125">
            <v>6</v>
          </cell>
        </row>
        <row r="126">
          <cell r="A126" t="str">
            <v>Piper caninum</v>
          </cell>
          <cell r="B126">
            <v>5</v>
          </cell>
        </row>
        <row r="127">
          <cell r="A127" t="str">
            <v>Piper novae-hollandiae</v>
          </cell>
          <cell r="B127">
            <v>5</v>
          </cell>
        </row>
        <row r="128">
          <cell r="A128" t="str">
            <v>Pittosporum rubiginosum</v>
          </cell>
          <cell r="B128">
            <v>5</v>
          </cell>
          <cell r="C128">
            <v>5</v>
          </cell>
        </row>
        <row r="129">
          <cell r="A129" t="str">
            <v>Polyalthia michaelii</v>
          </cell>
          <cell r="B129">
            <v>4</v>
          </cell>
          <cell r="C129">
            <v>6</v>
          </cell>
        </row>
        <row r="130">
          <cell r="A130" t="str">
            <v>Polyosma hirsuta</v>
          </cell>
          <cell r="C130">
            <v>4</v>
          </cell>
        </row>
        <row r="131">
          <cell r="A131" t="str">
            <v>Polyscias australiana</v>
          </cell>
          <cell r="B131">
            <v>13</v>
          </cell>
          <cell r="C131">
            <v>12</v>
          </cell>
        </row>
        <row r="132">
          <cell r="A132" t="str">
            <v>Polyscias elegans</v>
          </cell>
          <cell r="B132">
            <v>7</v>
          </cell>
          <cell r="C132">
            <v>10</v>
          </cell>
        </row>
        <row r="133">
          <cell r="A133" t="str">
            <v>Polyscias mollis</v>
          </cell>
          <cell r="B133">
            <v>3</v>
          </cell>
          <cell r="C133">
            <v>5</v>
          </cell>
        </row>
        <row r="134">
          <cell r="A134" t="str">
            <v>Pouteria brownlessiana</v>
          </cell>
          <cell r="B134">
            <v>11</v>
          </cell>
          <cell r="C134">
            <v>10</v>
          </cell>
        </row>
        <row r="135">
          <cell r="A135" t="str">
            <v>Prunus turneriana</v>
          </cell>
          <cell r="B135">
            <v>5</v>
          </cell>
          <cell r="C135">
            <v>8</v>
          </cell>
        </row>
        <row r="136">
          <cell r="A136" t="str">
            <v>Psidium cattleianum var. cattleianum</v>
          </cell>
          <cell r="B136">
            <v>6</v>
          </cell>
          <cell r="C136">
            <v>4</v>
          </cell>
        </row>
        <row r="137">
          <cell r="A137" t="str">
            <v>Psidium guajava</v>
          </cell>
          <cell r="B137">
            <v>3</v>
          </cell>
          <cell r="C137">
            <v>6</v>
          </cell>
        </row>
        <row r="138">
          <cell r="A138" t="str">
            <v>Psychotria sp. (Utchee Creek H.Flecker NQNC5313)</v>
          </cell>
          <cell r="B138">
            <v>4</v>
          </cell>
          <cell r="C138">
            <v>4</v>
          </cell>
        </row>
        <row r="139">
          <cell r="A139" t="str">
            <v>Psychotria submontana</v>
          </cell>
          <cell r="C139">
            <v>4</v>
          </cell>
        </row>
        <row r="140">
          <cell r="A140" t="str">
            <v>Pullea stutzeri</v>
          </cell>
          <cell r="B140">
            <v>4</v>
          </cell>
          <cell r="C140">
            <v>10</v>
          </cell>
        </row>
        <row r="141">
          <cell r="A141" t="str">
            <v>Randia tuberculosa</v>
          </cell>
          <cell r="B141">
            <v>4</v>
          </cell>
          <cell r="C141">
            <v>4</v>
          </cell>
        </row>
        <row r="142">
          <cell r="A142" t="str">
            <v>Rhodamnia sessiliflora</v>
          </cell>
          <cell r="B142">
            <v>5</v>
          </cell>
          <cell r="C142">
            <v>5</v>
          </cell>
        </row>
        <row r="143">
          <cell r="A143" t="str">
            <v>Rhysotoechia robertsonii</v>
          </cell>
          <cell r="B143">
            <v>4</v>
          </cell>
        </row>
        <row r="144">
          <cell r="A144" t="str">
            <v>Ripogonum album</v>
          </cell>
          <cell r="B144">
            <v>5</v>
          </cell>
        </row>
        <row r="145">
          <cell r="A145" t="str">
            <v>Rockinghamia angustifolia</v>
          </cell>
          <cell r="B145">
            <v>5</v>
          </cell>
          <cell r="C145">
            <v>5</v>
          </cell>
        </row>
        <row r="146">
          <cell r="A146" t="str">
            <v>Rourea brachyandra</v>
          </cell>
          <cell r="B146">
            <v>4</v>
          </cell>
        </row>
        <row r="147">
          <cell r="A147" t="str">
            <v>Rubus alceifolius</v>
          </cell>
          <cell r="B147">
            <v>4</v>
          </cell>
        </row>
        <row r="148">
          <cell r="A148" t="str">
            <v>Salacia disepala</v>
          </cell>
          <cell r="B148">
            <v>5</v>
          </cell>
        </row>
        <row r="149">
          <cell r="A149" t="str">
            <v>Sarcopteryx martyana</v>
          </cell>
          <cell r="B149">
            <v>5</v>
          </cell>
          <cell r="C149">
            <v>9</v>
          </cell>
        </row>
        <row r="150">
          <cell r="A150" t="str">
            <v>Selaginella longipinna</v>
          </cell>
          <cell r="B150">
            <v>4</v>
          </cell>
        </row>
        <row r="151">
          <cell r="A151" t="str">
            <v>Siphonodon membranaceus</v>
          </cell>
          <cell r="B151">
            <v>3</v>
          </cell>
          <cell r="C151">
            <v>3</v>
          </cell>
        </row>
        <row r="152">
          <cell r="A152" t="str">
            <v>Sloanea australis ssp. parviflora</v>
          </cell>
          <cell r="B152">
            <v>5</v>
          </cell>
          <cell r="C152">
            <v>5</v>
          </cell>
        </row>
        <row r="153">
          <cell r="A153" t="str">
            <v>Sloanea langii</v>
          </cell>
          <cell r="B153">
            <v>11</v>
          </cell>
          <cell r="C153">
            <v>10</v>
          </cell>
        </row>
        <row r="154">
          <cell r="A154" t="str">
            <v>Sloanea macbrydei</v>
          </cell>
          <cell r="B154">
            <v>4</v>
          </cell>
          <cell r="C154">
            <v>10</v>
          </cell>
        </row>
        <row r="155">
          <cell r="A155" t="str">
            <v>Smilax aculeatissima</v>
          </cell>
          <cell r="B155">
            <v>4</v>
          </cell>
        </row>
        <row r="156">
          <cell r="A156" t="str">
            <v>Stephania japonica</v>
          </cell>
          <cell r="B156">
            <v>5</v>
          </cell>
        </row>
        <row r="157">
          <cell r="A157" t="str">
            <v>Symplocos cochinchinensis var. pilosiuscula</v>
          </cell>
          <cell r="B157">
            <v>4</v>
          </cell>
          <cell r="C157">
            <v>5</v>
          </cell>
        </row>
        <row r="158">
          <cell r="A158" t="str">
            <v>Symplocos hayesii</v>
          </cell>
          <cell r="C158">
            <v>4</v>
          </cell>
        </row>
        <row r="159">
          <cell r="A159" t="str">
            <v>Symplocos paucistaminea</v>
          </cell>
          <cell r="B159">
            <v>4</v>
          </cell>
          <cell r="C159">
            <v>6</v>
          </cell>
        </row>
        <row r="160">
          <cell r="A160" t="str">
            <v>Synima macrophylla</v>
          </cell>
          <cell r="B160">
            <v>4</v>
          </cell>
          <cell r="C160">
            <v>8</v>
          </cell>
        </row>
        <row r="161">
          <cell r="A161" t="str">
            <v>Syzygium cormiflorum</v>
          </cell>
          <cell r="B161">
            <v>6</v>
          </cell>
          <cell r="C161">
            <v>10</v>
          </cell>
        </row>
        <row r="162">
          <cell r="A162" t="str">
            <v>Syzygium johnsonii</v>
          </cell>
          <cell r="B162">
            <v>6</v>
          </cell>
          <cell r="C162">
            <v>7</v>
          </cell>
        </row>
        <row r="163">
          <cell r="A163" t="str">
            <v>Syzygium sayeri</v>
          </cell>
          <cell r="B163">
            <v>5</v>
          </cell>
          <cell r="C163">
            <v>4</v>
          </cell>
        </row>
        <row r="164">
          <cell r="A164" t="str">
            <v>Syzygium wilsonii ssp. cryptophlebium</v>
          </cell>
          <cell r="B164">
            <v>6</v>
          </cell>
          <cell r="C164">
            <v>4</v>
          </cell>
        </row>
        <row r="165">
          <cell r="A165" t="str">
            <v>Tabernaemontana pandacaqui</v>
          </cell>
          <cell r="B165">
            <v>4</v>
          </cell>
          <cell r="C165">
            <v>5</v>
          </cell>
        </row>
        <row r="166">
          <cell r="A166" t="str">
            <v>Ternstroemia cherryi</v>
          </cell>
          <cell r="B166">
            <v>4</v>
          </cell>
          <cell r="C166">
            <v>5</v>
          </cell>
        </row>
        <row r="167">
          <cell r="A167" t="str">
            <v>Tetracera nordtiana</v>
          </cell>
          <cell r="B167">
            <v>4</v>
          </cell>
        </row>
        <row r="168">
          <cell r="A168" t="str">
            <v>Tetrasynandra laxiflora</v>
          </cell>
          <cell r="B168">
            <v>4</v>
          </cell>
          <cell r="C168">
            <v>4</v>
          </cell>
        </row>
        <row r="169">
          <cell r="A169" t="str">
            <v>Toechima erythrocarpum</v>
          </cell>
          <cell r="B169">
            <v>5</v>
          </cell>
          <cell r="C169">
            <v>7</v>
          </cell>
        </row>
        <row r="170">
          <cell r="A170" t="str">
            <v>Wilkiea sp. (Barong L.W.Jessup 719)</v>
          </cell>
          <cell r="B170">
            <v>4</v>
          </cell>
          <cell r="C170">
            <v>6</v>
          </cell>
        </row>
        <row r="171">
          <cell r="A171" t="str">
            <v>Xanthophyllum octandrum</v>
          </cell>
          <cell r="B171">
            <v>4</v>
          </cell>
          <cell r="C171">
            <v>11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ainforest-crc.jcu.edu.au/publications/permanent_plots_full.pdf" TargetMode="External"/><Relationship Id="rId2" Type="http://schemas.openxmlformats.org/officeDocument/2006/relationships/hyperlink" Target="https://supersites.tern.org.au/supersites/fnqr-robson" TargetMode="External"/><Relationship Id="rId1" Type="http://schemas.openxmlformats.org/officeDocument/2006/relationships/hyperlink" Target="https://www.anbg.gov.au/chah/resources/herbaria/qrs.html"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9"/>
  <sheetViews>
    <sheetView tabSelected="1" zoomScale="110" zoomScaleNormal="110" workbookViewId="0">
      <selection activeCell="A8" sqref="A8"/>
    </sheetView>
  </sheetViews>
  <sheetFormatPr defaultColWidth="8.75" defaultRowHeight="12.65" x14ac:dyDescent="0.3"/>
  <cols>
    <col min="1" max="1" width="12.83203125" style="27" customWidth="1"/>
    <col min="2" max="2" width="12.75" style="27" customWidth="1"/>
    <col min="3" max="3" width="38.25" style="123" customWidth="1"/>
    <col min="4" max="5" width="7.9140625" style="21" customWidth="1"/>
    <col min="6" max="7" width="7.9140625" style="27" customWidth="1"/>
    <col min="8" max="9" width="5.1640625" style="27" customWidth="1"/>
    <col min="10" max="10" width="7.75" style="27" bestFit="1" customWidth="1"/>
    <col min="11" max="11" width="66.25" style="123" customWidth="1"/>
    <col min="12" max="13" width="5" style="27" customWidth="1"/>
    <col min="14" max="14" width="10.58203125" style="19" customWidth="1"/>
    <col min="15" max="15" width="8.75" style="27"/>
    <col min="16" max="16" width="8.75" style="20"/>
    <col min="17" max="16384" width="8.75" style="27"/>
  </cols>
  <sheetData>
    <row r="1" spans="1:20" s="21" customFormat="1" ht="17.8" x14ac:dyDescent="0.3">
      <c r="A1" s="156" t="s">
        <v>282</v>
      </c>
      <c r="C1" s="115"/>
      <c r="K1" s="115"/>
    </row>
    <row r="2" spans="1:20" s="21" customFormat="1" ht="7.95" customHeight="1" x14ac:dyDescent="0.3">
      <c r="A2" s="114"/>
      <c r="C2" s="115"/>
      <c r="K2" s="115"/>
    </row>
    <row r="3" spans="1:20" s="21" customFormat="1" x14ac:dyDescent="0.3">
      <c r="A3" s="21" t="s">
        <v>283</v>
      </c>
      <c r="B3" s="21" t="s">
        <v>284</v>
      </c>
      <c r="C3" s="115" t="s">
        <v>285</v>
      </c>
      <c r="D3" s="21" t="s">
        <v>286</v>
      </c>
      <c r="E3" s="21" t="s">
        <v>287</v>
      </c>
      <c r="K3" s="115"/>
    </row>
    <row r="4" spans="1:20" s="21" customFormat="1" x14ac:dyDescent="0.3">
      <c r="B4" s="21" t="s">
        <v>289</v>
      </c>
      <c r="C4" s="115" t="s">
        <v>285</v>
      </c>
      <c r="D4" s="21" t="s">
        <v>290</v>
      </c>
      <c r="E4" s="21" t="s">
        <v>288</v>
      </c>
      <c r="K4" s="115"/>
    </row>
    <row r="5" spans="1:20" s="21" customFormat="1" x14ac:dyDescent="0.3">
      <c r="A5" s="21" t="s">
        <v>415</v>
      </c>
      <c r="C5" s="115"/>
      <c r="H5" s="21" t="s">
        <v>273</v>
      </c>
      <c r="I5" s="21" t="s">
        <v>274</v>
      </c>
      <c r="J5" s="21" t="s">
        <v>275</v>
      </c>
      <c r="K5" s="115"/>
      <c r="L5" s="21" t="s">
        <v>202</v>
      </c>
    </row>
    <row r="6" spans="1:20" s="21" customFormat="1" x14ac:dyDescent="0.3">
      <c r="C6" s="115"/>
      <c r="K6" s="115"/>
    </row>
    <row r="7" spans="1:20" s="104" customFormat="1" ht="21.05" customHeight="1" x14ac:dyDescent="0.3">
      <c r="A7" s="137" t="s">
        <v>13</v>
      </c>
      <c r="B7" s="138" t="s">
        <v>206</v>
      </c>
      <c r="C7" s="139" t="s">
        <v>154</v>
      </c>
      <c r="D7" s="140" t="s">
        <v>208</v>
      </c>
      <c r="E7" s="140" t="s">
        <v>209</v>
      </c>
      <c r="F7" s="143" t="s">
        <v>17</v>
      </c>
      <c r="G7" s="144" t="s">
        <v>20</v>
      </c>
      <c r="H7" s="140" t="s">
        <v>233</v>
      </c>
      <c r="I7" s="140" t="s">
        <v>234</v>
      </c>
      <c r="J7" s="140" t="s">
        <v>235</v>
      </c>
      <c r="K7" s="138" t="s">
        <v>221</v>
      </c>
      <c r="L7" s="141" t="s">
        <v>277</v>
      </c>
      <c r="M7" s="142" t="s">
        <v>278</v>
      </c>
      <c r="N7" s="141" t="s">
        <v>159</v>
      </c>
      <c r="O7" s="145" t="s">
        <v>141</v>
      </c>
      <c r="P7" s="146" t="s">
        <v>142</v>
      </c>
      <c r="Q7" s="147" t="s">
        <v>143</v>
      </c>
      <c r="R7" s="147" t="s">
        <v>144</v>
      </c>
      <c r="S7" s="147" t="s">
        <v>145</v>
      </c>
      <c r="T7" s="147" t="s">
        <v>146</v>
      </c>
    </row>
    <row r="8" spans="1:20" s="21" customFormat="1" ht="67.599999999999994" customHeight="1" x14ac:dyDescent="0.3">
      <c r="A8" s="128" t="s">
        <v>118</v>
      </c>
      <c r="B8" s="116"/>
      <c r="C8" s="125" t="s">
        <v>223</v>
      </c>
      <c r="D8" s="21">
        <v>1</v>
      </c>
      <c r="G8" s="20"/>
      <c r="H8" s="45"/>
      <c r="I8" s="45"/>
      <c r="J8" s="45"/>
      <c r="K8" s="116" t="s">
        <v>232</v>
      </c>
      <c r="L8" s="19"/>
      <c r="M8" s="20"/>
      <c r="N8" s="19"/>
      <c r="O8" s="19"/>
      <c r="P8" s="20"/>
    </row>
    <row r="9" spans="1:20" ht="50.5" x14ac:dyDescent="0.3">
      <c r="A9" s="129" t="s">
        <v>25</v>
      </c>
      <c r="B9" s="117" t="s">
        <v>92</v>
      </c>
      <c r="C9" s="115" t="s">
        <v>293</v>
      </c>
      <c r="D9" s="21">
        <v>1</v>
      </c>
      <c r="F9" s="21" t="s">
        <v>134</v>
      </c>
      <c r="G9" s="20" t="s">
        <v>6</v>
      </c>
      <c r="H9" s="21"/>
      <c r="I9" s="21">
        <v>199</v>
      </c>
      <c r="J9" s="21"/>
      <c r="K9" s="117" t="s">
        <v>119</v>
      </c>
      <c r="L9" s="19"/>
      <c r="M9" s="20"/>
      <c r="O9" s="21"/>
      <c r="Q9" s="21"/>
      <c r="R9" s="21"/>
      <c r="S9" s="21"/>
      <c r="T9" s="21"/>
    </row>
    <row r="10" spans="1:20" s="21" customFormat="1" ht="54.7" customHeight="1" x14ac:dyDescent="0.3">
      <c r="A10" s="129"/>
      <c r="B10" s="117" t="s">
        <v>23</v>
      </c>
      <c r="C10" s="115" t="s">
        <v>216</v>
      </c>
      <c r="D10" s="21">
        <v>1</v>
      </c>
      <c r="F10" s="42" t="s">
        <v>210</v>
      </c>
      <c r="G10" s="20" t="s">
        <v>4</v>
      </c>
      <c r="I10" s="21">
        <v>199</v>
      </c>
      <c r="K10" s="117" t="s">
        <v>217</v>
      </c>
      <c r="L10" s="19"/>
      <c r="M10" s="20"/>
      <c r="N10" s="19"/>
      <c r="O10" s="19">
        <v>207</v>
      </c>
      <c r="P10" s="20">
        <v>100</v>
      </c>
      <c r="Q10" s="21">
        <v>21.3</v>
      </c>
      <c r="R10" s="21" t="s">
        <v>147</v>
      </c>
      <c r="S10" s="21">
        <v>0.4</v>
      </c>
      <c r="T10" s="21">
        <v>53</v>
      </c>
    </row>
    <row r="11" spans="1:20" ht="28.55" customHeight="1" x14ac:dyDescent="0.3">
      <c r="A11" s="128" t="s">
        <v>22</v>
      </c>
      <c r="B11" s="116" t="s">
        <v>108</v>
      </c>
      <c r="C11" s="125" t="s">
        <v>281</v>
      </c>
      <c r="D11" s="45">
        <v>1</v>
      </c>
      <c r="E11" s="45">
        <v>1</v>
      </c>
      <c r="F11" s="46" t="s">
        <v>14</v>
      </c>
      <c r="G11" s="49" t="s">
        <v>7</v>
      </c>
      <c r="H11" s="45"/>
      <c r="I11" s="45">
        <v>199</v>
      </c>
      <c r="J11" s="45"/>
      <c r="K11" s="116" t="s">
        <v>205</v>
      </c>
      <c r="L11" s="44"/>
      <c r="M11" s="49"/>
      <c r="N11" s="44"/>
    </row>
    <row r="12" spans="1:20" s="21" customFormat="1" ht="28.55" customHeight="1" x14ac:dyDescent="0.3">
      <c r="A12" s="129"/>
      <c r="B12" s="117" t="s">
        <v>280</v>
      </c>
      <c r="C12" s="115" t="s">
        <v>40</v>
      </c>
      <c r="D12" s="21">
        <v>1</v>
      </c>
      <c r="F12" s="42" t="s">
        <v>15</v>
      </c>
      <c r="G12" s="20" t="s">
        <v>7</v>
      </c>
      <c r="I12" s="21">
        <v>199</v>
      </c>
      <c r="K12" s="117" t="s">
        <v>237</v>
      </c>
      <c r="L12" s="19"/>
      <c r="M12" s="20"/>
      <c r="N12" s="19"/>
      <c r="O12" s="19">
        <v>207</v>
      </c>
      <c r="P12" s="20">
        <v>100</v>
      </c>
      <c r="Q12" s="21">
        <v>2</v>
      </c>
      <c r="R12" s="21" t="s">
        <v>153</v>
      </c>
    </row>
    <row r="13" spans="1:20" s="21" customFormat="1" ht="28.55" customHeight="1" x14ac:dyDescent="0.3">
      <c r="A13" s="130"/>
      <c r="B13" s="118" t="s">
        <v>87</v>
      </c>
      <c r="C13" s="124" t="s">
        <v>341</v>
      </c>
      <c r="D13" s="25">
        <v>1</v>
      </c>
      <c r="E13" s="25"/>
      <c r="F13" s="152" t="s">
        <v>340</v>
      </c>
      <c r="G13" s="26" t="s">
        <v>6</v>
      </c>
      <c r="H13" s="25"/>
      <c r="I13" s="25">
        <v>199</v>
      </c>
      <c r="J13" s="25"/>
      <c r="K13" s="118" t="s">
        <v>339</v>
      </c>
      <c r="L13" s="24"/>
      <c r="M13" s="26"/>
      <c r="N13" s="24"/>
      <c r="O13" s="24"/>
      <c r="P13" s="26"/>
      <c r="Q13" s="25"/>
      <c r="R13" s="25"/>
      <c r="S13" s="25"/>
      <c r="T13" s="25"/>
    </row>
    <row r="14" spans="1:20" ht="88.4" x14ac:dyDescent="0.3">
      <c r="A14" s="131" t="s">
        <v>117</v>
      </c>
      <c r="B14" s="116" t="s">
        <v>29</v>
      </c>
      <c r="C14" s="125" t="s">
        <v>295</v>
      </c>
      <c r="D14" s="45">
        <v>1</v>
      </c>
      <c r="E14" s="45"/>
      <c r="F14" s="46" t="s">
        <v>115</v>
      </c>
      <c r="G14" s="49" t="s">
        <v>6</v>
      </c>
      <c r="H14" s="45">
        <v>199</v>
      </c>
      <c r="I14" s="45"/>
      <c r="J14" s="45"/>
      <c r="K14" s="116" t="s">
        <v>294</v>
      </c>
      <c r="L14" s="44"/>
      <c r="M14" s="49"/>
      <c r="N14" s="44"/>
      <c r="O14" s="19">
        <v>207</v>
      </c>
      <c r="P14" s="20">
        <v>100</v>
      </c>
      <c r="Q14" s="21" t="s">
        <v>150</v>
      </c>
      <c r="R14" s="21" t="s">
        <v>115</v>
      </c>
      <c r="S14" s="21"/>
      <c r="T14" s="21"/>
    </row>
    <row r="15" spans="1:20" s="30" customFormat="1" ht="50.5" x14ac:dyDescent="0.3">
      <c r="A15" s="132"/>
      <c r="B15" s="119" t="s">
        <v>5</v>
      </c>
      <c r="C15" s="126" t="s">
        <v>222</v>
      </c>
      <c r="D15" s="34">
        <v>1</v>
      </c>
      <c r="E15" s="34"/>
      <c r="F15" s="149" t="s">
        <v>191</v>
      </c>
      <c r="G15" s="35" t="s">
        <v>6</v>
      </c>
      <c r="H15" s="34">
        <v>199</v>
      </c>
      <c r="I15" s="34"/>
      <c r="J15" s="34"/>
      <c r="K15" s="119" t="s">
        <v>116</v>
      </c>
      <c r="L15" s="29"/>
      <c r="M15" s="33"/>
      <c r="N15" s="29"/>
      <c r="P15" s="33"/>
      <c r="T15" s="31"/>
    </row>
    <row r="16" spans="1:20" s="30" customFormat="1" ht="164.1" x14ac:dyDescent="0.3">
      <c r="A16" s="131" t="s">
        <v>214</v>
      </c>
      <c r="B16" s="120" t="s">
        <v>43</v>
      </c>
      <c r="C16" s="127" t="s">
        <v>218</v>
      </c>
      <c r="D16" s="31">
        <v>1</v>
      </c>
      <c r="E16" s="31"/>
      <c r="F16" s="32" t="s">
        <v>113</v>
      </c>
      <c r="G16" s="33" t="s">
        <v>6</v>
      </c>
      <c r="H16" s="38">
        <v>199</v>
      </c>
      <c r="I16" s="38"/>
      <c r="J16" s="38"/>
      <c r="K16" s="120" t="s">
        <v>219</v>
      </c>
      <c r="L16" s="29"/>
      <c r="M16" s="33"/>
      <c r="N16" s="29"/>
      <c r="O16" s="29">
        <v>207</v>
      </c>
      <c r="P16" s="33">
        <v>100</v>
      </c>
      <c r="Q16" s="31"/>
      <c r="R16" s="31" t="s">
        <v>151</v>
      </c>
      <c r="S16" s="31"/>
      <c r="T16" s="31"/>
    </row>
    <row r="17" spans="1:20" s="30" customFormat="1" ht="29.25" customHeight="1" x14ac:dyDescent="0.3">
      <c r="A17" s="133"/>
      <c r="B17" s="121" t="s">
        <v>44</v>
      </c>
      <c r="C17" s="122" t="s">
        <v>213</v>
      </c>
      <c r="D17" s="31">
        <v>1</v>
      </c>
      <c r="E17" s="31"/>
      <c r="F17" s="32" t="s">
        <v>114</v>
      </c>
      <c r="G17" s="33" t="s">
        <v>6</v>
      </c>
      <c r="H17" s="31">
        <v>199</v>
      </c>
      <c r="I17" s="31"/>
      <c r="J17" s="31"/>
      <c r="K17" s="121"/>
      <c r="L17" s="29"/>
      <c r="M17" s="33"/>
      <c r="N17" s="29"/>
      <c r="O17" s="29"/>
      <c r="P17" s="33"/>
      <c r="Q17" s="31"/>
      <c r="R17" s="31"/>
      <c r="S17" s="31"/>
      <c r="T17" s="31"/>
    </row>
    <row r="18" spans="1:20" s="30" customFormat="1" ht="29.25" customHeight="1" x14ac:dyDescent="0.3">
      <c r="A18" s="133"/>
      <c r="B18" s="121" t="s">
        <v>70</v>
      </c>
      <c r="C18" s="122" t="s">
        <v>189</v>
      </c>
      <c r="D18" s="31">
        <v>1</v>
      </c>
      <c r="E18" s="31"/>
      <c r="F18" s="32"/>
      <c r="G18" s="33"/>
      <c r="H18" s="31">
        <v>199</v>
      </c>
      <c r="I18" s="31"/>
      <c r="J18" s="31"/>
      <c r="K18" s="121"/>
      <c r="L18" s="29"/>
      <c r="M18" s="33"/>
      <c r="N18" s="29"/>
      <c r="O18" s="29"/>
      <c r="P18" s="33"/>
      <c r="Q18" s="31"/>
      <c r="R18" s="31"/>
      <c r="S18" s="31"/>
      <c r="T18" s="31"/>
    </row>
    <row r="19" spans="1:20" s="30" customFormat="1" ht="29.25" customHeight="1" x14ac:dyDescent="0.3">
      <c r="A19" s="132"/>
      <c r="B19" s="119" t="s">
        <v>190</v>
      </c>
      <c r="C19" s="126" t="s">
        <v>215</v>
      </c>
      <c r="D19" s="34">
        <v>1</v>
      </c>
      <c r="E19" s="34"/>
      <c r="F19" s="149" t="s">
        <v>207</v>
      </c>
      <c r="G19" s="35" t="s">
        <v>6</v>
      </c>
      <c r="H19" s="34">
        <v>199</v>
      </c>
      <c r="I19" s="34"/>
      <c r="J19" s="34"/>
      <c r="K19" s="119"/>
      <c r="L19" s="29"/>
      <c r="M19" s="33"/>
      <c r="N19" s="29"/>
      <c r="O19" s="31"/>
      <c r="P19" s="33"/>
      <c r="Q19" s="31"/>
      <c r="R19" s="31"/>
      <c r="S19" s="31"/>
      <c r="T19" s="31"/>
    </row>
    <row r="20" spans="1:20" s="21" customFormat="1" ht="37.9" x14ac:dyDescent="0.3">
      <c r="A20" s="136" t="s">
        <v>155</v>
      </c>
      <c r="B20" s="116" t="s">
        <v>188</v>
      </c>
      <c r="C20" s="125" t="s">
        <v>140</v>
      </c>
      <c r="D20" s="45">
        <v>1</v>
      </c>
      <c r="E20" s="45"/>
      <c r="F20" s="46" t="s">
        <v>106</v>
      </c>
      <c r="G20" s="49" t="s">
        <v>4</v>
      </c>
      <c r="H20" s="45">
        <v>199</v>
      </c>
      <c r="I20" s="45"/>
      <c r="J20" s="45"/>
      <c r="K20" s="116" t="s">
        <v>236</v>
      </c>
      <c r="L20" s="19"/>
      <c r="M20" s="20"/>
      <c r="N20" s="44" t="s">
        <v>187</v>
      </c>
      <c r="O20" s="19">
        <v>207</v>
      </c>
      <c r="P20" s="20">
        <v>100</v>
      </c>
      <c r="Q20" s="21">
        <v>935.29</v>
      </c>
      <c r="R20" s="21" t="s">
        <v>149</v>
      </c>
      <c r="S20" s="21">
        <v>0.02</v>
      </c>
      <c r="T20" s="21">
        <v>26837.273000000001</v>
      </c>
    </row>
    <row r="21" spans="1:20" s="30" customFormat="1" ht="29.25" customHeight="1" x14ac:dyDescent="0.3">
      <c r="A21" s="134" t="s">
        <v>21</v>
      </c>
      <c r="B21" s="120" t="s">
        <v>224</v>
      </c>
      <c r="C21" s="127" t="s">
        <v>226</v>
      </c>
      <c r="D21" s="38">
        <v>1</v>
      </c>
      <c r="E21" s="38"/>
      <c r="F21" s="39" t="s">
        <v>16</v>
      </c>
      <c r="G21" s="40" t="s">
        <v>6</v>
      </c>
      <c r="H21" s="38">
        <v>199</v>
      </c>
      <c r="I21" s="38"/>
      <c r="J21" s="38"/>
      <c r="K21" s="120" t="s">
        <v>120</v>
      </c>
      <c r="L21" s="37"/>
      <c r="M21" s="40"/>
      <c r="N21" s="37"/>
      <c r="P21" s="33"/>
    </row>
    <row r="22" spans="1:20" s="30" customFormat="1" ht="29.25" customHeight="1" x14ac:dyDescent="0.3">
      <c r="A22" s="135"/>
      <c r="B22" s="121" t="s">
        <v>225</v>
      </c>
      <c r="C22" s="122" t="s">
        <v>414</v>
      </c>
      <c r="D22" s="31">
        <v>1</v>
      </c>
      <c r="E22" s="31"/>
      <c r="F22" s="32" t="s">
        <v>41</v>
      </c>
      <c r="G22" s="33" t="s">
        <v>6</v>
      </c>
      <c r="H22" s="31">
        <v>199</v>
      </c>
      <c r="I22" s="31"/>
      <c r="J22" s="31"/>
      <c r="K22" s="121" t="s">
        <v>120</v>
      </c>
      <c r="L22" s="29"/>
      <c r="M22" s="33"/>
      <c r="N22" s="29"/>
      <c r="P22" s="33"/>
    </row>
    <row r="23" spans="1:20" s="30" customFormat="1" ht="29.25" customHeight="1" x14ac:dyDescent="0.3">
      <c r="A23" s="133"/>
      <c r="B23" s="121" t="s">
        <v>231</v>
      </c>
      <c r="C23" s="122" t="s">
        <v>227</v>
      </c>
      <c r="D23" s="31">
        <v>1</v>
      </c>
      <c r="E23" s="31"/>
      <c r="F23" s="32" t="s">
        <v>41</v>
      </c>
      <c r="G23" s="33" t="s">
        <v>6</v>
      </c>
      <c r="H23" s="31">
        <v>199</v>
      </c>
      <c r="I23" s="31"/>
      <c r="J23" s="31"/>
      <c r="K23" s="121" t="s">
        <v>120</v>
      </c>
      <c r="L23" s="29"/>
      <c r="M23" s="33"/>
      <c r="N23" s="29"/>
      <c r="P23" s="33"/>
    </row>
    <row r="24" spans="1:20" s="30" customFormat="1" ht="29.25" customHeight="1" x14ac:dyDescent="0.3">
      <c r="A24" s="132"/>
      <c r="B24" s="119" t="s">
        <v>42</v>
      </c>
      <c r="C24" s="126" t="s">
        <v>19</v>
      </c>
      <c r="D24" s="34">
        <v>1</v>
      </c>
      <c r="E24" s="34"/>
      <c r="F24" s="149" t="s">
        <v>14</v>
      </c>
      <c r="G24" s="35" t="s">
        <v>7</v>
      </c>
      <c r="H24" s="34">
        <v>199</v>
      </c>
      <c r="I24" s="34"/>
      <c r="J24" s="34"/>
      <c r="K24" s="119" t="s">
        <v>228</v>
      </c>
      <c r="L24" s="148"/>
      <c r="M24" s="35"/>
      <c r="N24" s="148"/>
      <c r="P24" s="33"/>
    </row>
    <row r="25" spans="1:20" s="30" customFormat="1" ht="29.25" customHeight="1" x14ac:dyDescent="0.3">
      <c r="A25" s="135" t="s">
        <v>390</v>
      </c>
      <c r="B25" s="121" t="s">
        <v>348</v>
      </c>
      <c r="C25" s="122" t="s">
        <v>393</v>
      </c>
      <c r="D25" s="31"/>
      <c r="E25" s="31">
        <v>1</v>
      </c>
      <c r="F25" s="32"/>
      <c r="G25" s="33"/>
      <c r="H25" s="31"/>
      <c r="I25" s="31"/>
      <c r="J25" s="31"/>
      <c r="K25" s="121"/>
      <c r="L25" s="29"/>
      <c r="M25" s="33"/>
      <c r="N25" s="29"/>
      <c r="O25" s="31"/>
      <c r="P25" s="33"/>
      <c r="Q25" s="31"/>
      <c r="R25" s="31"/>
      <c r="S25" s="31"/>
      <c r="T25" s="31"/>
    </row>
    <row r="26" spans="1:20" s="30" customFormat="1" ht="29.25" customHeight="1" x14ac:dyDescent="0.3">
      <c r="A26" s="133"/>
      <c r="B26" s="121" t="s">
        <v>349</v>
      </c>
      <c r="C26" s="122" t="s">
        <v>391</v>
      </c>
      <c r="D26" s="31"/>
      <c r="E26" s="31">
        <v>1</v>
      </c>
      <c r="F26" s="32"/>
      <c r="G26" s="33"/>
      <c r="H26" s="31"/>
      <c r="I26" s="31"/>
      <c r="J26" s="31"/>
      <c r="K26" s="121"/>
      <c r="L26" s="29"/>
      <c r="M26" s="33"/>
      <c r="N26" s="29"/>
      <c r="O26" s="31"/>
      <c r="P26" s="33"/>
      <c r="Q26" s="31"/>
      <c r="R26" s="31"/>
      <c r="S26" s="31"/>
      <c r="T26" s="31"/>
    </row>
    <row r="27" spans="1:20" s="30" customFormat="1" ht="29.25" customHeight="1" x14ac:dyDescent="0.3">
      <c r="A27" s="133"/>
      <c r="B27" s="121" t="s">
        <v>350</v>
      </c>
      <c r="C27" s="122" t="s">
        <v>392</v>
      </c>
      <c r="D27" s="34"/>
      <c r="E27" s="34">
        <v>1</v>
      </c>
      <c r="F27" s="149"/>
      <c r="G27" s="35"/>
      <c r="H27" s="31"/>
      <c r="I27" s="31"/>
      <c r="J27" s="31"/>
      <c r="K27" s="121"/>
      <c r="L27" s="29"/>
      <c r="M27" s="33"/>
      <c r="N27" s="29"/>
      <c r="O27" s="31"/>
      <c r="P27" s="33"/>
      <c r="Q27" s="31"/>
      <c r="R27" s="31"/>
      <c r="S27" s="31"/>
      <c r="T27" s="31"/>
    </row>
    <row r="28" spans="1:20" s="30" customFormat="1" ht="101" x14ac:dyDescent="0.3">
      <c r="A28" s="134" t="s">
        <v>8</v>
      </c>
      <c r="B28" s="120" t="s">
        <v>291</v>
      </c>
      <c r="C28" s="127" t="s">
        <v>212</v>
      </c>
      <c r="D28" s="31"/>
      <c r="E28" s="31">
        <v>1</v>
      </c>
      <c r="F28" s="32" t="s">
        <v>46</v>
      </c>
      <c r="G28" s="33"/>
      <c r="H28" s="38">
        <v>172</v>
      </c>
      <c r="I28" s="38">
        <v>140</v>
      </c>
      <c r="J28" s="38">
        <v>131</v>
      </c>
      <c r="K28" s="120" t="s">
        <v>396</v>
      </c>
      <c r="L28" s="110">
        <v>7.3</v>
      </c>
      <c r="M28" s="106">
        <v>7.8</v>
      </c>
      <c r="N28" s="29">
        <v>1</v>
      </c>
      <c r="P28" s="33"/>
    </row>
    <row r="29" spans="1:20" s="36" customFormat="1" ht="17.3" customHeight="1" x14ac:dyDescent="0.3">
      <c r="A29" s="133"/>
      <c r="B29" s="121" t="s">
        <v>157</v>
      </c>
      <c r="C29" s="122" t="s">
        <v>211</v>
      </c>
      <c r="D29" s="41"/>
      <c r="E29" s="41">
        <v>1</v>
      </c>
      <c r="F29" s="32" t="s">
        <v>45</v>
      </c>
      <c r="G29" s="33"/>
      <c r="H29" s="21">
        <v>172</v>
      </c>
      <c r="I29" s="21">
        <v>140</v>
      </c>
      <c r="J29" s="21">
        <v>131</v>
      </c>
      <c r="K29" s="121" t="s">
        <v>203</v>
      </c>
      <c r="L29" s="111">
        <v>10.1</v>
      </c>
      <c r="M29" s="107">
        <v>12.2</v>
      </c>
      <c r="N29" s="52">
        <v>1</v>
      </c>
      <c r="P29" s="98"/>
    </row>
    <row r="30" spans="1:20" s="47" customFormat="1" ht="17.3" customHeight="1" x14ac:dyDescent="0.3">
      <c r="A30" s="129"/>
      <c r="B30" s="117" t="s">
        <v>107</v>
      </c>
      <c r="C30" s="115" t="s">
        <v>11</v>
      </c>
      <c r="D30" s="21"/>
      <c r="E30" s="21">
        <v>1</v>
      </c>
      <c r="F30" s="42" t="s">
        <v>90</v>
      </c>
      <c r="G30" s="43" t="s">
        <v>4</v>
      </c>
      <c r="H30" s="21">
        <v>172</v>
      </c>
      <c r="I30" s="21">
        <v>140</v>
      </c>
      <c r="J30" s="21">
        <v>131</v>
      </c>
      <c r="K30" s="117" t="s">
        <v>203</v>
      </c>
      <c r="L30" s="112">
        <v>7.7</v>
      </c>
      <c r="M30" s="108">
        <v>6.4</v>
      </c>
      <c r="N30" s="19">
        <v>1</v>
      </c>
      <c r="P30" s="48"/>
    </row>
    <row r="31" spans="1:20" s="30" customFormat="1" ht="17.3" customHeight="1" x14ac:dyDescent="0.3">
      <c r="A31" s="135"/>
      <c r="B31" s="121" t="s">
        <v>84</v>
      </c>
      <c r="C31" s="122" t="s">
        <v>292</v>
      </c>
      <c r="D31" s="31"/>
      <c r="E31" s="31">
        <v>1</v>
      </c>
      <c r="F31" s="32" t="s">
        <v>85</v>
      </c>
      <c r="G31" s="33" t="s">
        <v>4</v>
      </c>
      <c r="H31" s="31">
        <v>172</v>
      </c>
      <c r="I31" s="31">
        <v>140</v>
      </c>
      <c r="J31" s="31">
        <v>131</v>
      </c>
      <c r="K31" s="117" t="s">
        <v>203</v>
      </c>
      <c r="L31" s="110">
        <v>8.6</v>
      </c>
      <c r="M31" s="106">
        <v>7.1</v>
      </c>
      <c r="N31" s="29">
        <v>1</v>
      </c>
      <c r="P31" s="33"/>
    </row>
    <row r="32" spans="1:20" s="21" customFormat="1" ht="17.3" customHeight="1" x14ac:dyDescent="0.3">
      <c r="A32" s="129"/>
      <c r="B32" s="117" t="s">
        <v>10</v>
      </c>
      <c r="C32" s="115" t="s">
        <v>403</v>
      </c>
      <c r="E32" s="21">
        <v>1</v>
      </c>
      <c r="F32" s="42" t="s">
        <v>88</v>
      </c>
      <c r="G32" s="43" t="s">
        <v>4</v>
      </c>
      <c r="H32" s="21">
        <v>172</v>
      </c>
      <c r="I32" s="21">
        <v>140</v>
      </c>
      <c r="J32" s="21">
        <v>131</v>
      </c>
      <c r="K32" s="117" t="s">
        <v>203</v>
      </c>
      <c r="L32" s="112">
        <v>7.6</v>
      </c>
      <c r="M32" s="108">
        <v>4.5999999999999996</v>
      </c>
      <c r="N32" s="19">
        <v>1</v>
      </c>
      <c r="P32" s="20"/>
    </row>
    <row r="33" spans="1:20" s="28" customFormat="1" ht="17.3" customHeight="1" x14ac:dyDescent="0.3">
      <c r="A33" s="129"/>
      <c r="B33" s="117" t="s">
        <v>9</v>
      </c>
      <c r="C33" s="115" t="s">
        <v>91</v>
      </c>
      <c r="D33" s="21"/>
      <c r="E33" s="21">
        <v>1</v>
      </c>
      <c r="F33" s="42" t="s">
        <v>89</v>
      </c>
      <c r="G33" s="43"/>
      <c r="H33" s="21">
        <v>172</v>
      </c>
      <c r="I33" s="21">
        <v>140</v>
      </c>
      <c r="J33" s="21">
        <v>131</v>
      </c>
      <c r="K33" s="117" t="s">
        <v>203</v>
      </c>
      <c r="L33" s="112">
        <v>9.5</v>
      </c>
      <c r="M33" s="108">
        <v>6</v>
      </c>
      <c r="N33" s="19">
        <v>1</v>
      </c>
      <c r="P33" s="22"/>
    </row>
    <row r="34" spans="1:20" s="28" customFormat="1" ht="17.3" customHeight="1" x14ac:dyDescent="0.3">
      <c r="A34" s="129"/>
      <c r="B34" s="117" t="s">
        <v>229</v>
      </c>
      <c r="C34" s="115" t="s">
        <v>230</v>
      </c>
      <c r="D34" s="21"/>
      <c r="E34" s="21">
        <v>1</v>
      </c>
      <c r="F34" s="42" t="s">
        <v>89</v>
      </c>
      <c r="G34" s="43"/>
      <c r="H34" s="21">
        <v>172</v>
      </c>
      <c r="I34" s="21">
        <v>140</v>
      </c>
      <c r="J34" s="21">
        <v>131</v>
      </c>
      <c r="K34" s="117" t="s">
        <v>203</v>
      </c>
      <c r="L34" s="112">
        <v>9.5</v>
      </c>
      <c r="M34" s="108">
        <v>6</v>
      </c>
      <c r="N34" s="19">
        <v>1</v>
      </c>
      <c r="P34" s="22"/>
    </row>
    <row r="35" spans="1:20" s="23" customFormat="1" ht="17.3" customHeight="1" x14ac:dyDescent="0.3">
      <c r="A35" s="130"/>
      <c r="B35" s="118" t="s">
        <v>12</v>
      </c>
      <c r="C35" s="124" t="s">
        <v>220</v>
      </c>
      <c r="D35" s="25"/>
      <c r="E35" s="25">
        <v>1</v>
      </c>
      <c r="F35" s="152" t="s">
        <v>158</v>
      </c>
      <c r="G35" s="176" t="s">
        <v>4</v>
      </c>
      <c r="H35" s="25">
        <v>172</v>
      </c>
      <c r="I35" s="25">
        <v>140</v>
      </c>
      <c r="J35" s="25">
        <v>131</v>
      </c>
      <c r="K35" s="118" t="s">
        <v>276</v>
      </c>
      <c r="L35" s="112">
        <v>24.31</v>
      </c>
      <c r="M35" s="108">
        <v>19.2</v>
      </c>
      <c r="N35" s="19">
        <v>1</v>
      </c>
      <c r="P35" s="48"/>
    </row>
    <row r="36" spans="1:20" s="23" customFormat="1" ht="17.3" customHeight="1" x14ac:dyDescent="0.3">
      <c r="A36" s="129" t="s">
        <v>404</v>
      </c>
      <c r="B36" s="117" t="s">
        <v>405</v>
      </c>
      <c r="C36" s="115" t="s">
        <v>407</v>
      </c>
      <c r="D36" s="21"/>
      <c r="E36" s="21"/>
      <c r="F36" s="42" t="s">
        <v>410</v>
      </c>
      <c r="G36" s="20" t="s">
        <v>6</v>
      </c>
      <c r="H36" s="21"/>
      <c r="I36" s="21"/>
      <c r="J36" s="21"/>
      <c r="K36" s="117"/>
      <c r="L36" s="112"/>
      <c r="M36" s="108"/>
      <c r="N36" s="19"/>
      <c r="P36" s="48"/>
    </row>
    <row r="37" spans="1:20" s="23" customFormat="1" ht="17.3" customHeight="1" x14ac:dyDescent="0.3">
      <c r="A37" s="129"/>
      <c r="B37" s="117" t="s">
        <v>406</v>
      </c>
      <c r="C37" s="115" t="s">
        <v>408</v>
      </c>
      <c r="D37" s="21"/>
      <c r="E37" s="21"/>
      <c r="F37" s="42" t="s">
        <v>409</v>
      </c>
      <c r="G37" s="20" t="s">
        <v>7</v>
      </c>
      <c r="H37" s="21"/>
      <c r="I37" s="21"/>
      <c r="J37" s="21"/>
      <c r="K37" s="117"/>
      <c r="L37" s="112"/>
      <c r="M37" s="108"/>
      <c r="N37" s="19"/>
      <c r="P37" s="48"/>
    </row>
    <row r="38" spans="1:20" s="31" customFormat="1" ht="29.25" customHeight="1" x14ac:dyDescent="0.3">
      <c r="A38" s="134" t="s">
        <v>26</v>
      </c>
      <c r="B38" s="120" t="s">
        <v>411</v>
      </c>
      <c r="C38" s="127" t="s">
        <v>28</v>
      </c>
      <c r="D38" s="38"/>
      <c r="E38" s="38">
        <v>1</v>
      </c>
      <c r="F38" s="39" t="s">
        <v>45</v>
      </c>
      <c r="G38" s="40" t="s">
        <v>4</v>
      </c>
      <c r="H38" s="38">
        <v>172</v>
      </c>
      <c r="I38" s="38"/>
      <c r="J38" s="38">
        <v>131</v>
      </c>
      <c r="K38" s="120" t="s">
        <v>204</v>
      </c>
      <c r="L38" s="113">
        <v>8.3000000000000007</v>
      </c>
      <c r="M38" s="109"/>
      <c r="N38" s="37">
        <v>1</v>
      </c>
      <c r="O38" s="29">
        <v>173</v>
      </c>
      <c r="P38" s="33">
        <v>83.57</v>
      </c>
      <c r="Q38" s="31">
        <v>0.42399999999999999</v>
      </c>
      <c r="R38" s="31" t="s">
        <v>152</v>
      </c>
      <c r="S38" s="31">
        <v>6.3700000000000007E-2</v>
      </c>
      <c r="T38" s="31">
        <v>0.71460000000000001</v>
      </c>
    </row>
    <row r="39" spans="1:20" s="21" customFormat="1" ht="75.75" x14ac:dyDescent="0.3">
      <c r="A39" s="130"/>
      <c r="B39" s="118" t="s">
        <v>412</v>
      </c>
      <c r="C39" s="124" t="s">
        <v>27</v>
      </c>
      <c r="D39" s="25"/>
      <c r="E39" s="25">
        <v>1</v>
      </c>
      <c r="F39" s="152" t="s">
        <v>45</v>
      </c>
      <c r="G39" s="26" t="s">
        <v>4</v>
      </c>
      <c r="H39" s="25"/>
      <c r="I39" s="25">
        <v>146</v>
      </c>
      <c r="J39" s="25">
        <v>131</v>
      </c>
      <c r="K39" s="118" t="s">
        <v>279</v>
      </c>
      <c r="L39" s="150"/>
      <c r="M39" s="151">
        <v>14.8</v>
      </c>
      <c r="N39" s="24"/>
      <c r="O39" s="19">
        <v>146</v>
      </c>
      <c r="P39" s="20">
        <v>70.53</v>
      </c>
      <c r="Q39" s="21">
        <v>0.61</v>
      </c>
      <c r="R39" s="21" t="s">
        <v>148</v>
      </c>
      <c r="S39" s="21">
        <v>0.33090000000000003</v>
      </c>
      <c r="T39" s="21">
        <v>0.89380000000000004</v>
      </c>
    </row>
    <row r="40" spans="1:20" s="21" customFormat="1" x14ac:dyDescent="0.3">
      <c r="A40" s="105"/>
      <c r="C40" s="115"/>
      <c r="D40" s="105"/>
      <c r="E40" s="105"/>
      <c r="J40" s="105"/>
      <c r="K40" s="115"/>
      <c r="L40" s="105"/>
      <c r="M40" s="105"/>
      <c r="N40" s="105"/>
    </row>
    <row r="41" spans="1:20" s="21" customFormat="1" x14ac:dyDescent="0.3">
      <c r="A41" s="153" t="s">
        <v>265</v>
      </c>
      <c r="C41" s="115"/>
      <c r="D41" s="105"/>
      <c r="E41" s="105"/>
      <c r="J41" s="105"/>
      <c r="K41" s="115"/>
      <c r="L41" s="105"/>
      <c r="M41" s="105"/>
      <c r="N41" s="105"/>
    </row>
    <row r="42" spans="1:20" s="2" customFormat="1" x14ac:dyDescent="0.3">
      <c r="A42" s="2" t="s">
        <v>238</v>
      </c>
      <c r="C42" s="2" t="s">
        <v>239</v>
      </c>
      <c r="R42" s="154"/>
    </row>
    <row r="43" spans="1:20" s="2" customFormat="1" x14ac:dyDescent="0.3">
      <c r="A43" s="2" t="s">
        <v>240</v>
      </c>
      <c r="C43" s="2" t="s">
        <v>241</v>
      </c>
      <c r="R43" s="154"/>
    </row>
    <row r="44" spans="1:20" s="2" customFormat="1" x14ac:dyDescent="0.3">
      <c r="A44" s="2" t="s">
        <v>242</v>
      </c>
      <c r="C44" s="154" t="s">
        <v>243</v>
      </c>
      <c r="R44" s="154"/>
    </row>
    <row r="45" spans="1:20" s="2" customFormat="1" x14ac:dyDescent="0.3">
      <c r="A45" s="2" t="s">
        <v>244</v>
      </c>
      <c r="C45" s="2" t="s">
        <v>245</v>
      </c>
      <c r="R45" s="154"/>
    </row>
    <row r="46" spans="1:20" s="2" customFormat="1" x14ac:dyDescent="0.3">
      <c r="A46" s="2" t="s">
        <v>246</v>
      </c>
      <c r="C46" s="2" t="s">
        <v>247</v>
      </c>
      <c r="R46" s="154"/>
    </row>
    <row r="47" spans="1:20" s="2" customFormat="1" x14ac:dyDescent="0.3">
      <c r="A47" s="2" t="s">
        <v>248</v>
      </c>
      <c r="C47" s="2" t="s">
        <v>249</v>
      </c>
      <c r="R47" s="154"/>
    </row>
    <row r="48" spans="1:20" s="2" customFormat="1" x14ac:dyDescent="0.3">
      <c r="A48" s="2" t="s">
        <v>250</v>
      </c>
      <c r="C48" s="2" t="s">
        <v>251</v>
      </c>
    </row>
    <row r="49" spans="1:18" s="2" customFormat="1" x14ac:dyDescent="0.3">
      <c r="A49" s="2" t="s">
        <v>252</v>
      </c>
      <c r="C49" s="2" t="s">
        <v>253</v>
      </c>
      <c r="R49" s="154"/>
    </row>
    <row r="50" spans="1:18" s="2" customFormat="1" x14ac:dyDescent="0.3">
      <c r="A50" s="2" t="s">
        <v>254</v>
      </c>
      <c r="C50" s="2" t="s">
        <v>255</v>
      </c>
      <c r="R50" s="154"/>
    </row>
    <row r="51" spans="1:18" s="2" customFormat="1" x14ac:dyDescent="0.3">
      <c r="A51" s="2" t="s">
        <v>256</v>
      </c>
      <c r="C51" s="2" t="s">
        <v>257</v>
      </c>
      <c r="R51" s="154"/>
    </row>
    <row r="52" spans="1:18" s="2" customFormat="1" x14ac:dyDescent="0.3">
      <c r="A52" s="2" t="s">
        <v>371</v>
      </c>
      <c r="C52" s="105" t="s">
        <v>370</v>
      </c>
      <c r="R52" s="154"/>
    </row>
    <row r="53" spans="1:18" s="2" customFormat="1" x14ac:dyDescent="0.3">
      <c r="A53" s="2" t="s">
        <v>372</v>
      </c>
      <c r="C53" s="105" t="s">
        <v>369</v>
      </c>
      <c r="R53" s="154"/>
    </row>
    <row r="54" spans="1:18" s="2" customFormat="1" x14ac:dyDescent="0.3">
      <c r="A54" s="2" t="s">
        <v>258</v>
      </c>
      <c r="C54" s="1" t="s">
        <v>259</v>
      </c>
      <c r="R54" s="154"/>
    </row>
    <row r="55" spans="1:18" s="2" customFormat="1" x14ac:dyDescent="0.3">
      <c r="A55" s="2" t="s">
        <v>120</v>
      </c>
      <c r="C55" s="155" t="s">
        <v>260</v>
      </c>
      <c r="R55" s="154"/>
    </row>
    <row r="56" spans="1:18" s="2" customFormat="1" x14ac:dyDescent="0.3">
      <c r="A56" s="2" t="s">
        <v>261</v>
      </c>
      <c r="C56" s="2" t="s">
        <v>262</v>
      </c>
      <c r="R56" s="154"/>
    </row>
    <row r="57" spans="1:18" s="2" customFormat="1" x14ac:dyDescent="0.3">
      <c r="A57" s="2" t="s">
        <v>263</v>
      </c>
      <c r="C57" s="2" t="s">
        <v>264</v>
      </c>
      <c r="R57" s="154"/>
    </row>
    <row r="58" spans="1:18" s="21" customFormat="1" x14ac:dyDescent="0.3">
      <c r="C58" s="115"/>
      <c r="D58" s="105"/>
      <c r="E58" s="105"/>
      <c r="J58" s="105"/>
      <c r="K58" s="115"/>
      <c r="L58" s="105"/>
      <c r="M58" s="105"/>
      <c r="N58" s="105"/>
    </row>
    <row r="59" spans="1:18" s="21" customFormat="1" x14ac:dyDescent="0.3">
      <c r="C59" s="115"/>
      <c r="D59" s="105"/>
      <c r="E59" s="105"/>
      <c r="J59" s="105"/>
      <c r="K59" s="115"/>
      <c r="L59" s="105"/>
      <c r="M59" s="105"/>
      <c r="N59" s="105"/>
    </row>
  </sheetData>
  <phoneticPr fontId="0" type="noConversion"/>
  <pageMargins left="0.74803149606299213" right="0.74803149606299213" top="0.59055118110236227" bottom="0.59055118110236227" header="0.31496062992125984" footer="0.31496062992125984"/>
  <pageSetup paperSize="9" scale="9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8"/>
  <sheetViews>
    <sheetView topLeftCell="A13" workbookViewId="0">
      <selection activeCell="A24" sqref="A24"/>
    </sheetView>
  </sheetViews>
  <sheetFormatPr defaultColWidth="9.1640625" defaultRowHeight="12.65" x14ac:dyDescent="0.3"/>
  <cols>
    <col min="1" max="1" width="16.4140625" style="18" customWidth="1"/>
    <col min="2" max="2" width="18.75" style="18" customWidth="1"/>
    <col min="3" max="16384" width="9.1640625" style="18"/>
  </cols>
  <sheetData>
    <row r="1" spans="1:28" ht="17.8" x14ac:dyDescent="0.4">
      <c r="A1" s="97" t="s">
        <v>186</v>
      </c>
    </row>
    <row r="3" spans="1:28" s="17" customFormat="1" ht="15.45" x14ac:dyDescent="0.35">
      <c r="A3" s="4" t="s">
        <v>156</v>
      </c>
    </row>
    <row r="4" spans="1:28" s="17" customFormat="1" x14ac:dyDescent="0.3">
      <c r="A4" s="5"/>
    </row>
    <row r="5" spans="1:28" s="17" customFormat="1" x14ac:dyDescent="0.3">
      <c r="A5" s="50" t="s">
        <v>118</v>
      </c>
      <c r="B5" s="17" t="s">
        <v>223</v>
      </c>
      <c r="AB5" s="17" t="s">
        <v>24</v>
      </c>
    </row>
    <row r="6" spans="1:28" s="17" customFormat="1" x14ac:dyDescent="0.3">
      <c r="B6" s="17" t="s">
        <v>268</v>
      </c>
    </row>
    <row r="7" spans="1:28" s="17" customFormat="1" x14ac:dyDescent="0.3">
      <c r="B7" s="51"/>
    </row>
    <row r="8" spans="1:28" s="17" customFormat="1" x14ac:dyDescent="0.3">
      <c r="A8" s="50" t="s">
        <v>266</v>
      </c>
      <c r="B8" s="51" t="s">
        <v>269</v>
      </c>
    </row>
    <row r="9" spans="1:28" s="17" customFormat="1" x14ac:dyDescent="0.3">
      <c r="B9" s="51" t="s">
        <v>267</v>
      </c>
    </row>
    <row r="10" spans="1:28" s="17" customFormat="1" x14ac:dyDescent="0.3">
      <c r="B10" s="51" t="s">
        <v>271</v>
      </c>
    </row>
    <row r="11" spans="1:28" s="17" customFormat="1" x14ac:dyDescent="0.3">
      <c r="B11" s="51"/>
    </row>
    <row r="12" spans="1:28" s="17" customFormat="1" x14ac:dyDescent="0.3">
      <c r="A12" s="50" t="s">
        <v>270</v>
      </c>
      <c r="B12" s="51" t="s">
        <v>272</v>
      </c>
    </row>
    <row r="13" spans="1:28" s="17" customFormat="1" x14ac:dyDescent="0.3">
      <c r="B13" s="51" t="s">
        <v>267</v>
      </c>
    </row>
    <row r="14" spans="1:28" s="17" customFormat="1" x14ac:dyDescent="0.3">
      <c r="B14" s="51"/>
    </row>
    <row r="15" spans="1:28" s="17" customFormat="1" x14ac:dyDescent="0.3">
      <c r="A15" s="17" t="s">
        <v>137</v>
      </c>
      <c r="B15" s="51" t="s">
        <v>1</v>
      </c>
    </row>
    <row r="16" spans="1:28" s="17" customFormat="1" x14ac:dyDescent="0.3">
      <c r="A16" s="17" t="s">
        <v>138</v>
      </c>
      <c r="B16" s="51" t="s">
        <v>0</v>
      </c>
    </row>
    <row r="17" spans="1:12" s="17" customFormat="1" x14ac:dyDescent="0.3"/>
    <row r="18" spans="1:12" s="13" customFormat="1" ht="15.45" x14ac:dyDescent="0.35">
      <c r="A18" s="7" t="s">
        <v>39</v>
      </c>
    </row>
    <row r="19" spans="1:12" s="13" customFormat="1" x14ac:dyDescent="0.3">
      <c r="A19" s="15"/>
      <c r="B19" s="15"/>
      <c r="C19" s="15"/>
      <c r="D19" s="15"/>
    </row>
    <row r="20" spans="1:12" s="13" customFormat="1" x14ac:dyDescent="0.3"/>
    <row r="21" spans="1:12" ht="15.45" x14ac:dyDescent="0.35">
      <c r="A21" s="8" t="s">
        <v>105</v>
      </c>
      <c r="B21" s="18" t="s">
        <v>193</v>
      </c>
      <c r="C21" s="18" t="s">
        <v>195</v>
      </c>
    </row>
    <row r="22" spans="1:12" x14ac:dyDescent="0.3">
      <c r="A22" s="99" t="s">
        <v>133</v>
      </c>
      <c r="B22" s="76" t="s">
        <v>18</v>
      </c>
      <c r="C22" s="76" t="s">
        <v>192</v>
      </c>
      <c r="D22" s="76" t="s">
        <v>196</v>
      </c>
      <c r="E22" s="18" t="s">
        <v>197</v>
      </c>
      <c r="F22" s="18" t="s">
        <v>198</v>
      </c>
      <c r="I22" s="62"/>
      <c r="K22" s="62"/>
      <c r="L22" s="6"/>
    </row>
    <row r="23" spans="1:12" x14ac:dyDescent="0.3">
      <c r="A23" s="76" t="s">
        <v>123</v>
      </c>
      <c r="B23" s="76" t="s">
        <v>127</v>
      </c>
      <c r="C23" s="76">
        <v>54</v>
      </c>
      <c r="D23" s="76">
        <v>51</v>
      </c>
      <c r="E23" s="18">
        <v>52</v>
      </c>
      <c r="F23" s="18">
        <v>50</v>
      </c>
      <c r="H23" s="62"/>
      <c r="I23" s="62"/>
      <c r="J23" s="6"/>
    </row>
    <row r="24" spans="1:12" x14ac:dyDescent="0.3">
      <c r="A24" s="76" t="s">
        <v>103</v>
      </c>
      <c r="B24" s="76" t="s">
        <v>128</v>
      </c>
      <c r="C24" s="76">
        <v>39</v>
      </c>
      <c r="D24" s="76">
        <v>33</v>
      </c>
      <c r="E24" s="18">
        <v>36</v>
      </c>
      <c r="F24" s="18">
        <v>33</v>
      </c>
      <c r="H24" s="62"/>
      <c r="I24" s="62"/>
      <c r="J24" s="6"/>
    </row>
    <row r="25" spans="1:12" x14ac:dyDescent="0.3">
      <c r="A25" s="76" t="s">
        <v>31</v>
      </c>
      <c r="B25" s="76" t="s">
        <v>125</v>
      </c>
      <c r="C25" s="76">
        <v>51</v>
      </c>
      <c r="D25" s="76">
        <v>47</v>
      </c>
      <c r="E25" s="18">
        <v>50</v>
      </c>
      <c r="F25" s="18">
        <v>46</v>
      </c>
      <c r="H25" s="62"/>
      <c r="I25" s="62"/>
      <c r="J25" s="6"/>
    </row>
    <row r="26" spans="1:12" x14ac:dyDescent="0.3">
      <c r="A26" s="76" t="s">
        <v>104</v>
      </c>
      <c r="B26" s="76" t="s">
        <v>126</v>
      </c>
      <c r="C26" s="76">
        <v>19</v>
      </c>
      <c r="D26" s="76">
        <v>12</v>
      </c>
      <c r="E26" s="18">
        <v>2</v>
      </c>
      <c r="F26" s="18">
        <v>2</v>
      </c>
      <c r="H26" s="62"/>
      <c r="I26" s="62"/>
      <c r="J26" s="6"/>
    </row>
    <row r="27" spans="1:12" x14ac:dyDescent="0.3">
      <c r="A27" s="86" t="s">
        <v>124</v>
      </c>
      <c r="B27" s="86" t="s">
        <v>130</v>
      </c>
      <c r="C27" s="76">
        <v>29</v>
      </c>
      <c r="D27" s="76">
        <v>24</v>
      </c>
      <c r="E27" s="18">
        <v>0</v>
      </c>
      <c r="F27" s="18">
        <v>0</v>
      </c>
      <c r="H27" s="62"/>
      <c r="I27" s="62"/>
      <c r="J27" s="6"/>
    </row>
    <row r="28" spans="1:12" x14ac:dyDescent="0.3">
      <c r="A28" s="86" t="s">
        <v>86</v>
      </c>
      <c r="B28" s="86" t="s">
        <v>194</v>
      </c>
      <c r="C28" s="76">
        <v>7</v>
      </c>
      <c r="D28" s="76">
        <v>5</v>
      </c>
      <c r="E28" s="18">
        <v>0</v>
      </c>
      <c r="F28" s="18">
        <v>0</v>
      </c>
      <c r="H28" s="62"/>
      <c r="I28" s="62"/>
      <c r="J28" s="6"/>
    </row>
    <row r="29" spans="1:12" x14ac:dyDescent="0.3">
      <c r="A29" s="76"/>
      <c r="B29" s="76"/>
      <c r="C29" s="76">
        <v>199</v>
      </c>
      <c r="D29" s="76">
        <v>172</v>
      </c>
      <c r="E29" s="18">
        <v>140</v>
      </c>
      <c r="F29" s="18">
        <v>131</v>
      </c>
      <c r="H29" s="62"/>
      <c r="I29" s="62"/>
      <c r="J29" s="6"/>
    </row>
    <row r="30" spans="1:12" x14ac:dyDescent="0.3">
      <c r="A30" s="76"/>
      <c r="B30" s="76"/>
      <c r="C30" s="76"/>
      <c r="D30" s="76"/>
      <c r="H30" s="62"/>
      <c r="I30" s="62"/>
      <c r="J30" s="6"/>
    </row>
    <row r="31" spans="1:12" ht="15.45" x14ac:dyDescent="0.35">
      <c r="B31" s="9" t="s">
        <v>38</v>
      </c>
    </row>
    <row r="32" spans="1:12" x14ac:dyDescent="0.3">
      <c r="B32" s="76" t="s">
        <v>200</v>
      </c>
      <c r="C32" s="76"/>
      <c r="D32" s="75" t="s">
        <v>199</v>
      </c>
      <c r="E32" s="76"/>
      <c r="I32" s="62"/>
      <c r="J32" s="62"/>
      <c r="K32" s="6"/>
    </row>
    <row r="33" spans="2:15" x14ac:dyDescent="0.3">
      <c r="B33" s="16" t="s">
        <v>201</v>
      </c>
      <c r="D33" s="75" t="s">
        <v>30</v>
      </c>
      <c r="E33" s="18" t="s">
        <v>139</v>
      </c>
      <c r="F33" s="18" t="s">
        <v>25</v>
      </c>
      <c r="L33" s="62"/>
      <c r="M33" s="10"/>
    </row>
    <row r="34" spans="2:15" x14ac:dyDescent="0.3">
      <c r="B34" s="63" t="s">
        <v>123</v>
      </c>
      <c r="C34" s="64" t="s">
        <v>127</v>
      </c>
      <c r="D34" s="100" t="s">
        <v>32</v>
      </c>
      <c r="E34" s="65" t="s">
        <v>123</v>
      </c>
      <c r="F34" s="65" t="s">
        <v>79</v>
      </c>
      <c r="G34" s="65" t="s">
        <v>37</v>
      </c>
      <c r="H34" s="64"/>
      <c r="I34" s="66"/>
      <c r="K34" s="62"/>
      <c r="L34" s="62"/>
    </row>
    <row r="35" spans="2:15" x14ac:dyDescent="0.3">
      <c r="B35" s="67" t="s">
        <v>103</v>
      </c>
      <c r="C35" s="68" t="s">
        <v>128</v>
      </c>
      <c r="D35" s="101" t="s">
        <v>32</v>
      </c>
      <c r="E35" s="69" t="s">
        <v>103</v>
      </c>
      <c r="F35" s="69" t="s">
        <v>82</v>
      </c>
      <c r="G35" s="69" t="s">
        <v>94</v>
      </c>
      <c r="H35" s="68"/>
      <c r="I35" s="70"/>
      <c r="K35" s="62"/>
      <c r="L35" s="62"/>
    </row>
    <row r="36" spans="2:15" x14ac:dyDescent="0.3">
      <c r="B36" s="71"/>
      <c r="C36" s="72"/>
      <c r="D36" s="102" t="s">
        <v>32</v>
      </c>
      <c r="E36" s="73"/>
      <c r="F36" s="73" t="s">
        <v>95</v>
      </c>
      <c r="G36" s="73" t="s">
        <v>96</v>
      </c>
      <c r="H36" s="72"/>
      <c r="I36" s="74"/>
      <c r="K36" s="62"/>
      <c r="L36" s="62"/>
    </row>
    <row r="37" spans="2:15" x14ac:dyDescent="0.3">
      <c r="B37" s="67" t="s">
        <v>31</v>
      </c>
      <c r="C37" s="68" t="s">
        <v>125</v>
      </c>
      <c r="D37" s="101" t="s">
        <v>31</v>
      </c>
      <c r="E37" s="69" t="s">
        <v>81</v>
      </c>
      <c r="F37" s="69" t="s">
        <v>81</v>
      </c>
      <c r="G37" s="69" t="s">
        <v>97</v>
      </c>
      <c r="H37" s="68"/>
      <c r="I37" s="70"/>
      <c r="K37" s="62"/>
      <c r="L37" s="62"/>
    </row>
    <row r="38" spans="2:15" x14ac:dyDescent="0.3">
      <c r="B38" s="75"/>
      <c r="C38" s="76"/>
      <c r="D38" s="103" t="s">
        <v>31</v>
      </c>
      <c r="E38" s="77" t="s">
        <v>81</v>
      </c>
      <c r="F38" s="77" t="s">
        <v>112</v>
      </c>
      <c r="G38" s="77" t="s">
        <v>99</v>
      </c>
      <c r="H38" s="76"/>
      <c r="I38" s="78"/>
      <c r="K38" s="62"/>
      <c r="L38" s="62"/>
    </row>
    <row r="39" spans="2:15" x14ac:dyDescent="0.3">
      <c r="B39" s="71"/>
      <c r="C39" s="72"/>
      <c r="D39" s="102" t="s">
        <v>31</v>
      </c>
      <c r="E39" s="73" t="s">
        <v>80</v>
      </c>
      <c r="F39" s="73" t="s">
        <v>80</v>
      </c>
      <c r="G39" s="73" t="s">
        <v>101</v>
      </c>
      <c r="H39" s="72"/>
      <c r="I39" s="74"/>
      <c r="K39" s="62"/>
      <c r="L39" s="62"/>
    </row>
    <row r="40" spans="2:15" x14ac:dyDescent="0.3">
      <c r="B40" s="67" t="s">
        <v>104</v>
      </c>
      <c r="C40" s="68" t="s">
        <v>126</v>
      </c>
      <c r="D40" s="101" t="s">
        <v>104</v>
      </c>
      <c r="E40" s="69" t="s">
        <v>104</v>
      </c>
      <c r="F40" s="69" t="s">
        <v>111</v>
      </c>
      <c r="G40" s="69" t="s">
        <v>122</v>
      </c>
      <c r="H40" s="68"/>
      <c r="I40" s="70"/>
      <c r="K40" s="79"/>
      <c r="L40" s="62"/>
    </row>
    <row r="41" spans="2:15" s="83" customFormat="1" x14ac:dyDescent="0.3">
      <c r="B41" s="80"/>
      <c r="C41" s="81"/>
      <c r="D41" s="102" t="s">
        <v>104</v>
      </c>
      <c r="E41" s="73" t="s">
        <v>104</v>
      </c>
      <c r="F41" s="73" t="s">
        <v>93</v>
      </c>
      <c r="G41" s="73" t="s">
        <v>121</v>
      </c>
      <c r="H41" s="81"/>
      <c r="I41" s="82"/>
      <c r="K41" s="84"/>
      <c r="L41" s="85"/>
      <c r="M41" s="76"/>
      <c r="N41" s="76"/>
      <c r="O41" s="86"/>
    </row>
    <row r="42" spans="2:15" s="83" customFormat="1" x14ac:dyDescent="0.3">
      <c r="B42" s="87" t="s">
        <v>124</v>
      </c>
      <c r="C42" s="88" t="s">
        <v>130</v>
      </c>
      <c r="D42" s="100" t="s">
        <v>104</v>
      </c>
      <c r="E42" s="65" t="s">
        <v>124</v>
      </c>
      <c r="F42" s="65" t="s">
        <v>124</v>
      </c>
      <c r="G42" s="65" t="s">
        <v>131</v>
      </c>
      <c r="H42" s="88"/>
      <c r="I42" s="89"/>
      <c r="K42" s="84" t="s">
        <v>132</v>
      </c>
      <c r="L42" s="85"/>
      <c r="M42" s="86"/>
      <c r="N42" s="86"/>
      <c r="O42" s="86"/>
    </row>
    <row r="43" spans="2:15" s="83" customFormat="1" x14ac:dyDescent="0.3">
      <c r="B43" s="90" t="s">
        <v>86</v>
      </c>
      <c r="C43" s="91" t="s">
        <v>129</v>
      </c>
      <c r="D43" s="101" t="s">
        <v>86</v>
      </c>
      <c r="E43" s="69" t="s">
        <v>110</v>
      </c>
      <c r="F43" s="69" t="s">
        <v>110</v>
      </c>
      <c r="G43" s="69" t="s">
        <v>98</v>
      </c>
      <c r="H43" s="91"/>
      <c r="I43" s="92"/>
      <c r="K43" s="84"/>
      <c r="L43" s="85"/>
      <c r="M43" s="76"/>
      <c r="N43" s="76"/>
      <c r="O43" s="86"/>
    </row>
    <row r="44" spans="2:15" x14ac:dyDescent="0.3">
      <c r="B44" s="75"/>
      <c r="C44" s="76"/>
      <c r="D44" s="103" t="s">
        <v>86</v>
      </c>
      <c r="E44" s="77" t="s">
        <v>83</v>
      </c>
      <c r="F44" s="77" t="s">
        <v>109</v>
      </c>
      <c r="G44" s="77" t="s">
        <v>100</v>
      </c>
      <c r="H44" s="76"/>
      <c r="I44" s="78"/>
      <c r="K44" s="62"/>
      <c r="L44" s="62"/>
    </row>
    <row r="45" spans="2:15" x14ac:dyDescent="0.3">
      <c r="B45" s="71"/>
      <c r="C45" s="72"/>
      <c r="D45" s="102" t="s">
        <v>86</v>
      </c>
      <c r="E45" s="73" t="s">
        <v>83</v>
      </c>
      <c r="F45" s="73" t="s">
        <v>83</v>
      </c>
      <c r="G45" s="73" t="s">
        <v>102</v>
      </c>
      <c r="H45" s="72"/>
      <c r="I45" s="74"/>
      <c r="K45" s="62"/>
      <c r="L45" s="62"/>
    </row>
    <row r="46" spans="2:15" ht="14.5" x14ac:dyDescent="0.3">
      <c r="C46" s="61"/>
      <c r="D46" s="61"/>
      <c r="H46" s="62"/>
      <c r="I46" s="62"/>
      <c r="J46" s="6"/>
    </row>
    <row r="47" spans="2:15" x14ac:dyDescent="0.3">
      <c r="D47" s="11" t="s">
        <v>30</v>
      </c>
      <c r="H47" s="62"/>
      <c r="I47" s="62"/>
      <c r="J47" s="6"/>
    </row>
    <row r="48" spans="2:15" x14ac:dyDescent="0.3">
      <c r="D48" s="93" t="s">
        <v>32</v>
      </c>
      <c r="E48" s="70" t="s">
        <v>34</v>
      </c>
      <c r="H48" s="62"/>
      <c r="I48" s="62"/>
      <c r="J48" s="6"/>
    </row>
    <row r="49" spans="1:10" x14ac:dyDescent="0.3">
      <c r="D49" s="94" t="s">
        <v>31</v>
      </c>
      <c r="E49" s="78" t="s">
        <v>35</v>
      </c>
      <c r="H49" s="62"/>
      <c r="I49" s="62"/>
      <c r="J49" s="6"/>
    </row>
    <row r="50" spans="1:10" x14ac:dyDescent="0.3">
      <c r="D50" s="94" t="s">
        <v>104</v>
      </c>
      <c r="E50" s="78" t="s">
        <v>36</v>
      </c>
      <c r="H50" s="62"/>
      <c r="I50" s="62"/>
      <c r="J50" s="6"/>
    </row>
    <row r="51" spans="1:10" x14ac:dyDescent="0.3">
      <c r="D51" s="95" t="s">
        <v>86</v>
      </c>
      <c r="E51" s="74" t="s">
        <v>33</v>
      </c>
      <c r="H51" s="62"/>
      <c r="I51" s="62"/>
      <c r="J51" s="6"/>
    </row>
    <row r="52" spans="1:10" s="72" customFormat="1" ht="14.5" x14ac:dyDescent="0.3">
      <c r="E52" s="178"/>
      <c r="H52" s="179"/>
      <c r="I52" s="179"/>
      <c r="J52" s="180"/>
    </row>
    <row r="53" spans="1:10" s="13" customFormat="1" x14ac:dyDescent="0.3"/>
    <row r="54" spans="1:10" s="13" customFormat="1" ht="15.45" x14ac:dyDescent="0.35">
      <c r="A54" s="8" t="s">
        <v>296</v>
      </c>
    </row>
    <row r="55" spans="1:10" s="13" customFormat="1" x14ac:dyDescent="0.3">
      <c r="A55" s="13" t="s">
        <v>29</v>
      </c>
      <c r="D55" s="13" t="s">
        <v>297</v>
      </c>
    </row>
    <row r="56" spans="1:10" s="13" customFormat="1" x14ac:dyDescent="0.3">
      <c r="D56" s="13" t="s">
        <v>150</v>
      </c>
    </row>
    <row r="57" spans="1:10" s="13" customFormat="1" x14ac:dyDescent="0.3">
      <c r="D57" s="13" t="s">
        <v>298</v>
      </c>
    </row>
    <row r="58" spans="1:10" s="13" customFormat="1" x14ac:dyDescent="0.3">
      <c r="D58" s="13" t="s">
        <v>299</v>
      </c>
    </row>
    <row r="59" spans="1:10" s="13" customFormat="1" x14ac:dyDescent="0.3">
      <c r="D59" s="13" t="s">
        <v>300</v>
      </c>
    </row>
    <row r="60" spans="1:10" s="13" customFormat="1" x14ac:dyDescent="0.3">
      <c r="D60" s="13" t="s">
        <v>301</v>
      </c>
    </row>
    <row r="61" spans="1:10" s="13" customFormat="1" x14ac:dyDescent="0.3"/>
    <row r="62" spans="1:10" s="13" customFormat="1" ht="14.5" x14ac:dyDescent="0.3">
      <c r="A62" s="13" t="s">
        <v>302</v>
      </c>
      <c r="B62" s="159" t="s">
        <v>337</v>
      </c>
    </row>
    <row r="63" spans="1:10" s="13" customFormat="1" ht="14.5" x14ac:dyDescent="0.3">
      <c r="B63" s="159" t="s">
        <v>338</v>
      </c>
    </row>
    <row r="64" spans="1:10" s="13" customFormat="1" x14ac:dyDescent="0.3"/>
    <row r="65" spans="1:10" s="13" customFormat="1" x14ac:dyDescent="0.3">
      <c r="B65" s="167"/>
      <c r="C65" s="168" t="s">
        <v>5</v>
      </c>
      <c r="D65" s="168" t="s">
        <v>303</v>
      </c>
      <c r="E65" s="168" t="s">
        <v>304</v>
      </c>
      <c r="F65" s="169" t="s">
        <v>305</v>
      </c>
      <c r="G65" s="157"/>
    </row>
    <row r="66" spans="1:10" s="13" customFormat="1" x14ac:dyDescent="0.3">
      <c r="B66" s="160">
        <v>1</v>
      </c>
      <c r="C66" s="57" t="s">
        <v>306</v>
      </c>
      <c r="D66" s="161" t="s">
        <v>307</v>
      </c>
      <c r="E66" s="57">
        <v>19</v>
      </c>
      <c r="F66" s="162" t="s">
        <v>308</v>
      </c>
      <c r="G66" s="57"/>
    </row>
    <row r="67" spans="1:10" s="13" customFormat="1" x14ac:dyDescent="0.3">
      <c r="B67" s="160">
        <v>2</v>
      </c>
      <c r="C67" s="57" t="s">
        <v>309</v>
      </c>
      <c r="D67" s="161" t="s">
        <v>310</v>
      </c>
      <c r="E67" s="57">
        <v>50</v>
      </c>
      <c r="F67" s="162" t="s">
        <v>311</v>
      </c>
      <c r="G67" s="57"/>
    </row>
    <row r="68" spans="1:10" s="13" customFormat="1" x14ac:dyDescent="0.3">
      <c r="B68" s="160">
        <v>3</v>
      </c>
      <c r="C68" s="57" t="s">
        <v>312</v>
      </c>
      <c r="D68" s="161" t="s">
        <v>313</v>
      </c>
      <c r="E68" s="57">
        <v>72</v>
      </c>
      <c r="F68" s="162" t="s">
        <v>314</v>
      </c>
      <c r="G68" s="57"/>
    </row>
    <row r="69" spans="1:10" s="13" customFormat="1" x14ac:dyDescent="0.3">
      <c r="B69" s="160">
        <v>4</v>
      </c>
      <c r="C69" s="57" t="s">
        <v>315</v>
      </c>
      <c r="D69" s="161" t="s">
        <v>315</v>
      </c>
      <c r="E69" s="57">
        <v>3</v>
      </c>
      <c r="F69" s="162" t="s">
        <v>316</v>
      </c>
      <c r="G69" s="57"/>
    </row>
    <row r="70" spans="1:10" s="13" customFormat="1" x14ac:dyDescent="0.3">
      <c r="B70" s="160">
        <v>5</v>
      </c>
      <c r="C70" s="57" t="s">
        <v>317</v>
      </c>
      <c r="D70" s="161" t="s">
        <v>317</v>
      </c>
      <c r="E70" s="57">
        <v>14</v>
      </c>
      <c r="F70" s="162" t="s">
        <v>318</v>
      </c>
      <c r="G70" s="57"/>
    </row>
    <row r="71" spans="1:10" s="13" customFormat="1" x14ac:dyDescent="0.3">
      <c r="B71" s="160">
        <v>6</v>
      </c>
      <c r="C71" s="57" t="s">
        <v>319</v>
      </c>
      <c r="D71" s="161" t="s">
        <v>320</v>
      </c>
      <c r="E71" s="57">
        <v>7</v>
      </c>
      <c r="F71" s="162" t="s">
        <v>321</v>
      </c>
      <c r="G71" s="57"/>
    </row>
    <row r="72" spans="1:10" s="13" customFormat="1" x14ac:dyDescent="0.3">
      <c r="B72" s="160">
        <v>7</v>
      </c>
      <c r="C72" s="57" t="s">
        <v>322</v>
      </c>
      <c r="D72" s="161" t="s">
        <v>323</v>
      </c>
      <c r="E72" s="57">
        <v>8</v>
      </c>
      <c r="F72" s="162" t="s">
        <v>324</v>
      </c>
      <c r="G72" s="57"/>
    </row>
    <row r="73" spans="1:10" s="13" customFormat="1" x14ac:dyDescent="0.3">
      <c r="B73" s="160">
        <v>8</v>
      </c>
      <c r="C73" s="57" t="s">
        <v>325</v>
      </c>
      <c r="D73" s="161" t="s">
        <v>326</v>
      </c>
      <c r="E73" s="57">
        <v>14</v>
      </c>
      <c r="F73" s="162" t="s">
        <v>327</v>
      </c>
      <c r="G73" s="57"/>
    </row>
    <row r="74" spans="1:10" s="13" customFormat="1" x14ac:dyDescent="0.3">
      <c r="B74" s="160">
        <v>9</v>
      </c>
      <c r="C74" s="57" t="s">
        <v>328</v>
      </c>
      <c r="D74" s="161" t="s">
        <v>329</v>
      </c>
      <c r="E74" s="57">
        <v>13</v>
      </c>
      <c r="F74" s="162" t="s">
        <v>330</v>
      </c>
      <c r="G74" s="57"/>
    </row>
    <row r="75" spans="1:10" s="13" customFormat="1" x14ac:dyDescent="0.3">
      <c r="B75" s="170">
        <v>10</v>
      </c>
      <c r="C75" s="171" t="s">
        <v>331</v>
      </c>
      <c r="D75" s="171" t="s">
        <v>332</v>
      </c>
      <c r="E75" s="171">
        <v>7</v>
      </c>
      <c r="F75" s="172" t="s">
        <v>333</v>
      </c>
      <c r="G75" s="158"/>
    </row>
    <row r="76" spans="1:10" s="13" customFormat="1" x14ac:dyDescent="0.3">
      <c r="B76" s="163">
        <v>11</v>
      </c>
      <c r="C76" s="164" t="s">
        <v>334</v>
      </c>
      <c r="D76" s="165" t="s">
        <v>335</v>
      </c>
      <c r="E76" s="164">
        <v>0</v>
      </c>
      <c r="F76" s="166" t="s">
        <v>336</v>
      </c>
      <c r="G76" s="158"/>
    </row>
    <row r="77" spans="1:10" s="13" customFormat="1" ht="14.5" x14ac:dyDescent="0.3">
      <c r="B77" s="159"/>
      <c r="C77" s="159"/>
      <c r="D77" s="159"/>
      <c r="E77" s="159"/>
      <c r="F77" s="159"/>
    </row>
    <row r="78" spans="1:10" s="60" customFormat="1" x14ac:dyDescent="0.3"/>
    <row r="79" spans="1:10" ht="14.5" x14ac:dyDescent="0.3">
      <c r="E79" s="61"/>
      <c r="H79" s="62"/>
      <c r="I79" s="62"/>
      <c r="J79" s="6"/>
    </row>
    <row r="80" spans="1:10" s="13" customFormat="1" ht="14.5" x14ac:dyDescent="0.35">
      <c r="A80" s="12" t="s">
        <v>77</v>
      </c>
    </row>
    <row r="81" spans="1:9" s="13" customFormat="1" x14ac:dyDescent="0.3">
      <c r="E81" s="14"/>
      <c r="F81" s="14"/>
      <c r="H81" s="15"/>
    </row>
    <row r="82" spans="1:9" ht="17.8" x14ac:dyDescent="0.4">
      <c r="A82" s="17" t="s">
        <v>160</v>
      </c>
      <c r="B82" s="53"/>
      <c r="C82" s="53"/>
      <c r="D82" s="53"/>
      <c r="E82" s="53"/>
      <c r="F82" s="53"/>
      <c r="G82" s="53"/>
      <c r="H82" s="53"/>
      <c r="I82" s="53"/>
    </row>
    <row r="83" spans="1:9" x14ac:dyDescent="0.3">
      <c r="A83" s="17" t="s">
        <v>161</v>
      </c>
      <c r="B83" s="17" t="s">
        <v>136</v>
      </c>
      <c r="D83" s="17"/>
      <c r="E83" s="17"/>
      <c r="F83" s="17"/>
      <c r="G83" s="17"/>
      <c r="H83" s="17"/>
      <c r="I83" s="17"/>
    </row>
    <row r="84" spans="1:9" ht="15.45" x14ac:dyDescent="0.35">
      <c r="A84" s="17"/>
      <c r="B84" s="4"/>
      <c r="C84" s="17"/>
      <c r="D84" s="17"/>
      <c r="E84" s="17"/>
      <c r="F84" s="17"/>
      <c r="G84" s="17"/>
      <c r="H84" s="17"/>
      <c r="I84" s="17"/>
    </row>
    <row r="85" spans="1:9" ht="14.5" x14ac:dyDescent="0.35">
      <c r="A85" s="177" t="s">
        <v>162</v>
      </c>
      <c r="B85" s="3"/>
      <c r="C85" s="3"/>
      <c r="D85" s="3"/>
      <c r="E85" s="3" t="s">
        <v>135</v>
      </c>
      <c r="F85" s="3"/>
      <c r="G85" s="3"/>
      <c r="H85" s="3"/>
      <c r="I85" s="3"/>
    </row>
    <row r="86" spans="1:9" x14ac:dyDescent="0.3">
      <c r="A86" s="17" t="s">
        <v>2</v>
      </c>
      <c r="B86" s="54" t="s">
        <v>43</v>
      </c>
      <c r="C86" s="17" t="s">
        <v>47</v>
      </c>
      <c r="D86" s="17" t="s">
        <v>163</v>
      </c>
      <c r="E86" s="55" t="s">
        <v>48</v>
      </c>
      <c r="F86" s="17" t="s">
        <v>3</v>
      </c>
      <c r="G86" s="17" t="s">
        <v>44</v>
      </c>
      <c r="H86" s="17" t="s">
        <v>49</v>
      </c>
      <c r="I86" s="17" t="s">
        <v>50</v>
      </c>
    </row>
    <row r="87" spans="1:9" x14ac:dyDescent="0.3">
      <c r="A87" s="17">
        <v>1</v>
      </c>
      <c r="B87" s="17" t="s">
        <v>51</v>
      </c>
      <c r="C87" s="17" t="s">
        <v>164</v>
      </c>
      <c r="D87" s="17" t="s">
        <v>165</v>
      </c>
      <c r="E87" s="55">
        <v>63</v>
      </c>
      <c r="F87" s="17">
        <v>3</v>
      </c>
      <c r="G87" s="17" t="s">
        <v>52</v>
      </c>
      <c r="H87" s="56">
        <f t="shared" ref="H87:H93" si="0">100*E87/200</f>
        <v>31.5</v>
      </c>
      <c r="I87" s="56">
        <f t="shared" ref="I87:I92" si="1">100*E87/173</f>
        <v>36.416184971098268</v>
      </c>
    </row>
    <row r="88" spans="1:9" x14ac:dyDescent="0.3">
      <c r="A88" s="17">
        <v>2</v>
      </c>
      <c r="B88" s="17" t="s">
        <v>53</v>
      </c>
      <c r="C88" s="17" t="s">
        <v>166</v>
      </c>
      <c r="D88" s="17" t="s">
        <v>167</v>
      </c>
      <c r="E88" s="55">
        <v>50</v>
      </c>
      <c r="F88" s="17">
        <v>2</v>
      </c>
      <c r="G88" s="17" t="s">
        <v>54</v>
      </c>
      <c r="H88" s="56">
        <f t="shared" si="0"/>
        <v>25</v>
      </c>
      <c r="I88" s="56">
        <f t="shared" si="1"/>
        <v>28.901734104046241</v>
      </c>
    </row>
    <row r="89" spans="1:9" x14ac:dyDescent="0.3">
      <c r="A89" s="17">
        <v>3</v>
      </c>
      <c r="B89" s="17" t="s">
        <v>55</v>
      </c>
      <c r="C89" s="17" t="s">
        <v>168</v>
      </c>
      <c r="D89" s="17" t="s">
        <v>169</v>
      </c>
      <c r="E89" s="55">
        <v>19</v>
      </c>
      <c r="F89" s="17">
        <v>2</v>
      </c>
      <c r="G89" s="17" t="s">
        <v>54</v>
      </c>
      <c r="H89" s="56">
        <f t="shared" si="0"/>
        <v>9.5</v>
      </c>
      <c r="I89" s="56">
        <f t="shared" si="1"/>
        <v>10.982658959537572</v>
      </c>
    </row>
    <row r="90" spans="1:9" x14ac:dyDescent="0.3">
      <c r="A90" s="17">
        <v>4</v>
      </c>
      <c r="B90" s="17" t="s">
        <v>56</v>
      </c>
      <c r="C90" s="17" t="s">
        <v>57</v>
      </c>
      <c r="D90" s="17" t="s">
        <v>170</v>
      </c>
      <c r="E90" s="55">
        <v>11</v>
      </c>
      <c r="F90" s="17">
        <v>2</v>
      </c>
      <c r="G90" s="17" t="s">
        <v>54</v>
      </c>
      <c r="H90" s="56">
        <f t="shared" si="0"/>
        <v>5.5</v>
      </c>
      <c r="I90" s="56">
        <f t="shared" si="1"/>
        <v>6.3583815028901736</v>
      </c>
    </row>
    <row r="91" spans="1:9" x14ac:dyDescent="0.3">
      <c r="A91" s="17">
        <v>5</v>
      </c>
      <c r="B91" s="17" t="s">
        <v>58</v>
      </c>
      <c r="C91" s="57" t="s">
        <v>171</v>
      </c>
      <c r="D91" s="57" t="s">
        <v>172</v>
      </c>
      <c r="E91" s="55">
        <v>24</v>
      </c>
      <c r="F91" s="17">
        <v>1</v>
      </c>
      <c r="G91" s="17" t="s">
        <v>59</v>
      </c>
      <c r="H91" s="56">
        <f t="shared" si="0"/>
        <v>12</v>
      </c>
      <c r="I91" s="56">
        <f t="shared" si="1"/>
        <v>13.872832369942197</v>
      </c>
    </row>
    <row r="92" spans="1:9" x14ac:dyDescent="0.3">
      <c r="A92" s="17">
        <v>6</v>
      </c>
      <c r="B92" s="17" t="s">
        <v>60</v>
      </c>
      <c r="C92" s="17" t="s">
        <v>61</v>
      </c>
      <c r="D92" s="17" t="s">
        <v>173</v>
      </c>
      <c r="E92" s="55">
        <v>6</v>
      </c>
      <c r="F92" s="17">
        <v>1</v>
      </c>
      <c r="G92" s="17" t="s">
        <v>59</v>
      </c>
      <c r="H92" s="56">
        <f t="shared" si="0"/>
        <v>3</v>
      </c>
      <c r="I92" s="56">
        <f t="shared" si="1"/>
        <v>3.4682080924855492</v>
      </c>
    </row>
    <row r="93" spans="1:9" x14ac:dyDescent="0.3">
      <c r="A93" s="17">
        <v>7</v>
      </c>
      <c r="B93" s="58" t="s">
        <v>62</v>
      </c>
      <c r="C93" s="17" t="s">
        <v>63</v>
      </c>
      <c r="D93" s="17" t="s">
        <v>174</v>
      </c>
      <c r="E93" s="55">
        <v>13</v>
      </c>
      <c r="F93" s="17">
        <v>4</v>
      </c>
      <c r="G93" s="17" t="s">
        <v>64</v>
      </c>
      <c r="H93" s="56">
        <f t="shared" si="0"/>
        <v>6.5</v>
      </c>
      <c r="I93" s="17"/>
    </row>
    <row r="94" spans="1:9" x14ac:dyDescent="0.3">
      <c r="A94" s="17">
        <v>8</v>
      </c>
      <c r="B94" s="58" t="s">
        <v>65</v>
      </c>
      <c r="C94" s="17" t="s">
        <v>175</v>
      </c>
      <c r="D94" s="17" t="s">
        <v>176</v>
      </c>
      <c r="E94" s="55">
        <v>14</v>
      </c>
      <c r="F94" s="17">
        <v>4</v>
      </c>
      <c r="G94" s="17" t="s">
        <v>64</v>
      </c>
      <c r="H94" s="56">
        <f>100*E94/200</f>
        <v>7</v>
      </c>
      <c r="I94" s="17"/>
    </row>
    <row r="95" spans="1:9" x14ac:dyDescent="0.3">
      <c r="A95" s="17">
        <v>9</v>
      </c>
      <c r="B95" s="17" t="s">
        <v>177</v>
      </c>
      <c r="C95" s="17" t="s">
        <v>178</v>
      </c>
      <c r="D95" s="17" t="s">
        <v>179</v>
      </c>
      <c r="E95" s="55">
        <v>7</v>
      </c>
      <c r="F95" s="59"/>
      <c r="G95" s="55"/>
      <c r="H95" s="56"/>
      <c r="I95" s="17"/>
    </row>
    <row r="96" spans="1:9" x14ac:dyDescent="0.3">
      <c r="A96" s="17"/>
      <c r="B96" s="17"/>
      <c r="C96" s="17"/>
      <c r="D96" s="17"/>
      <c r="E96" s="17"/>
      <c r="F96" s="17"/>
      <c r="G96" s="17"/>
      <c r="H96" s="17"/>
      <c r="I96" s="17"/>
    </row>
    <row r="97" spans="1:9" x14ac:dyDescent="0.3">
      <c r="A97" s="17" t="s">
        <v>78</v>
      </c>
      <c r="B97" s="17"/>
      <c r="C97" s="17"/>
      <c r="D97" s="17"/>
      <c r="E97" s="17"/>
      <c r="F97" s="56"/>
      <c r="G97" s="56"/>
      <c r="H97" s="17"/>
      <c r="I97" s="17"/>
    </row>
    <row r="98" spans="1:9" x14ac:dyDescent="0.3">
      <c r="A98" s="17" t="s">
        <v>74</v>
      </c>
      <c r="B98" s="17"/>
      <c r="C98" s="17"/>
      <c r="D98" s="17"/>
      <c r="E98" s="17"/>
      <c r="F98" s="56"/>
      <c r="G98" s="56"/>
      <c r="H98" s="17"/>
      <c r="I98" s="17"/>
    </row>
    <row r="99" spans="1:9" x14ac:dyDescent="0.3">
      <c r="A99" s="17" t="s">
        <v>75</v>
      </c>
      <c r="B99" s="17"/>
      <c r="C99" s="17"/>
      <c r="D99" s="17"/>
      <c r="E99" s="17"/>
      <c r="F99" s="56"/>
      <c r="G99" s="56"/>
      <c r="H99" s="17"/>
      <c r="I99" s="17"/>
    </row>
    <row r="100" spans="1:9" x14ac:dyDescent="0.3">
      <c r="A100" s="59"/>
      <c r="B100" s="17" t="s">
        <v>76</v>
      </c>
      <c r="C100" s="17"/>
      <c r="D100" s="17"/>
      <c r="E100" s="17"/>
      <c r="F100" s="56"/>
      <c r="G100" s="56"/>
      <c r="H100" s="17"/>
      <c r="I100" s="17"/>
    </row>
    <row r="101" spans="1:9" x14ac:dyDescent="0.3">
      <c r="A101" s="17"/>
      <c r="B101" s="17"/>
      <c r="C101" s="17"/>
      <c r="D101" s="17"/>
      <c r="E101" s="17"/>
      <c r="F101" s="56"/>
      <c r="G101" s="56"/>
      <c r="H101" s="17"/>
      <c r="I101" s="17"/>
    </row>
    <row r="102" spans="1:9" x14ac:dyDescent="0.3">
      <c r="A102" s="17"/>
      <c r="B102" s="17"/>
      <c r="C102" s="17"/>
      <c r="D102" s="17"/>
      <c r="E102" s="17"/>
      <c r="F102" s="56"/>
      <c r="G102" s="56"/>
      <c r="H102" s="17"/>
      <c r="I102" s="17"/>
    </row>
    <row r="103" spans="1:9" ht="14.5" x14ac:dyDescent="0.35">
      <c r="A103" s="3" t="s">
        <v>413</v>
      </c>
      <c r="B103" s="3"/>
      <c r="C103" s="3"/>
      <c r="D103" s="3"/>
      <c r="E103" s="3"/>
      <c r="F103" s="3"/>
      <c r="G103" s="3"/>
      <c r="H103" s="3"/>
      <c r="I103" s="3"/>
    </row>
    <row r="104" spans="1:9" x14ac:dyDescent="0.3">
      <c r="A104" s="17" t="s">
        <v>69</v>
      </c>
      <c r="B104" s="17" t="s">
        <v>70</v>
      </c>
      <c r="C104" s="17" t="s">
        <v>71</v>
      </c>
      <c r="D104" s="17"/>
      <c r="E104" s="17" t="s">
        <v>48</v>
      </c>
      <c r="F104" s="17" t="s">
        <v>49</v>
      </c>
      <c r="G104" s="17" t="s">
        <v>50</v>
      </c>
      <c r="H104" s="17"/>
      <c r="I104" s="17"/>
    </row>
    <row r="105" spans="1:9" x14ac:dyDescent="0.3">
      <c r="A105" s="17">
        <v>1</v>
      </c>
      <c r="B105" s="17" t="s">
        <v>66</v>
      </c>
      <c r="C105" s="17" t="s">
        <v>67</v>
      </c>
      <c r="D105" s="17"/>
      <c r="E105" s="17">
        <v>63</v>
      </c>
      <c r="F105" s="56">
        <f>100*E105/200</f>
        <v>31.5</v>
      </c>
      <c r="G105" s="56">
        <f>100*E105/173</f>
        <v>36.416184971098268</v>
      </c>
      <c r="H105" s="17"/>
      <c r="I105" s="17"/>
    </row>
    <row r="106" spans="1:9" x14ac:dyDescent="0.3">
      <c r="A106" s="17">
        <v>2</v>
      </c>
      <c r="B106" s="17" t="s">
        <v>53</v>
      </c>
      <c r="C106" s="17" t="s">
        <v>53</v>
      </c>
      <c r="D106" s="17"/>
      <c r="E106" s="17">
        <v>50</v>
      </c>
      <c r="F106" s="56">
        <f>100*E106/200</f>
        <v>25</v>
      </c>
      <c r="G106" s="56">
        <f>100*E106/173</f>
        <v>28.901734104046241</v>
      </c>
      <c r="H106" s="17"/>
      <c r="I106" s="17"/>
    </row>
    <row r="107" spans="1:9" x14ac:dyDescent="0.3">
      <c r="A107" s="17">
        <v>3</v>
      </c>
      <c r="B107" s="17" t="s">
        <v>72</v>
      </c>
      <c r="C107" s="17" t="s">
        <v>73</v>
      </c>
      <c r="D107" s="17"/>
      <c r="E107" s="17">
        <v>30</v>
      </c>
      <c r="F107" s="56">
        <f>100*E107/200</f>
        <v>15</v>
      </c>
      <c r="G107" s="56">
        <f>100*E107/173</f>
        <v>17.341040462427745</v>
      </c>
      <c r="H107" s="17"/>
      <c r="I107" s="17"/>
    </row>
    <row r="108" spans="1:9" x14ac:dyDescent="0.3">
      <c r="A108" s="17">
        <v>4</v>
      </c>
      <c r="B108" s="17" t="s">
        <v>68</v>
      </c>
      <c r="C108" s="17" t="s">
        <v>180</v>
      </c>
      <c r="D108" s="17" t="s">
        <v>181</v>
      </c>
      <c r="E108" s="17">
        <v>30</v>
      </c>
      <c r="F108" s="56">
        <f>100*E108/200</f>
        <v>15</v>
      </c>
      <c r="G108" s="56">
        <f>100*E108/173</f>
        <v>17.341040462427745</v>
      </c>
      <c r="H108" s="17"/>
      <c r="I108" s="17"/>
    </row>
    <row r="109" spans="1:9" x14ac:dyDescent="0.3">
      <c r="A109" s="17">
        <v>5</v>
      </c>
      <c r="B109" s="17" t="s">
        <v>64</v>
      </c>
      <c r="C109" s="17" t="s">
        <v>182</v>
      </c>
      <c r="D109" s="17" t="s">
        <v>183</v>
      </c>
      <c r="E109" s="17">
        <v>27</v>
      </c>
      <c r="F109" s="56">
        <f>100*E109/200</f>
        <v>13.5</v>
      </c>
      <c r="G109" s="56"/>
      <c r="H109" s="17"/>
      <c r="I109" s="17"/>
    </row>
    <row r="110" spans="1:9" x14ac:dyDescent="0.3">
      <c r="A110" s="17">
        <v>6</v>
      </c>
      <c r="B110" s="17" t="s">
        <v>177</v>
      </c>
      <c r="C110" s="17" t="s">
        <v>184</v>
      </c>
      <c r="D110" s="17" t="s">
        <v>185</v>
      </c>
      <c r="E110" s="17">
        <v>7</v>
      </c>
      <c r="F110" s="56"/>
      <c r="G110" s="56"/>
      <c r="H110" s="17"/>
      <c r="I110" s="17"/>
    </row>
    <row r="111" spans="1:9" s="72" customFormat="1" x14ac:dyDescent="0.3"/>
    <row r="113" spans="1:7" ht="15.45" x14ac:dyDescent="0.35">
      <c r="A113" s="8" t="s">
        <v>348</v>
      </c>
      <c r="B113" s="18" t="s">
        <v>393</v>
      </c>
    </row>
    <row r="114" spans="1:7" ht="15.45" x14ac:dyDescent="0.35">
      <c r="A114" s="8"/>
    </row>
    <row r="115" spans="1:7" x14ac:dyDescent="0.3">
      <c r="A115" s="16" t="s">
        <v>402</v>
      </c>
    </row>
    <row r="116" spans="1:7" x14ac:dyDescent="0.3">
      <c r="A116" s="18" t="s">
        <v>357</v>
      </c>
      <c r="B116" s="18" t="s">
        <v>342</v>
      </c>
      <c r="C116" s="18" t="s">
        <v>344</v>
      </c>
      <c r="G116" s="173" t="s">
        <v>343</v>
      </c>
    </row>
    <row r="117" spans="1:7" x14ac:dyDescent="0.3">
      <c r="A117" s="18" t="s">
        <v>373</v>
      </c>
      <c r="B117" s="18" t="s">
        <v>374</v>
      </c>
      <c r="C117" s="18" t="s">
        <v>370</v>
      </c>
    </row>
    <row r="118" spans="1:7" x14ac:dyDescent="0.3">
      <c r="C118" s="18" t="s">
        <v>369</v>
      </c>
    </row>
    <row r="119" spans="1:7" x14ac:dyDescent="0.3">
      <c r="A119" s="18" t="s">
        <v>364</v>
      </c>
      <c r="B119" s="18" t="s">
        <v>365</v>
      </c>
      <c r="C119" s="18" t="s">
        <v>366</v>
      </c>
      <c r="G119" s="173"/>
    </row>
    <row r="120" spans="1:7" x14ac:dyDescent="0.3">
      <c r="G120" s="173"/>
    </row>
    <row r="121" spans="1:7" x14ac:dyDescent="0.3">
      <c r="A121" s="16" t="s">
        <v>400</v>
      </c>
    </row>
    <row r="122" spans="1:7" x14ac:dyDescent="0.3">
      <c r="A122" s="18" t="s">
        <v>358</v>
      </c>
      <c r="B122" s="18" t="s">
        <v>356</v>
      </c>
      <c r="C122" s="83" t="s">
        <v>346</v>
      </c>
      <c r="G122" s="18" t="s">
        <v>345</v>
      </c>
    </row>
    <row r="123" spans="1:7" x14ac:dyDescent="0.3">
      <c r="C123" s="18" t="s">
        <v>347</v>
      </c>
    </row>
    <row r="125" spans="1:7" x14ac:dyDescent="0.3">
      <c r="A125" s="18" t="s">
        <v>401</v>
      </c>
      <c r="B125" t="s">
        <v>348</v>
      </c>
      <c r="C125" t="s">
        <v>349</v>
      </c>
      <c r="D125" t="s">
        <v>350</v>
      </c>
    </row>
    <row r="126" spans="1:7" x14ac:dyDescent="0.3">
      <c r="B126" t="s">
        <v>352</v>
      </c>
      <c r="C126" s="174">
        <v>-17.262</v>
      </c>
      <c r="D126" s="174">
        <v>145.50299999999999</v>
      </c>
    </row>
    <row r="127" spans="1:7" x14ac:dyDescent="0.3">
      <c r="B127" t="s">
        <v>353</v>
      </c>
      <c r="C127" s="174">
        <v>-17.34</v>
      </c>
      <c r="D127" s="174">
        <v>145.9</v>
      </c>
    </row>
    <row r="128" spans="1:7" x14ac:dyDescent="0.3">
      <c r="B128" t="s">
        <v>354</v>
      </c>
      <c r="C128" s="174">
        <v>-17.257000000000001</v>
      </c>
      <c r="D128" s="174">
        <v>145.9</v>
      </c>
    </row>
    <row r="129" spans="2:5" x14ac:dyDescent="0.3">
      <c r="B129" t="s">
        <v>355</v>
      </c>
      <c r="C129" s="174">
        <v>-16.972000000000001</v>
      </c>
      <c r="D129" s="174">
        <v>145.58699999999999</v>
      </c>
    </row>
    <row r="130" spans="2:5" x14ac:dyDescent="0.3">
      <c r="B130" t="s">
        <v>356</v>
      </c>
      <c r="C130" s="174">
        <v>-17.535</v>
      </c>
      <c r="D130" s="174">
        <v>145.70400000000001</v>
      </c>
      <c r="E130"/>
    </row>
    <row r="131" spans="2:5" x14ac:dyDescent="0.3">
      <c r="B131" t="s">
        <v>359</v>
      </c>
      <c r="C131" s="174">
        <v>-17.294</v>
      </c>
      <c r="D131" s="174">
        <v>145.45599999999999</v>
      </c>
    </row>
    <row r="132" spans="2:5" x14ac:dyDescent="0.3">
      <c r="B132" t="s">
        <v>360</v>
      </c>
      <c r="C132" s="174">
        <v>-17.178000000000001</v>
      </c>
      <c r="D132" s="174">
        <v>145.65799999999999</v>
      </c>
    </row>
    <row r="133" spans="2:5" x14ac:dyDescent="0.3">
      <c r="B133" t="s">
        <v>361</v>
      </c>
      <c r="C133" s="174">
        <v>-17.649000000000001</v>
      </c>
      <c r="D133" s="174">
        <v>145.51300000000001</v>
      </c>
    </row>
    <row r="134" spans="2:5" x14ac:dyDescent="0.3">
      <c r="B134" t="s">
        <v>362</v>
      </c>
      <c r="C134" s="174">
        <v>-17.286000000000001</v>
      </c>
      <c r="D134" s="174">
        <v>145.57400000000001</v>
      </c>
    </row>
    <row r="135" spans="2:5" x14ac:dyDescent="0.3">
      <c r="B135" t="s">
        <v>363</v>
      </c>
      <c r="C135" s="174">
        <v>-16.236999999999998</v>
      </c>
      <c r="D135" s="174">
        <v>145.42599999999999</v>
      </c>
    </row>
    <row r="136" spans="2:5" x14ac:dyDescent="0.3">
      <c r="B136" t="s">
        <v>367</v>
      </c>
      <c r="C136" s="174">
        <v>-17.510000000000002</v>
      </c>
      <c r="D136" s="174">
        <v>145.542</v>
      </c>
    </row>
    <row r="137" spans="2:5" x14ac:dyDescent="0.3">
      <c r="B137" t="s">
        <v>368</v>
      </c>
      <c r="C137" s="174">
        <v>-17.375</v>
      </c>
      <c r="D137" s="174">
        <v>145.715</v>
      </c>
    </row>
    <row r="138" spans="2:5" x14ac:dyDescent="0.3">
      <c r="B138" t="s">
        <v>375</v>
      </c>
      <c r="C138" s="174">
        <v>-17.748000000000001</v>
      </c>
      <c r="D138" s="174">
        <v>145.61799999999999</v>
      </c>
    </row>
    <row r="139" spans="2:5" x14ac:dyDescent="0.3">
      <c r="B139" t="s">
        <v>376</v>
      </c>
      <c r="C139" s="174">
        <v>-16.837</v>
      </c>
      <c r="D139" s="174">
        <v>145.64599999999999</v>
      </c>
    </row>
    <row r="140" spans="2:5" x14ac:dyDescent="0.3">
      <c r="B140" t="s">
        <v>377</v>
      </c>
      <c r="C140" s="174">
        <v>-16.8</v>
      </c>
      <c r="D140" s="174">
        <v>145.63800000000001</v>
      </c>
    </row>
    <row r="141" spans="2:5" x14ac:dyDescent="0.3">
      <c r="B141" t="s">
        <v>378</v>
      </c>
      <c r="C141" s="174">
        <v>-17.285</v>
      </c>
      <c r="D141" s="174">
        <v>145.62100000000001</v>
      </c>
    </row>
    <row r="142" spans="2:5" x14ac:dyDescent="0.3">
      <c r="B142" t="s">
        <v>379</v>
      </c>
      <c r="C142" s="174">
        <v>-17.452999999999999</v>
      </c>
      <c r="D142" s="174">
        <v>145.44900000000001</v>
      </c>
    </row>
    <row r="143" spans="2:5" x14ac:dyDescent="0.3">
      <c r="B143" t="s">
        <v>380</v>
      </c>
      <c r="C143" s="174">
        <v>-17.356000000000002</v>
      </c>
      <c r="D143" s="174">
        <v>145.58699999999999</v>
      </c>
    </row>
    <row r="144" spans="2:5" x14ac:dyDescent="0.3">
      <c r="B144" t="s">
        <v>381</v>
      </c>
      <c r="C144" s="174">
        <v>-17.173999999999999</v>
      </c>
      <c r="D144" s="174">
        <v>145.63999999999999</v>
      </c>
    </row>
    <row r="145" spans="2:9" x14ac:dyDescent="0.3">
      <c r="B145" t="s">
        <v>382</v>
      </c>
      <c r="C145" s="174">
        <v>-17.277999999999999</v>
      </c>
      <c r="D145" s="174">
        <v>145.44900000000001</v>
      </c>
    </row>
    <row r="146" spans="2:9" x14ac:dyDescent="0.3">
      <c r="B146" t="s">
        <v>383</v>
      </c>
      <c r="C146" s="174">
        <v>-17.574000000000002</v>
      </c>
      <c r="D146" s="174">
        <v>145.53800000000001</v>
      </c>
    </row>
    <row r="147" spans="2:9" x14ac:dyDescent="0.3">
      <c r="B147" t="s">
        <v>385</v>
      </c>
      <c r="C147" s="174">
        <v>-17.138999999999999</v>
      </c>
      <c r="D147" s="174">
        <v>145.631</v>
      </c>
    </row>
    <row r="148" spans="2:9" x14ac:dyDescent="0.3">
      <c r="B148" t="s">
        <v>386</v>
      </c>
      <c r="C148" s="174">
        <v>-17.120999999999999</v>
      </c>
      <c r="D148" s="174">
        <v>145.63399999999999</v>
      </c>
      <c r="E148" s="173" t="s">
        <v>384</v>
      </c>
    </row>
    <row r="149" spans="2:9" x14ac:dyDescent="0.3">
      <c r="B149" t="s">
        <v>387</v>
      </c>
      <c r="C149" s="174">
        <v>-17.257999999999999</v>
      </c>
      <c r="D149" s="174">
        <v>145.48500000000001</v>
      </c>
    </row>
    <row r="150" spans="2:9" x14ac:dyDescent="0.3">
      <c r="B150" t="s">
        <v>351</v>
      </c>
      <c r="C150" s="174">
        <v>-17.234999999999999</v>
      </c>
      <c r="D150" s="174">
        <v>145.47999999999999</v>
      </c>
    </row>
    <row r="151" spans="2:9" x14ac:dyDescent="0.3">
      <c r="B151" t="s">
        <v>389</v>
      </c>
      <c r="C151" s="174">
        <v>-17.471</v>
      </c>
      <c r="D151" s="174">
        <v>145.738</v>
      </c>
    </row>
    <row r="152" spans="2:9" x14ac:dyDescent="0.3">
      <c r="B152" t="s">
        <v>388</v>
      </c>
      <c r="C152" s="174">
        <v>-17.411999999999999</v>
      </c>
      <c r="D152" s="174">
        <v>145.69999999999999</v>
      </c>
    </row>
    <row r="153" spans="2:9" x14ac:dyDescent="0.3">
      <c r="B153" t="s">
        <v>394</v>
      </c>
      <c r="C153" s="174">
        <v>-17.7301</v>
      </c>
      <c r="D153" s="174">
        <v>145.54</v>
      </c>
    </row>
    <row r="154" spans="2:9" x14ac:dyDescent="0.3">
      <c r="B154" t="s">
        <v>397</v>
      </c>
      <c r="C154" s="174">
        <v>-16.350000000000001</v>
      </c>
      <c r="D154" s="174">
        <v>145.333</v>
      </c>
      <c r="E154" s="173" t="s">
        <v>395</v>
      </c>
    </row>
    <row r="155" spans="2:9" x14ac:dyDescent="0.3">
      <c r="B155" t="s">
        <v>399</v>
      </c>
      <c r="C155" s="174">
        <v>-16.283000000000001</v>
      </c>
      <c r="D155" s="174">
        <v>145.1</v>
      </c>
      <c r="E155" s="18" t="s">
        <v>398</v>
      </c>
    </row>
    <row r="156" spans="2:9" x14ac:dyDescent="0.3">
      <c r="C156" s="175"/>
      <c r="D156" s="175"/>
    </row>
    <row r="157" spans="2:9" s="13" customFormat="1" ht="14.5" x14ac:dyDescent="0.3">
      <c r="C157" s="96"/>
      <c r="D157" s="96"/>
      <c r="H157" s="62"/>
      <c r="I157" s="62"/>
    </row>
    <row r="158" spans="2:9" x14ac:dyDescent="0.3">
      <c r="C158" s="175"/>
      <c r="D158" s="175"/>
    </row>
  </sheetData>
  <phoneticPr fontId="21" type="noConversion"/>
  <hyperlinks>
    <hyperlink ref="G116" r:id="rId1"/>
    <hyperlink ref="E148" r:id="rId2"/>
    <hyperlink ref="E154" r:id="rId3"/>
  </hyperlinks>
  <pageMargins left="0.75" right="0.75" top="1" bottom="1" header="0.5" footer="0.5"/>
  <pageSetup paperSize="9" orientation="portrait"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Traits metadata</vt:lpstr>
      <vt:lpstr>ColumnDefinitions</vt:lpstr>
    </vt:vector>
  </TitlesOfParts>
  <Company>CSIRO Wildlife and Ecology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wel154</dc:creator>
  <cp:lastModifiedBy>Jessie Wells</cp:lastModifiedBy>
  <cp:lastPrinted>2012-08-16T22:28:24Z</cp:lastPrinted>
  <dcterms:created xsi:type="dcterms:W3CDTF">2003-10-13T02:53:01Z</dcterms:created>
  <dcterms:modified xsi:type="dcterms:W3CDTF">2021-02-19T06:00:10Z</dcterms:modified>
</cp:coreProperties>
</file>