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345928_ad_unsw_edu_au/Documents/Documents/HONOURS/"/>
    </mc:Choice>
  </mc:AlternateContent>
  <xr:revisionPtr revIDLastSave="95" documentId="8_{89DA1773-3996-4626-9DB3-64F1AAF19E62}" xr6:coauthVersionLast="47" xr6:coauthVersionMax="47" xr10:uidLastSave="{28FA9A3C-DEDE-4AD9-94CC-E66D891C2DD8}"/>
  <bookViews>
    <workbookView xWindow="-108" yWindow="-108" windowWidth="23256" windowHeight="12456" xr2:uid="{16A13623-C706-4DCE-A945-F6EF3DCE6A9A}"/>
  </bookViews>
  <sheets>
    <sheet name="ausplots" sheetId="1" r:id="rId1"/>
    <sheet name="photos" sheetId="2" r:id="rId2"/>
    <sheet name="field_names" sheetId="5" r:id="rId3"/>
    <sheet name="emu_field_names" sheetId="6" r:id="rId4"/>
    <sheet name="conservation_field_names" sheetId="7" r:id="rId5"/>
  </sheets>
  <definedNames>
    <definedName name="_xlnm._FilterDatabase" localSheetId="0" hidden="1">ausplots!$A$1:$R$4202</definedName>
    <definedName name="_xlnm._FilterDatabase" localSheetId="3" hidden="1">emu_field_names!$A$1:$E$58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8" i="1"/>
  <c r="L4199" i="1"/>
  <c r="L4200" i="1"/>
  <c r="L4201" i="1"/>
  <c r="L4202" i="1"/>
  <c r="L4197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2" i="1"/>
  <c r="B3" i="6" l="1" a="1"/>
  <c r="B3" i="6" s="1"/>
  <c r="C3" i="6" a="1"/>
  <c r="C3" i="6" s="1"/>
  <c r="B4" i="6" a="1"/>
  <c r="B4" i="6" s="1"/>
  <c r="C4" i="6" a="1"/>
  <c r="C4" i="6" s="1"/>
  <c r="B5" i="6" a="1"/>
  <c r="B5" i="6" s="1"/>
  <c r="C5" i="6" a="1"/>
  <c r="C5" i="6" s="1"/>
  <c r="B6" i="6" a="1"/>
  <c r="B6" i="6" s="1"/>
  <c r="C6" i="6" a="1"/>
  <c r="C6" i="6" s="1"/>
  <c r="B7" i="6" a="1"/>
  <c r="B7" i="6" s="1"/>
  <c r="C7" i="6" a="1"/>
  <c r="C7" i="6" s="1"/>
  <c r="B8" i="6" a="1"/>
  <c r="B8" i="6" s="1"/>
  <c r="C8" i="6" a="1"/>
  <c r="C8" i="6" s="1"/>
  <c r="B9" i="6" a="1"/>
  <c r="B9" i="6" s="1"/>
  <c r="C9" i="6" a="1"/>
  <c r="C9" i="6" s="1"/>
  <c r="B10" i="6" a="1"/>
  <c r="B10" i="6" s="1"/>
  <c r="C10" i="6" a="1"/>
  <c r="C10" i="6" s="1"/>
  <c r="B11" i="6" a="1"/>
  <c r="B11" i="6" s="1"/>
  <c r="C11" i="6" a="1"/>
  <c r="C11" i="6" s="1"/>
  <c r="B12" i="6" a="1"/>
  <c r="B12" i="6" s="1"/>
  <c r="C12" i="6" a="1"/>
  <c r="C12" i="6" s="1"/>
  <c r="B13" i="6" a="1"/>
  <c r="B13" i="6" s="1"/>
  <c r="C13" i="6" a="1"/>
  <c r="C13" i="6" s="1"/>
  <c r="B14" i="6" a="1"/>
  <c r="B14" i="6" s="1"/>
  <c r="C14" i="6" a="1"/>
  <c r="C14" i="6" s="1"/>
  <c r="B15" i="6" a="1"/>
  <c r="B15" i="6" s="1"/>
  <c r="C15" i="6" a="1"/>
  <c r="C15" i="6" s="1"/>
  <c r="B16" i="6" a="1"/>
  <c r="B16" i="6" s="1"/>
  <c r="C16" i="6" a="1"/>
  <c r="C16" i="6" s="1"/>
  <c r="B17" i="6" a="1"/>
  <c r="B17" i="6" s="1"/>
  <c r="C17" i="6" a="1"/>
  <c r="C17" i="6" s="1"/>
  <c r="B18" i="6" a="1"/>
  <c r="B18" i="6" s="1"/>
  <c r="C18" i="6" a="1"/>
  <c r="C18" i="6" s="1"/>
  <c r="B19" i="6" a="1"/>
  <c r="B19" i="6" s="1"/>
  <c r="C19" i="6" a="1"/>
  <c r="C19" i="6" s="1"/>
  <c r="B20" i="6" a="1"/>
  <c r="B20" i="6" s="1"/>
  <c r="C20" i="6" a="1"/>
  <c r="C20" i="6" s="1"/>
  <c r="B21" i="6" a="1"/>
  <c r="B21" i="6" s="1"/>
  <c r="C21" i="6" a="1"/>
  <c r="C21" i="6" s="1"/>
  <c r="B22" i="6" a="1"/>
  <c r="B22" i="6" s="1"/>
  <c r="C22" i="6" a="1"/>
  <c r="C22" i="6" s="1"/>
  <c r="B23" i="6" a="1"/>
  <c r="B23" i="6" s="1"/>
  <c r="C23" i="6" a="1"/>
  <c r="C23" i="6" s="1"/>
  <c r="B24" i="6" a="1"/>
  <c r="B24" i="6" s="1"/>
  <c r="C24" i="6" a="1"/>
  <c r="C24" i="6" s="1"/>
  <c r="B25" i="6" a="1"/>
  <c r="B25" i="6" s="1"/>
  <c r="C25" i="6" a="1"/>
  <c r="C25" i="6" s="1"/>
  <c r="B26" i="6" a="1"/>
  <c r="B26" i="6" s="1"/>
  <c r="C26" i="6" a="1"/>
  <c r="C26" i="6" s="1"/>
  <c r="B27" i="6" a="1"/>
  <c r="B27" i="6" s="1"/>
  <c r="C27" i="6" a="1"/>
  <c r="C27" i="6" s="1"/>
  <c r="B28" i="6" a="1"/>
  <c r="B28" i="6" s="1"/>
  <c r="C28" i="6" a="1"/>
  <c r="C28" i="6" s="1"/>
  <c r="B29" i="6" a="1"/>
  <c r="B29" i="6" s="1"/>
  <c r="C29" i="6" a="1"/>
  <c r="C29" i="6" s="1"/>
  <c r="B30" i="6" a="1"/>
  <c r="B30" i="6" s="1"/>
  <c r="C30" i="6" a="1"/>
  <c r="C30" i="6" s="1"/>
  <c r="B31" i="6" a="1"/>
  <c r="B31" i="6" s="1"/>
  <c r="C31" i="6" a="1"/>
  <c r="C31" i="6" s="1"/>
  <c r="B32" i="6" a="1"/>
  <c r="B32" i="6" s="1"/>
  <c r="C32" i="6" a="1"/>
  <c r="C32" i="6" s="1"/>
  <c r="B33" i="6" a="1"/>
  <c r="B33" i="6" s="1"/>
  <c r="C33" i="6" a="1"/>
  <c r="C33" i="6" s="1"/>
  <c r="B34" i="6" a="1"/>
  <c r="B34" i="6" s="1"/>
  <c r="C34" i="6" a="1"/>
  <c r="C34" i="6" s="1"/>
  <c r="B35" i="6" a="1"/>
  <c r="B35" i="6" s="1"/>
  <c r="C35" i="6" a="1"/>
  <c r="C35" i="6" s="1"/>
  <c r="B36" i="6" a="1"/>
  <c r="B36" i="6" s="1"/>
  <c r="C36" i="6" a="1"/>
  <c r="C36" i="6" s="1"/>
  <c r="B37" i="6" a="1"/>
  <c r="B37" i="6" s="1"/>
  <c r="C37" i="6" a="1"/>
  <c r="C37" i="6" s="1"/>
  <c r="B38" i="6" a="1"/>
  <c r="B38" i="6" s="1"/>
  <c r="C38" i="6" a="1"/>
  <c r="C38" i="6" s="1"/>
  <c r="B39" i="6" a="1"/>
  <c r="B39" i="6" s="1"/>
  <c r="C39" i="6" a="1"/>
  <c r="C39" i="6" s="1"/>
  <c r="B40" i="6" a="1"/>
  <c r="B40" i="6" s="1"/>
  <c r="C40" i="6" a="1"/>
  <c r="C40" i="6" s="1"/>
  <c r="B41" i="6" a="1"/>
  <c r="B41" i="6" s="1"/>
  <c r="C41" i="6" a="1"/>
  <c r="C41" i="6" s="1"/>
  <c r="B42" i="6" a="1"/>
  <c r="B42" i="6" s="1"/>
  <c r="C42" i="6" a="1"/>
  <c r="C42" i="6" s="1"/>
  <c r="B43" i="6" a="1"/>
  <c r="B43" i="6" s="1"/>
  <c r="C43" i="6" a="1"/>
  <c r="C43" i="6" s="1"/>
  <c r="B44" i="6" a="1"/>
  <c r="B44" i="6" s="1"/>
  <c r="C44" i="6" a="1"/>
  <c r="C44" i="6" s="1"/>
  <c r="B45" i="6" a="1"/>
  <c r="B45" i="6" s="1"/>
  <c r="C45" i="6" a="1"/>
  <c r="C45" i="6" s="1"/>
  <c r="B46" i="6" a="1"/>
  <c r="B46" i="6" s="1"/>
  <c r="C46" i="6" a="1"/>
  <c r="C46" i="6" s="1"/>
  <c r="B47" i="6" a="1"/>
  <c r="B47" i="6" s="1"/>
  <c r="C47" i="6" a="1"/>
  <c r="C47" i="6" s="1"/>
  <c r="B48" i="6" a="1"/>
  <c r="B48" i="6" s="1"/>
  <c r="C48" i="6" a="1"/>
  <c r="C48" i="6" s="1"/>
  <c r="B49" i="6" a="1"/>
  <c r="B49" i="6" s="1"/>
  <c r="C49" i="6" a="1"/>
  <c r="C49" i="6" s="1"/>
  <c r="B50" i="6" a="1"/>
  <c r="B50" i="6" s="1"/>
  <c r="C50" i="6" a="1"/>
  <c r="C50" i="6" s="1"/>
  <c r="B51" i="6" a="1"/>
  <c r="B51" i="6" s="1"/>
  <c r="C51" i="6" a="1"/>
  <c r="C51" i="6" s="1"/>
  <c r="B52" i="6" a="1"/>
  <c r="B52" i="6" s="1"/>
  <c r="C52" i="6" a="1"/>
  <c r="C52" i="6" s="1"/>
  <c r="B53" i="6" a="1"/>
  <c r="B53" i="6" s="1"/>
  <c r="C53" i="6" a="1"/>
  <c r="C53" i="6" s="1"/>
  <c r="B54" i="6" a="1"/>
  <c r="B54" i="6" s="1"/>
  <c r="C54" i="6" a="1"/>
  <c r="C54" i="6" s="1"/>
  <c r="B55" i="6" a="1"/>
  <c r="B55" i="6" s="1"/>
  <c r="C55" i="6" a="1"/>
  <c r="C55" i="6" s="1"/>
  <c r="B56" i="6" a="1"/>
  <c r="B56" i="6" s="1"/>
  <c r="C56" i="6" a="1"/>
  <c r="C56" i="6" s="1"/>
  <c r="B57" i="6" a="1"/>
  <c r="B57" i="6" s="1"/>
  <c r="C57" i="6" a="1"/>
  <c r="C57" i="6" s="1"/>
  <c r="B58" i="6" a="1"/>
  <c r="B58" i="6" s="1"/>
  <c r="C58" i="6" a="1"/>
  <c r="C58" i="6" s="1"/>
  <c r="C2" i="6" a="1"/>
  <c r="C2" i="6" s="1"/>
  <c r="B2" i="6" a="1"/>
  <c r="B2" i="6" s="1"/>
  <c r="B4" i="7" a="1"/>
  <c r="B4" i="7" s="1"/>
  <c r="C4" i="7" a="1"/>
  <c r="C4" i="7" s="1"/>
  <c r="B5" i="7" a="1"/>
  <c r="B5" i="7" s="1"/>
  <c r="C5" i="7" a="1"/>
  <c r="C5" i="7" s="1"/>
  <c r="B6" i="7" a="1"/>
  <c r="B6" i="7" s="1"/>
  <c r="C6" i="7" a="1"/>
  <c r="C6" i="7" s="1"/>
  <c r="B7" i="7" a="1"/>
  <c r="B7" i="7" s="1"/>
  <c r="C7" i="7" a="1"/>
  <c r="C7" i="7" s="1"/>
  <c r="B8" i="7" a="1"/>
  <c r="B8" i="7" s="1"/>
  <c r="C8" i="7" a="1"/>
  <c r="C8" i="7" s="1"/>
  <c r="B9" i="7" a="1"/>
  <c r="B9" i="7" s="1"/>
  <c r="C9" i="7" a="1"/>
  <c r="C9" i="7" s="1"/>
  <c r="B10" i="7" a="1"/>
  <c r="B10" i="7" s="1"/>
  <c r="C10" i="7" a="1"/>
  <c r="C10" i="7" s="1"/>
  <c r="B11" i="7" a="1"/>
  <c r="B11" i="7" s="1"/>
  <c r="C11" i="7" a="1"/>
  <c r="C11" i="7" s="1"/>
  <c r="B12" i="7" a="1"/>
  <c r="B12" i="7" s="1"/>
  <c r="C12" i="7" a="1"/>
  <c r="C12" i="7" s="1"/>
  <c r="B13" i="7" a="1"/>
  <c r="B13" i="7" s="1"/>
  <c r="C13" i="7" a="1"/>
  <c r="C13" i="7" s="1"/>
  <c r="B14" i="7" a="1"/>
  <c r="B14" i="7" s="1"/>
  <c r="C14" i="7" a="1"/>
  <c r="C14" i="7" s="1"/>
  <c r="B15" i="7" a="1"/>
  <c r="B15" i="7" s="1"/>
  <c r="C15" i="7" a="1"/>
  <c r="C15" i="7" s="1"/>
  <c r="B16" i="7" a="1"/>
  <c r="B16" i="7" s="1"/>
  <c r="C16" i="7" a="1"/>
  <c r="C16" i="7" s="1"/>
  <c r="B17" i="7" a="1"/>
  <c r="B17" i="7" s="1"/>
  <c r="C17" i="7" a="1"/>
  <c r="C17" i="7" s="1"/>
  <c r="B18" i="7" a="1"/>
  <c r="B18" i="7" s="1"/>
  <c r="C18" i="7" a="1"/>
  <c r="C18" i="7" s="1"/>
  <c r="B19" i="7" a="1"/>
  <c r="B19" i="7" s="1"/>
  <c r="C19" i="7" a="1"/>
  <c r="C19" i="7" s="1"/>
  <c r="B20" i="7" a="1"/>
  <c r="B20" i="7" s="1"/>
  <c r="C20" i="7" a="1"/>
  <c r="C20" i="7" s="1"/>
  <c r="B21" i="7" a="1"/>
  <c r="B21" i="7" s="1"/>
  <c r="C21" i="7" a="1"/>
  <c r="C21" i="7" s="1"/>
  <c r="B22" i="7" a="1"/>
  <c r="B22" i="7" s="1"/>
  <c r="C22" i="7" a="1"/>
  <c r="C22" i="7" s="1"/>
  <c r="B23" i="7" a="1"/>
  <c r="B23" i="7" s="1"/>
  <c r="C23" i="7" a="1"/>
  <c r="C23" i="7" s="1"/>
  <c r="B24" i="7" a="1"/>
  <c r="B24" i="7" s="1"/>
  <c r="C24" i="7" a="1"/>
  <c r="C24" i="7" s="1"/>
  <c r="B25" i="7" a="1"/>
  <c r="B25" i="7" s="1"/>
  <c r="C25" i="7" a="1"/>
  <c r="C25" i="7" s="1"/>
  <c r="B26" i="7" a="1"/>
  <c r="B26" i="7" s="1"/>
  <c r="C26" i="7" a="1"/>
  <c r="C26" i="7" s="1"/>
  <c r="B27" i="7" a="1"/>
  <c r="B27" i="7" s="1"/>
  <c r="C27" i="7" a="1"/>
  <c r="C27" i="7" s="1"/>
  <c r="B28" i="7" a="1"/>
  <c r="B28" i="7" s="1"/>
  <c r="C28" i="7" a="1"/>
  <c r="C28" i="7" s="1"/>
  <c r="B29" i="7" a="1"/>
  <c r="B29" i="7" s="1"/>
  <c r="C29" i="7" a="1"/>
  <c r="C29" i="7" s="1"/>
  <c r="B30" i="7" a="1"/>
  <c r="B30" i="7" s="1"/>
  <c r="C30" i="7" a="1"/>
  <c r="C30" i="7" s="1"/>
  <c r="B31" i="7" a="1"/>
  <c r="B31" i="7" s="1"/>
  <c r="C31" i="7" a="1"/>
  <c r="C31" i="7" s="1"/>
  <c r="B32" i="7" a="1"/>
  <c r="B32" i="7" s="1"/>
  <c r="C32" i="7" a="1"/>
  <c r="C32" i="7" s="1"/>
  <c r="B33" i="7" a="1"/>
  <c r="B33" i="7" s="1"/>
  <c r="C33" i="7" a="1"/>
  <c r="C33" i="7" s="1"/>
  <c r="B34" i="7" a="1"/>
  <c r="B34" i="7" s="1"/>
  <c r="C34" i="7" a="1"/>
  <c r="C34" i="7" s="1"/>
  <c r="B35" i="7" a="1"/>
  <c r="B35" i="7" s="1"/>
  <c r="C35" i="7" a="1"/>
  <c r="C35" i="7" s="1"/>
  <c r="B36" i="7" a="1"/>
  <c r="B36" i="7" s="1"/>
  <c r="C36" i="7" a="1"/>
  <c r="C36" i="7" s="1"/>
  <c r="B37" i="7" a="1"/>
  <c r="B37" i="7" s="1"/>
  <c r="C37" i="7" a="1"/>
  <c r="C37" i="7" s="1"/>
  <c r="B38" i="7" a="1"/>
  <c r="B38" i="7" s="1"/>
  <c r="C38" i="7" a="1"/>
  <c r="C38" i="7" s="1"/>
  <c r="B39" i="7" a="1"/>
  <c r="B39" i="7" s="1"/>
  <c r="C39" i="7" a="1"/>
  <c r="C39" i="7" s="1"/>
  <c r="B40" i="7" a="1"/>
  <c r="B40" i="7" s="1"/>
  <c r="C40" i="7" a="1"/>
  <c r="C40" i="7" s="1"/>
  <c r="B41" i="7" a="1"/>
  <c r="B41" i="7" s="1"/>
  <c r="C41" i="7" a="1"/>
  <c r="C41" i="7" s="1"/>
  <c r="B42" i="7" a="1"/>
  <c r="B42" i="7" s="1"/>
  <c r="C42" i="7" a="1"/>
  <c r="C42" i="7" s="1"/>
  <c r="B43" i="7" a="1"/>
  <c r="B43" i="7" s="1"/>
  <c r="C43" i="7" a="1"/>
  <c r="C43" i="7" s="1"/>
  <c r="B44" i="7" a="1"/>
  <c r="B44" i="7" s="1"/>
  <c r="C44" i="7" a="1"/>
  <c r="C44" i="7" s="1"/>
  <c r="B45" i="7" a="1"/>
  <c r="B45" i="7" s="1"/>
  <c r="C45" i="7" a="1"/>
  <c r="C45" i="7" s="1"/>
  <c r="B2" i="7" a="1"/>
  <c r="B2" i="7" s="1"/>
  <c r="C2" i="7" a="1"/>
  <c r="C2" i="7" s="1"/>
  <c r="C3" i="7" a="1"/>
  <c r="C3" i="7" s="1"/>
  <c r="B3" i="7" a="1"/>
  <c r="B3" i="7" s="1"/>
  <c r="B53" i="5" l="1" a="1"/>
  <c r="B53" i="5" s="1"/>
  <c r="C53" i="5" a="1"/>
  <c r="C53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2" i="5" a="1"/>
  <c r="C2" i="5" s="1"/>
  <c r="B35" i="5" a="1"/>
  <c r="B35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3" i="5" a="1"/>
  <c r="B3" i="5" s="1"/>
  <c r="B4" i="5" a="1"/>
  <c r="B4" i="5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<sst xmlns="http://schemas.openxmlformats.org/spreadsheetml/2006/main" count="29315" uniqueCount="320">
  <si>
    <t>transect</t>
  </si>
  <si>
    <t>site_location_name</t>
  </si>
  <si>
    <t>standardised_name</t>
  </si>
  <si>
    <t>family</t>
  </si>
  <si>
    <t>genus</t>
  </si>
  <si>
    <t>rank</t>
  </si>
  <si>
    <t>visit_start_date</t>
  </si>
  <si>
    <t>site_unique</t>
  </si>
  <si>
    <t>point_number</t>
  </si>
  <si>
    <t>substrate</t>
  </si>
  <si>
    <t>growth_form</t>
  </si>
  <si>
    <t>height</t>
  </si>
  <si>
    <t>hits_unique</t>
  </si>
  <si>
    <t>NSABHC009</t>
  </si>
  <si>
    <t>NSABHC009-24018</t>
  </si>
  <si>
    <t>2024-03-18T10:17:52</t>
  </si>
  <si>
    <t>specific_epithet</t>
  </si>
  <si>
    <t>dead</t>
  </si>
  <si>
    <t xml:space="preserve">
Sclerolaena ventricosa</t>
  </si>
  <si>
    <t>Chenopodiaceae</t>
  </si>
  <si>
    <t>Bare</t>
  </si>
  <si>
    <t xml:space="preserve">"Tree/Palm"     "Chenopod"      "Tussock grass" "Shrub"         "Forb"          "Vine"          "Tree Mallee"  </t>
  </si>
  <si>
    <t xml:space="preserve">[8] NA   </t>
  </si>
  <si>
    <t>[1] "Bare"    "Litter"  "Crypto"  "Gravel"  "Rock"    "CWD"     "Unkwn"   "Outcrop"</t>
  </si>
  <si>
    <t>Chenopod</t>
  </si>
  <si>
    <t>photo_start</t>
  </si>
  <si>
    <t>photo-end</t>
  </si>
  <si>
    <t>plant</t>
  </si>
  <si>
    <t>photo_end</t>
  </si>
  <si>
    <t>NA</t>
  </si>
  <si>
    <t>Sclerolaena ventricosa</t>
  </si>
  <si>
    <t>Sclerolaena brachyptera</t>
  </si>
  <si>
    <t>Rock</t>
  </si>
  <si>
    <t>Sclerolaena divaricata</t>
  </si>
  <si>
    <t>Gravel</t>
  </si>
  <si>
    <t>Litter</t>
  </si>
  <si>
    <t>Shrub</t>
  </si>
  <si>
    <t>Sclerolaena longicuspis</t>
  </si>
  <si>
    <t>Casuarina pauper</t>
  </si>
  <si>
    <t>Tree/palm</t>
  </si>
  <si>
    <t>Casuarinaceae </t>
  </si>
  <si>
    <t>field_name</t>
  </si>
  <si>
    <t xml:space="preserve">Alectryon oleifolius </t>
  </si>
  <si>
    <t>Sapindaceae</t>
  </si>
  <si>
    <t>Maireana astrotricha</t>
  </si>
  <si>
    <t>Atriplex spongey</t>
  </si>
  <si>
    <t>Portulaca</t>
  </si>
  <si>
    <t>Sclerolaena eriacantha</t>
  </si>
  <si>
    <t>Enneapogon avenaceus</t>
  </si>
  <si>
    <t>Poaceae</t>
  </si>
  <si>
    <t>Grass</t>
  </si>
  <si>
    <t>Mareana pyramidata</t>
  </si>
  <si>
    <t>Gray daisy</t>
  </si>
  <si>
    <t>Sida A</t>
  </si>
  <si>
    <t>Paper daisy A</t>
  </si>
  <si>
    <t>Astrebla A</t>
  </si>
  <si>
    <t>Chenopodium curvispicatum</t>
  </si>
  <si>
    <t>Zig zag</t>
  </si>
  <si>
    <t>Paper Daisy C</t>
  </si>
  <si>
    <t>Malvaceae</t>
  </si>
  <si>
    <t>Forb</t>
  </si>
  <si>
    <t>Grass??</t>
  </si>
  <si>
    <t>Crypto</t>
  </si>
  <si>
    <t>Paper Daisy B</t>
  </si>
  <si>
    <t>Anemocarpa podolepidium</t>
  </si>
  <si>
    <t>Asteraceae</t>
  </si>
  <si>
    <t>Paper Daisy D</t>
  </si>
  <si>
    <t>Mallo A</t>
  </si>
  <si>
    <t>Eragrostis A</t>
  </si>
  <si>
    <t>Sclerolaena mystery</t>
  </si>
  <si>
    <t>Plantago drumondii</t>
  </si>
  <si>
    <t>Plantaginaceae</t>
  </si>
  <si>
    <t>Sclerolaena</t>
  </si>
  <si>
    <t>S3-N3</t>
  </si>
  <si>
    <t>S1-N1</t>
  </si>
  <si>
    <t>S2-N2</t>
  </si>
  <si>
    <t>Enteropogon acicularis</t>
  </si>
  <si>
    <t>Sida B</t>
  </si>
  <si>
    <t>Convovulus</t>
  </si>
  <si>
    <t>Convolvulaceae</t>
  </si>
  <si>
    <t>Vine</t>
  </si>
  <si>
    <t>Sclery Mary</t>
  </si>
  <si>
    <t>Dactyloctenium radulans</t>
  </si>
  <si>
    <t>Sclero mystery</t>
  </si>
  <si>
    <t>Sclerolaena parallelocuspis</t>
  </si>
  <si>
    <t>Paper Daisy A</t>
  </si>
  <si>
    <t>Pimelia simplex</t>
  </si>
  <si>
    <t> Thymelaeaceae</t>
  </si>
  <si>
    <t>Grass Déjà vu</t>
  </si>
  <si>
    <t>S4-N4</t>
  </si>
  <si>
    <t>Atriplex vesicaria</t>
  </si>
  <si>
    <t>Sclerolaena ventricosa on roids</t>
  </si>
  <si>
    <t>Euphorb</t>
  </si>
  <si>
    <t xml:space="preserve">Mallo B </t>
  </si>
  <si>
    <t>Boerhavia schomburgkiana</t>
  </si>
  <si>
    <t>Nyctaginaceae</t>
  </si>
  <si>
    <t>Stipa Grass</t>
  </si>
  <si>
    <t>Portulaca oleareaca</t>
  </si>
  <si>
    <t>Portulacaceae</t>
  </si>
  <si>
    <t>Sclero mystery II</t>
  </si>
  <si>
    <t>S5-N5</t>
  </si>
  <si>
    <t>Salsola australis</t>
  </si>
  <si>
    <t>Trianthema triquetrum</t>
  </si>
  <si>
    <t>Aizoaceae</t>
  </si>
  <si>
    <t>Tribulus</t>
  </si>
  <si>
    <t>Zygophyllaceae</t>
  </si>
  <si>
    <t>Dead grass</t>
  </si>
  <si>
    <t>Maireana pyramidata</t>
  </si>
  <si>
    <t>Paper Daisy White Crinkle</t>
  </si>
  <si>
    <t>Thymelaeaceae</t>
  </si>
  <si>
    <t>Bad Chef</t>
  </si>
  <si>
    <t>Dead shrub</t>
  </si>
  <si>
    <t>Lepidium</t>
  </si>
  <si>
    <t>Sclerolaena sp?</t>
  </si>
  <si>
    <t>Tall senecio</t>
  </si>
  <si>
    <t>Ptilotus new</t>
  </si>
  <si>
    <t>Solanum I</t>
  </si>
  <si>
    <t>Solanum II</t>
  </si>
  <si>
    <t>Esunale</t>
  </si>
  <si>
    <t>E1-W1</t>
  </si>
  <si>
    <t>W2-E2</t>
  </si>
  <si>
    <t>Mallo triple</t>
  </si>
  <si>
    <t>Maireana turbinata</t>
  </si>
  <si>
    <t>Sclery tall skinny</t>
  </si>
  <si>
    <t>Tiny patch grass</t>
  </si>
  <si>
    <t>Panic</t>
  </si>
  <si>
    <t>W3-E3</t>
  </si>
  <si>
    <t>na</t>
  </si>
  <si>
    <t>Cullen</t>
  </si>
  <si>
    <t>W4-E4</t>
  </si>
  <si>
    <t>Panicum A</t>
  </si>
  <si>
    <t>Blue grass</t>
  </si>
  <si>
    <t>Maireana</t>
  </si>
  <si>
    <t>Brassicaceae</t>
  </si>
  <si>
    <t>W5-E5</t>
  </si>
  <si>
    <t>NSABHC010</t>
  </si>
  <si>
    <t>NSABHC011</t>
  </si>
  <si>
    <t>NSABHC012</t>
  </si>
  <si>
    <t>Bothriochloa Grass</t>
  </si>
  <si>
    <t>Sida corrugata</t>
  </si>
  <si>
    <t>Eragrostis red</t>
  </si>
  <si>
    <t>NSABHC012-24021</t>
  </si>
  <si>
    <t>2024-03-21T10:17:52</t>
  </si>
  <si>
    <t>Dissocarpus biflora</t>
  </si>
  <si>
    <t>Atriplex angulata</t>
  </si>
  <si>
    <t>Solanum esuriale</t>
  </si>
  <si>
    <t>Solanaceae</t>
  </si>
  <si>
    <t>Maireana coronata</t>
  </si>
  <si>
    <t>Longicuspis</t>
  </si>
  <si>
    <t>Divaricata</t>
  </si>
  <si>
    <t>Eragrostis B</t>
  </si>
  <si>
    <t>Pockets grass</t>
  </si>
  <si>
    <t>Atriplex sp.</t>
  </si>
  <si>
    <t>Chenopod sp.</t>
  </si>
  <si>
    <t>Dense grass</t>
  </si>
  <si>
    <t>Wallaby grass</t>
  </si>
  <si>
    <t>Tiny leaf boi</t>
  </si>
  <si>
    <t>Hairy glumes</t>
  </si>
  <si>
    <t>Lotus</t>
  </si>
  <si>
    <t>Burr grass</t>
  </si>
  <si>
    <t>Big chloris</t>
  </si>
  <si>
    <t>W1-E1</t>
  </si>
  <si>
    <t>Skinny grass</t>
  </si>
  <si>
    <t>Long awns - déjà vu</t>
  </si>
  <si>
    <t>Pocket grass</t>
  </si>
  <si>
    <t>Mini eragrostis déjà vu</t>
  </si>
  <si>
    <t>Sida tussock</t>
  </si>
  <si>
    <t>NSABHC011-24022</t>
  </si>
  <si>
    <t>2024-03-22T10:17:52</t>
  </si>
  <si>
    <t xml:space="preserve">Tribilus </t>
  </si>
  <si>
    <t>Fabacae</t>
  </si>
  <si>
    <t>Dissocarpus paradoxus</t>
  </si>
  <si>
    <t>Hairy chenopod</t>
  </si>
  <si>
    <t>Euphorbia steven</t>
  </si>
  <si>
    <t>Euphorbiaceae</t>
  </si>
  <si>
    <t>Sporobolus</t>
  </si>
  <si>
    <t>Round atriplex</t>
  </si>
  <si>
    <t>Rumex?</t>
  </si>
  <si>
    <t>Melon</t>
  </si>
  <si>
    <t>Trianthema non-recurved</t>
  </si>
  <si>
    <t>Convovulus A</t>
  </si>
  <si>
    <t>Bundles</t>
  </si>
  <si>
    <t>Eurphorbia steven</t>
  </si>
  <si>
    <t>NSABHC010-24023</t>
  </si>
  <si>
    <t>2024-03-23T10:17:52</t>
  </si>
  <si>
    <t>Tiny green grass</t>
  </si>
  <si>
    <t>Bedrock</t>
  </si>
  <si>
    <t xml:space="preserve">Maireana </t>
  </si>
  <si>
    <t>Mallo B</t>
  </si>
  <si>
    <t xml:space="preserve">Mallo A </t>
  </si>
  <si>
    <t>Mallo 5-6</t>
  </si>
  <si>
    <t>standard_name</t>
  </si>
  <si>
    <t>Euphorbia sp. probably either inappendiculata OR multifaria</t>
  </si>
  <si>
    <t>Small leafy boi</t>
  </si>
  <si>
    <t>inat_link</t>
  </si>
  <si>
    <t>Iseilema sp.</t>
  </si>
  <si>
    <t>Astrebla lappacea</t>
  </si>
  <si>
    <t>https://www.inaturalist.org/observations/204505669</t>
  </si>
  <si>
    <t>https://www.inaturalist.org/observations/204505670</t>
  </si>
  <si>
    <t>https://www.inaturalist.org/observations/204505671; https://www.inaturalist.org/observations/204505672</t>
  </si>
  <si>
    <t>https://www.inaturalist.org/observations/204505673</t>
  </si>
  <si>
    <t>https://www.inaturalist.org/observations/204505674</t>
  </si>
  <si>
    <t>https://www.inaturalist.org/observations/204505675</t>
  </si>
  <si>
    <t>https://www.inaturalist.org/observations/204505681</t>
  </si>
  <si>
    <t>https://www.inaturalist.org/observations/204505685</t>
  </si>
  <si>
    <t>https://www.inaturalist.org/observations/204505687</t>
  </si>
  <si>
    <t>notes</t>
  </si>
  <si>
    <t>intermedius? Change IDs to spp.</t>
  </si>
  <si>
    <t>https://www.inaturalist.org/observations/204505682</t>
  </si>
  <si>
    <t>https://www.inaturalist.org/observations/204506369</t>
  </si>
  <si>
    <t>potentially https://www.inaturalist.org/taxa/627162-Rhagodia-spinescens</t>
  </si>
  <si>
    <t>https://www.inaturalist.org/observations/204506965</t>
  </si>
  <si>
    <t>https://www.inaturalist.org/observations/204506974</t>
  </si>
  <si>
    <t>a bunch of sticks - change name</t>
  </si>
  <si>
    <t>https://www.inaturalist.org/observations/204506978</t>
  </si>
  <si>
    <t>https://www.inaturalist.org/observations/204506979</t>
  </si>
  <si>
    <t>https://www.inaturalist.org/observations/204506980</t>
  </si>
  <si>
    <t>convolvulus ?remotus (fix spelling)</t>
  </si>
  <si>
    <t>https://www.inaturalist.org/observations/204507204</t>
  </si>
  <si>
    <t>https://www.inaturalist.org/observations/204507206</t>
  </si>
  <si>
    <t>https://www.inaturalist.org/observations/204507205</t>
  </si>
  <si>
    <t>https://www.inaturalist.org/observations/204507740</t>
  </si>
  <si>
    <t>Boerhavia sp.</t>
  </si>
  <si>
    <t>https://www.inaturalist.org/observations/204505680</t>
  </si>
  <si>
    <t>https://www.inaturalist.org/observations/204507745</t>
  </si>
  <si>
    <t>https://www.inaturalist.org/observations/204507744</t>
  </si>
  <si>
    <t>https://www.inaturalist.org/observations/204505686</t>
  </si>
  <si>
    <t>https://www.inaturalist.org/observations/204506367</t>
  </si>
  <si>
    <t>double check ID</t>
  </si>
  <si>
    <t>https://www.inaturalist.org/observations/204506376</t>
  </si>
  <si>
    <t>https://www.inaturalist.org/observations/204506377</t>
  </si>
  <si>
    <t>https://www.inaturalist.org/observations/204508575</t>
  </si>
  <si>
    <t>https://www.inaturalist.org/observations/204506975</t>
  </si>
  <si>
    <t>change name</t>
  </si>
  <si>
    <t>https://www.inaturalist.org/observations/204506365</t>
  </si>
  <si>
    <t>https://www.inaturalist.org/observations/204507738</t>
  </si>
  <si>
    <t>change name - lepidium A or similar</t>
  </si>
  <si>
    <t>https://www.inaturalist.org/observations/204506968</t>
  </si>
  <si>
    <t>potentially C?</t>
  </si>
  <si>
    <t>https://www.inaturalist.org/observations/204506972</t>
  </si>
  <si>
    <t>https://www.inaturalist.org/observations/204506976</t>
  </si>
  <si>
    <t>ventricosa</t>
  </si>
  <si>
    <t>https://www.inaturalist.org/observations/204506981</t>
  </si>
  <si>
    <t>https://www.inaturalist.org/observations/204507203</t>
  </si>
  <si>
    <t>https://www.inaturalist.org/observations/204507730</t>
  </si>
  <si>
    <t>https://www.inaturalist.org/observations/204507732</t>
  </si>
  <si>
    <t>https://www.inaturalist.org/observations/204507736</t>
  </si>
  <si>
    <t>https://www.inaturalist.org/observations/204508114</t>
  </si>
  <si>
    <t>Tribulus terrestris (99%)</t>
  </si>
  <si>
    <t>change to PDA</t>
  </si>
  <si>
    <t>https://www.inaturalist.org/observations/204508117</t>
  </si>
  <si>
    <t>https://www.inaturalist.org/observations/204508577</t>
  </si>
  <si>
    <t>https://www.inaturalist.org/observations/204510187</t>
  </si>
  <si>
    <t>https://www.inaturalist.org/observations/204508580</t>
  </si>
  <si>
    <t>https://www.inaturalist.org/observations/204507739</t>
  </si>
  <si>
    <t>https://www.inaturalist.org/observations/204506372</t>
  </si>
  <si>
    <t>https://www.inaturalist.org/observations/204508581</t>
  </si>
  <si>
    <t>Certain</t>
  </si>
  <si>
    <t>changes to zig zag</t>
  </si>
  <si>
    <t>change to blue grass/stipa</t>
  </si>
  <si>
    <t>standardised_names</t>
  </si>
  <si>
    <t>https://www.inaturalist.org/observations/204510143</t>
  </si>
  <si>
    <t>ID'd as ericantha but I diacantha</t>
  </si>
  <si>
    <t>https://www.inaturalist.org/observations/204510142</t>
  </si>
  <si>
    <t>https://www.inaturalist.org/observations/204510148</t>
  </si>
  <si>
    <t>https://www.inaturalist.org/observations/204510149</t>
  </si>
  <si>
    <t>change name to biflorus</t>
  </si>
  <si>
    <t>https://www.inaturalist.org/observations/204510154</t>
  </si>
  <si>
    <t>https://www.inaturalist.org/observations/204510160</t>
  </si>
  <si>
    <t>https://www.inaturalist.org/observations/204510166</t>
  </si>
  <si>
    <t>https://www.inaturalist.org/observations/204510174</t>
  </si>
  <si>
    <t>https://www.inaturalist.org/observations/204510180</t>
  </si>
  <si>
    <t>https://www.inaturalist.org/observations/204510186</t>
  </si>
  <si>
    <t>https://www.inaturalist.org/observations/204510993</t>
  </si>
  <si>
    <t>change to enneapogon spp.</t>
  </si>
  <si>
    <t>https://www.inaturalist.org/observations/204510192</t>
  </si>
  <si>
    <t>https://www.inaturalist.org/observations/204511002</t>
  </si>
  <si>
    <t>https://www.inaturalist.org/observations/204511005</t>
  </si>
  <si>
    <t>https://www.inaturalist.org/observations/204511355</t>
  </si>
  <si>
    <t>https://www.inaturalist.org/observations/204510156</t>
  </si>
  <si>
    <t>https://www.inaturalist.org/observations/204511356</t>
  </si>
  <si>
    <t>https://www.inaturalist.org/observations/204511006</t>
  </si>
  <si>
    <t>https://www.inaturalist.org/observations/204511007</t>
  </si>
  <si>
    <t>https://www.inaturalist.org/observations/204511366</t>
  </si>
  <si>
    <t>https://www.inaturalist.org/observations/204511364</t>
  </si>
  <si>
    <t>probably sporobolus carolis</t>
  </si>
  <si>
    <t>https://www.inaturalist.org/observations/204513355</t>
  </si>
  <si>
    <t>https://www.inaturalist.org/observations/204511367</t>
  </si>
  <si>
    <t>https://www.inaturalist.org/observations/204510994</t>
  </si>
  <si>
    <t>same - fix name</t>
  </si>
  <si>
    <t>https://www.inaturalist.org/observations/204510991</t>
  </si>
  <si>
    <t>change to Pimelea</t>
  </si>
  <si>
    <t>Pockets = pocket = long awns = queensland blue grass</t>
  </si>
  <si>
    <t>Enneapogon</t>
  </si>
  <si>
    <t>Boerhavia</t>
  </si>
  <si>
    <t>Yes</t>
  </si>
  <si>
    <t>No</t>
  </si>
  <si>
    <t>Wait - was this all, or just one?</t>
  </si>
  <si>
    <t>No - all or just the first one?</t>
  </si>
  <si>
    <t>Pimelea simplex</t>
  </si>
  <si>
    <t>Lepidium A</t>
  </si>
  <si>
    <t>Sporobolus actinocladus</t>
  </si>
  <si>
    <t>Yes - for all eragrostis a in all plots</t>
  </si>
  <si>
    <t>Tribulus terrestris</t>
  </si>
  <si>
    <t>Yes, for emu only</t>
  </si>
  <si>
    <t>Bothriochloa macra</t>
  </si>
  <si>
    <t>Abutilon leucopetalum</t>
  </si>
  <si>
    <t>this sida B obs is abutilon leucopetalum, all others are Sida trichopoda (Sida B) https://www.inaturalist.org/observations/204506971</t>
  </si>
  <si>
    <t>Sida trichopoda</t>
  </si>
  <si>
    <t>Yes Fixed up first one, and then renamed all sida b in all plots to sida trichopoda</t>
  </si>
  <si>
    <t>Digitaria brownii</t>
  </si>
  <si>
    <t>Notes/ID actioned?</t>
  </si>
  <si>
    <t>Stipa/blue Grass</t>
  </si>
  <si>
    <t>Yes - only for EMU</t>
  </si>
  <si>
    <t>Brachyscome ciliaris</t>
  </si>
  <si>
    <t>YES for all</t>
  </si>
  <si>
    <t>No as currently genus level</t>
  </si>
  <si>
    <t>Hibiscus brachysiphonius</t>
  </si>
  <si>
    <t xml:space="preserve">Hibiscus brachysiphonius </t>
  </si>
  <si>
    <t>Dissocarpus biflorus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</si>
</sst>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586E75"/>
      <name val="Lucida Console"/>
      <family val="3"/>
    </font>
    <font>
      <u/>
      <sz val="11"/>
      <color theme="10"/>
      <name val="Aptos Narrow"/>
      <family val="2"/>
      <scheme val="minor"/>
    </font>
    <font>
      <sz val="9"/>
      <color theme="1"/>
      <name val="Aptos "/>
    </font>
    <font>
      <i/>
      <sz val="9"/>
      <color theme="1"/>
      <name val="Aptos "/>
    </font>
    <font>
      <u/>
      <sz val="9"/>
      <color theme="10"/>
      <name val="Aptos "/>
    </font>
  </fonts>
  <fills count="8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3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ntnet.rbgsyd.nsw.gov.au/cgi-bin/NSWfl.pl?page=nswfl&amp;lvl=sp&amp;name=Enneapogon~avenaceus" TargetMode="External"/><Relationship Id="rId21" Type="http://schemas.openxmlformats.org/officeDocument/2006/relationships/hyperlink" Target="https://plantnet.rbgsyd.nsw.gov.au/cgi-bin/NSWfl.pl?page=nswfl&amp;lvl=fm&amp;name=Portulacaceae" TargetMode="External"/><Relationship Id="rId42" Type="http://schemas.openxmlformats.org/officeDocument/2006/relationships/hyperlink" Target="https://plantnet.rbgsyd.nsw.gov.au/cgi-bin/NSWfl.pl?page=nswfl&amp;lvl=sp&amp;name=Enneapogon~avenaceus" TargetMode="External"/><Relationship Id="rId47" Type="http://schemas.openxmlformats.org/officeDocument/2006/relationships/hyperlink" Target="https://plantnet.rbgsyd.nsw.gov.au/cgi-bin/NSWfl.pl?page=nswfl&amp;lvl=sp&amp;name=Enneapogon~avenaceus" TargetMode="External"/><Relationship Id="rId63" Type="http://schemas.openxmlformats.org/officeDocument/2006/relationships/hyperlink" Target="https://plantnet.rbgsyd.nsw.gov.au/cgi-bin/NSWfl.pl?page=nswfl&amp;lvl=sp&amp;name=Enneapogon~avenaceus" TargetMode="External"/><Relationship Id="rId68" Type="http://schemas.openxmlformats.org/officeDocument/2006/relationships/hyperlink" Target="https://plantnet.rbgsyd.nsw.gov.au/cgi-bin/NSWfl.pl?page=nswfl&amp;lvl=sp&amp;name=Enneapogon~avenaceus" TargetMode="External"/><Relationship Id="rId84" Type="http://schemas.openxmlformats.org/officeDocument/2006/relationships/hyperlink" Target="https://plantnet.rbgsyd.nsw.gov.au/cgi-bin/NSWfl.pl?page=nswfl&amp;lvl=sp&amp;name=Enneapogon~avenaceus" TargetMode="External"/><Relationship Id="rId89" Type="http://schemas.openxmlformats.org/officeDocument/2006/relationships/hyperlink" Target="https://plantnet.rbgsyd.nsw.gov.au/cgi-bin/NSWfl.pl?page=nswfl&amp;lvl=sp&amp;name=Enneapogon~avenaceus" TargetMode="External"/><Relationship Id="rId112" Type="http://schemas.openxmlformats.org/officeDocument/2006/relationships/hyperlink" Target="https://plantnet.rbgsyd.nsw.gov.au/cgi-bin/NSWfl.pl?page=nswfl&amp;lvl=sp&amp;name=Enneapogon~avenaceus" TargetMode="External"/><Relationship Id="rId16" Type="http://schemas.openxmlformats.org/officeDocument/2006/relationships/hyperlink" Target="https://plantnet.rbgsyd.nsw.gov.au/cgi-bin/NSWfl.pl?page=nswfl&amp;lvl=fm&amp;name=Thymelaeaceae" TargetMode="External"/><Relationship Id="rId107" Type="http://schemas.openxmlformats.org/officeDocument/2006/relationships/hyperlink" Target="https://plantnet.rbgsyd.nsw.gov.au/cgi-bin/NSWfl.pl?page=nswfl&amp;lvl=sp&amp;name=Enneapogon~avenaceus" TargetMode="External"/><Relationship Id="rId11" Type="http://schemas.openxmlformats.org/officeDocument/2006/relationships/hyperlink" Target="https://plantnet.rbgsyd.nsw.gov.au/cgi-bin/NSWfl.pl?page=nswfl&amp;lvl=sp&amp;name=Boerhavia~schomburgkiana" TargetMode="External"/><Relationship Id="rId32" Type="http://schemas.openxmlformats.org/officeDocument/2006/relationships/hyperlink" Target="https://plantnet.rbgsyd.nsw.gov.au/cgi-bin/NSWfl.pl?page=nswfl&amp;lvl=fm&amp;name=Zygophyllaceae" TargetMode="External"/><Relationship Id="rId37" Type="http://schemas.openxmlformats.org/officeDocument/2006/relationships/hyperlink" Target="https://plantnet.rbgsyd.nsw.gov.au/cgi-bin/NSWfl.pl?page=nswfl&amp;lvl=sp&amp;name=Enneapogon~avenaceus" TargetMode="External"/><Relationship Id="rId53" Type="http://schemas.openxmlformats.org/officeDocument/2006/relationships/hyperlink" Target="https://plantnet.rbgsyd.nsw.gov.au/cgi-bin/NSWfl.pl?page=nswfl&amp;lvl=sp&amp;name=Enneapogon~avenaceus" TargetMode="External"/><Relationship Id="rId58" Type="http://schemas.openxmlformats.org/officeDocument/2006/relationships/hyperlink" Target="https://plantnet.rbgsyd.nsw.gov.au/cgi-bin/NSWfl.pl?page=nswfl&amp;lvl=sp&amp;name=Enneapogon~avenaceus" TargetMode="External"/><Relationship Id="rId74" Type="http://schemas.openxmlformats.org/officeDocument/2006/relationships/hyperlink" Target="https://plantnet.rbgsyd.nsw.gov.au/cgi-bin/NSWfl.pl?page=nswfl&amp;lvl=sp&amp;name=Enneapogon~avenaceus" TargetMode="External"/><Relationship Id="rId79" Type="http://schemas.openxmlformats.org/officeDocument/2006/relationships/hyperlink" Target="https://plantnet.rbgsyd.nsw.gov.au/cgi-bin/NSWfl.pl?page=nswfl&amp;lvl=sp&amp;name=Enneapogon~avenaceus" TargetMode="External"/><Relationship Id="rId102" Type="http://schemas.openxmlformats.org/officeDocument/2006/relationships/hyperlink" Target="https://plantnet.rbgsyd.nsw.gov.au/cgi-bin/NSWfl.pl?page=nswfl&amp;lvl=sp&amp;name=Enneapogon~avenaceus" TargetMode="External"/><Relationship Id="rId123" Type="http://schemas.openxmlformats.org/officeDocument/2006/relationships/hyperlink" Target="https://plantnet.rbgsyd.nsw.gov.au/cgi-bin/NSWfl.pl?page=nswfl&amp;lvl=sp&amp;name=Enneapogon~avenaceus" TargetMode="External"/><Relationship Id="rId128" Type="http://schemas.openxmlformats.org/officeDocument/2006/relationships/hyperlink" Target="https://plantnet.rbgsyd.nsw.gov.au/cgi-bin/NSWfl.pl?page=nswfl&amp;lvl=sp&amp;name=Enneapogon~avenaceus" TargetMode="External"/><Relationship Id="rId5" Type="http://schemas.openxmlformats.org/officeDocument/2006/relationships/hyperlink" Target="https://plantnet.rbgsyd.nsw.gov.au/cgi-bin/NSWfl.pl?page=nswfl&amp;lvl=sp&amp;name=Anemocarpa~podolepidium" TargetMode="External"/><Relationship Id="rId90" Type="http://schemas.openxmlformats.org/officeDocument/2006/relationships/hyperlink" Target="https://plantnet.rbgsyd.nsw.gov.au/cgi-bin/NSWfl.pl?page=nswfl&amp;lvl=sp&amp;name=Enneapogon~avenaceus" TargetMode="External"/><Relationship Id="rId95" Type="http://schemas.openxmlformats.org/officeDocument/2006/relationships/hyperlink" Target="https://plantnet.rbgsyd.nsw.gov.au/cgi-bin/NSWfl.pl?page=nswfl&amp;lvl=sp&amp;name=Enneapogon~avenaceus" TargetMode="External"/><Relationship Id="rId22" Type="http://schemas.openxmlformats.org/officeDocument/2006/relationships/hyperlink" Target="https://plantnet.rbgsyd.nsw.gov.au/cgi-bin/NSWfl.pl?page=nswfl&amp;lvl=fm&amp;name=Aizoaceae" TargetMode="External"/><Relationship Id="rId27" Type="http://schemas.openxmlformats.org/officeDocument/2006/relationships/hyperlink" Target="https://plantnet.rbgsyd.nsw.gov.au/cgi-bin/NSWfl.pl?page=nswfl&amp;lvl=fm&amp;name=Zygophyllaceae" TargetMode="External"/><Relationship Id="rId43" Type="http://schemas.openxmlformats.org/officeDocument/2006/relationships/hyperlink" Target="https://plantnet.rbgsyd.nsw.gov.au/cgi-bin/NSWfl.pl?page=nswfl&amp;lvl=sp&amp;name=Enneapogon~avenaceus" TargetMode="External"/><Relationship Id="rId48" Type="http://schemas.openxmlformats.org/officeDocument/2006/relationships/hyperlink" Target="https://plantnet.rbgsyd.nsw.gov.au/cgi-bin/NSWfl.pl?page=nswfl&amp;lvl=sp&amp;name=Enneapogon~avenaceus" TargetMode="External"/><Relationship Id="rId64" Type="http://schemas.openxmlformats.org/officeDocument/2006/relationships/hyperlink" Target="https://plantnet.rbgsyd.nsw.gov.au/cgi-bin/NSWfl.pl?page=nswfl&amp;lvl=sp&amp;name=Enneapogon~avenaceus" TargetMode="External"/><Relationship Id="rId69" Type="http://schemas.openxmlformats.org/officeDocument/2006/relationships/hyperlink" Target="https://plantnet.rbgsyd.nsw.gov.au/cgi-bin/NSWfl.pl?page=nswfl&amp;lvl=sp&amp;name=Enneapogon~avenaceus" TargetMode="External"/><Relationship Id="rId113" Type="http://schemas.openxmlformats.org/officeDocument/2006/relationships/hyperlink" Target="https://plantnet.rbgsyd.nsw.gov.au/cgi-bin/NSWfl.pl?page=nswfl&amp;lvl=sp&amp;name=Enneapogon~avenaceus" TargetMode="External"/><Relationship Id="rId118" Type="http://schemas.openxmlformats.org/officeDocument/2006/relationships/hyperlink" Target="https://plantnet.rbgsyd.nsw.gov.au/cgi-bin/NSWfl.pl?page=nswfl&amp;lvl=sp&amp;name=Enneapogon~avenaceus" TargetMode="External"/><Relationship Id="rId80" Type="http://schemas.openxmlformats.org/officeDocument/2006/relationships/hyperlink" Target="https://plantnet.rbgsyd.nsw.gov.au/cgi-bin/NSWfl.pl?page=nswfl&amp;lvl=sp&amp;name=Enneapogon~avenaceus" TargetMode="External"/><Relationship Id="rId85" Type="http://schemas.openxmlformats.org/officeDocument/2006/relationships/hyperlink" Target="https://plantnet.rbgsyd.nsw.gov.au/cgi-bin/NSWfl.pl?page=nswfl&amp;lvl=sp&amp;name=Enneapogon~avenaceus" TargetMode="External"/><Relationship Id="rId12" Type="http://schemas.openxmlformats.org/officeDocument/2006/relationships/hyperlink" Target="https://plantnet.rbgsyd.nsw.gov.au/cgi-bin/NSWfl.pl?page=nswfl&amp;lvl=sp&amp;name=Boerhavia~schomburgkiana" TargetMode="External"/><Relationship Id="rId17" Type="http://schemas.openxmlformats.org/officeDocument/2006/relationships/hyperlink" Target="https://plantnet.rbgsyd.nsw.gov.au/cgi-bin/NSWfl.pl?page=nswfl&amp;lvl=fm&amp;name=Aizoaceae" TargetMode="External"/><Relationship Id="rId33" Type="http://schemas.openxmlformats.org/officeDocument/2006/relationships/hyperlink" Target="https://plantnet.rbgsyd.nsw.gov.au/cgi-bin/NSWfl.pl?page=nswfl&amp;lvl=fm&amp;name=Zygophyllaceae" TargetMode="External"/><Relationship Id="rId38" Type="http://schemas.openxmlformats.org/officeDocument/2006/relationships/hyperlink" Target="https://plantnet.rbgsyd.nsw.gov.au/cgi-bin/NSWfl.pl?page=nswfl&amp;lvl=sp&amp;name=Enneapogon~avenaceus" TargetMode="External"/><Relationship Id="rId59" Type="http://schemas.openxmlformats.org/officeDocument/2006/relationships/hyperlink" Target="https://plantnet.rbgsyd.nsw.gov.au/cgi-bin/NSWfl.pl?page=nswfl&amp;lvl=sp&amp;name=Enneapogon~avenaceus" TargetMode="External"/><Relationship Id="rId103" Type="http://schemas.openxmlformats.org/officeDocument/2006/relationships/hyperlink" Target="https://plantnet.rbgsyd.nsw.gov.au/cgi-bin/NSWfl.pl?page=nswfl&amp;lvl=sp&amp;name=Enneapogon~avenaceus" TargetMode="External"/><Relationship Id="rId108" Type="http://schemas.openxmlformats.org/officeDocument/2006/relationships/hyperlink" Target="https://plantnet.rbgsyd.nsw.gov.au/cgi-bin/NSWfl.pl?page=nswfl&amp;lvl=sp&amp;name=Enneapogon~avenaceus" TargetMode="External"/><Relationship Id="rId124" Type="http://schemas.openxmlformats.org/officeDocument/2006/relationships/hyperlink" Target="https://plantnet.rbgsyd.nsw.gov.au/cgi-bin/NSWfl.pl?page=nswfl&amp;lvl=sp&amp;name=Enneapogon~avenaceus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plantnet.rbgsyd.nsw.gov.au/cgi-bin/NSWfl.pl?page=nswfl&amp;lvl=sp&amp;name=Enneapogon~avenaceus" TargetMode="External"/><Relationship Id="rId70" Type="http://schemas.openxmlformats.org/officeDocument/2006/relationships/hyperlink" Target="https://plantnet.rbgsyd.nsw.gov.au/cgi-bin/NSWfl.pl?page=nswfl&amp;lvl=sp&amp;name=Enneapogon~avenaceus" TargetMode="External"/><Relationship Id="rId75" Type="http://schemas.openxmlformats.org/officeDocument/2006/relationships/hyperlink" Target="https://plantnet.rbgsyd.nsw.gov.au/cgi-bin/NSWfl.pl?page=nswfl&amp;lvl=sp&amp;name=Enneapogon~avenaceus" TargetMode="External"/><Relationship Id="rId91" Type="http://schemas.openxmlformats.org/officeDocument/2006/relationships/hyperlink" Target="https://plantnet.rbgsyd.nsw.gov.au/cgi-bin/NSWfl.pl?page=nswfl&amp;lvl=sp&amp;name=Enneapogon~avenaceus" TargetMode="External"/><Relationship Id="rId96" Type="http://schemas.openxmlformats.org/officeDocument/2006/relationships/hyperlink" Target="https://plantnet.rbgsyd.nsw.gov.au/cgi-bin/NSWfl.pl?page=nswfl&amp;lvl=sp&amp;name=Enneapogon~avenaceus" TargetMode="External"/><Relationship Id="rId1" Type="http://schemas.openxmlformats.org/officeDocument/2006/relationships/hyperlink" Target="https://plantnet.rbgsyd.nsw.gov.au/cgi-bin/NSWfl.pl?page=nswfl&amp;lvl=fm&amp;name=Chenopodiaceae" TargetMode="External"/><Relationship Id="rId6" Type="http://schemas.openxmlformats.org/officeDocument/2006/relationships/hyperlink" Target="https://plantnet.rbgsyd.nsw.gov.au/cgi-bin/NSWfl.pl?page=nswfl&amp;lvl=fm&amp;name=Plantaginaceae" TargetMode="External"/><Relationship Id="rId23" Type="http://schemas.openxmlformats.org/officeDocument/2006/relationships/hyperlink" Target="https://plantnet.rbgsyd.nsw.gov.au/cgi-bin/NSWfl.pl?page=nswfl&amp;lvl=fm&amp;name=Aizoaceae" TargetMode="External"/><Relationship Id="rId28" Type="http://schemas.openxmlformats.org/officeDocument/2006/relationships/hyperlink" Target="https://plantnet.rbgsyd.nsw.gov.au/cgi-bin/NSWfl.pl?page=nswfl&amp;lvl=fm&amp;name=Zygophyllaceae" TargetMode="External"/><Relationship Id="rId49" Type="http://schemas.openxmlformats.org/officeDocument/2006/relationships/hyperlink" Target="https://plantnet.rbgsyd.nsw.gov.au/cgi-bin/NSWfl.pl?page=nswfl&amp;lvl=sp&amp;name=Enneapogon~avenaceus" TargetMode="External"/><Relationship Id="rId114" Type="http://schemas.openxmlformats.org/officeDocument/2006/relationships/hyperlink" Target="https://plantnet.rbgsyd.nsw.gov.au/cgi-bin/NSWfl.pl?page=nswfl&amp;lvl=sp&amp;name=Enneapogon~avenaceus" TargetMode="External"/><Relationship Id="rId119" Type="http://schemas.openxmlformats.org/officeDocument/2006/relationships/hyperlink" Target="https://plantnet.rbgsyd.nsw.gov.au/cgi-bin/NSWfl.pl?page=nswfl&amp;lvl=sp&amp;name=Enneapogon~avenaceus" TargetMode="External"/><Relationship Id="rId44" Type="http://schemas.openxmlformats.org/officeDocument/2006/relationships/hyperlink" Target="https://plantnet.rbgsyd.nsw.gov.au/cgi-bin/NSWfl.pl?page=nswfl&amp;lvl=sp&amp;name=Enneapogon~avenaceus" TargetMode="External"/><Relationship Id="rId60" Type="http://schemas.openxmlformats.org/officeDocument/2006/relationships/hyperlink" Target="https://plantnet.rbgsyd.nsw.gov.au/cgi-bin/NSWfl.pl?page=nswfl&amp;lvl=sp&amp;name=Enneapogon~avenaceus" TargetMode="External"/><Relationship Id="rId65" Type="http://schemas.openxmlformats.org/officeDocument/2006/relationships/hyperlink" Target="https://plantnet.rbgsyd.nsw.gov.au/cgi-bin/NSWfl.pl?page=nswfl&amp;lvl=sp&amp;name=Enneapogon~avenaceus" TargetMode="External"/><Relationship Id="rId81" Type="http://schemas.openxmlformats.org/officeDocument/2006/relationships/hyperlink" Target="https://plantnet.rbgsyd.nsw.gov.au/cgi-bin/NSWfl.pl?page=nswfl&amp;lvl=sp&amp;name=Enneapogon~avenaceus" TargetMode="External"/><Relationship Id="rId86" Type="http://schemas.openxmlformats.org/officeDocument/2006/relationships/hyperlink" Target="https://plantnet.rbgsyd.nsw.gov.au/cgi-bin/NSWfl.pl?page=nswfl&amp;lvl=sp&amp;name=Enneapogon~avenaceus" TargetMode="External"/><Relationship Id="rId13" Type="http://schemas.openxmlformats.org/officeDocument/2006/relationships/hyperlink" Target="https://plantnet.rbgsyd.nsw.gov.au/cgi-bin/NSWfl.pl?page=nswfl&amp;lvl=fm&amp;name=Portulacaceae" TargetMode="External"/><Relationship Id="rId18" Type="http://schemas.openxmlformats.org/officeDocument/2006/relationships/hyperlink" Target="https://plantnet.rbgsyd.nsw.gov.au/cgi-bin/NSWfl.pl?page=nswfl&amp;lvl=fm&amp;name=Portulacaceae" TargetMode="External"/><Relationship Id="rId39" Type="http://schemas.openxmlformats.org/officeDocument/2006/relationships/hyperlink" Target="https://plantnet.rbgsyd.nsw.gov.au/cgi-bin/NSWfl.pl?page=nswfl&amp;lvl=sp&amp;name=Enneapogon~avenaceus" TargetMode="External"/><Relationship Id="rId109" Type="http://schemas.openxmlformats.org/officeDocument/2006/relationships/hyperlink" Target="https://plantnet.rbgsyd.nsw.gov.au/cgi-bin/NSWfl.pl?page=nswfl&amp;lvl=sp&amp;name=Enneapogon~avenaceus" TargetMode="External"/><Relationship Id="rId34" Type="http://schemas.openxmlformats.org/officeDocument/2006/relationships/hyperlink" Target="https://plantnet.rbgsyd.nsw.gov.au/cgi-bin/NSWfl.pl?page=nswfl&amp;lvl=fm&amp;name=Zygophyllaceae" TargetMode="External"/><Relationship Id="rId50" Type="http://schemas.openxmlformats.org/officeDocument/2006/relationships/hyperlink" Target="https://plantnet.rbgsyd.nsw.gov.au/cgi-bin/NSWfl.pl?page=nswfl&amp;lvl=sp&amp;name=Enneapogon~avenaceus" TargetMode="External"/><Relationship Id="rId55" Type="http://schemas.openxmlformats.org/officeDocument/2006/relationships/hyperlink" Target="https://plantnet.rbgsyd.nsw.gov.au/cgi-bin/NSWfl.pl?page=nswfl&amp;lvl=sp&amp;name=Enneapogon~avenaceus" TargetMode="External"/><Relationship Id="rId76" Type="http://schemas.openxmlformats.org/officeDocument/2006/relationships/hyperlink" Target="https://plantnet.rbgsyd.nsw.gov.au/cgi-bin/NSWfl.pl?page=nswfl&amp;lvl=sp&amp;name=Enneapogon~avenaceus" TargetMode="External"/><Relationship Id="rId97" Type="http://schemas.openxmlformats.org/officeDocument/2006/relationships/hyperlink" Target="https://plantnet.rbgsyd.nsw.gov.au/cgi-bin/NSWfl.pl?page=nswfl&amp;lvl=sp&amp;name=Enneapogon~avenaceus" TargetMode="External"/><Relationship Id="rId104" Type="http://schemas.openxmlformats.org/officeDocument/2006/relationships/hyperlink" Target="https://plantnet.rbgsyd.nsw.gov.au/cgi-bin/NSWfl.pl?page=nswfl&amp;lvl=sp&amp;name=Enneapogon~avenaceus" TargetMode="External"/><Relationship Id="rId120" Type="http://schemas.openxmlformats.org/officeDocument/2006/relationships/hyperlink" Target="https://plantnet.rbgsyd.nsw.gov.au/cgi-bin/NSWfl.pl?page=nswfl&amp;lvl=sp&amp;name=Enneapogon~avenaceus" TargetMode="External"/><Relationship Id="rId125" Type="http://schemas.openxmlformats.org/officeDocument/2006/relationships/hyperlink" Target="https://plantnet.rbgsyd.nsw.gov.au/cgi-bin/NSWfl.pl?page=nswfl&amp;lvl=sp&amp;name=Enneapogon~avenaceus" TargetMode="External"/><Relationship Id="rId7" Type="http://schemas.openxmlformats.org/officeDocument/2006/relationships/hyperlink" Target="https://plantnet.rbgsyd.nsw.gov.au/cgi-bin/NSWfl.pl?page=nswfl&amp;lvl=fm&amp;name=Convolvulaceae" TargetMode="External"/><Relationship Id="rId71" Type="http://schemas.openxmlformats.org/officeDocument/2006/relationships/hyperlink" Target="https://plantnet.rbgsyd.nsw.gov.au/cgi-bin/NSWfl.pl?page=nswfl&amp;lvl=sp&amp;name=Enneapogon~avenaceus" TargetMode="External"/><Relationship Id="rId92" Type="http://schemas.openxmlformats.org/officeDocument/2006/relationships/hyperlink" Target="https://plantnet.rbgsyd.nsw.gov.au/cgi-bin/NSWfl.pl?page=nswfl&amp;lvl=sp&amp;name=Enneapogon~avenaceus" TargetMode="External"/><Relationship Id="rId2" Type="http://schemas.openxmlformats.org/officeDocument/2006/relationships/hyperlink" Target="https://plantnet.rbgsyd.nsw.gov.au/cgi-bin/NSWfl.pl?page=nswfl&amp;lvl=fm&amp;name=Chenopodiaceae" TargetMode="External"/><Relationship Id="rId29" Type="http://schemas.openxmlformats.org/officeDocument/2006/relationships/hyperlink" Target="https://plantnet.rbgsyd.nsw.gov.au/cgi-bin/NSWfl.pl?page=nswfl&amp;lvl=fm&amp;name=Aizoaceae" TargetMode="External"/><Relationship Id="rId24" Type="http://schemas.openxmlformats.org/officeDocument/2006/relationships/hyperlink" Target="https://plantnet.rbgsyd.nsw.gov.au/cgi-bin/NSWfl.pl?page=nswfl&amp;lvl=fm&amp;name=Aizoaceae" TargetMode="External"/><Relationship Id="rId40" Type="http://schemas.openxmlformats.org/officeDocument/2006/relationships/hyperlink" Target="https://plantnet.rbgsyd.nsw.gov.au/cgi-bin/NSWfl.pl?page=nswfl&amp;lvl=sp&amp;name=Enneapogon~avenaceus" TargetMode="External"/><Relationship Id="rId45" Type="http://schemas.openxmlformats.org/officeDocument/2006/relationships/hyperlink" Target="https://plantnet.rbgsyd.nsw.gov.au/cgi-bin/NSWfl.pl?page=nswfl&amp;lvl=sp&amp;name=Enneapogon~avenaceus" TargetMode="External"/><Relationship Id="rId66" Type="http://schemas.openxmlformats.org/officeDocument/2006/relationships/hyperlink" Target="https://plantnet.rbgsyd.nsw.gov.au/cgi-bin/NSWfl.pl?page=nswfl&amp;lvl=sp&amp;name=Enneapogon~avenaceus" TargetMode="External"/><Relationship Id="rId87" Type="http://schemas.openxmlformats.org/officeDocument/2006/relationships/hyperlink" Target="https://plantnet.rbgsyd.nsw.gov.au/cgi-bin/NSWfl.pl?page=nswfl&amp;lvl=sp&amp;name=Enneapogon~avenaceus" TargetMode="External"/><Relationship Id="rId110" Type="http://schemas.openxmlformats.org/officeDocument/2006/relationships/hyperlink" Target="https://plantnet.rbgsyd.nsw.gov.au/cgi-bin/NSWfl.pl?page=nswfl&amp;lvl=sp&amp;name=Enneapogon~avenaceus" TargetMode="External"/><Relationship Id="rId115" Type="http://schemas.openxmlformats.org/officeDocument/2006/relationships/hyperlink" Target="https://plantnet.rbgsyd.nsw.gov.au/cgi-bin/NSWfl.pl?page=nswfl&amp;lvl=sp&amp;name=Enneapogon~avenaceus" TargetMode="External"/><Relationship Id="rId61" Type="http://schemas.openxmlformats.org/officeDocument/2006/relationships/hyperlink" Target="https://plantnet.rbgsyd.nsw.gov.au/cgi-bin/NSWfl.pl?page=nswfl&amp;lvl=sp&amp;name=Enneapogon~avenaceus" TargetMode="External"/><Relationship Id="rId82" Type="http://schemas.openxmlformats.org/officeDocument/2006/relationships/hyperlink" Target="https://plantnet.rbgsyd.nsw.gov.au/cgi-bin/NSWfl.pl?page=nswfl&amp;lvl=sp&amp;name=Enneapogon~avenaceus" TargetMode="External"/><Relationship Id="rId19" Type="http://schemas.openxmlformats.org/officeDocument/2006/relationships/hyperlink" Target="https://plantnet.rbgsyd.nsw.gov.au/cgi-bin/NSWfl.pl?page=nswfl&amp;lvl=fm&amp;name=Aizoaceae" TargetMode="External"/><Relationship Id="rId14" Type="http://schemas.openxmlformats.org/officeDocument/2006/relationships/hyperlink" Target="https://plantnet.rbgsyd.nsw.gov.au/cgi-bin/NSWfl.pl?page=nswfl&amp;lvl=fm&amp;name=Aizoaceae" TargetMode="External"/><Relationship Id="rId30" Type="http://schemas.openxmlformats.org/officeDocument/2006/relationships/hyperlink" Target="https://plantnet.rbgsyd.nsw.gov.au/cgi-bin/NSWfl.pl?page=nswfl&amp;lvl=fm&amp;name=Convolvulaceae" TargetMode="External"/><Relationship Id="rId35" Type="http://schemas.openxmlformats.org/officeDocument/2006/relationships/hyperlink" Target="https://plantnet.rbgsyd.nsw.gov.au/cgi-bin/NSWfl.pl?page=nswfl&amp;lvl=fm&amp;name=Aizoaceae" TargetMode="External"/><Relationship Id="rId56" Type="http://schemas.openxmlformats.org/officeDocument/2006/relationships/hyperlink" Target="https://plantnet.rbgsyd.nsw.gov.au/cgi-bin/NSWfl.pl?page=nswfl&amp;lvl=sp&amp;name=Enneapogon~avenaceus" TargetMode="External"/><Relationship Id="rId77" Type="http://schemas.openxmlformats.org/officeDocument/2006/relationships/hyperlink" Target="https://plantnet.rbgsyd.nsw.gov.au/cgi-bin/NSWfl.pl?page=nswfl&amp;lvl=sp&amp;name=Enneapogon~avenaceus" TargetMode="External"/><Relationship Id="rId100" Type="http://schemas.openxmlformats.org/officeDocument/2006/relationships/hyperlink" Target="https://plantnet.rbgsyd.nsw.gov.au/cgi-bin/NSWfl.pl?page=nswfl&amp;lvl=sp&amp;name=Enneapogon~avenaceus" TargetMode="External"/><Relationship Id="rId105" Type="http://schemas.openxmlformats.org/officeDocument/2006/relationships/hyperlink" Target="https://plantnet.rbgsyd.nsw.gov.au/cgi-bin/NSWfl.pl?page=nswfl&amp;lvl=sp&amp;name=Enneapogon~avenaceus" TargetMode="External"/><Relationship Id="rId126" Type="http://schemas.openxmlformats.org/officeDocument/2006/relationships/hyperlink" Target="https://plantnet.rbgsyd.nsw.gov.au/cgi-bin/NSWfl.pl?page=nswfl&amp;lvl=sp&amp;name=Enneapogon~avenaceus" TargetMode="External"/><Relationship Id="rId8" Type="http://schemas.openxmlformats.org/officeDocument/2006/relationships/hyperlink" Target="https://plantnet.rbgsyd.nsw.gov.au/cgi-bin/NSWfl.pl?page=nswfl&amp;lvl=fm&amp;name=Thymelaeaceae" TargetMode="External"/><Relationship Id="rId51" Type="http://schemas.openxmlformats.org/officeDocument/2006/relationships/hyperlink" Target="https://plantnet.rbgsyd.nsw.gov.au/cgi-bin/NSWfl.pl?page=nswfl&amp;lvl=sp&amp;name=Enneapogon~avenaceus" TargetMode="External"/><Relationship Id="rId72" Type="http://schemas.openxmlformats.org/officeDocument/2006/relationships/hyperlink" Target="https://plantnet.rbgsyd.nsw.gov.au/cgi-bin/NSWfl.pl?page=nswfl&amp;lvl=sp&amp;name=Enneapogon~avenaceus" TargetMode="External"/><Relationship Id="rId93" Type="http://schemas.openxmlformats.org/officeDocument/2006/relationships/hyperlink" Target="https://plantnet.rbgsyd.nsw.gov.au/cgi-bin/NSWfl.pl?page=nswfl&amp;lvl=sp&amp;name=Enneapogon~avenaceus" TargetMode="External"/><Relationship Id="rId98" Type="http://schemas.openxmlformats.org/officeDocument/2006/relationships/hyperlink" Target="https://plantnet.rbgsyd.nsw.gov.au/cgi-bin/NSWfl.pl?page=nswfl&amp;lvl=sp&amp;name=Enneapogon~avenaceus" TargetMode="External"/><Relationship Id="rId121" Type="http://schemas.openxmlformats.org/officeDocument/2006/relationships/hyperlink" Target="https://plantnet.rbgsyd.nsw.gov.au/cgi-bin/NSWfl.pl?page=nswfl&amp;lvl=sp&amp;name=Enneapogon~avenaceus" TargetMode="External"/><Relationship Id="rId3" Type="http://schemas.openxmlformats.org/officeDocument/2006/relationships/hyperlink" Target="https://plantnet.rbgsyd.nsw.gov.au/cgi-bin/NSWfl.pl?page=nswfl&amp;lvl=fm&amp;name=Sapindaceae" TargetMode="External"/><Relationship Id="rId25" Type="http://schemas.openxmlformats.org/officeDocument/2006/relationships/hyperlink" Target="https://plantnet.rbgsyd.nsw.gov.au/cgi-bin/NSWfl.pl?page=nswfl&amp;lvl=fm&amp;name=Aizoaceae" TargetMode="External"/><Relationship Id="rId46" Type="http://schemas.openxmlformats.org/officeDocument/2006/relationships/hyperlink" Target="https://plantnet.rbgsyd.nsw.gov.au/cgi-bin/NSWfl.pl?page=nswfl&amp;lvl=sp&amp;name=Enneapogon~avenaceus" TargetMode="External"/><Relationship Id="rId67" Type="http://schemas.openxmlformats.org/officeDocument/2006/relationships/hyperlink" Target="https://plantnet.rbgsyd.nsw.gov.au/cgi-bin/NSWfl.pl?page=nswfl&amp;lvl=sp&amp;name=Enneapogon~avenaceus" TargetMode="External"/><Relationship Id="rId116" Type="http://schemas.openxmlformats.org/officeDocument/2006/relationships/hyperlink" Target="https://plantnet.rbgsyd.nsw.gov.au/cgi-bin/NSWfl.pl?page=nswfl&amp;lvl=sp&amp;name=Enneapogon~avenaceus" TargetMode="External"/><Relationship Id="rId20" Type="http://schemas.openxmlformats.org/officeDocument/2006/relationships/hyperlink" Target="https://plantnet.rbgsyd.nsw.gov.au/cgi-bin/NSWfl.pl?page=nswfl&amp;lvl=fm&amp;name=Portulacaceae" TargetMode="External"/><Relationship Id="rId41" Type="http://schemas.openxmlformats.org/officeDocument/2006/relationships/hyperlink" Target="https://plantnet.rbgsyd.nsw.gov.au/cgi-bin/NSWfl.pl?page=nswfl&amp;lvl=sp&amp;name=Enneapogon~avenaceus" TargetMode="External"/><Relationship Id="rId62" Type="http://schemas.openxmlformats.org/officeDocument/2006/relationships/hyperlink" Target="https://plantnet.rbgsyd.nsw.gov.au/cgi-bin/NSWfl.pl?page=nswfl&amp;lvl=sp&amp;name=Enneapogon~avenaceus" TargetMode="External"/><Relationship Id="rId83" Type="http://schemas.openxmlformats.org/officeDocument/2006/relationships/hyperlink" Target="https://plantnet.rbgsyd.nsw.gov.au/cgi-bin/NSWfl.pl?page=nswfl&amp;lvl=sp&amp;name=Enneapogon~avenaceus" TargetMode="External"/><Relationship Id="rId88" Type="http://schemas.openxmlformats.org/officeDocument/2006/relationships/hyperlink" Target="https://plantnet.rbgsyd.nsw.gov.au/cgi-bin/NSWfl.pl?page=nswfl&amp;lvl=sp&amp;name=Enneapogon~avenaceus" TargetMode="External"/><Relationship Id="rId111" Type="http://schemas.openxmlformats.org/officeDocument/2006/relationships/hyperlink" Target="https://plantnet.rbgsyd.nsw.gov.au/cgi-bin/NSWfl.pl?page=nswfl&amp;lvl=sp&amp;name=Enneapogon~avenaceus" TargetMode="External"/><Relationship Id="rId15" Type="http://schemas.openxmlformats.org/officeDocument/2006/relationships/hyperlink" Target="https://plantnet.rbgsyd.nsw.gov.au/cgi-bin/NSWfl.pl?page=nswfl&amp;lvl=fm&amp;name=Zygophyllaceae" TargetMode="External"/><Relationship Id="rId36" Type="http://schemas.openxmlformats.org/officeDocument/2006/relationships/hyperlink" Target="https://plantnet.rbgsyd.nsw.gov.au/cgi-bin/NSWfl.pl?page=nswfl&amp;lvl=fm&amp;name=Aizoaceae" TargetMode="External"/><Relationship Id="rId57" Type="http://schemas.openxmlformats.org/officeDocument/2006/relationships/hyperlink" Target="https://plantnet.rbgsyd.nsw.gov.au/cgi-bin/NSWfl.pl?page=nswfl&amp;lvl=sp&amp;name=Enneapogon~avenaceus" TargetMode="External"/><Relationship Id="rId106" Type="http://schemas.openxmlformats.org/officeDocument/2006/relationships/hyperlink" Target="https://plantnet.rbgsyd.nsw.gov.au/cgi-bin/NSWfl.pl?page=nswfl&amp;lvl=sp&amp;name=Enneapogon~avenaceus" TargetMode="External"/><Relationship Id="rId127" Type="http://schemas.openxmlformats.org/officeDocument/2006/relationships/hyperlink" Target="https://plantnet.rbgsyd.nsw.gov.au/cgi-bin/NSWfl.pl?page=nswfl&amp;lvl=sp&amp;name=Enneapogon~avenaceus" TargetMode="External"/><Relationship Id="rId10" Type="http://schemas.openxmlformats.org/officeDocument/2006/relationships/hyperlink" Target="https://plantnet.rbgsyd.nsw.gov.au/cgi-bin/NSWfl.pl?page=nswfl&amp;lvl=sp&amp;name=Boerhavia~schomburgkiana" TargetMode="External"/><Relationship Id="rId31" Type="http://schemas.openxmlformats.org/officeDocument/2006/relationships/hyperlink" Target="https://plantnet.rbgsyd.nsw.gov.au/cgi-bin/NSWfl.pl?page=nswfl&amp;lvl=fm&amp;name=Convolvulaceae" TargetMode="External"/><Relationship Id="rId52" Type="http://schemas.openxmlformats.org/officeDocument/2006/relationships/hyperlink" Target="https://plantnet.rbgsyd.nsw.gov.au/cgi-bin/NSWfl.pl?page=nswfl&amp;lvl=sp&amp;name=Enneapogon~avenaceus" TargetMode="External"/><Relationship Id="rId73" Type="http://schemas.openxmlformats.org/officeDocument/2006/relationships/hyperlink" Target="https://plantnet.rbgsyd.nsw.gov.au/cgi-bin/NSWfl.pl?page=nswfl&amp;lvl=sp&amp;name=Enneapogon~avenaceus" TargetMode="External"/><Relationship Id="rId78" Type="http://schemas.openxmlformats.org/officeDocument/2006/relationships/hyperlink" Target="https://plantnet.rbgsyd.nsw.gov.au/cgi-bin/NSWfl.pl?page=nswfl&amp;lvl=sp&amp;name=Enneapogon~avenaceus" TargetMode="External"/><Relationship Id="rId94" Type="http://schemas.openxmlformats.org/officeDocument/2006/relationships/hyperlink" Target="https://plantnet.rbgsyd.nsw.gov.au/cgi-bin/NSWfl.pl?page=nswfl&amp;lvl=sp&amp;name=Enneapogon~avenaceus" TargetMode="External"/><Relationship Id="rId99" Type="http://schemas.openxmlformats.org/officeDocument/2006/relationships/hyperlink" Target="https://plantnet.rbgsyd.nsw.gov.au/cgi-bin/NSWfl.pl?page=nswfl&amp;lvl=sp&amp;name=Enneapogon~avenaceus" TargetMode="External"/><Relationship Id="rId101" Type="http://schemas.openxmlformats.org/officeDocument/2006/relationships/hyperlink" Target="https://plantnet.rbgsyd.nsw.gov.au/cgi-bin/NSWfl.pl?page=nswfl&amp;lvl=sp&amp;name=Enneapogon~avenaceus" TargetMode="External"/><Relationship Id="rId122" Type="http://schemas.openxmlformats.org/officeDocument/2006/relationships/hyperlink" Target="https://plantnet.rbgsyd.nsw.gov.au/cgi-bin/NSWfl.pl?page=nswfl&amp;lvl=sp&amp;name=Enneapogon~avenaceus" TargetMode="External"/><Relationship Id="rId4" Type="http://schemas.openxmlformats.org/officeDocument/2006/relationships/hyperlink" Target="https://plantnet.rbgsyd.nsw.gov.au/cgi-bin/NSWfl.pl?page=nswfl&amp;lvl=sp&amp;name=Enneapogon~avenaceus" TargetMode="External"/><Relationship Id="rId9" Type="http://schemas.openxmlformats.org/officeDocument/2006/relationships/hyperlink" Target="https://plantnet.rbgsyd.nsw.gov.au/cgi-bin/NSWfl.pl?page=nswfl&amp;lvl=fm&amp;name=Thymelaeaceae" TargetMode="External"/><Relationship Id="rId26" Type="http://schemas.openxmlformats.org/officeDocument/2006/relationships/hyperlink" Target="https://plantnet.rbgsyd.nsw.gov.au/cgi-bin/NSWfl.pl?page=nswfl&amp;lvl=fm&amp;name=Aizoacea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204506972" TargetMode="External"/><Relationship Id="rId13" Type="http://schemas.openxmlformats.org/officeDocument/2006/relationships/hyperlink" Target="https://www.inaturalist.org/observations/204507739" TargetMode="External"/><Relationship Id="rId18" Type="http://schemas.openxmlformats.org/officeDocument/2006/relationships/hyperlink" Target="https://www.inaturalist.org/observations/204506980" TargetMode="External"/><Relationship Id="rId3" Type="http://schemas.openxmlformats.org/officeDocument/2006/relationships/hyperlink" Target="https://www.inaturalist.org/observations/204505674" TargetMode="External"/><Relationship Id="rId21" Type="http://schemas.openxmlformats.org/officeDocument/2006/relationships/hyperlink" Target="https://www.inaturalist.org/observations/204506376" TargetMode="External"/><Relationship Id="rId7" Type="http://schemas.openxmlformats.org/officeDocument/2006/relationships/hyperlink" Target="https://www.inaturalist.org/observations/204506367" TargetMode="External"/><Relationship Id="rId12" Type="http://schemas.openxmlformats.org/officeDocument/2006/relationships/hyperlink" Target="https://www.inaturalist.org/observations/204507739" TargetMode="External"/><Relationship Id="rId17" Type="http://schemas.openxmlformats.org/officeDocument/2006/relationships/hyperlink" Target="https://www.inaturalist.org/observations/204507206" TargetMode="External"/><Relationship Id="rId2" Type="http://schemas.openxmlformats.org/officeDocument/2006/relationships/hyperlink" Target="https://www.inaturalist.org/observations/204505669" TargetMode="External"/><Relationship Id="rId16" Type="http://schemas.openxmlformats.org/officeDocument/2006/relationships/hyperlink" Target="https://www.inaturalist.org/observations/204507736" TargetMode="External"/><Relationship Id="rId20" Type="http://schemas.openxmlformats.org/officeDocument/2006/relationships/hyperlink" Target="https://www.inaturalist.org/observations/204506377" TargetMode="External"/><Relationship Id="rId1" Type="http://schemas.openxmlformats.org/officeDocument/2006/relationships/hyperlink" Target="https://www.inaturalist.org/observations/204505669" TargetMode="External"/><Relationship Id="rId6" Type="http://schemas.openxmlformats.org/officeDocument/2006/relationships/hyperlink" Target="https://www.inaturalist.org/observations/204507738" TargetMode="External"/><Relationship Id="rId11" Type="http://schemas.openxmlformats.org/officeDocument/2006/relationships/hyperlink" Target="https://www.inaturalist.org/observations/204506372" TargetMode="External"/><Relationship Id="rId5" Type="http://schemas.openxmlformats.org/officeDocument/2006/relationships/hyperlink" Target="https://www.inaturalist.org/observations/204506367" TargetMode="External"/><Relationship Id="rId15" Type="http://schemas.openxmlformats.org/officeDocument/2006/relationships/hyperlink" Target="https://www.inaturalist.org/observations/204506365" TargetMode="External"/><Relationship Id="rId10" Type="http://schemas.openxmlformats.org/officeDocument/2006/relationships/hyperlink" Target="https://www.inaturalist.org/observations/204506372" TargetMode="External"/><Relationship Id="rId19" Type="http://schemas.openxmlformats.org/officeDocument/2006/relationships/hyperlink" Target="https://www.inaturalist.org/observations/204506975" TargetMode="External"/><Relationship Id="rId4" Type="http://schemas.openxmlformats.org/officeDocument/2006/relationships/hyperlink" Target="https://www.inaturalist.org/observations/204506369" TargetMode="External"/><Relationship Id="rId9" Type="http://schemas.openxmlformats.org/officeDocument/2006/relationships/hyperlink" Target="https://www.inaturalist.org/observations/204506974" TargetMode="External"/><Relationship Id="rId14" Type="http://schemas.openxmlformats.org/officeDocument/2006/relationships/hyperlink" Target="https://www.inaturalist.org/observations/204506981" TargetMode="External"/><Relationship Id="rId22" Type="http://schemas.openxmlformats.org/officeDocument/2006/relationships/hyperlink" Target="https://www.inaturalist.org/observations/20450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9135-7493-4A21-9D52-D4CD498B35BD}">
  <dimension ref="A1:R4202"/>
  <sheetViews>
    <sheetView tabSelected="1" workbookViewId="0">
      <pane ySplit="1" topLeftCell="A255" activePane="bottomLeft" state="frozen"/>
      <selection pane="bottomLeft" activeCell="G255" sqref="G255"/>
    </sheetView>
  </sheetViews>
  <sheetFormatPr defaultRowHeight="14.4"/>
  <cols>
    <col min="1" max="1" width="12" customWidth="1"/>
    <col min="2" max="2" width="13.6640625" customWidth="1"/>
    <col min="3" max="3" width="12.6640625" customWidth="1"/>
    <col min="7" max="7" width="24.21875" customWidth="1"/>
    <col min="9" max="9" width="17.88671875" customWidth="1"/>
    <col min="10" max="10" width="12.77734375" customWidth="1"/>
  </cols>
  <sheetData>
    <row r="1" spans="1:18">
      <c r="A1" t="s">
        <v>7</v>
      </c>
      <c r="B1" t="s">
        <v>1</v>
      </c>
      <c r="C1" t="s">
        <v>6</v>
      </c>
      <c r="D1" t="s">
        <v>0</v>
      </c>
      <c r="E1" t="s">
        <v>8</v>
      </c>
      <c r="F1" t="s">
        <v>9</v>
      </c>
      <c r="G1" t="s">
        <v>2</v>
      </c>
      <c r="H1" t="s">
        <v>17</v>
      </c>
      <c r="I1" t="s">
        <v>3</v>
      </c>
      <c r="J1" t="s">
        <v>10</v>
      </c>
      <c r="K1" t="s">
        <v>11</v>
      </c>
      <c r="L1" t="s">
        <v>4</v>
      </c>
      <c r="M1" t="s">
        <v>16</v>
      </c>
      <c r="N1" t="s">
        <v>5</v>
      </c>
      <c r="O1" t="s">
        <v>12</v>
      </c>
      <c r="P1" t="s">
        <v>25</v>
      </c>
      <c r="Q1" t="s">
        <v>26</v>
      </c>
    </row>
    <row r="2" spans="1:18" ht="28.8">
      <c r="A2" t="s">
        <v>13</v>
      </c>
      <c r="B2" t="s">
        <v>14</v>
      </c>
      <c r="C2" t="s">
        <v>15</v>
      </c>
      <c r="D2" t="s">
        <v>74</v>
      </c>
      <c r="E2">
        <v>0</v>
      </c>
      <c r="F2" t="s">
        <v>20</v>
      </c>
      <c r="G2" s="1" t="s">
        <v>18</v>
      </c>
      <c r="H2" t="b">
        <v>1</v>
      </c>
      <c r="I2" t="s">
        <v>19</v>
      </c>
      <c r="J2" t="s">
        <v>24</v>
      </c>
      <c r="K2">
        <v>0.17</v>
      </c>
      <c r="L2" t="str">
        <f>IF(G2="NA", "NA", LEFT(G2, FIND(" ", G2) - 1))</f>
        <v xml:space="preserve">
Sclerolaena</v>
      </c>
      <c r="M2" t="str">
        <f>IF(OR(G2="NA", LEN(TRIM(G2))=LEN(SUBSTITUTE(G2," ",""))), "NA", IF(ISNUMBER(SEARCH("Dead", G2)), "NA", MID(G2, FIND(" ", G2) + 1, LEN(G2) - FIND(" ", G2))))</f>
        <v>ventricosa</v>
      </c>
      <c r="N2" t="str">
        <f>IF(G2="NA", "NA", IF(ISNUMBER(SEARCH("Dead", G2)), IF(I2&lt;&gt;"", "Family", "NA"), IF(ISNUMBER(SEARCH("subsp.", G2)), "Subspecies", IF(ISNUMBER(SEARCH("var.", G2)), "Varietas", IF(COUNTIF(G2, "* *")=0, "Genus", "Species")))))</f>
        <v>Species</v>
      </c>
      <c r="O2" t="str">
        <f>CONCATENATE(D2, " ", E2)</f>
        <v>S1-N1 0</v>
      </c>
      <c r="P2">
        <v>1423</v>
      </c>
      <c r="Q2">
        <v>1425</v>
      </c>
    </row>
    <row r="3" spans="1:18">
      <c r="A3" t="s">
        <v>13</v>
      </c>
      <c r="B3" t="s">
        <v>14</v>
      </c>
      <c r="C3" t="s">
        <v>15</v>
      </c>
      <c r="D3" t="s">
        <v>74</v>
      </c>
      <c r="E3">
        <v>1</v>
      </c>
      <c r="F3" t="s">
        <v>20</v>
      </c>
      <c r="G3" t="s">
        <v>111</v>
      </c>
      <c r="H3" t="b">
        <v>1</v>
      </c>
      <c r="I3" t="s">
        <v>29</v>
      </c>
      <c r="J3" t="s">
        <v>29</v>
      </c>
      <c r="K3">
        <v>0.25</v>
      </c>
      <c r="L3" t="str">
        <f t="shared" ref="L3:L66" si="0">IF(G3="NA", "NA", IF(ISNUMBER(SEARCH(" ", G3)), LEFT(G3, FIND(" ", G3) - 1), G3))</f>
        <v>Dead</v>
      </c>
      <c r="M3" t="str">
        <f t="shared" ref="M3:M66" si="1">IF(OR(G3="NA", LEN(TRIM(G3))=LEN(SUBSTITUTE(G3," ",""))), "NA", IF(ISNUMBER(SEARCH("Dead", G3)), "NA", MID(G3, FIND(" ", G3) + 1, LEN(G3) - FIND(" ", G3))))</f>
        <v>NA</v>
      </c>
      <c r="N3" t="str">
        <f t="shared" ref="N3:N66" si="2">IF(G3="NA", "NA", IF(ISNUMBER(SEARCH("Dead", G3)), IF(I3&lt;&gt;"", "Family", "NA"), IF(ISNUMBER(SEARCH("subsp.", G3)), "Subspecies", IF(ISNUMBER(SEARCH("var.", G3)), "Varietas", IF(COUNTIF(G3, "* *")=0, "Genus", "Species")))))</f>
        <v>Family</v>
      </c>
      <c r="O3" t="str">
        <f t="shared" ref="O3:O66" si="3">CONCATENATE(D3, " ", E3)</f>
        <v>S1-N1 1</v>
      </c>
    </row>
    <row r="4" spans="1:18">
      <c r="A4" t="s">
        <v>13</v>
      </c>
      <c r="B4" t="s">
        <v>14</v>
      </c>
      <c r="C4" t="s">
        <v>15</v>
      </c>
      <c r="D4" t="s">
        <v>74</v>
      </c>
      <c r="E4">
        <v>2</v>
      </c>
      <c r="F4" t="s">
        <v>20</v>
      </c>
      <c r="G4" t="s">
        <v>31</v>
      </c>
      <c r="H4" t="b">
        <v>0</v>
      </c>
      <c r="I4" t="s">
        <v>19</v>
      </c>
      <c r="J4" t="s">
        <v>24</v>
      </c>
      <c r="K4">
        <v>0.09</v>
      </c>
      <c r="L4" t="str">
        <f t="shared" si="0"/>
        <v>Sclerolaena</v>
      </c>
      <c r="M4" t="str">
        <f t="shared" si="1"/>
        <v>brachyptera</v>
      </c>
      <c r="N4" t="str">
        <f t="shared" si="2"/>
        <v>Species</v>
      </c>
      <c r="O4" t="str">
        <f t="shared" si="3"/>
        <v>S1-N1 2</v>
      </c>
      <c r="P4">
        <v>1426</v>
      </c>
      <c r="Q4">
        <v>1431</v>
      </c>
    </row>
    <row r="5" spans="1:18">
      <c r="A5" t="s">
        <v>13</v>
      </c>
      <c r="B5" t="s">
        <v>14</v>
      </c>
      <c r="C5" t="s">
        <v>15</v>
      </c>
      <c r="D5" t="s">
        <v>74</v>
      </c>
      <c r="E5">
        <v>3</v>
      </c>
      <c r="F5" t="s">
        <v>32</v>
      </c>
      <c r="G5" t="s">
        <v>31</v>
      </c>
      <c r="H5" t="b">
        <v>0</v>
      </c>
      <c r="I5" t="s">
        <v>19</v>
      </c>
      <c r="J5" t="s">
        <v>24</v>
      </c>
      <c r="K5">
        <v>0.01</v>
      </c>
      <c r="L5" t="str">
        <f t="shared" si="0"/>
        <v>Sclerolaena</v>
      </c>
      <c r="M5" t="str">
        <f t="shared" si="1"/>
        <v>brachyptera</v>
      </c>
      <c r="N5" t="str">
        <f t="shared" si="2"/>
        <v>Species</v>
      </c>
      <c r="O5" t="str">
        <f t="shared" si="3"/>
        <v>S1-N1 3</v>
      </c>
      <c r="R5" s="2" t="s">
        <v>21</v>
      </c>
    </row>
    <row r="6" spans="1:18">
      <c r="A6" t="s">
        <v>13</v>
      </c>
      <c r="B6" t="s">
        <v>14</v>
      </c>
      <c r="C6" t="s">
        <v>15</v>
      </c>
      <c r="D6" t="s">
        <v>74</v>
      </c>
      <c r="E6">
        <v>4</v>
      </c>
      <c r="F6" t="s">
        <v>32</v>
      </c>
      <c r="G6" t="s">
        <v>33</v>
      </c>
      <c r="H6" t="b">
        <v>0</v>
      </c>
      <c r="I6" t="s">
        <v>19</v>
      </c>
      <c r="J6" t="s">
        <v>24</v>
      </c>
      <c r="K6">
        <v>0.08</v>
      </c>
      <c r="L6" t="str">
        <f t="shared" si="0"/>
        <v>Sclerolaena</v>
      </c>
      <c r="M6" t="str">
        <f t="shared" si="1"/>
        <v>divaricata</v>
      </c>
      <c r="N6" t="str">
        <f t="shared" si="2"/>
        <v>Species</v>
      </c>
      <c r="O6" t="str">
        <f t="shared" si="3"/>
        <v>S1-N1 4</v>
      </c>
      <c r="P6">
        <v>1432</v>
      </c>
      <c r="Q6">
        <v>1436</v>
      </c>
      <c r="R6" s="3" t="s">
        <v>22</v>
      </c>
    </row>
    <row r="7" spans="1:18">
      <c r="A7" t="s">
        <v>13</v>
      </c>
      <c r="B7" t="s">
        <v>14</v>
      </c>
      <c r="C7" t="s">
        <v>15</v>
      </c>
      <c r="D7" t="s">
        <v>74</v>
      </c>
      <c r="E7">
        <v>5</v>
      </c>
      <c r="F7" t="s">
        <v>32</v>
      </c>
      <c r="G7" t="s">
        <v>29</v>
      </c>
      <c r="L7" t="str">
        <f t="shared" si="0"/>
        <v>NA</v>
      </c>
      <c r="M7" t="str">
        <f t="shared" si="1"/>
        <v>NA</v>
      </c>
      <c r="N7" t="str">
        <f t="shared" si="2"/>
        <v>NA</v>
      </c>
      <c r="O7" t="str">
        <f t="shared" si="3"/>
        <v>S1-N1 5</v>
      </c>
      <c r="R7" s="2" t="s">
        <v>23</v>
      </c>
    </row>
    <row r="8" spans="1:18">
      <c r="A8" t="s">
        <v>13</v>
      </c>
      <c r="B8" t="s">
        <v>14</v>
      </c>
      <c r="C8" t="s">
        <v>15</v>
      </c>
      <c r="D8" t="s">
        <v>74</v>
      </c>
      <c r="E8">
        <v>6</v>
      </c>
      <c r="F8" t="s">
        <v>32</v>
      </c>
      <c r="G8" t="s">
        <v>29</v>
      </c>
      <c r="L8" t="str">
        <f t="shared" si="0"/>
        <v>NA</v>
      </c>
      <c r="M8" t="str">
        <f t="shared" si="1"/>
        <v>NA</v>
      </c>
      <c r="N8" t="str">
        <f t="shared" si="2"/>
        <v>NA</v>
      </c>
      <c r="O8" t="str">
        <f t="shared" si="3"/>
        <v>S1-N1 6</v>
      </c>
    </row>
    <row r="9" spans="1:18">
      <c r="A9" t="s">
        <v>13</v>
      </c>
      <c r="B9" t="s">
        <v>14</v>
      </c>
      <c r="C9" t="s">
        <v>15</v>
      </c>
      <c r="D9" t="s">
        <v>74</v>
      </c>
      <c r="E9">
        <v>7</v>
      </c>
      <c r="F9" t="s">
        <v>32</v>
      </c>
      <c r="G9" t="s">
        <v>29</v>
      </c>
      <c r="L9" t="str">
        <f t="shared" si="0"/>
        <v>NA</v>
      </c>
      <c r="M9" t="str">
        <f t="shared" si="1"/>
        <v>NA</v>
      </c>
      <c r="N9" t="str">
        <f t="shared" si="2"/>
        <v>NA</v>
      </c>
      <c r="O9" t="str">
        <f t="shared" si="3"/>
        <v>S1-N1 7</v>
      </c>
    </row>
    <row r="10" spans="1:18">
      <c r="A10" t="s">
        <v>13</v>
      </c>
      <c r="B10" t="s">
        <v>14</v>
      </c>
      <c r="C10" t="s">
        <v>15</v>
      </c>
      <c r="D10" t="s">
        <v>74</v>
      </c>
      <c r="E10">
        <v>8</v>
      </c>
      <c r="F10" t="s">
        <v>32</v>
      </c>
      <c r="G10" t="s">
        <v>29</v>
      </c>
      <c r="L10" t="str">
        <f t="shared" si="0"/>
        <v>NA</v>
      </c>
      <c r="M10" t="str">
        <f t="shared" si="1"/>
        <v>NA</v>
      </c>
      <c r="N10" t="str">
        <f t="shared" si="2"/>
        <v>NA</v>
      </c>
      <c r="O10" t="str">
        <f t="shared" si="3"/>
        <v>S1-N1 8</v>
      </c>
    </row>
    <row r="11" spans="1:18">
      <c r="A11" t="s">
        <v>13</v>
      </c>
      <c r="B11" t="s">
        <v>14</v>
      </c>
      <c r="C11" t="s">
        <v>15</v>
      </c>
      <c r="D11" t="s">
        <v>74</v>
      </c>
      <c r="E11">
        <v>9</v>
      </c>
      <c r="F11" t="s">
        <v>34</v>
      </c>
      <c r="G11" t="s">
        <v>29</v>
      </c>
      <c r="L11" t="str">
        <f t="shared" si="0"/>
        <v>NA</v>
      </c>
      <c r="M11" t="str">
        <f t="shared" si="1"/>
        <v>NA</v>
      </c>
      <c r="N11" t="str">
        <f t="shared" si="2"/>
        <v>NA</v>
      </c>
      <c r="O11" t="str">
        <f t="shared" si="3"/>
        <v>S1-N1 9</v>
      </c>
    </row>
    <row r="12" spans="1:18">
      <c r="A12" t="s">
        <v>13</v>
      </c>
      <c r="B12" t="s">
        <v>14</v>
      </c>
      <c r="C12" t="s">
        <v>15</v>
      </c>
      <c r="D12" t="s">
        <v>74</v>
      </c>
      <c r="E12">
        <v>10</v>
      </c>
      <c r="F12" t="s">
        <v>34</v>
      </c>
      <c r="G12" s="1" t="s">
        <v>30</v>
      </c>
      <c r="H12" t="b">
        <v>1</v>
      </c>
      <c r="I12" t="s">
        <v>19</v>
      </c>
      <c r="J12" t="s">
        <v>24</v>
      </c>
      <c r="K12">
        <v>0.1</v>
      </c>
      <c r="L12" t="str">
        <f t="shared" si="0"/>
        <v>Sclerolaena</v>
      </c>
      <c r="M12" t="str">
        <f t="shared" si="1"/>
        <v>ventricosa</v>
      </c>
      <c r="N12" t="str">
        <f t="shared" si="2"/>
        <v>Species</v>
      </c>
      <c r="O12" t="str">
        <f t="shared" si="3"/>
        <v>S1-N1 10</v>
      </c>
    </row>
    <row r="13" spans="1:18">
      <c r="A13" t="s">
        <v>13</v>
      </c>
      <c r="B13" t="s">
        <v>14</v>
      </c>
      <c r="C13" t="s">
        <v>15</v>
      </c>
      <c r="D13" t="s">
        <v>74</v>
      </c>
      <c r="E13">
        <v>11</v>
      </c>
      <c r="F13" t="s">
        <v>32</v>
      </c>
      <c r="G13" t="s">
        <v>29</v>
      </c>
      <c r="L13" t="str">
        <f t="shared" si="0"/>
        <v>NA</v>
      </c>
      <c r="M13" t="str">
        <f t="shared" si="1"/>
        <v>NA</v>
      </c>
      <c r="N13" t="str">
        <f t="shared" si="2"/>
        <v>NA</v>
      </c>
      <c r="O13" t="str">
        <f t="shared" si="3"/>
        <v>S1-N1 11</v>
      </c>
    </row>
    <row r="14" spans="1:18">
      <c r="A14" t="s">
        <v>13</v>
      </c>
      <c r="B14" t="s">
        <v>14</v>
      </c>
      <c r="C14" t="s">
        <v>15</v>
      </c>
      <c r="D14" t="s">
        <v>74</v>
      </c>
      <c r="E14">
        <v>12</v>
      </c>
      <c r="F14" t="s">
        <v>34</v>
      </c>
      <c r="G14" t="s">
        <v>29</v>
      </c>
      <c r="L14" t="str">
        <f t="shared" si="0"/>
        <v>NA</v>
      </c>
      <c r="M14" t="str">
        <f t="shared" si="1"/>
        <v>NA</v>
      </c>
      <c r="N14" t="str">
        <f t="shared" si="2"/>
        <v>NA</v>
      </c>
      <c r="O14" t="str">
        <f t="shared" si="3"/>
        <v>S1-N1 12</v>
      </c>
    </row>
    <row r="15" spans="1:18">
      <c r="A15" t="s">
        <v>13</v>
      </c>
      <c r="B15" t="s">
        <v>14</v>
      </c>
      <c r="C15" t="s">
        <v>15</v>
      </c>
      <c r="D15" t="s">
        <v>74</v>
      </c>
      <c r="E15">
        <v>13</v>
      </c>
      <c r="F15" t="s">
        <v>32</v>
      </c>
      <c r="G15" t="s">
        <v>29</v>
      </c>
      <c r="L15" t="str">
        <f t="shared" si="0"/>
        <v>NA</v>
      </c>
      <c r="M15" t="str">
        <f t="shared" si="1"/>
        <v>NA</v>
      </c>
      <c r="N15" t="str">
        <f t="shared" si="2"/>
        <v>NA</v>
      </c>
      <c r="O15" t="str">
        <f t="shared" si="3"/>
        <v>S1-N1 13</v>
      </c>
    </row>
    <row r="16" spans="1:18">
      <c r="A16" t="s">
        <v>13</v>
      </c>
      <c r="B16" t="s">
        <v>14</v>
      </c>
      <c r="C16" t="s">
        <v>15</v>
      </c>
      <c r="D16" t="s">
        <v>74</v>
      </c>
      <c r="E16">
        <v>14</v>
      </c>
      <c r="F16" t="s">
        <v>32</v>
      </c>
      <c r="G16" t="s">
        <v>29</v>
      </c>
      <c r="L16" t="str">
        <f t="shared" si="0"/>
        <v>NA</v>
      </c>
      <c r="M16" t="str">
        <f t="shared" si="1"/>
        <v>NA</v>
      </c>
      <c r="N16" t="str">
        <f t="shared" si="2"/>
        <v>NA</v>
      </c>
      <c r="O16" t="str">
        <f t="shared" si="3"/>
        <v>S1-N1 14</v>
      </c>
    </row>
    <row r="17" spans="1:17">
      <c r="A17" t="s">
        <v>13</v>
      </c>
      <c r="B17" t="s">
        <v>14</v>
      </c>
      <c r="C17" t="s">
        <v>15</v>
      </c>
      <c r="D17" t="s">
        <v>74</v>
      </c>
      <c r="E17">
        <v>15</v>
      </c>
      <c r="F17" t="s">
        <v>34</v>
      </c>
      <c r="G17" t="s">
        <v>29</v>
      </c>
      <c r="L17" t="str">
        <f t="shared" si="0"/>
        <v>NA</v>
      </c>
      <c r="M17" t="str">
        <f t="shared" si="1"/>
        <v>NA</v>
      </c>
      <c r="N17" t="str">
        <f t="shared" si="2"/>
        <v>NA</v>
      </c>
      <c r="O17" t="str">
        <f t="shared" si="3"/>
        <v>S1-N1 15</v>
      </c>
    </row>
    <row r="18" spans="1:17">
      <c r="A18" t="s">
        <v>13</v>
      </c>
      <c r="B18" t="s">
        <v>14</v>
      </c>
      <c r="C18" t="s">
        <v>15</v>
      </c>
      <c r="D18" t="s">
        <v>74</v>
      </c>
      <c r="E18">
        <v>16</v>
      </c>
      <c r="F18" t="s">
        <v>32</v>
      </c>
      <c r="G18" t="s">
        <v>29</v>
      </c>
      <c r="L18" t="str">
        <f t="shared" si="0"/>
        <v>NA</v>
      </c>
      <c r="M18" t="str">
        <f t="shared" si="1"/>
        <v>NA</v>
      </c>
      <c r="N18" t="str">
        <f t="shared" si="2"/>
        <v>NA</v>
      </c>
      <c r="O18" t="str">
        <f t="shared" si="3"/>
        <v>S1-N1 16</v>
      </c>
    </row>
    <row r="19" spans="1:17">
      <c r="A19" t="s">
        <v>13</v>
      </c>
      <c r="B19" t="s">
        <v>14</v>
      </c>
      <c r="C19" t="s">
        <v>15</v>
      </c>
      <c r="D19" t="s">
        <v>74</v>
      </c>
      <c r="E19">
        <v>17</v>
      </c>
      <c r="F19" t="s">
        <v>20</v>
      </c>
      <c r="G19" t="s">
        <v>33</v>
      </c>
      <c r="H19" t="b">
        <v>0</v>
      </c>
      <c r="I19" t="s">
        <v>19</v>
      </c>
      <c r="J19" t="s">
        <v>24</v>
      </c>
      <c r="K19">
        <v>0.38</v>
      </c>
      <c r="L19" t="str">
        <f t="shared" si="0"/>
        <v>Sclerolaena</v>
      </c>
      <c r="M19" t="str">
        <f t="shared" si="1"/>
        <v>divaricata</v>
      </c>
      <c r="N19" t="str">
        <f t="shared" si="2"/>
        <v>Species</v>
      </c>
      <c r="O19" t="str">
        <f t="shared" si="3"/>
        <v>S1-N1 17</v>
      </c>
      <c r="P19">
        <v>1437</v>
      </c>
      <c r="Q19">
        <v>1445</v>
      </c>
    </row>
    <row r="20" spans="1:17">
      <c r="A20" t="s">
        <v>13</v>
      </c>
      <c r="B20" t="s">
        <v>14</v>
      </c>
      <c r="C20" t="s">
        <v>15</v>
      </c>
      <c r="D20" t="s">
        <v>74</v>
      </c>
      <c r="E20">
        <v>17</v>
      </c>
      <c r="F20" t="s">
        <v>20</v>
      </c>
      <c r="G20" s="1" t="s">
        <v>30</v>
      </c>
      <c r="H20" t="b">
        <v>0</v>
      </c>
      <c r="I20" t="s">
        <v>19</v>
      </c>
      <c r="J20" t="s">
        <v>24</v>
      </c>
      <c r="K20">
        <v>0.17</v>
      </c>
      <c r="L20" t="str">
        <f t="shared" si="0"/>
        <v>Sclerolaena</v>
      </c>
      <c r="M20" t="str">
        <f t="shared" si="1"/>
        <v>ventricosa</v>
      </c>
      <c r="N20" t="str">
        <f t="shared" si="2"/>
        <v>Species</v>
      </c>
      <c r="O20" t="str">
        <f t="shared" si="3"/>
        <v>S1-N1 17</v>
      </c>
    </row>
    <row r="21" spans="1:17">
      <c r="A21" t="s">
        <v>13</v>
      </c>
      <c r="B21" t="s">
        <v>14</v>
      </c>
      <c r="C21" t="s">
        <v>15</v>
      </c>
      <c r="D21" t="s">
        <v>74</v>
      </c>
      <c r="E21">
        <v>18</v>
      </c>
      <c r="F21" t="s">
        <v>20</v>
      </c>
      <c r="G21" t="s">
        <v>29</v>
      </c>
      <c r="L21" t="str">
        <f t="shared" si="0"/>
        <v>NA</v>
      </c>
      <c r="M21" t="str">
        <f t="shared" si="1"/>
        <v>NA</v>
      </c>
      <c r="N21" t="str">
        <f t="shared" si="2"/>
        <v>NA</v>
      </c>
      <c r="O21" t="str">
        <f t="shared" si="3"/>
        <v>S1-N1 18</v>
      </c>
    </row>
    <row r="22" spans="1:17">
      <c r="A22" t="s">
        <v>13</v>
      </c>
      <c r="B22" t="s">
        <v>14</v>
      </c>
      <c r="C22" t="s">
        <v>15</v>
      </c>
      <c r="D22" t="s">
        <v>74</v>
      </c>
      <c r="E22">
        <v>19</v>
      </c>
      <c r="F22" t="s">
        <v>20</v>
      </c>
      <c r="G22" s="1" t="s">
        <v>30</v>
      </c>
      <c r="H22" t="b">
        <v>1</v>
      </c>
      <c r="I22" t="s">
        <v>19</v>
      </c>
      <c r="J22" t="s">
        <v>24</v>
      </c>
      <c r="K22">
        <v>0.1</v>
      </c>
      <c r="L22" t="str">
        <f t="shared" si="0"/>
        <v>Sclerolaena</v>
      </c>
      <c r="M22" t="str">
        <f t="shared" si="1"/>
        <v>ventricosa</v>
      </c>
      <c r="N22" t="str">
        <f t="shared" si="2"/>
        <v>Species</v>
      </c>
      <c r="O22" t="str">
        <f t="shared" si="3"/>
        <v>S1-N1 19</v>
      </c>
    </row>
    <row r="23" spans="1:17">
      <c r="A23" t="s">
        <v>13</v>
      </c>
      <c r="B23" t="s">
        <v>14</v>
      </c>
      <c r="C23" t="s">
        <v>15</v>
      </c>
      <c r="D23" t="s">
        <v>74</v>
      </c>
      <c r="E23">
        <v>20</v>
      </c>
      <c r="F23" t="s">
        <v>20</v>
      </c>
      <c r="G23" t="s">
        <v>33</v>
      </c>
      <c r="H23" t="b">
        <v>1</v>
      </c>
      <c r="I23" t="s">
        <v>19</v>
      </c>
      <c r="J23" t="s">
        <v>24</v>
      </c>
      <c r="K23">
        <v>0.23</v>
      </c>
      <c r="L23" t="str">
        <f t="shared" si="0"/>
        <v>Sclerolaena</v>
      </c>
      <c r="M23" t="str">
        <f t="shared" si="1"/>
        <v>divaricata</v>
      </c>
      <c r="N23" t="str">
        <f t="shared" si="2"/>
        <v>Species</v>
      </c>
      <c r="O23" t="str">
        <f t="shared" si="3"/>
        <v>S1-N1 20</v>
      </c>
    </row>
    <row r="24" spans="1:17">
      <c r="A24" t="s">
        <v>13</v>
      </c>
      <c r="B24" t="s">
        <v>14</v>
      </c>
      <c r="C24" t="s">
        <v>15</v>
      </c>
      <c r="D24" t="s">
        <v>74</v>
      </c>
      <c r="E24">
        <v>21</v>
      </c>
      <c r="F24" t="s">
        <v>20</v>
      </c>
      <c r="G24" s="1" t="s">
        <v>29</v>
      </c>
      <c r="L24" t="str">
        <f t="shared" si="0"/>
        <v>NA</v>
      </c>
      <c r="M24" t="str">
        <f t="shared" si="1"/>
        <v>NA</v>
      </c>
      <c r="N24" t="str">
        <f t="shared" si="2"/>
        <v>NA</v>
      </c>
      <c r="O24" t="str">
        <f t="shared" si="3"/>
        <v>S1-N1 21</v>
      </c>
    </row>
    <row r="25" spans="1:17">
      <c r="A25" t="s">
        <v>13</v>
      </c>
      <c r="B25" t="s">
        <v>14</v>
      </c>
      <c r="C25" t="s">
        <v>15</v>
      </c>
      <c r="D25" t="s">
        <v>74</v>
      </c>
      <c r="E25">
        <v>22</v>
      </c>
      <c r="F25" t="s">
        <v>35</v>
      </c>
      <c r="G25" t="s">
        <v>111</v>
      </c>
      <c r="H25" t="b">
        <v>1</v>
      </c>
      <c r="I25" t="s">
        <v>29</v>
      </c>
      <c r="J25" t="s">
        <v>36</v>
      </c>
      <c r="K25">
        <v>0.28000000000000003</v>
      </c>
      <c r="L25" t="str">
        <f t="shared" si="0"/>
        <v>Dead</v>
      </c>
      <c r="M25" t="str">
        <f t="shared" si="1"/>
        <v>NA</v>
      </c>
      <c r="N25" t="str">
        <f t="shared" si="2"/>
        <v>Family</v>
      </c>
      <c r="O25" t="str">
        <f t="shared" si="3"/>
        <v>S1-N1 22</v>
      </c>
    </row>
    <row r="26" spans="1:17">
      <c r="A26" t="s">
        <v>13</v>
      </c>
      <c r="B26" t="s">
        <v>14</v>
      </c>
      <c r="C26" t="s">
        <v>15</v>
      </c>
      <c r="D26" t="s">
        <v>74</v>
      </c>
      <c r="E26">
        <v>23</v>
      </c>
      <c r="F26" t="s">
        <v>35</v>
      </c>
      <c r="G26" s="1" t="s">
        <v>29</v>
      </c>
      <c r="L26" t="str">
        <f t="shared" si="0"/>
        <v>NA</v>
      </c>
      <c r="M26" t="str">
        <f t="shared" si="1"/>
        <v>NA</v>
      </c>
      <c r="N26" t="str">
        <f t="shared" si="2"/>
        <v>NA</v>
      </c>
      <c r="O26" t="str">
        <f t="shared" si="3"/>
        <v>S1-N1 23</v>
      </c>
    </row>
    <row r="27" spans="1:17">
      <c r="A27" t="s">
        <v>13</v>
      </c>
      <c r="B27" t="s">
        <v>14</v>
      </c>
      <c r="C27" t="s">
        <v>15</v>
      </c>
      <c r="D27" t="s">
        <v>74</v>
      </c>
      <c r="E27">
        <v>24</v>
      </c>
      <c r="F27" t="s">
        <v>35</v>
      </c>
      <c r="G27" t="s">
        <v>37</v>
      </c>
      <c r="H27" t="b">
        <v>0</v>
      </c>
      <c r="I27" t="s">
        <v>19</v>
      </c>
      <c r="J27" t="s">
        <v>24</v>
      </c>
      <c r="K27">
        <v>0.45</v>
      </c>
      <c r="L27" t="str">
        <f t="shared" si="0"/>
        <v>Sclerolaena</v>
      </c>
      <c r="M27" t="str">
        <f t="shared" si="1"/>
        <v>longicuspis</v>
      </c>
      <c r="N27" t="str">
        <f t="shared" si="2"/>
        <v>Species</v>
      </c>
      <c r="O27" t="str">
        <f t="shared" si="3"/>
        <v>S1-N1 24</v>
      </c>
      <c r="P27">
        <v>1445</v>
      </c>
      <c r="Q27">
        <v>1450</v>
      </c>
    </row>
    <row r="28" spans="1:17">
      <c r="A28" t="s">
        <v>13</v>
      </c>
      <c r="B28" t="s">
        <v>14</v>
      </c>
      <c r="C28" t="s">
        <v>15</v>
      </c>
      <c r="D28" t="s">
        <v>74</v>
      </c>
      <c r="E28">
        <v>25</v>
      </c>
      <c r="F28" t="s">
        <v>35</v>
      </c>
      <c r="G28" t="s">
        <v>37</v>
      </c>
      <c r="H28" t="b">
        <v>0</v>
      </c>
      <c r="I28" t="s">
        <v>19</v>
      </c>
      <c r="J28" t="s">
        <v>24</v>
      </c>
      <c r="K28">
        <v>0.3</v>
      </c>
      <c r="L28" t="str">
        <f t="shared" si="0"/>
        <v>Sclerolaena</v>
      </c>
      <c r="M28" t="str">
        <f t="shared" si="1"/>
        <v>longicuspis</v>
      </c>
      <c r="N28" t="str">
        <f t="shared" si="2"/>
        <v>Species</v>
      </c>
      <c r="O28" t="str">
        <f t="shared" si="3"/>
        <v>S1-N1 25</v>
      </c>
    </row>
    <row r="29" spans="1:17">
      <c r="A29" t="s">
        <v>13</v>
      </c>
      <c r="B29" t="s">
        <v>14</v>
      </c>
      <c r="C29" t="s">
        <v>15</v>
      </c>
      <c r="D29" t="s">
        <v>74</v>
      </c>
      <c r="E29">
        <v>25</v>
      </c>
      <c r="F29" t="s">
        <v>35</v>
      </c>
      <c r="G29" t="s">
        <v>38</v>
      </c>
      <c r="H29" t="b">
        <v>0</v>
      </c>
      <c r="I29" t="s">
        <v>40</v>
      </c>
      <c r="J29" t="s">
        <v>39</v>
      </c>
      <c r="K29">
        <v>5</v>
      </c>
      <c r="L29" t="str">
        <f t="shared" si="0"/>
        <v>Casuarina</v>
      </c>
      <c r="M29" t="str">
        <f t="shared" si="1"/>
        <v>pauper</v>
      </c>
      <c r="N29" t="str">
        <f t="shared" si="2"/>
        <v>Species</v>
      </c>
      <c r="O29" t="str">
        <f t="shared" si="3"/>
        <v>S1-N1 25</v>
      </c>
      <c r="P29">
        <v>1450</v>
      </c>
      <c r="Q29">
        <v>1462</v>
      </c>
    </row>
    <row r="30" spans="1:17">
      <c r="A30" t="s">
        <v>13</v>
      </c>
      <c r="B30" t="s">
        <v>14</v>
      </c>
      <c r="C30" t="s">
        <v>15</v>
      </c>
      <c r="D30" t="s">
        <v>74</v>
      </c>
      <c r="E30">
        <v>26</v>
      </c>
      <c r="F30" t="s">
        <v>35</v>
      </c>
      <c r="G30" t="s">
        <v>38</v>
      </c>
      <c r="H30" t="b">
        <v>0</v>
      </c>
      <c r="I30" t="s">
        <v>40</v>
      </c>
      <c r="J30" t="s">
        <v>39</v>
      </c>
      <c r="K30">
        <v>5</v>
      </c>
      <c r="L30" t="str">
        <f t="shared" si="0"/>
        <v>Casuarina</v>
      </c>
      <c r="M30" t="str">
        <f t="shared" si="1"/>
        <v>pauper</v>
      </c>
      <c r="N30" t="str">
        <f t="shared" si="2"/>
        <v>Species</v>
      </c>
      <c r="O30" t="str">
        <f t="shared" si="3"/>
        <v>S1-N1 26</v>
      </c>
    </row>
    <row r="31" spans="1:17">
      <c r="A31" t="s">
        <v>13</v>
      </c>
      <c r="B31" t="s">
        <v>14</v>
      </c>
      <c r="C31" t="s">
        <v>15</v>
      </c>
      <c r="D31" t="s">
        <v>74</v>
      </c>
      <c r="E31">
        <v>27</v>
      </c>
      <c r="F31" t="s">
        <v>35</v>
      </c>
      <c r="G31" t="s">
        <v>42</v>
      </c>
      <c r="H31" t="b">
        <v>0</v>
      </c>
      <c r="I31" t="s">
        <v>43</v>
      </c>
      <c r="J31" t="s">
        <v>39</v>
      </c>
      <c r="K31">
        <v>1.7</v>
      </c>
      <c r="L31" t="str">
        <f t="shared" si="0"/>
        <v>Alectryon</v>
      </c>
      <c r="M31" t="str">
        <f t="shared" si="1"/>
        <v xml:space="preserve">oleifolius </v>
      </c>
      <c r="N31" t="str">
        <f t="shared" si="2"/>
        <v>Species</v>
      </c>
      <c r="O31" t="str">
        <f t="shared" si="3"/>
        <v>S1-N1 27</v>
      </c>
    </row>
    <row r="32" spans="1:17">
      <c r="A32" t="s">
        <v>13</v>
      </c>
      <c r="B32" t="s">
        <v>14</v>
      </c>
      <c r="C32" t="s">
        <v>15</v>
      </c>
      <c r="D32" t="s">
        <v>74</v>
      </c>
      <c r="E32">
        <v>27</v>
      </c>
      <c r="F32" t="s">
        <v>35</v>
      </c>
      <c r="G32" t="s">
        <v>38</v>
      </c>
      <c r="H32" t="b">
        <v>0</v>
      </c>
      <c r="I32" t="s">
        <v>40</v>
      </c>
      <c r="J32" t="s">
        <v>39</v>
      </c>
      <c r="K32">
        <v>5</v>
      </c>
      <c r="L32" t="str">
        <f t="shared" si="0"/>
        <v>Casuarina</v>
      </c>
      <c r="M32" t="str">
        <f t="shared" si="1"/>
        <v>pauper</v>
      </c>
      <c r="N32" t="str">
        <f t="shared" si="2"/>
        <v>Species</v>
      </c>
      <c r="O32" t="str">
        <f t="shared" si="3"/>
        <v>S1-N1 27</v>
      </c>
    </row>
    <row r="33" spans="1:15">
      <c r="A33" t="s">
        <v>13</v>
      </c>
      <c r="B33" t="s">
        <v>14</v>
      </c>
      <c r="C33" t="s">
        <v>15</v>
      </c>
      <c r="D33" t="s">
        <v>74</v>
      </c>
      <c r="E33">
        <v>28</v>
      </c>
      <c r="F33" t="s">
        <v>35</v>
      </c>
      <c r="G33" t="s">
        <v>38</v>
      </c>
      <c r="H33" t="b">
        <v>0</v>
      </c>
      <c r="I33" t="s">
        <v>40</v>
      </c>
      <c r="J33" t="s">
        <v>39</v>
      </c>
      <c r="K33">
        <v>5</v>
      </c>
      <c r="L33" t="str">
        <f t="shared" si="0"/>
        <v>Casuarina</v>
      </c>
      <c r="M33" t="str">
        <f t="shared" si="1"/>
        <v>pauper</v>
      </c>
      <c r="N33" t="str">
        <f t="shared" si="2"/>
        <v>Species</v>
      </c>
      <c r="O33" t="str">
        <f t="shared" si="3"/>
        <v>S1-N1 28</v>
      </c>
    </row>
    <row r="34" spans="1:15">
      <c r="A34" t="s">
        <v>13</v>
      </c>
      <c r="B34" t="s">
        <v>14</v>
      </c>
      <c r="C34" t="s">
        <v>15</v>
      </c>
      <c r="D34" t="s">
        <v>74</v>
      </c>
      <c r="E34">
        <v>29</v>
      </c>
      <c r="F34" t="s">
        <v>35</v>
      </c>
      <c r="G34" s="1" t="s">
        <v>30</v>
      </c>
      <c r="H34" t="b">
        <v>1</v>
      </c>
      <c r="I34" t="s">
        <v>19</v>
      </c>
      <c r="J34" t="s">
        <v>24</v>
      </c>
      <c r="K34">
        <v>0.2</v>
      </c>
      <c r="L34" t="str">
        <f t="shared" si="0"/>
        <v>Sclerolaena</v>
      </c>
      <c r="M34" t="str">
        <f t="shared" si="1"/>
        <v>ventricosa</v>
      </c>
      <c r="N34" t="str">
        <f t="shared" si="2"/>
        <v>Species</v>
      </c>
      <c r="O34" t="str">
        <f t="shared" si="3"/>
        <v>S1-N1 29</v>
      </c>
    </row>
    <row r="35" spans="1:15">
      <c r="A35" t="s">
        <v>13</v>
      </c>
      <c r="B35" t="s">
        <v>14</v>
      </c>
      <c r="C35" t="s">
        <v>15</v>
      </c>
      <c r="D35" t="s">
        <v>74</v>
      </c>
      <c r="E35">
        <v>30</v>
      </c>
      <c r="F35" t="s">
        <v>32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tr">
        <f t="shared" si="0"/>
        <v>NA</v>
      </c>
      <c r="M35" t="str">
        <f t="shared" si="1"/>
        <v>NA</v>
      </c>
      <c r="N35" t="str">
        <f t="shared" si="2"/>
        <v>NA</v>
      </c>
      <c r="O35" t="str">
        <f t="shared" si="3"/>
        <v>S1-N1 30</v>
      </c>
    </row>
    <row r="36" spans="1:15">
      <c r="A36" t="s">
        <v>13</v>
      </c>
      <c r="B36" t="s">
        <v>14</v>
      </c>
      <c r="C36" t="s">
        <v>15</v>
      </c>
      <c r="D36" t="s">
        <v>74</v>
      </c>
      <c r="E36">
        <v>31</v>
      </c>
      <c r="F36" t="s">
        <v>35</v>
      </c>
      <c r="G36" t="s">
        <v>31</v>
      </c>
      <c r="H36" t="b">
        <v>1</v>
      </c>
      <c r="I36" t="s">
        <v>19</v>
      </c>
      <c r="J36" t="s">
        <v>24</v>
      </c>
      <c r="K36">
        <v>0.05</v>
      </c>
      <c r="L36" t="str">
        <f t="shared" si="0"/>
        <v>Sclerolaena</v>
      </c>
      <c r="M36" t="str">
        <f t="shared" si="1"/>
        <v>brachyptera</v>
      </c>
      <c r="N36" t="str">
        <f t="shared" si="2"/>
        <v>Species</v>
      </c>
      <c r="O36" t="str">
        <f t="shared" si="3"/>
        <v>S1-N1 31</v>
      </c>
    </row>
    <row r="37" spans="1:15">
      <c r="A37" t="s">
        <v>13</v>
      </c>
      <c r="B37" t="s">
        <v>14</v>
      </c>
      <c r="C37" t="s">
        <v>15</v>
      </c>
      <c r="D37" t="s">
        <v>74</v>
      </c>
      <c r="E37">
        <v>32</v>
      </c>
      <c r="F37" t="s">
        <v>34</v>
      </c>
      <c r="G37" t="s">
        <v>31</v>
      </c>
      <c r="H37" t="b">
        <v>1</v>
      </c>
      <c r="I37" t="s">
        <v>19</v>
      </c>
      <c r="J37" t="s">
        <v>24</v>
      </c>
      <c r="K37">
        <v>0.09</v>
      </c>
      <c r="L37" t="str">
        <f t="shared" si="0"/>
        <v>Sclerolaena</v>
      </c>
      <c r="M37" t="str">
        <f t="shared" si="1"/>
        <v>brachyptera</v>
      </c>
      <c r="N37" t="str">
        <f t="shared" si="2"/>
        <v>Species</v>
      </c>
      <c r="O37" t="str">
        <f t="shared" si="3"/>
        <v>S1-N1 32</v>
      </c>
    </row>
    <row r="38" spans="1:15">
      <c r="A38" t="s">
        <v>13</v>
      </c>
      <c r="B38" t="s">
        <v>14</v>
      </c>
      <c r="C38" t="s">
        <v>15</v>
      </c>
      <c r="D38" t="s">
        <v>74</v>
      </c>
      <c r="E38">
        <v>33</v>
      </c>
      <c r="F38" t="s">
        <v>35</v>
      </c>
      <c r="G38" t="s">
        <v>31</v>
      </c>
      <c r="H38" t="b">
        <v>1</v>
      </c>
      <c r="I38" t="s">
        <v>19</v>
      </c>
      <c r="J38" t="s">
        <v>24</v>
      </c>
      <c r="K38">
        <v>0.12</v>
      </c>
      <c r="L38" t="str">
        <f t="shared" si="0"/>
        <v>Sclerolaena</v>
      </c>
      <c r="M38" t="str">
        <f t="shared" si="1"/>
        <v>brachyptera</v>
      </c>
      <c r="N38" t="str">
        <f t="shared" si="2"/>
        <v>Species</v>
      </c>
      <c r="O38" t="str">
        <f t="shared" si="3"/>
        <v>S1-N1 33</v>
      </c>
    </row>
    <row r="39" spans="1:15">
      <c r="A39" t="s">
        <v>13</v>
      </c>
      <c r="B39" t="s">
        <v>14</v>
      </c>
      <c r="C39" t="s">
        <v>15</v>
      </c>
      <c r="D39" t="s">
        <v>74</v>
      </c>
      <c r="E39">
        <v>34</v>
      </c>
      <c r="F39" t="s">
        <v>34</v>
      </c>
      <c r="G39" t="s">
        <v>31</v>
      </c>
      <c r="H39" t="b">
        <v>1</v>
      </c>
      <c r="I39" t="s">
        <v>19</v>
      </c>
      <c r="J39" t="s">
        <v>24</v>
      </c>
      <c r="K39">
        <v>0.08</v>
      </c>
      <c r="L39" t="str">
        <f t="shared" si="0"/>
        <v>Sclerolaena</v>
      </c>
      <c r="M39" t="str">
        <f t="shared" si="1"/>
        <v>brachyptera</v>
      </c>
      <c r="N39" t="str">
        <f t="shared" si="2"/>
        <v>Species</v>
      </c>
      <c r="O39" t="str">
        <f t="shared" si="3"/>
        <v>S1-N1 34</v>
      </c>
    </row>
    <row r="40" spans="1:15">
      <c r="A40" t="s">
        <v>13</v>
      </c>
      <c r="B40" t="s">
        <v>14</v>
      </c>
      <c r="C40" t="s">
        <v>15</v>
      </c>
      <c r="D40" t="s">
        <v>74</v>
      </c>
      <c r="E40">
        <v>35</v>
      </c>
      <c r="F40" t="s">
        <v>34</v>
      </c>
      <c r="G40" t="s">
        <v>29</v>
      </c>
      <c r="L40" t="str">
        <f t="shared" si="0"/>
        <v>NA</v>
      </c>
      <c r="M40" t="str">
        <f t="shared" si="1"/>
        <v>NA</v>
      </c>
      <c r="N40" t="str">
        <f t="shared" si="2"/>
        <v>NA</v>
      </c>
      <c r="O40" t="str">
        <f t="shared" si="3"/>
        <v>S1-N1 35</v>
      </c>
    </row>
    <row r="41" spans="1:15">
      <c r="A41" t="s">
        <v>13</v>
      </c>
      <c r="B41" t="s">
        <v>14</v>
      </c>
      <c r="C41" t="s">
        <v>15</v>
      </c>
      <c r="D41" t="s">
        <v>74</v>
      </c>
      <c r="E41">
        <v>36</v>
      </c>
      <c r="F41" t="s">
        <v>20</v>
      </c>
      <c r="G41" t="s">
        <v>29</v>
      </c>
      <c r="L41" t="str">
        <f t="shared" si="0"/>
        <v>NA</v>
      </c>
      <c r="M41" t="str">
        <f t="shared" si="1"/>
        <v>NA</v>
      </c>
      <c r="N41" t="str">
        <f t="shared" si="2"/>
        <v>NA</v>
      </c>
      <c r="O41" t="str">
        <f t="shared" si="3"/>
        <v>S1-N1 36</v>
      </c>
    </row>
    <row r="42" spans="1:15">
      <c r="A42" t="s">
        <v>13</v>
      </c>
      <c r="B42" t="s">
        <v>14</v>
      </c>
      <c r="C42" t="s">
        <v>15</v>
      </c>
      <c r="D42" t="s">
        <v>74</v>
      </c>
      <c r="E42">
        <v>37</v>
      </c>
      <c r="F42" t="s">
        <v>34</v>
      </c>
      <c r="G42" t="s">
        <v>29</v>
      </c>
      <c r="L42" t="str">
        <f t="shared" si="0"/>
        <v>NA</v>
      </c>
      <c r="M42" t="str">
        <f t="shared" si="1"/>
        <v>NA</v>
      </c>
      <c r="N42" t="str">
        <f t="shared" si="2"/>
        <v>NA</v>
      </c>
      <c r="O42" t="str">
        <f t="shared" si="3"/>
        <v>S1-N1 37</v>
      </c>
    </row>
    <row r="43" spans="1:15">
      <c r="A43" t="s">
        <v>13</v>
      </c>
      <c r="B43" t="s">
        <v>14</v>
      </c>
      <c r="C43" t="s">
        <v>15</v>
      </c>
      <c r="D43" t="s">
        <v>74</v>
      </c>
      <c r="E43">
        <v>38</v>
      </c>
      <c r="F43" t="s">
        <v>34</v>
      </c>
      <c r="G43" t="s">
        <v>29</v>
      </c>
      <c r="L43" t="str">
        <f t="shared" si="0"/>
        <v>NA</v>
      </c>
      <c r="M43" t="str">
        <f t="shared" si="1"/>
        <v>NA</v>
      </c>
      <c r="N43" t="str">
        <f t="shared" si="2"/>
        <v>NA</v>
      </c>
      <c r="O43" t="str">
        <f t="shared" si="3"/>
        <v>S1-N1 38</v>
      </c>
    </row>
    <row r="44" spans="1:15">
      <c r="A44" t="s">
        <v>13</v>
      </c>
      <c r="B44" t="s">
        <v>14</v>
      </c>
      <c r="C44" t="s">
        <v>15</v>
      </c>
      <c r="D44" t="s">
        <v>74</v>
      </c>
      <c r="E44">
        <v>39</v>
      </c>
      <c r="F44" t="s">
        <v>32</v>
      </c>
      <c r="G44" t="s">
        <v>37</v>
      </c>
      <c r="H44" t="b">
        <v>0</v>
      </c>
      <c r="I44" t="s">
        <v>19</v>
      </c>
      <c r="J44" t="s">
        <v>24</v>
      </c>
      <c r="K44">
        <v>0.2</v>
      </c>
      <c r="L44" t="str">
        <f t="shared" si="0"/>
        <v>Sclerolaena</v>
      </c>
      <c r="M44" t="str">
        <f t="shared" si="1"/>
        <v>longicuspis</v>
      </c>
      <c r="N44" t="str">
        <f t="shared" si="2"/>
        <v>Species</v>
      </c>
      <c r="O44" t="str">
        <f t="shared" si="3"/>
        <v>S1-N1 39</v>
      </c>
    </row>
    <row r="45" spans="1:15">
      <c r="A45" t="s">
        <v>13</v>
      </c>
      <c r="B45" t="s">
        <v>14</v>
      </c>
      <c r="C45" t="s">
        <v>15</v>
      </c>
      <c r="D45" t="s">
        <v>74</v>
      </c>
      <c r="E45">
        <v>39</v>
      </c>
      <c r="F45" t="s">
        <v>32</v>
      </c>
      <c r="G45" t="s">
        <v>38</v>
      </c>
      <c r="H45" t="b">
        <v>0</v>
      </c>
      <c r="I45" t="s">
        <v>40</v>
      </c>
      <c r="J45" t="s">
        <v>39</v>
      </c>
      <c r="K45">
        <v>2.4500000000000002</v>
      </c>
      <c r="L45" t="str">
        <f t="shared" si="0"/>
        <v>Casuarina</v>
      </c>
      <c r="M45" t="str">
        <f t="shared" si="1"/>
        <v>pauper</v>
      </c>
      <c r="N45" t="str">
        <f t="shared" si="2"/>
        <v>Species</v>
      </c>
      <c r="O45" t="str">
        <f t="shared" si="3"/>
        <v>S1-N1 39</v>
      </c>
    </row>
    <row r="46" spans="1:15">
      <c r="A46" t="s">
        <v>13</v>
      </c>
      <c r="B46" t="s">
        <v>14</v>
      </c>
      <c r="C46" t="s">
        <v>15</v>
      </c>
      <c r="D46" t="s">
        <v>74</v>
      </c>
      <c r="E46">
        <v>40</v>
      </c>
      <c r="F46" t="s">
        <v>34</v>
      </c>
      <c r="G46" t="s">
        <v>29</v>
      </c>
      <c r="L46" t="str">
        <f t="shared" si="0"/>
        <v>NA</v>
      </c>
      <c r="M46" t="str">
        <f t="shared" si="1"/>
        <v>NA</v>
      </c>
      <c r="N46" t="str">
        <f t="shared" si="2"/>
        <v>NA</v>
      </c>
      <c r="O46" t="str">
        <f t="shared" si="3"/>
        <v>S1-N1 40</v>
      </c>
    </row>
    <row r="47" spans="1:15">
      <c r="A47" t="s">
        <v>13</v>
      </c>
      <c r="B47" t="s">
        <v>14</v>
      </c>
      <c r="C47" t="s">
        <v>15</v>
      </c>
      <c r="D47" t="s">
        <v>74</v>
      </c>
      <c r="E47">
        <v>41</v>
      </c>
      <c r="F47" t="s">
        <v>32</v>
      </c>
      <c r="G47" t="s">
        <v>29</v>
      </c>
      <c r="L47" t="str">
        <f t="shared" si="0"/>
        <v>NA</v>
      </c>
      <c r="M47" t="str">
        <f t="shared" si="1"/>
        <v>NA</v>
      </c>
      <c r="N47" t="str">
        <f t="shared" si="2"/>
        <v>NA</v>
      </c>
      <c r="O47" t="str">
        <f t="shared" si="3"/>
        <v>S1-N1 41</v>
      </c>
    </row>
    <row r="48" spans="1:15">
      <c r="A48" t="s">
        <v>13</v>
      </c>
      <c r="B48" t="s">
        <v>14</v>
      </c>
      <c r="C48" t="s">
        <v>15</v>
      </c>
      <c r="D48" t="s">
        <v>74</v>
      </c>
      <c r="E48">
        <v>42</v>
      </c>
      <c r="F48" t="s">
        <v>34</v>
      </c>
      <c r="G48" t="s">
        <v>29</v>
      </c>
      <c r="L48" t="str">
        <f t="shared" si="0"/>
        <v>NA</v>
      </c>
      <c r="M48" t="str">
        <f t="shared" si="1"/>
        <v>NA</v>
      </c>
      <c r="N48" t="str">
        <f t="shared" si="2"/>
        <v>NA</v>
      </c>
      <c r="O48" t="str">
        <f t="shared" si="3"/>
        <v>S1-N1 42</v>
      </c>
    </row>
    <row r="49" spans="1:17">
      <c r="A49" t="s">
        <v>13</v>
      </c>
      <c r="B49" t="s">
        <v>14</v>
      </c>
      <c r="C49" t="s">
        <v>15</v>
      </c>
      <c r="D49" t="s">
        <v>74</v>
      </c>
      <c r="E49">
        <v>43</v>
      </c>
      <c r="F49" t="s">
        <v>34</v>
      </c>
      <c r="G49" t="s">
        <v>29</v>
      </c>
      <c r="L49" t="str">
        <f t="shared" si="0"/>
        <v>NA</v>
      </c>
      <c r="M49" t="str">
        <f t="shared" si="1"/>
        <v>NA</v>
      </c>
      <c r="N49" t="str">
        <f t="shared" si="2"/>
        <v>NA</v>
      </c>
      <c r="O49" t="str">
        <f t="shared" si="3"/>
        <v>S1-N1 43</v>
      </c>
    </row>
    <row r="50" spans="1:17">
      <c r="A50" t="s">
        <v>13</v>
      </c>
      <c r="B50" t="s">
        <v>14</v>
      </c>
      <c r="C50" t="s">
        <v>15</v>
      </c>
      <c r="D50" t="s">
        <v>74</v>
      </c>
      <c r="E50">
        <v>44</v>
      </c>
      <c r="F50" t="s">
        <v>34</v>
      </c>
      <c r="G50" t="s">
        <v>29</v>
      </c>
      <c r="L50" t="str">
        <f t="shared" si="0"/>
        <v>NA</v>
      </c>
      <c r="M50" t="str">
        <f t="shared" si="1"/>
        <v>NA</v>
      </c>
      <c r="N50" t="str">
        <f t="shared" si="2"/>
        <v>NA</v>
      </c>
      <c r="O50" t="str">
        <f t="shared" si="3"/>
        <v>S1-N1 44</v>
      </c>
    </row>
    <row r="51" spans="1:17">
      <c r="A51" t="s">
        <v>13</v>
      </c>
      <c r="B51" t="s">
        <v>14</v>
      </c>
      <c r="C51" t="s">
        <v>15</v>
      </c>
      <c r="D51" t="s">
        <v>74</v>
      </c>
      <c r="E51">
        <v>45</v>
      </c>
      <c r="F51" t="s">
        <v>34</v>
      </c>
      <c r="G51" t="s">
        <v>29</v>
      </c>
      <c r="L51" t="str">
        <f t="shared" si="0"/>
        <v>NA</v>
      </c>
      <c r="M51" t="str">
        <f t="shared" si="1"/>
        <v>NA</v>
      </c>
      <c r="N51" t="str">
        <f t="shared" si="2"/>
        <v>NA</v>
      </c>
      <c r="O51" t="str">
        <f t="shared" si="3"/>
        <v>S1-N1 45</v>
      </c>
    </row>
    <row r="52" spans="1:17">
      <c r="A52" t="s">
        <v>13</v>
      </c>
      <c r="B52" t="s">
        <v>14</v>
      </c>
      <c r="C52" t="s">
        <v>15</v>
      </c>
      <c r="D52" t="s">
        <v>74</v>
      </c>
      <c r="E52">
        <v>46</v>
      </c>
      <c r="F52" t="s">
        <v>35</v>
      </c>
      <c r="G52" t="s">
        <v>37</v>
      </c>
      <c r="H52" t="b">
        <v>1</v>
      </c>
      <c r="I52" t="s">
        <v>19</v>
      </c>
      <c r="J52" t="s">
        <v>24</v>
      </c>
      <c r="K52">
        <v>0.19</v>
      </c>
      <c r="L52" t="str">
        <f t="shared" si="0"/>
        <v>Sclerolaena</v>
      </c>
      <c r="M52" t="str">
        <f t="shared" si="1"/>
        <v>longicuspis</v>
      </c>
      <c r="N52" t="str">
        <f t="shared" si="2"/>
        <v>Species</v>
      </c>
      <c r="O52" t="str">
        <f t="shared" si="3"/>
        <v>S1-N1 46</v>
      </c>
    </row>
    <row r="53" spans="1:17">
      <c r="A53" t="s">
        <v>13</v>
      </c>
      <c r="B53" t="s">
        <v>14</v>
      </c>
      <c r="C53" t="s">
        <v>15</v>
      </c>
      <c r="D53" t="s">
        <v>74</v>
      </c>
      <c r="E53">
        <v>47</v>
      </c>
      <c r="F53" t="s">
        <v>20</v>
      </c>
      <c r="G53" t="s">
        <v>29</v>
      </c>
      <c r="L53" t="str">
        <f t="shared" si="0"/>
        <v>NA</v>
      </c>
      <c r="M53" t="str">
        <f t="shared" si="1"/>
        <v>NA</v>
      </c>
      <c r="N53" t="str">
        <f t="shared" si="2"/>
        <v>NA</v>
      </c>
      <c r="O53" t="str">
        <f t="shared" si="3"/>
        <v>S1-N1 47</v>
      </c>
    </row>
    <row r="54" spans="1:17">
      <c r="A54" t="s">
        <v>13</v>
      </c>
      <c r="B54" t="s">
        <v>14</v>
      </c>
      <c r="C54" t="s">
        <v>15</v>
      </c>
      <c r="D54" t="s">
        <v>74</v>
      </c>
      <c r="E54">
        <v>48</v>
      </c>
      <c r="F54" t="s">
        <v>20</v>
      </c>
      <c r="G54" t="s">
        <v>29</v>
      </c>
      <c r="L54" t="str">
        <f t="shared" si="0"/>
        <v>NA</v>
      </c>
      <c r="M54" t="str">
        <f t="shared" si="1"/>
        <v>NA</v>
      </c>
      <c r="N54" t="str">
        <f t="shared" si="2"/>
        <v>NA</v>
      </c>
      <c r="O54" t="str">
        <f t="shared" si="3"/>
        <v>S1-N1 48</v>
      </c>
    </row>
    <row r="55" spans="1:17">
      <c r="A55" t="s">
        <v>13</v>
      </c>
      <c r="B55" t="s">
        <v>14</v>
      </c>
      <c r="C55" t="s">
        <v>15</v>
      </c>
      <c r="D55" t="s">
        <v>74</v>
      </c>
      <c r="E55">
        <v>49</v>
      </c>
      <c r="F55" t="s">
        <v>20</v>
      </c>
      <c r="G55" t="s">
        <v>29</v>
      </c>
      <c r="L55" t="str">
        <f t="shared" si="0"/>
        <v>NA</v>
      </c>
      <c r="M55" t="str">
        <f t="shared" si="1"/>
        <v>NA</v>
      </c>
      <c r="N55" t="str">
        <f t="shared" si="2"/>
        <v>NA</v>
      </c>
      <c r="O55" t="str">
        <f t="shared" si="3"/>
        <v>S1-N1 49</v>
      </c>
    </row>
    <row r="56" spans="1:17">
      <c r="A56" t="s">
        <v>13</v>
      </c>
      <c r="B56" t="s">
        <v>14</v>
      </c>
      <c r="C56" t="s">
        <v>15</v>
      </c>
      <c r="D56" t="s">
        <v>74</v>
      </c>
      <c r="E56">
        <v>50</v>
      </c>
      <c r="F56" t="s">
        <v>20</v>
      </c>
      <c r="G56" t="s">
        <v>31</v>
      </c>
      <c r="H56" t="b">
        <v>1</v>
      </c>
      <c r="I56" t="s">
        <v>19</v>
      </c>
      <c r="J56" t="s">
        <v>24</v>
      </c>
      <c r="K56">
        <v>0.15</v>
      </c>
      <c r="L56" t="str">
        <f t="shared" si="0"/>
        <v>Sclerolaena</v>
      </c>
      <c r="M56" t="str">
        <f t="shared" si="1"/>
        <v>brachyptera</v>
      </c>
      <c r="N56" t="str">
        <f t="shared" si="2"/>
        <v>Species</v>
      </c>
      <c r="O56" t="str">
        <f t="shared" si="3"/>
        <v>S1-N1 50</v>
      </c>
    </row>
    <row r="57" spans="1:17">
      <c r="A57" t="s">
        <v>13</v>
      </c>
      <c r="B57" t="s">
        <v>14</v>
      </c>
      <c r="C57" t="s">
        <v>15</v>
      </c>
      <c r="D57" t="s">
        <v>74</v>
      </c>
      <c r="E57">
        <v>51</v>
      </c>
      <c r="F57" t="s">
        <v>35</v>
      </c>
      <c r="G57" t="s">
        <v>44</v>
      </c>
      <c r="H57" t="b">
        <v>1</v>
      </c>
      <c r="I57" t="s">
        <v>19</v>
      </c>
      <c r="J57" t="s">
        <v>24</v>
      </c>
      <c r="K57">
        <v>0.68</v>
      </c>
      <c r="L57" t="str">
        <f t="shared" si="0"/>
        <v>Maireana</v>
      </c>
      <c r="M57" t="str">
        <f t="shared" si="1"/>
        <v>astrotricha</v>
      </c>
      <c r="N57" t="str">
        <f t="shared" si="2"/>
        <v>Species</v>
      </c>
      <c r="O57" t="str">
        <f t="shared" si="3"/>
        <v>S1-N1 51</v>
      </c>
      <c r="P57">
        <v>1476</v>
      </c>
      <c r="Q57">
        <v>1484</v>
      </c>
    </row>
    <row r="58" spans="1:17">
      <c r="A58" t="s">
        <v>13</v>
      </c>
      <c r="B58" t="s">
        <v>14</v>
      </c>
      <c r="C58" t="s">
        <v>15</v>
      </c>
      <c r="D58" t="s">
        <v>74</v>
      </c>
      <c r="E58">
        <v>52</v>
      </c>
      <c r="F58" t="s">
        <v>35</v>
      </c>
      <c r="G58" t="s">
        <v>44</v>
      </c>
      <c r="H58" t="b">
        <v>1</v>
      </c>
      <c r="I58" t="s">
        <v>19</v>
      </c>
      <c r="J58" t="s">
        <v>24</v>
      </c>
      <c r="K58">
        <v>0.32</v>
      </c>
      <c r="L58" t="str">
        <f t="shared" si="0"/>
        <v>Maireana</v>
      </c>
      <c r="M58" t="str">
        <f t="shared" si="1"/>
        <v>astrotricha</v>
      </c>
      <c r="N58" t="str">
        <f t="shared" si="2"/>
        <v>Species</v>
      </c>
      <c r="O58" t="str">
        <f t="shared" si="3"/>
        <v>S1-N1 52</v>
      </c>
    </row>
    <row r="59" spans="1:17">
      <c r="A59" t="s">
        <v>13</v>
      </c>
      <c r="B59" t="s">
        <v>14</v>
      </c>
      <c r="C59" t="s">
        <v>15</v>
      </c>
      <c r="D59" t="s">
        <v>74</v>
      </c>
      <c r="E59">
        <v>53</v>
      </c>
      <c r="F59" t="s">
        <v>32</v>
      </c>
      <c r="G59" t="s">
        <v>29</v>
      </c>
      <c r="L59" t="str">
        <f t="shared" si="0"/>
        <v>NA</v>
      </c>
      <c r="M59" t="str">
        <f t="shared" si="1"/>
        <v>NA</v>
      </c>
      <c r="N59" t="str">
        <f t="shared" si="2"/>
        <v>NA</v>
      </c>
      <c r="O59" t="str">
        <f t="shared" si="3"/>
        <v>S1-N1 53</v>
      </c>
    </row>
    <row r="60" spans="1:17">
      <c r="A60" t="s">
        <v>13</v>
      </c>
      <c r="B60" t="s">
        <v>14</v>
      </c>
      <c r="C60" t="s">
        <v>15</v>
      </c>
      <c r="D60" t="s">
        <v>74</v>
      </c>
      <c r="E60">
        <v>54</v>
      </c>
      <c r="F60" t="s">
        <v>34</v>
      </c>
      <c r="G60" t="s">
        <v>29</v>
      </c>
      <c r="L60" t="str">
        <f t="shared" si="0"/>
        <v>NA</v>
      </c>
      <c r="M60" t="str">
        <f t="shared" si="1"/>
        <v>NA</v>
      </c>
      <c r="N60" t="str">
        <f t="shared" si="2"/>
        <v>NA</v>
      </c>
      <c r="O60" t="str">
        <f t="shared" si="3"/>
        <v>S1-N1 54</v>
      </c>
    </row>
    <row r="61" spans="1:17">
      <c r="A61" t="s">
        <v>13</v>
      </c>
      <c r="B61" t="s">
        <v>14</v>
      </c>
      <c r="C61" t="s">
        <v>15</v>
      </c>
      <c r="D61" t="s">
        <v>74</v>
      </c>
      <c r="E61">
        <v>55</v>
      </c>
      <c r="F61" t="s">
        <v>34</v>
      </c>
      <c r="G61" t="s">
        <v>29</v>
      </c>
      <c r="L61" t="str">
        <f t="shared" si="0"/>
        <v>NA</v>
      </c>
      <c r="M61" t="str">
        <f t="shared" si="1"/>
        <v>NA</v>
      </c>
      <c r="N61" t="str">
        <f t="shared" si="2"/>
        <v>NA</v>
      </c>
      <c r="O61" t="str">
        <f t="shared" si="3"/>
        <v>S1-N1 55</v>
      </c>
    </row>
    <row r="62" spans="1:17">
      <c r="A62" t="s">
        <v>13</v>
      </c>
      <c r="B62" t="s">
        <v>14</v>
      </c>
      <c r="C62" t="s">
        <v>15</v>
      </c>
      <c r="D62" t="s">
        <v>74</v>
      </c>
      <c r="E62">
        <v>56</v>
      </c>
      <c r="F62" t="s">
        <v>32</v>
      </c>
      <c r="G62" t="s">
        <v>29</v>
      </c>
      <c r="L62" t="str">
        <f t="shared" si="0"/>
        <v>NA</v>
      </c>
      <c r="M62" t="str">
        <f t="shared" si="1"/>
        <v>NA</v>
      </c>
      <c r="N62" t="str">
        <f t="shared" si="2"/>
        <v>NA</v>
      </c>
      <c r="O62" t="str">
        <f t="shared" si="3"/>
        <v>S1-N1 56</v>
      </c>
    </row>
    <row r="63" spans="1:17">
      <c r="A63" t="s">
        <v>13</v>
      </c>
      <c r="B63" t="s">
        <v>14</v>
      </c>
      <c r="C63" t="s">
        <v>15</v>
      </c>
      <c r="D63" t="s">
        <v>74</v>
      </c>
      <c r="E63">
        <v>57</v>
      </c>
      <c r="F63" t="s">
        <v>35</v>
      </c>
      <c r="G63" t="s">
        <v>29</v>
      </c>
      <c r="L63" t="str">
        <f t="shared" si="0"/>
        <v>NA</v>
      </c>
      <c r="M63" t="str">
        <f t="shared" si="1"/>
        <v>NA</v>
      </c>
      <c r="N63" t="str">
        <f t="shared" si="2"/>
        <v>NA</v>
      </c>
      <c r="O63" t="str">
        <f t="shared" si="3"/>
        <v>S1-N1 57</v>
      </c>
    </row>
    <row r="64" spans="1:17">
      <c r="A64" t="s">
        <v>13</v>
      </c>
      <c r="B64" t="s">
        <v>14</v>
      </c>
      <c r="C64" t="s">
        <v>15</v>
      </c>
      <c r="D64" t="s">
        <v>74</v>
      </c>
      <c r="E64">
        <v>58</v>
      </c>
      <c r="F64" t="s">
        <v>34</v>
      </c>
      <c r="G64" t="s">
        <v>31</v>
      </c>
      <c r="H64" t="b">
        <v>1</v>
      </c>
      <c r="I64" t="s">
        <v>19</v>
      </c>
      <c r="J64" t="s">
        <v>24</v>
      </c>
      <c r="K64">
        <v>7.0000000000000007E-2</v>
      </c>
      <c r="L64" t="str">
        <f t="shared" si="0"/>
        <v>Sclerolaena</v>
      </c>
      <c r="M64" t="str">
        <f t="shared" si="1"/>
        <v>brachyptera</v>
      </c>
      <c r="N64" t="str">
        <f t="shared" si="2"/>
        <v>Species</v>
      </c>
      <c r="O64" t="str">
        <f t="shared" si="3"/>
        <v>S1-N1 58</v>
      </c>
    </row>
    <row r="65" spans="1:17">
      <c r="A65" t="s">
        <v>13</v>
      </c>
      <c r="B65" t="s">
        <v>14</v>
      </c>
      <c r="C65" t="s">
        <v>15</v>
      </c>
      <c r="D65" t="s">
        <v>74</v>
      </c>
      <c r="E65">
        <v>59</v>
      </c>
      <c r="F65" t="s">
        <v>20</v>
      </c>
      <c r="G65" t="s">
        <v>44</v>
      </c>
      <c r="H65" t="b">
        <v>0</v>
      </c>
      <c r="I65" t="s">
        <v>19</v>
      </c>
      <c r="J65" t="s">
        <v>24</v>
      </c>
      <c r="K65">
        <v>0.34</v>
      </c>
      <c r="L65" t="str">
        <f t="shared" si="0"/>
        <v>Maireana</v>
      </c>
      <c r="M65" t="str">
        <f t="shared" si="1"/>
        <v>astrotricha</v>
      </c>
      <c r="N65" t="str">
        <f t="shared" si="2"/>
        <v>Species</v>
      </c>
      <c r="O65" t="str">
        <f t="shared" si="3"/>
        <v>S1-N1 59</v>
      </c>
    </row>
    <row r="66" spans="1:17">
      <c r="A66" t="s">
        <v>13</v>
      </c>
      <c r="B66" t="s">
        <v>14</v>
      </c>
      <c r="C66" t="s">
        <v>15</v>
      </c>
      <c r="D66" t="s">
        <v>74</v>
      </c>
      <c r="E66">
        <v>60</v>
      </c>
      <c r="F66" t="s">
        <v>34</v>
      </c>
      <c r="G66" t="s">
        <v>44</v>
      </c>
      <c r="H66" t="b">
        <v>0</v>
      </c>
      <c r="I66" t="s">
        <v>19</v>
      </c>
      <c r="J66" t="s">
        <v>24</v>
      </c>
      <c r="K66">
        <v>0.34</v>
      </c>
      <c r="L66" t="str">
        <f t="shared" si="0"/>
        <v>Maireana</v>
      </c>
      <c r="M66" t="str">
        <f t="shared" si="1"/>
        <v>astrotricha</v>
      </c>
      <c r="N66" t="str">
        <f t="shared" si="2"/>
        <v>Species</v>
      </c>
      <c r="O66" t="str">
        <f t="shared" si="3"/>
        <v>S1-N1 60</v>
      </c>
    </row>
    <row r="67" spans="1:17">
      <c r="A67" t="s">
        <v>13</v>
      </c>
      <c r="B67" t="s">
        <v>14</v>
      </c>
      <c r="C67" t="s">
        <v>15</v>
      </c>
      <c r="D67" t="s">
        <v>74</v>
      </c>
      <c r="E67">
        <v>61</v>
      </c>
      <c r="F67" t="s">
        <v>34</v>
      </c>
      <c r="G67" t="s">
        <v>29</v>
      </c>
      <c r="L67" t="str">
        <f t="shared" ref="L67:L130" si="4">IF(G67="NA", "NA", IF(ISNUMBER(SEARCH(" ", G67)), LEFT(G67, FIND(" ", G67) - 1), G67))</f>
        <v>NA</v>
      </c>
      <c r="M67" t="str">
        <f t="shared" ref="M67:M130" si="5">IF(OR(G67="NA", LEN(TRIM(G67))=LEN(SUBSTITUTE(G67," ",""))), "NA", IF(ISNUMBER(SEARCH("Dead", G67)), "NA", MID(G67, FIND(" ", G67) + 1, LEN(G67) - FIND(" ", G67))))</f>
        <v>NA</v>
      </c>
      <c r="N67" t="str">
        <f t="shared" ref="N67:N130" si="6">IF(G67="NA", "NA", IF(ISNUMBER(SEARCH("Dead", G67)), IF(I67&lt;&gt;"", "Family", "NA"), IF(ISNUMBER(SEARCH("subsp.", G67)), "Subspecies", IF(ISNUMBER(SEARCH("var.", G67)), "Varietas", IF(COUNTIF(G67, "* *")=0, "Genus", "Species")))))</f>
        <v>NA</v>
      </c>
      <c r="O67" t="str">
        <f t="shared" ref="O67:O130" si="7">CONCATENATE(D67, " ", E67)</f>
        <v>S1-N1 61</v>
      </c>
    </row>
    <row r="68" spans="1:17">
      <c r="A68" t="s">
        <v>13</v>
      </c>
      <c r="B68" t="s">
        <v>14</v>
      </c>
      <c r="C68" t="s">
        <v>15</v>
      </c>
      <c r="D68" t="s">
        <v>74</v>
      </c>
      <c r="E68">
        <v>62</v>
      </c>
      <c r="F68" t="s">
        <v>34</v>
      </c>
      <c r="G68" t="s">
        <v>29</v>
      </c>
      <c r="L68" t="str">
        <f t="shared" si="4"/>
        <v>NA</v>
      </c>
      <c r="M68" t="str">
        <f t="shared" si="5"/>
        <v>NA</v>
      </c>
      <c r="N68" t="str">
        <f t="shared" si="6"/>
        <v>NA</v>
      </c>
      <c r="O68" t="str">
        <f t="shared" si="7"/>
        <v>S1-N1 62</v>
      </c>
    </row>
    <row r="69" spans="1:17">
      <c r="A69" t="s">
        <v>13</v>
      </c>
      <c r="B69" t="s">
        <v>14</v>
      </c>
      <c r="C69" t="s">
        <v>15</v>
      </c>
      <c r="D69" t="s">
        <v>74</v>
      </c>
      <c r="E69">
        <v>63</v>
      </c>
      <c r="F69" t="s">
        <v>34</v>
      </c>
      <c r="G69" t="s">
        <v>29</v>
      </c>
      <c r="L69" t="str">
        <f t="shared" si="4"/>
        <v>NA</v>
      </c>
      <c r="M69" t="str">
        <f t="shared" si="5"/>
        <v>NA</v>
      </c>
      <c r="N69" t="str">
        <f t="shared" si="6"/>
        <v>NA</v>
      </c>
      <c r="O69" t="str">
        <f t="shared" si="7"/>
        <v>S1-N1 63</v>
      </c>
    </row>
    <row r="70" spans="1:17">
      <c r="A70" t="s">
        <v>13</v>
      </c>
      <c r="B70" t="s">
        <v>14</v>
      </c>
      <c r="C70" t="s">
        <v>15</v>
      </c>
      <c r="D70" t="s">
        <v>74</v>
      </c>
      <c r="E70">
        <v>64</v>
      </c>
      <c r="F70" t="s">
        <v>32</v>
      </c>
      <c r="G70" t="s">
        <v>29</v>
      </c>
      <c r="L70" t="str">
        <f t="shared" si="4"/>
        <v>NA</v>
      </c>
      <c r="M70" t="str">
        <f t="shared" si="5"/>
        <v>NA</v>
      </c>
      <c r="N70" t="str">
        <f t="shared" si="6"/>
        <v>NA</v>
      </c>
      <c r="O70" t="str">
        <f t="shared" si="7"/>
        <v>S1-N1 64</v>
      </c>
    </row>
    <row r="71" spans="1:17">
      <c r="A71" t="s">
        <v>13</v>
      </c>
      <c r="B71" t="s">
        <v>14</v>
      </c>
      <c r="C71" t="s">
        <v>15</v>
      </c>
      <c r="D71" t="s">
        <v>74</v>
      </c>
      <c r="E71">
        <v>65</v>
      </c>
      <c r="F71" t="s">
        <v>34</v>
      </c>
      <c r="G71" t="s">
        <v>29</v>
      </c>
      <c r="L71" t="str">
        <f t="shared" si="4"/>
        <v>NA</v>
      </c>
      <c r="M71" t="str">
        <f t="shared" si="5"/>
        <v>NA</v>
      </c>
      <c r="N71" t="str">
        <f t="shared" si="6"/>
        <v>NA</v>
      </c>
      <c r="O71" t="str">
        <f t="shared" si="7"/>
        <v>S1-N1 65</v>
      </c>
    </row>
    <row r="72" spans="1:17">
      <c r="A72" t="s">
        <v>13</v>
      </c>
      <c r="B72" t="s">
        <v>14</v>
      </c>
      <c r="C72" t="s">
        <v>15</v>
      </c>
      <c r="D72" t="s">
        <v>74</v>
      </c>
      <c r="E72">
        <v>66</v>
      </c>
      <c r="F72" t="s">
        <v>34</v>
      </c>
      <c r="G72" t="s">
        <v>29</v>
      </c>
      <c r="L72" t="str">
        <f t="shared" si="4"/>
        <v>NA</v>
      </c>
      <c r="M72" t="str">
        <f t="shared" si="5"/>
        <v>NA</v>
      </c>
      <c r="N72" t="str">
        <f t="shared" si="6"/>
        <v>NA</v>
      </c>
      <c r="O72" t="str">
        <f t="shared" si="7"/>
        <v>S1-N1 66</v>
      </c>
    </row>
    <row r="73" spans="1:17">
      <c r="A73" t="s">
        <v>13</v>
      </c>
      <c r="B73" t="s">
        <v>14</v>
      </c>
      <c r="C73" t="s">
        <v>15</v>
      </c>
      <c r="D73" t="s">
        <v>74</v>
      </c>
      <c r="E73">
        <v>67</v>
      </c>
      <c r="F73" t="s">
        <v>32</v>
      </c>
      <c r="G73" t="s">
        <v>29</v>
      </c>
      <c r="L73" t="str">
        <f t="shared" si="4"/>
        <v>NA</v>
      </c>
      <c r="M73" t="str">
        <f t="shared" si="5"/>
        <v>NA</v>
      </c>
      <c r="N73" t="str">
        <f t="shared" si="6"/>
        <v>NA</v>
      </c>
      <c r="O73" t="str">
        <f t="shared" si="7"/>
        <v>S1-N1 67</v>
      </c>
    </row>
    <row r="74" spans="1:17">
      <c r="A74" t="s">
        <v>13</v>
      </c>
      <c r="B74" t="s">
        <v>14</v>
      </c>
      <c r="C74" t="s">
        <v>15</v>
      </c>
      <c r="D74" t="s">
        <v>74</v>
      </c>
      <c r="E74">
        <v>68</v>
      </c>
      <c r="F74" t="s">
        <v>34</v>
      </c>
      <c r="G74" t="s">
        <v>47</v>
      </c>
      <c r="H74" t="b">
        <v>0</v>
      </c>
      <c r="I74" t="s">
        <v>19</v>
      </c>
      <c r="J74" t="s">
        <v>24</v>
      </c>
      <c r="K74">
        <v>0.11</v>
      </c>
      <c r="L74" t="str">
        <f t="shared" si="4"/>
        <v>Sclerolaena</v>
      </c>
      <c r="M74" t="str">
        <f t="shared" si="5"/>
        <v>eriacantha</v>
      </c>
      <c r="N74" t="str">
        <f t="shared" si="6"/>
        <v>Species</v>
      </c>
      <c r="O74" t="str">
        <f t="shared" si="7"/>
        <v>S1-N1 68</v>
      </c>
      <c r="P74">
        <v>1493</v>
      </c>
      <c r="Q74">
        <v>1498</v>
      </c>
    </row>
    <row r="75" spans="1:17">
      <c r="A75" t="s">
        <v>13</v>
      </c>
      <c r="B75" t="s">
        <v>14</v>
      </c>
      <c r="C75" t="s">
        <v>15</v>
      </c>
      <c r="D75" t="s">
        <v>74</v>
      </c>
      <c r="E75">
        <v>69</v>
      </c>
      <c r="F75" t="s">
        <v>34</v>
      </c>
      <c r="G75" t="s">
        <v>29</v>
      </c>
      <c r="L75" t="str">
        <f t="shared" si="4"/>
        <v>NA</v>
      </c>
      <c r="M75" t="str">
        <f t="shared" si="5"/>
        <v>NA</v>
      </c>
      <c r="N75" t="str">
        <f t="shared" si="6"/>
        <v>NA</v>
      </c>
      <c r="O75" t="str">
        <f t="shared" si="7"/>
        <v>S1-N1 69</v>
      </c>
    </row>
    <row r="76" spans="1:17">
      <c r="A76" t="s">
        <v>13</v>
      </c>
      <c r="B76" t="s">
        <v>14</v>
      </c>
      <c r="C76" t="s">
        <v>15</v>
      </c>
      <c r="D76" t="s">
        <v>74</v>
      </c>
      <c r="E76">
        <v>70</v>
      </c>
      <c r="F76" t="s">
        <v>35</v>
      </c>
      <c r="G76" t="s">
        <v>29</v>
      </c>
      <c r="L76" t="str">
        <f t="shared" si="4"/>
        <v>NA</v>
      </c>
      <c r="M76" t="str">
        <f t="shared" si="5"/>
        <v>NA</v>
      </c>
      <c r="N76" t="str">
        <f t="shared" si="6"/>
        <v>NA</v>
      </c>
      <c r="O76" t="str">
        <f t="shared" si="7"/>
        <v>S1-N1 70</v>
      </c>
    </row>
    <row r="77" spans="1:17">
      <c r="A77" t="s">
        <v>13</v>
      </c>
      <c r="B77" t="s">
        <v>14</v>
      </c>
      <c r="C77" t="s">
        <v>15</v>
      </c>
      <c r="D77" t="s">
        <v>74</v>
      </c>
      <c r="E77">
        <v>71</v>
      </c>
      <c r="F77" t="s">
        <v>32</v>
      </c>
      <c r="G77" t="s">
        <v>47</v>
      </c>
      <c r="H77" t="b">
        <v>0</v>
      </c>
      <c r="I77" t="s">
        <v>19</v>
      </c>
      <c r="J77" t="s">
        <v>24</v>
      </c>
      <c r="K77">
        <v>0.12</v>
      </c>
      <c r="L77" t="str">
        <f t="shared" si="4"/>
        <v>Sclerolaena</v>
      </c>
      <c r="M77" t="str">
        <f t="shared" si="5"/>
        <v>eriacantha</v>
      </c>
      <c r="N77" t="str">
        <f t="shared" si="6"/>
        <v>Species</v>
      </c>
      <c r="O77" t="str">
        <f t="shared" si="7"/>
        <v>S1-N1 71</v>
      </c>
    </row>
    <row r="78" spans="1:17">
      <c r="A78" t="s">
        <v>13</v>
      </c>
      <c r="B78" t="s">
        <v>14</v>
      </c>
      <c r="C78" t="s">
        <v>15</v>
      </c>
      <c r="D78" t="s">
        <v>74</v>
      </c>
      <c r="E78">
        <v>72</v>
      </c>
      <c r="F78" t="s">
        <v>35</v>
      </c>
      <c r="G78" t="s">
        <v>293</v>
      </c>
      <c r="H78" t="b">
        <v>1</v>
      </c>
      <c r="I78" t="s">
        <v>49</v>
      </c>
      <c r="J78" t="s">
        <v>50</v>
      </c>
      <c r="K78">
        <v>0.1</v>
      </c>
      <c r="L78" t="str">
        <f t="shared" si="4"/>
        <v>Enneapogon</v>
      </c>
      <c r="M78" t="str">
        <f t="shared" si="5"/>
        <v>NA</v>
      </c>
      <c r="N78" t="str">
        <f t="shared" si="6"/>
        <v>Genus</v>
      </c>
      <c r="O78" t="str">
        <f t="shared" si="7"/>
        <v>S1-N1 72</v>
      </c>
      <c r="P78">
        <v>1507</v>
      </c>
      <c r="Q78">
        <v>1513</v>
      </c>
    </row>
    <row r="79" spans="1:17">
      <c r="A79" t="s">
        <v>13</v>
      </c>
      <c r="B79" t="s">
        <v>14</v>
      </c>
      <c r="C79" t="s">
        <v>15</v>
      </c>
      <c r="D79" t="s">
        <v>74</v>
      </c>
      <c r="E79">
        <v>73</v>
      </c>
      <c r="F79" t="s">
        <v>32</v>
      </c>
      <c r="G79" t="s">
        <v>29</v>
      </c>
      <c r="L79" t="str">
        <f t="shared" si="4"/>
        <v>NA</v>
      </c>
      <c r="M79" t="str">
        <f t="shared" si="5"/>
        <v>NA</v>
      </c>
      <c r="N79" t="str">
        <f t="shared" si="6"/>
        <v>NA</v>
      </c>
      <c r="O79" t="str">
        <f t="shared" si="7"/>
        <v>S1-N1 73</v>
      </c>
    </row>
    <row r="80" spans="1:17">
      <c r="A80" t="s">
        <v>13</v>
      </c>
      <c r="B80" t="s">
        <v>14</v>
      </c>
      <c r="C80" t="s">
        <v>15</v>
      </c>
      <c r="D80" t="s">
        <v>74</v>
      </c>
      <c r="E80">
        <v>74</v>
      </c>
      <c r="F80" t="s">
        <v>32</v>
      </c>
      <c r="G80" t="s">
        <v>29</v>
      </c>
      <c r="L80" t="str">
        <f t="shared" si="4"/>
        <v>NA</v>
      </c>
      <c r="M80" t="str">
        <f t="shared" si="5"/>
        <v>NA</v>
      </c>
      <c r="N80" t="str">
        <f t="shared" si="6"/>
        <v>NA</v>
      </c>
      <c r="O80" t="str">
        <f t="shared" si="7"/>
        <v>S1-N1 74</v>
      </c>
    </row>
    <row r="81" spans="1:17">
      <c r="A81" t="s">
        <v>13</v>
      </c>
      <c r="B81" t="s">
        <v>14</v>
      </c>
      <c r="C81" t="s">
        <v>15</v>
      </c>
      <c r="D81" t="s">
        <v>74</v>
      </c>
      <c r="E81">
        <v>75</v>
      </c>
      <c r="F81" t="s">
        <v>32</v>
      </c>
      <c r="G81" t="s">
        <v>29</v>
      </c>
      <c r="L81" t="str">
        <f t="shared" si="4"/>
        <v>NA</v>
      </c>
      <c r="M81" t="str">
        <f t="shared" si="5"/>
        <v>NA</v>
      </c>
      <c r="N81" t="str">
        <f t="shared" si="6"/>
        <v>NA</v>
      </c>
      <c r="O81" t="str">
        <f t="shared" si="7"/>
        <v>S1-N1 75</v>
      </c>
    </row>
    <row r="82" spans="1:17">
      <c r="A82" t="s">
        <v>13</v>
      </c>
      <c r="B82" t="s">
        <v>14</v>
      </c>
      <c r="C82" t="s">
        <v>15</v>
      </c>
      <c r="D82" t="s">
        <v>74</v>
      </c>
      <c r="E82">
        <v>76</v>
      </c>
      <c r="F82" t="s">
        <v>34</v>
      </c>
      <c r="G82" t="s">
        <v>29</v>
      </c>
      <c r="L82" t="str">
        <f t="shared" si="4"/>
        <v>NA</v>
      </c>
      <c r="M82" t="str">
        <f t="shared" si="5"/>
        <v>NA</v>
      </c>
      <c r="N82" t="str">
        <f t="shared" si="6"/>
        <v>NA</v>
      </c>
      <c r="O82" t="str">
        <f t="shared" si="7"/>
        <v>S1-N1 76</v>
      </c>
    </row>
    <row r="83" spans="1:17">
      <c r="A83" t="s">
        <v>13</v>
      </c>
      <c r="B83" t="s">
        <v>14</v>
      </c>
      <c r="C83" t="s">
        <v>15</v>
      </c>
      <c r="D83" t="s">
        <v>74</v>
      </c>
      <c r="E83">
        <v>77</v>
      </c>
      <c r="F83" t="s">
        <v>35</v>
      </c>
      <c r="G83" t="s">
        <v>47</v>
      </c>
      <c r="H83" t="b">
        <v>0</v>
      </c>
      <c r="I83" t="s">
        <v>19</v>
      </c>
      <c r="J83" t="s">
        <v>24</v>
      </c>
      <c r="K83">
        <v>7.0000000000000007E-2</v>
      </c>
      <c r="L83" t="str">
        <f t="shared" si="4"/>
        <v>Sclerolaena</v>
      </c>
      <c r="M83" t="str">
        <f t="shared" si="5"/>
        <v>eriacantha</v>
      </c>
      <c r="N83" t="str">
        <f t="shared" si="6"/>
        <v>Species</v>
      </c>
      <c r="O83" t="str">
        <f t="shared" si="7"/>
        <v>S1-N1 77</v>
      </c>
    </row>
    <row r="84" spans="1:17">
      <c r="A84" t="s">
        <v>13</v>
      </c>
      <c r="B84" t="s">
        <v>14</v>
      </c>
      <c r="C84" t="s">
        <v>15</v>
      </c>
      <c r="D84" t="s">
        <v>74</v>
      </c>
      <c r="E84">
        <v>78</v>
      </c>
      <c r="F84" t="s">
        <v>34</v>
      </c>
      <c r="G84" t="s">
        <v>29</v>
      </c>
      <c r="L84" t="str">
        <f t="shared" si="4"/>
        <v>NA</v>
      </c>
      <c r="M84" t="str">
        <f t="shared" si="5"/>
        <v>NA</v>
      </c>
      <c r="N84" t="str">
        <f t="shared" si="6"/>
        <v>NA</v>
      </c>
      <c r="O84" t="str">
        <f t="shared" si="7"/>
        <v>S1-N1 78</v>
      </c>
      <c r="P84">
        <v>1518</v>
      </c>
      <c r="Q84">
        <v>1525</v>
      </c>
    </row>
    <row r="85" spans="1:17">
      <c r="A85" t="s">
        <v>13</v>
      </c>
      <c r="B85" t="s">
        <v>14</v>
      </c>
      <c r="C85" t="s">
        <v>15</v>
      </c>
      <c r="D85" t="s">
        <v>74</v>
      </c>
      <c r="E85">
        <v>79</v>
      </c>
      <c r="F85" t="s">
        <v>32</v>
      </c>
      <c r="G85" t="s">
        <v>90</v>
      </c>
      <c r="H85" t="b">
        <v>0</v>
      </c>
      <c r="I85" t="s">
        <v>19</v>
      </c>
      <c r="J85" t="s">
        <v>24</v>
      </c>
      <c r="K85">
        <v>0.25</v>
      </c>
      <c r="L85" t="str">
        <f t="shared" si="4"/>
        <v>Atriplex</v>
      </c>
      <c r="M85" t="str">
        <f t="shared" si="5"/>
        <v>vesicaria</v>
      </c>
      <c r="N85" t="str">
        <f t="shared" si="6"/>
        <v>Species</v>
      </c>
      <c r="O85" t="str">
        <f t="shared" si="7"/>
        <v>S1-N1 79</v>
      </c>
    </row>
    <row r="86" spans="1:17">
      <c r="A86" t="s">
        <v>13</v>
      </c>
      <c r="B86" t="s">
        <v>14</v>
      </c>
      <c r="C86" t="s">
        <v>15</v>
      </c>
      <c r="D86" t="s">
        <v>74</v>
      </c>
      <c r="E86">
        <v>80</v>
      </c>
      <c r="F86" t="s">
        <v>34</v>
      </c>
      <c r="G86" t="s">
        <v>29</v>
      </c>
      <c r="L86" t="str">
        <f t="shared" si="4"/>
        <v>NA</v>
      </c>
      <c r="M86" t="str">
        <f t="shared" si="5"/>
        <v>NA</v>
      </c>
      <c r="N86" t="str">
        <f t="shared" si="6"/>
        <v>NA</v>
      </c>
      <c r="O86" t="str">
        <f t="shared" si="7"/>
        <v>S1-N1 80</v>
      </c>
    </row>
    <row r="87" spans="1:17">
      <c r="A87" t="s">
        <v>13</v>
      </c>
      <c r="B87" t="s">
        <v>14</v>
      </c>
      <c r="C87" t="s">
        <v>15</v>
      </c>
      <c r="D87" t="s">
        <v>74</v>
      </c>
      <c r="E87">
        <v>81</v>
      </c>
      <c r="F87" t="s">
        <v>35</v>
      </c>
      <c r="G87" t="s">
        <v>44</v>
      </c>
      <c r="H87" t="b">
        <v>0</v>
      </c>
      <c r="I87" t="s">
        <v>19</v>
      </c>
      <c r="J87" t="s">
        <v>24</v>
      </c>
      <c r="K87">
        <v>0.32</v>
      </c>
      <c r="L87" t="str">
        <f t="shared" si="4"/>
        <v>Maireana</v>
      </c>
      <c r="M87" t="str">
        <f t="shared" si="5"/>
        <v>astrotricha</v>
      </c>
      <c r="N87" t="str">
        <f t="shared" si="6"/>
        <v>Species</v>
      </c>
      <c r="O87" t="str">
        <f t="shared" si="7"/>
        <v>S1-N1 81</v>
      </c>
    </row>
    <row r="88" spans="1:17">
      <c r="A88" t="s">
        <v>13</v>
      </c>
      <c r="B88" t="s">
        <v>14</v>
      </c>
      <c r="C88" t="s">
        <v>15</v>
      </c>
      <c r="D88" t="s">
        <v>74</v>
      </c>
      <c r="E88">
        <v>82</v>
      </c>
      <c r="F88" t="s">
        <v>34</v>
      </c>
      <c r="G88" t="s">
        <v>31</v>
      </c>
      <c r="H88" t="b">
        <v>1</v>
      </c>
      <c r="I88" t="s">
        <v>19</v>
      </c>
      <c r="J88" t="s">
        <v>24</v>
      </c>
      <c r="K88">
        <v>7.0000000000000007E-2</v>
      </c>
      <c r="L88" t="str">
        <f t="shared" si="4"/>
        <v>Sclerolaena</v>
      </c>
      <c r="M88" t="str">
        <f t="shared" si="5"/>
        <v>brachyptera</v>
      </c>
      <c r="N88" t="str">
        <f t="shared" si="6"/>
        <v>Species</v>
      </c>
      <c r="O88" t="str">
        <f t="shared" si="7"/>
        <v>S1-N1 82</v>
      </c>
    </row>
    <row r="89" spans="1:17">
      <c r="A89" t="s">
        <v>13</v>
      </c>
      <c r="B89" t="s">
        <v>14</v>
      </c>
      <c r="C89" t="s">
        <v>15</v>
      </c>
      <c r="D89" t="s">
        <v>74</v>
      </c>
      <c r="E89">
        <v>83</v>
      </c>
      <c r="F89" t="s">
        <v>34</v>
      </c>
      <c r="G89" t="s">
        <v>29</v>
      </c>
      <c r="L89" t="str">
        <f t="shared" si="4"/>
        <v>NA</v>
      </c>
      <c r="M89" t="str">
        <f t="shared" si="5"/>
        <v>NA</v>
      </c>
      <c r="N89" t="str">
        <f t="shared" si="6"/>
        <v>NA</v>
      </c>
      <c r="O89" t="str">
        <f t="shared" si="7"/>
        <v>S1-N1 83</v>
      </c>
    </row>
    <row r="90" spans="1:17">
      <c r="A90" t="s">
        <v>13</v>
      </c>
      <c r="B90" t="s">
        <v>14</v>
      </c>
      <c r="C90" t="s">
        <v>15</v>
      </c>
      <c r="D90" t="s">
        <v>74</v>
      </c>
      <c r="E90">
        <v>84</v>
      </c>
      <c r="F90" t="s">
        <v>34</v>
      </c>
      <c r="G90" t="s">
        <v>29</v>
      </c>
      <c r="L90" t="str">
        <f t="shared" si="4"/>
        <v>NA</v>
      </c>
      <c r="M90" t="str">
        <f t="shared" si="5"/>
        <v>NA</v>
      </c>
      <c r="N90" t="str">
        <f t="shared" si="6"/>
        <v>NA</v>
      </c>
      <c r="O90" t="str">
        <f t="shared" si="7"/>
        <v>S1-N1 84</v>
      </c>
    </row>
    <row r="91" spans="1:17">
      <c r="A91" t="s">
        <v>13</v>
      </c>
      <c r="B91" t="s">
        <v>14</v>
      </c>
      <c r="C91" t="s">
        <v>15</v>
      </c>
      <c r="D91" t="s">
        <v>74</v>
      </c>
      <c r="E91">
        <v>85</v>
      </c>
      <c r="F91" t="s">
        <v>35</v>
      </c>
      <c r="G91" t="s">
        <v>90</v>
      </c>
      <c r="H91" t="b">
        <v>0</v>
      </c>
      <c r="I91" t="s">
        <v>19</v>
      </c>
      <c r="J91" t="s">
        <v>24</v>
      </c>
      <c r="K91">
        <v>0.3</v>
      </c>
      <c r="L91" t="str">
        <f t="shared" si="4"/>
        <v>Atriplex</v>
      </c>
      <c r="M91" t="str">
        <f t="shared" si="5"/>
        <v>vesicaria</v>
      </c>
      <c r="N91" t="str">
        <f t="shared" si="6"/>
        <v>Species</v>
      </c>
      <c r="O91" t="str">
        <f t="shared" si="7"/>
        <v>S1-N1 85</v>
      </c>
    </row>
    <row r="92" spans="1:17">
      <c r="A92" t="s">
        <v>13</v>
      </c>
      <c r="B92" t="s">
        <v>14</v>
      </c>
      <c r="C92" t="s">
        <v>15</v>
      </c>
      <c r="D92" t="s">
        <v>74</v>
      </c>
      <c r="E92">
        <v>86</v>
      </c>
      <c r="F92" t="s">
        <v>35</v>
      </c>
      <c r="G92" t="s">
        <v>29</v>
      </c>
      <c r="L92" t="str">
        <f t="shared" si="4"/>
        <v>NA</v>
      </c>
      <c r="M92" t="str">
        <f t="shared" si="5"/>
        <v>NA</v>
      </c>
      <c r="N92" t="str">
        <f t="shared" si="6"/>
        <v>NA</v>
      </c>
      <c r="O92" t="str">
        <f t="shared" si="7"/>
        <v>S1-N1 86</v>
      </c>
    </row>
    <row r="93" spans="1:17">
      <c r="A93" t="s">
        <v>13</v>
      </c>
      <c r="B93" t="s">
        <v>14</v>
      </c>
      <c r="C93" t="s">
        <v>15</v>
      </c>
      <c r="D93" t="s">
        <v>74</v>
      </c>
      <c r="E93">
        <v>87</v>
      </c>
      <c r="F93" t="s">
        <v>35</v>
      </c>
      <c r="G93" t="s">
        <v>33</v>
      </c>
      <c r="H93" t="b">
        <v>0</v>
      </c>
      <c r="I93" t="s">
        <v>19</v>
      </c>
      <c r="J93" t="s">
        <v>24</v>
      </c>
      <c r="K93">
        <v>0.28000000000000003</v>
      </c>
      <c r="L93" t="str">
        <f t="shared" si="4"/>
        <v>Sclerolaena</v>
      </c>
      <c r="M93" t="str">
        <f t="shared" si="5"/>
        <v>divaricata</v>
      </c>
      <c r="N93" t="str">
        <f t="shared" si="6"/>
        <v>Species</v>
      </c>
      <c r="O93" t="str">
        <f t="shared" si="7"/>
        <v>S1-N1 87</v>
      </c>
    </row>
    <row r="94" spans="1:17">
      <c r="A94" t="s">
        <v>13</v>
      </c>
      <c r="B94" t="s">
        <v>14</v>
      </c>
      <c r="C94" t="s">
        <v>15</v>
      </c>
      <c r="D94" t="s">
        <v>74</v>
      </c>
      <c r="E94">
        <v>88</v>
      </c>
      <c r="F94" t="s">
        <v>35</v>
      </c>
      <c r="G94" t="s">
        <v>33</v>
      </c>
      <c r="H94" t="b">
        <v>0</v>
      </c>
      <c r="I94" t="s">
        <v>19</v>
      </c>
      <c r="J94" t="s">
        <v>24</v>
      </c>
      <c r="K94">
        <v>0.2</v>
      </c>
      <c r="L94" t="str">
        <f t="shared" si="4"/>
        <v>Sclerolaena</v>
      </c>
      <c r="M94" t="str">
        <f t="shared" si="5"/>
        <v>divaricata</v>
      </c>
      <c r="N94" t="str">
        <f t="shared" si="6"/>
        <v>Species</v>
      </c>
      <c r="O94" t="str">
        <f t="shared" si="7"/>
        <v>S1-N1 88</v>
      </c>
    </row>
    <row r="95" spans="1:17">
      <c r="A95" t="s">
        <v>13</v>
      </c>
      <c r="B95" t="s">
        <v>14</v>
      </c>
      <c r="C95" t="s">
        <v>15</v>
      </c>
      <c r="D95" t="s">
        <v>74</v>
      </c>
      <c r="E95">
        <v>89</v>
      </c>
      <c r="F95" t="s">
        <v>32</v>
      </c>
      <c r="G95" t="s">
        <v>37</v>
      </c>
      <c r="H95" t="b">
        <v>0</v>
      </c>
      <c r="I95" t="s">
        <v>19</v>
      </c>
      <c r="J95" t="s">
        <v>24</v>
      </c>
      <c r="K95">
        <v>0.3</v>
      </c>
      <c r="L95" t="str">
        <f t="shared" si="4"/>
        <v>Sclerolaena</v>
      </c>
      <c r="M95" t="str">
        <f t="shared" si="5"/>
        <v>longicuspis</v>
      </c>
      <c r="N95" t="str">
        <f t="shared" si="6"/>
        <v>Species</v>
      </c>
      <c r="O95" t="str">
        <f t="shared" si="7"/>
        <v>S1-N1 89</v>
      </c>
    </row>
    <row r="96" spans="1:17">
      <c r="A96" t="s">
        <v>13</v>
      </c>
      <c r="B96" t="s">
        <v>14</v>
      </c>
      <c r="C96" t="s">
        <v>15</v>
      </c>
      <c r="D96" t="s">
        <v>74</v>
      </c>
      <c r="E96">
        <v>90</v>
      </c>
      <c r="F96" t="s">
        <v>34</v>
      </c>
      <c r="G96" t="s">
        <v>47</v>
      </c>
      <c r="H96" t="b">
        <v>0</v>
      </c>
      <c r="I96" t="s">
        <v>19</v>
      </c>
      <c r="J96" t="s">
        <v>24</v>
      </c>
      <c r="K96">
        <v>0.1</v>
      </c>
      <c r="L96" t="str">
        <f t="shared" si="4"/>
        <v>Sclerolaena</v>
      </c>
      <c r="M96" t="str">
        <f t="shared" si="5"/>
        <v>eriacantha</v>
      </c>
      <c r="N96" t="str">
        <f t="shared" si="6"/>
        <v>Species</v>
      </c>
      <c r="O96" t="str">
        <f t="shared" si="7"/>
        <v>S1-N1 90</v>
      </c>
    </row>
    <row r="97" spans="1:15">
      <c r="A97" t="s">
        <v>13</v>
      </c>
      <c r="B97" t="s">
        <v>14</v>
      </c>
      <c r="C97" t="s">
        <v>15</v>
      </c>
      <c r="D97" t="s">
        <v>74</v>
      </c>
      <c r="E97">
        <v>91</v>
      </c>
      <c r="F97" t="s">
        <v>34</v>
      </c>
      <c r="G97" t="s">
        <v>47</v>
      </c>
      <c r="H97" t="b">
        <v>0</v>
      </c>
      <c r="I97" t="s">
        <v>19</v>
      </c>
      <c r="J97" t="s">
        <v>24</v>
      </c>
      <c r="K97">
        <v>0.14000000000000001</v>
      </c>
      <c r="L97" t="str">
        <f t="shared" si="4"/>
        <v>Sclerolaena</v>
      </c>
      <c r="M97" t="str">
        <f t="shared" si="5"/>
        <v>eriacantha</v>
      </c>
      <c r="N97" t="str">
        <f t="shared" si="6"/>
        <v>Species</v>
      </c>
      <c r="O97" t="str">
        <f t="shared" si="7"/>
        <v>S1-N1 91</v>
      </c>
    </row>
    <row r="98" spans="1:15">
      <c r="A98" t="s">
        <v>13</v>
      </c>
      <c r="B98" t="s">
        <v>14</v>
      </c>
      <c r="C98" t="s">
        <v>15</v>
      </c>
      <c r="D98" t="s">
        <v>74</v>
      </c>
      <c r="E98">
        <v>92</v>
      </c>
      <c r="F98" t="s">
        <v>34</v>
      </c>
      <c r="G98" t="s">
        <v>47</v>
      </c>
      <c r="H98" t="b">
        <v>0</v>
      </c>
      <c r="I98" t="s">
        <v>19</v>
      </c>
      <c r="J98" t="s">
        <v>24</v>
      </c>
      <c r="K98">
        <v>0.24</v>
      </c>
      <c r="L98" t="str">
        <f t="shared" si="4"/>
        <v>Sclerolaena</v>
      </c>
      <c r="M98" t="str">
        <f t="shared" si="5"/>
        <v>eriacantha</v>
      </c>
      <c r="N98" t="str">
        <f t="shared" si="6"/>
        <v>Species</v>
      </c>
      <c r="O98" t="str">
        <f t="shared" si="7"/>
        <v>S1-N1 92</v>
      </c>
    </row>
    <row r="99" spans="1:15">
      <c r="A99" t="s">
        <v>13</v>
      </c>
      <c r="B99" t="s">
        <v>14</v>
      </c>
      <c r="C99" t="s">
        <v>15</v>
      </c>
      <c r="D99" t="s">
        <v>74</v>
      </c>
      <c r="E99">
        <v>93</v>
      </c>
      <c r="F99" t="s">
        <v>35</v>
      </c>
      <c r="G99" t="s">
        <v>29</v>
      </c>
      <c r="L99" t="str">
        <f t="shared" si="4"/>
        <v>NA</v>
      </c>
      <c r="M99" t="str">
        <f t="shared" si="5"/>
        <v>NA</v>
      </c>
      <c r="N99" t="str">
        <f t="shared" si="6"/>
        <v>NA</v>
      </c>
      <c r="O99" t="str">
        <f t="shared" si="7"/>
        <v>S1-N1 93</v>
      </c>
    </row>
    <row r="100" spans="1:15">
      <c r="A100" t="s">
        <v>13</v>
      </c>
      <c r="B100" t="s">
        <v>14</v>
      </c>
      <c r="C100" t="s">
        <v>15</v>
      </c>
      <c r="D100" t="s">
        <v>74</v>
      </c>
      <c r="E100">
        <v>94</v>
      </c>
      <c r="F100" t="s">
        <v>32</v>
      </c>
      <c r="G100" t="s">
        <v>29</v>
      </c>
      <c r="L100" t="str">
        <f t="shared" si="4"/>
        <v>NA</v>
      </c>
      <c r="M100" t="str">
        <f t="shared" si="5"/>
        <v>NA</v>
      </c>
      <c r="N100" t="str">
        <f t="shared" si="6"/>
        <v>NA</v>
      </c>
      <c r="O100" t="str">
        <f t="shared" si="7"/>
        <v>S1-N1 94</v>
      </c>
    </row>
    <row r="101" spans="1:15">
      <c r="A101" t="s">
        <v>13</v>
      </c>
      <c r="B101" t="s">
        <v>14</v>
      </c>
      <c r="C101" t="s">
        <v>15</v>
      </c>
      <c r="D101" t="s">
        <v>74</v>
      </c>
      <c r="E101">
        <v>95</v>
      </c>
      <c r="F101" t="s">
        <v>32</v>
      </c>
      <c r="G101" t="s">
        <v>29</v>
      </c>
      <c r="L101" t="str">
        <f t="shared" si="4"/>
        <v>NA</v>
      </c>
      <c r="M101" t="str">
        <f t="shared" si="5"/>
        <v>NA</v>
      </c>
      <c r="N101" t="str">
        <f t="shared" si="6"/>
        <v>NA</v>
      </c>
      <c r="O101" t="str">
        <f t="shared" si="7"/>
        <v>S1-N1 95</v>
      </c>
    </row>
    <row r="102" spans="1:15">
      <c r="A102" t="s">
        <v>13</v>
      </c>
      <c r="B102" t="s">
        <v>14</v>
      </c>
      <c r="C102" t="s">
        <v>15</v>
      </c>
      <c r="D102" t="s">
        <v>74</v>
      </c>
      <c r="E102">
        <v>96</v>
      </c>
      <c r="F102" t="s">
        <v>35</v>
      </c>
      <c r="G102" t="s">
        <v>29</v>
      </c>
      <c r="L102" t="str">
        <f t="shared" si="4"/>
        <v>NA</v>
      </c>
      <c r="M102" t="str">
        <f t="shared" si="5"/>
        <v>NA</v>
      </c>
      <c r="N102" t="str">
        <f t="shared" si="6"/>
        <v>NA</v>
      </c>
      <c r="O102" t="str">
        <f t="shared" si="7"/>
        <v>S1-N1 96</v>
      </c>
    </row>
    <row r="103" spans="1:15">
      <c r="A103" t="s">
        <v>13</v>
      </c>
      <c r="B103" t="s">
        <v>14</v>
      </c>
      <c r="C103" t="s">
        <v>15</v>
      </c>
      <c r="D103" t="s">
        <v>74</v>
      </c>
      <c r="E103">
        <v>97</v>
      </c>
      <c r="F103" t="s">
        <v>34</v>
      </c>
      <c r="G103" t="s">
        <v>29</v>
      </c>
      <c r="L103" t="str">
        <f t="shared" si="4"/>
        <v>NA</v>
      </c>
      <c r="M103" t="str">
        <f t="shared" si="5"/>
        <v>NA</v>
      </c>
      <c r="N103" t="str">
        <f t="shared" si="6"/>
        <v>NA</v>
      </c>
      <c r="O103" t="str">
        <f t="shared" si="7"/>
        <v>S1-N1 97</v>
      </c>
    </row>
    <row r="104" spans="1:15">
      <c r="A104" t="s">
        <v>13</v>
      </c>
      <c r="B104" t="s">
        <v>14</v>
      </c>
      <c r="C104" t="s">
        <v>15</v>
      </c>
      <c r="D104" t="s">
        <v>74</v>
      </c>
      <c r="E104">
        <v>98</v>
      </c>
      <c r="F104" t="s">
        <v>34</v>
      </c>
      <c r="G104" t="s">
        <v>29</v>
      </c>
      <c r="L104" t="str">
        <f t="shared" si="4"/>
        <v>NA</v>
      </c>
      <c r="M104" t="str">
        <f t="shared" si="5"/>
        <v>NA</v>
      </c>
      <c r="N104" t="str">
        <f t="shared" si="6"/>
        <v>NA</v>
      </c>
      <c r="O104" t="str">
        <f t="shared" si="7"/>
        <v>S1-N1 98</v>
      </c>
    </row>
    <row r="105" spans="1:15">
      <c r="A105" t="s">
        <v>13</v>
      </c>
      <c r="B105" t="s">
        <v>14</v>
      </c>
      <c r="C105" t="s">
        <v>15</v>
      </c>
      <c r="D105" t="s">
        <v>74</v>
      </c>
      <c r="E105">
        <v>99</v>
      </c>
      <c r="F105" t="s">
        <v>32</v>
      </c>
      <c r="G105" t="s">
        <v>29</v>
      </c>
      <c r="L105" t="str">
        <f t="shared" si="4"/>
        <v>NA</v>
      </c>
      <c r="M105" t="str">
        <f t="shared" si="5"/>
        <v>NA</v>
      </c>
      <c r="N105" t="str">
        <f t="shared" si="6"/>
        <v>NA</v>
      </c>
      <c r="O105" t="str">
        <f t="shared" si="7"/>
        <v>S1-N1 99</v>
      </c>
    </row>
    <row r="106" spans="1:15">
      <c r="A106" t="s">
        <v>13</v>
      </c>
      <c r="B106" t="s">
        <v>14</v>
      </c>
      <c r="C106" t="s">
        <v>15</v>
      </c>
      <c r="D106" t="s">
        <v>74</v>
      </c>
      <c r="E106">
        <v>100</v>
      </c>
      <c r="F106" t="s">
        <v>32</v>
      </c>
      <c r="G106" t="s">
        <v>29</v>
      </c>
      <c r="L106" t="str">
        <f t="shared" si="4"/>
        <v>NA</v>
      </c>
      <c r="M106" t="str">
        <f t="shared" si="5"/>
        <v>NA</v>
      </c>
      <c r="N106" t="str">
        <f t="shared" si="6"/>
        <v>NA</v>
      </c>
      <c r="O106" t="str">
        <f t="shared" si="7"/>
        <v>S1-N1 100</v>
      </c>
    </row>
    <row r="107" spans="1:15">
      <c r="A107" t="s">
        <v>13</v>
      </c>
      <c r="B107" t="s">
        <v>14</v>
      </c>
      <c r="C107" t="s">
        <v>15</v>
      </c>
      <c r="D107" t="s">
        <v>75</v>
      </c>
      <c r="E107">
        <v>0</v>
      </c>
      <c r="F107" t="s">
        <v>32</v>
      </c>
      <c r="G107" t="s">
        <v>29</v>
      </c>
      <c r="L107" t="str">
        <f t="shared" si="4"/>
        <v>NA</v>
      </c>
      <c r="M107" t="str">
        <f t="shared" si="5"/>
        <v>NA</v>
      </c>
      <c r="N107" t="str">
        <f t="shared" si="6"/>
        <v>NA</v>
      </c>
      <c r="O107" t="str">
        <f t="shared" si="7"/>
        <v>S2-N2 0</v>
      </c>
    </row>
    <row r="108" spans="1:15">
      <c r="A108" t="s">
        <v>13</v>
      </c>
      <c r="B108" t="s">
        <v>14</v>
      </c>
      <c r="C108" t="s">
        <v>15</v>
      </c>
      <c r="D108" t="s">
        <v>75</v>
      </c>
      <c r="E108">
        <v>1</v>
      </c>
      <c r="F108" t="s">
        <v>32</v>
      </c>
      <c r="G108" t="s">
        <v>29</v>
      </c>
      <c r="L108" t="str">
        <f t="shared" si="4"/>
        <v>NA</v>
      </c>
      <c r="M108" t="str">
        <f t="shared" si="5"/>
        <v>NA</v>
      </c>
      <c r="N108" t="str">
        <f t="shared" si="6"/>
        <v>NA</v>
      </c>
      <c r="O108" t="str">
        <f t="shared" si="7"/>
        <v>S2-N2 1</v>
      </c>
    </row>
    <row r="109" spans="1:15">
      <c r="A109" t="s">
        <v>13</v>
      </c>
      <c r="B109" t="s">
        <v>14</v>
      </c>
      <c r="C109" t="s">
        <v>15</v>
      </c>
      <c r="D109" t="s">
        <v>75</v>
      </c>
      <c r="E109">
        <v>2</v>
      </c>
      <c r="F109" t="s">
        <v>32</v>
      </c>
      <c r="G109" t="s">
        <v>29</v>
      </c>
      <c r="L109" t="str">
        <f t="shared" si="4"/>
        <v>NA</v>
      </c>
      <c r="M109" t="str">
        <f t="shared" si="5"/>
        <v>NA</v>
      </c>
      <c r="N109" t="str">
        <f t="shared" si="6"/>
        <v>NA</v>
      </c>
      <c r="O109" t="str">
        <f t="shared" si="7"/>
        <v>S2-N2 2</v>
      </c>
    </row>
    <row r="110" spans="1:15">
      <c r="A110" t="s">
        <v>13</v>
      </c>
      <c r="B110" t="s">
        <v>14</v>
      </c>
      <c r="C110" t="s">
        <v>15</v>
      </c>
      <c r="D110" t="s">
        <v>75</v>
      </c>
      <c r="E110">
        <v>3</v>
      </c>
      <c r="F110" t="s">
        <v>32</v>
      </c>
      <c r="G110" t="s">
        <v>33</v>
      </c>
      <c r="H110" t="b">
        <v>0</v>
      </c>
      <c r="I110" t="s">
        <v>19</v>
      </c>
      <c r="J110" t="s">
        <v>24</v>
      </c>
      <c r="K110">
        <v>0.06</v>
      </c>
      <c r="L110" t="str">
        <f t="shared" si="4"/>
        <v>Sclerolaena</v>
      </c>
      <c r="M110" t="str">
        <f t="shared" si="5"/>
        <v>divaricata</v>
      </c>
      <c r="N110" t="str">
        <f t="shared" si="6"/>
        <v>Species</v>
      </c>
      <c r="O110" t="str">
        <f t="shared" si="7"/>
        <v>S2-N2 3</v>
      </c>
    </row>
    <row r="111" spans="1:15">
      <c r="A111" t="s">
        <v>13</v>
      </c>
      <c r="B111" t="s">
        <v>14</v>
      </c>
      <c r="C111" t="s">
        <v>15</v>
      </c>
      <c r="D111" t="s">
        <v>75</v>
      </c>
      <c r="E111">
        <v>4</v>
      </c>
      <c r="F111" t="s">
        <v>35</v>
      </c>
      <c r="G111" t="s">
        <v>90</v>
      </c>
      <c r="H111" t="b">
        <v>0</v>
      </c>
      <c r="I111" t="s">
        <v>19</v>
      </c>
      <c r="J111" t="s">
        <v>24</v>
      </c>
      <c r="K111">
        <v>0.28000000000000003</v>
      </c>
      <c r="L111" t="str">
        <f t="shared" si="4"/>
        <v>Atriplex</v>
      </c>
      <c r="M111" t="str">
        <f t="shared" si="5"/>
        <v>vesicaria</v>
      </c>
      <c r="N111" t="str">
        <f t="shared" si="6"/>
        <v>Species</v>
      </c>
      <c r="O111" t="str">
        <f t="shared" si="7"/>
        <v>S2-N2 4</v>
      </c>
    </row>
    <row r="112" spans="1:15">
      <c r="A112" t="s">
        <v>13</v>
      </c>
      <c r="B112" t="s">
        <v>14</v>
      </c>
      <c r="C112" t="s">
        <v>15</v>
      </c>
      <c r="D112" t="s">
        <v>75</v>
      </c>
      <c r="E112">
        <v>5</v>
      </c>
      <c r="F112" t="s">
        <v>20</v>
      </c>
      <c r="G112" t="s">
        <v>29</v>
      </c>
      <c r="L112" t="str">
        <f t="shared" si="4"/>
        <v>NA</v>
      </c>
      <c r="M112" t="str">
        <f t="shared" si="5"/>
        <v>NA</v>
      </c>
      <c r="N112" t="str">
        <f t="shared" si="6"/>
        <v>NA</v>
      </c>
      <c r="O112" t="str">
        <f t="shared" si="7"/>
        <v>S2-N2 5</v>
      </c>
    </row>
    <row r="113" spans="1:17">
      <c r="A113" t="s">
        <v>13</v>
      </c>
      <c r="B113" t="s">
        <v>14</v>
      </c>
      <c r="C113" t="s">
        <v>15</v>
      </c>
      <c r="D113" t="s">
        <v>75</v>
      </c>
      <c r="E113">
        <v>6</v>
      </c>
      <c r="F113" t="s">
        <v>20</v>
      </c>
      <c r="G113" t="s">
        <v>37</v>
      </c>
      <c r="H113" t="b">
        <v>0</v>
      </c>
      <c r="I113" t="s">
        <v>19</v>
      </c>
      <c r="J113" t="s">
        <v>24</v>
      </c>
      <c r="K113">
        <v>0.33</v>
      </c>
      <c r="L113" t="str">
        <f t="shared" si="4"/>
        <v>Sclerolaena</v>
      </c>
      <c r="M113" t="str">
        <f t="shared" si="5"/>
        <v>longicuspis</v>
      </c>
      <c r="N113" t="str">
        <f t="shared" si="6"/>
        <v>Species</v>
      </c>
      <c r="O113" t="str">
        <f t="shared" si="7"/>
        <v>S2-N2 6</v>
      </c>
    </row>
    <row r="114" spans="1:17">
      <c r="A114" t="s">
        <v>13</v>
      </c>
      <c r="B114" t="s">
        <v>14</v>
      </c>
      <c r="C114" t="s">
        <v>15</v>
      </c>
      <c r="D114" t="s">
        <v>75</v>
      </c>
      <c r="E114">
        <v>7</v>
      </c>
      <c r="F114" t="s">
        <v>20</v>
      </c>
      <c r="G114" s="4" t="s">
        <v>53</v>
      </c>
      <c r="H114" t="b">
        <v>0</v>
      </c>
      <c r="I114" t="s">
        <v>19</v>
      </c>
      <c r="J114" t="s">
        <v>60</v>
      </c>
      <c r="K114">
        <v>0.35</v>
      </c>
      <c r="L114" t="str">
        <f t="shared" si="4"/>
        <v>Sida</v>
      </c>
      <c r="M114" t="str">
        <f t="shared" si="5"/>
        <v>A</v>
      </c>
      <c r="N114" t="str">
        <f t="shared" si="6"/>
        <v>Species</v>
      </c>
      <c r="O114" t="str">
        <f t="shared" si="7"/>
        <v>S2-N2 7</v>
      </c>
      <c r="P114">
        <v>1526</v>
      </c>
      <c r="Q114">
        <v>1551</v>
      </c>
    </row>
    <row r="115" spans="1:17">
      <c r="A115" t="s">
        <v>13</v>
      </c>
      <c r="B115" t="s">
        <v>14</v>
      </c>
      <c r="C115" t="s">
        <v>15</v>
      </c>
      <c r="D115" t="s">
        <v>75</v>
      </c>
      <c r="E115">
        <v>8</v>
      </c>
      <c r="F115" t="s">
        <v>35</v>
      </c>
      <c r="G115" t="s">
        <v>29</v>
      </c>
      <c r="L115" t="str">
        <f t="shared" si="4"/>
        <v>NA</v>
      </c>
      <c r="M115" t="str">
        <f t="shared" si="5"/>
        <v>NA</v>
      </c>
      <c r="N115" t="str">
        <f t="shared" si="6"/>
        <v>NA</v>
      </c>
      <c r="O115" t="str">
        <f t="shared" si="7"/>
        <v>S2-N2 8</v>
      </c>
    </row>
    <row r="116" spans="1:17">
      <c r="A116" t="s">
        <v>13</v>
      </c>
      <c r="B116" t="s">
        <v>14</v>
      </c>
      <c r="C116" t="s">
        <v>15</v>
      </c>
      <c r="D116" t="s">
        <v>75</v>
      </c>
      <c r="E116">
        <v>9</v>
      </c>
      <c r="F116" t="s">
        <v>20</v>
      </c>
      <c r="G116" t="s">
        <v>29</v>
      </c>
      <c r="L116" t="str">
        <f t="shared" si="4"/>
        <v>NA</v>
      </c>
      <c r="M116" t="str">
        <f t="shared" si="5"/>
        <v>NA</v>
      </c>
      <c r="N116" t="str">
        <f t="shared" si="6"/>
        <v>NA</v>
      </c>
      <c r="O116" t="str">
        <f t="shared" si="7"/>
        <v>S2-N2 9</v>
      </c>
    </row>
    <row r="117" spans="1:17">
      <c r="A117" t="s">
        <v>13</v>
      </c>
      <c r="B117" t="s">
        <v>14</v>
      </c>
      <c r="C117" t="s">
        <v>15</v>
      </c>
      <c r="D117" t="s">
        <v>75</v>
      </c>
      <c r="E117">
        <v>10</v>
      </c>
      <c r="F117" t="s">
        <v>35</v>
      </c>
      <c r="G117" t="s">
        <v>29</v>
      </c>
      <c r="L117" t="str">
        <f t="shared" si="4"/>
        <v>NA</v>
      </c>
      <c r="M117" t="str">
        <f t="shared" si="5"/>
        <v>NA</v>
      </c>
      <c r="N117" t="str">
        <f t="shared" si="6"/>
        <v>NA</v>
      </c>
      <c r="O117" t="str">
        <f t="shared" si="7"/>
        <v>S2-N2 10</v>
      </c>
    </row>
    <row r="118" spans="1:17">
      <c r="A118" t="s">
        <v>13</v>
      </c>
      <c r="B118" t="s">
        <v>14</v>
      </c>
      <c r="C118" t="s">
        <v>15</v>
      </c>
      <c r="D118" t="s">
        <v>75</v>
      </c>
      <c r="E118">
        <v>11</v>
      </c>
      <c r="F118" t="s">
        <v>35</v>
      </c>
      <c r="G118" t="s">
        <v>29</v>
      </c>
      <c r="L118" t="str">
        <f t="shared" si="4"/>
        <v>NA</v>
      </c>
      <c r="M118" t="str">
        <f t="shared" si="5"/>
        <v>NA</v>
      </c>
      <c r="N118" t="str">
        <f t="shared" si="6"/>
        <v>NA</v>
      </c>
      <c r="O118" t="str">
        <f t="shared" si="7"/>
        <v>S2-N2 11</v>
      </c>
    </row>
    <row r="119" spans="1:17">
      <c r="A119" t="s">
        <v>13</v>
      </c>
      <c r="B119" t="s">
        <v>14</v>
      </c>
      <c r="C119" t="s">
        <v>15</v>
      </c>
      <c r="D119" t="s">
        <v>75</v>
      </c>
      <c r="E119">
        <v>12</v>
      </c>
      <c r="F119" t="s">
        <v>35</v>
      </c>
      <c r="G119" s="4" t="s">
        <v>54</v>
      </c>
      <c r="H119" t="b">
        <v>1</v>
      </c>
      <c r="J119" t="s">
        <v>60</v>
      </c>
      <c r="K119">
        <v>0.32</v>
      </c>
      <c r="L119" t="str">
        <f t="shared" si="4"/>
        <v>Paper</v>
      </c>
      <c r="M119" t="str">
        <f t="shared" si="5"/>
        <v>daisy A</v>
      </c>
      <c r="N119" t="str">
        <f t="shared" si="6"/>
        <v>Species</v>
      </c>
      <c r="O119" t="str">
        <f t="shared" si="7"/>
        <v>S2-N2 12</v>
      </c>
      <c r="P119">
        <v>1552</v>
      </c>
      <c r="Q119">
        <v>1561</v>
      </c>
    </row>
    <row r="120" spans="1:17">
      <c r="A120" t="s">
        <v>13</v>
      </c>
      <c r="B120" t="s">
        <v>14</v>
      </c>
      <c r="C120" t="s">
        <v>15</v>
      </c>
      <c r="D120" t="s">
        <v>75</v>
      </c>
      <c r="E120">
        <v>13</v>
      </c>
      <c r="F120" t="s">
        <v>35</v>
      </c>
      <c r="G120" s="4" t="s">
        <v>55</v>
      </c>
      <c r="H120" t="b">
        <v>1</v>
      </c>
      <c r="J120" t="s">
        <v>61</v>
      </c>
      <c r="K120">
        <v>0.17</v>
      </c>
      <c r="L120" t="str">
        <f t="shared" si="4"/>
        <v>Astrebla</v>
      </c>
      <c r="M120" t="str">
        <f t="shared" si="5"/>
        <v>A</v>
      </c>
      <c r="N120" t="str">
        <f t="shared" si="6"/>
        <v>Species</v>
      </c>
      <c r="O120" t="str">
        <f t="shared" si="7"/>
        <v>S2-N2 13</v>
      </c>
      <c r="P120">
        <v>1562</v>
      </c>
      <c r="Q120">
        <v>1572</v>
      </c>
    </row>
    <row r="121" spans="1:17">
      <c r="A121" t="s">
        <v>13</v>
      </c>
      <c r="B121" t="s">
        <v>14</v>
      </c>
      <c r="C121" t="s">
        <v>15</v>
      </c>
      <c r="D121" t="s">
        <v>75</v>
      </c>
      <c r="E121">
        <v>14</v>
      </c>
      <c r="F121" t="s">
        <v>35</v>
      </c>
      <c r="G121" t="s">
        <v>33</v>
      </c>
      <c r="H121" t="b">
        <v>0</v>
      </c>
      <c r="I121" t="s">
        <v>19</v>
      </c>
      <c r="J121" t="s">
        <v>24</v>
      </c>
      <c r="K121">
        <v>0.4</v>
      </c>
      <c r="L121" t="str">
        <f t="shared" si="4"/>
        <v>Sclerolaena</v>
      </c>
      <c r="M121" t="str">
        <f t="shared" si="5"/>
        <v>divaricata</v>
      </c>
      <c r="N121" t="str">
        <f t="shared" si="6"/>
        <v>Species</v>
      </c>
      <c r="O121" t="str">
        <f t="shared" si="7"/>
        <v>S2-N2 14</v>
      </c>
    </row>
    <row r="122" spans="1:17">
      <c r="A122" t="s">
        <v>13</v>
      </c>
      <c r="B122" t="s">
        <v>14</v>
      </c>
      <c r="C122" t="s">
        <v>15</v>
      </c>
      <c r="D122" t="s">
        <v>75</v>
      </c>
      <c r="E122">
        <v>15</v>
      </c>
      <c r="F122" t="s">
        <v>32</v>
      </c>
      <c r="G122" s="1" t="s">
        <v>30</v>
      </c>
      <c r="H122" t="b">
        <v>1</v>
      </c>
      <c r="I122" t="s">
        <v>19</v>
      </c>
      <c r="J122" t="s">
        <v>24</v>
      </c>
      <c r="K122">
        <v>0.25</v>
      </c>
      <c r="L122" t="str">
        <f t="shared" si="4"/>
        <v>Sclerolaena</v>
      </c>
      <c r="M122" t="str">
        <f t="shared" si="5"/>
        <v>ventricosa</v>
      </c>
      <c r="N122" t="str">
        <f t="shared" si="6"/>
        <v>Species</v>
      </c>
      <c r="O122" t="str">
        <f t="shared" si="7"/>
        <v>S2-N2 15</v>
      </c>
    </row>
    <row r="123" spans="1:17">
      <c r="A123" t="s">
        <v>13</v>
      </c>
      <c r="B123" t="s">
        <v>14</v>
      </c>
      <c r="C123" t="s">
        <v>15</v>
      </c>
      <c r="D123" t="s">
        <v>75</v>
      </c>
      <c r="E123">
        <v>16</v>
      </c>
      <c r="F123" t="s">
        <v>32</v>
      </c>
      <c r="G123" t="s">
        <v>31</v>
      </c>
      <c r="H123" t="b">
        <v>1</v>
      </c>
      <c r="I123" t="s">
        <v>19</v>
      </c>
      <c r="J123" t="s">
        <v>24</v>
      </c>
      <c r="K123">
        <v>0.21</v>
      </c>
      <c r="L123" t="str">
        <f t="shared" si="4"/>
        <v>Sclerolaena</v>
      </c>
      <c r="M123" t="str">
        <f t="shared" si="5"/>
        <v>brachyptera</v>
      </c>
      <c r="N123" t="str">
        <f t="shared" si="6"/>
        <v>Species</v>
      </c>
      <c r="O123" t="str">
        <f t="shared" si="7"/>
        <v>S2-N2 16</v>
      </c>
    </row>
    <row r="124" spans="1:17">
      <c r="A124" t="s">
        <v>13</v>
      </c>
      <c r="B124" t="s">
        <v>14</v>
      </c>
      <c r="C124" t="s">
        <v>15</v>
      </c>
      <c r="D124" t="s">
        <v>75</v>
      </c>
      <c r="E124">
        <v>17</v>
      </c>
      <c r="F124" t="s">
        <v>34</v>
      </c>
      <c r="G124" t="s">
        <v>33</v>
      </c>
      <c r="H124" t="b">
        <v>0</v>
      </c>
      <c r="I124" t="s">
        <v>19</v>
      </c>
      <c r="J124" t="s">
        <v>24</v>
      </c>
      <c r="K124">
        <v>0.38</v>
      </c>
      <c r="L124" t="str">
        <f t="shared" si="4"/>
        <v>Sclerolaena</v>
      </c>
      <c r="M124" t="str">
        <f t="shared" si="5"/>
        <v>divaricata</v>
      </c>
      <c r="N124" t="str">
        <f t="shared" si="6"/>
        <v>Species</v>
      </c>
      <c r="O124" t="str">
        <f t="shared" si="7"/>
        <v>S2-N2 17</v>
      </c>
    </row>
    <row r="125" spans="1:17">
      <c r="A125" t="s">
        <v>13</v>
      </c>
      <c r="B125" t="s">
        <v>14</v>
      </c>
      <c r="C125" t="s">
        <v>15</v>
      </c>
      <c r="D125" t="s">
        <v>75</v>
      </c>
      <c r="E125">
        <v>18</v>
      </c>
      <c r="F125" t="s">
        <v>20</v>
      </c>
      <c r="G125" t="s">
        <v>44</v>
      </c>
      <c r="H125" t="b">
        <v>0</v>
      </c>
      <c r="I125" t="s">
        <v>19</v>
      </c>
      <c r="J125" t="s">
        <v>24</v>
      </c>
      <c r="K125">
        <v>0.51</v>
      </c>
      <c r="L125" t="str">
        <f t="shared" si="4"/>
        <v>Maireana</v>
      </c>
      <c r="M125" t="str">
        <f t="shared" si="5"/>
        <v>astrotricha</v>
      </c>
      <c r="N125" t="str">
        <f t="shared" si="6"/>
        <v>Species</v>
      </c>
      <c r="O125" t="str">
        <f t="shared" si="7"/>
        <v>S2-N2 18</v>
      </c>
    </row>
    <row r="126" spans="1:17">
      <c r="A126" t="s">
        <v>13</v>
      </c>
      <c r="B126" t="s">
        <v>14</v>
      </c>
      <c r="C126" t="s">
        <v>15</v>
      </c>
      <c r="D126" t="s">
        <v>75</v>
      </c>
      <c r="E126">
        <v>18</v>
      </c>
      <c r="F126" t="s">
        <v>20</v>
      </c>
      <c r="G126" t="s">
        <v>33</v>
      </c>
      <c r="H126" t="b">
        <v>0</v>
      </c>
      <c r="I126" t="s">
        <v>19</v>
      </c>
      <c r="J126" t="s">
        <v>24</v>
      </c>
      <c r="K126">
        <v>0.34</v>
      </c>
      <c r="L126" t="str">
        <f t="shared" si="4"/>
        <v>Sclerolaena</v>
      </c>
      <c r="M126" t="str">
        <f t="shared" si="5"/>
        <v>divaricata</v>
      </c>
      <c r="N126" t="str">
        <f t="shared" si="6"/>
        <v>Species</v>
      </c>
      <c r="O126" t="str">
        <f t="shared" si="7"/>
        <v>S2-N2 18</v>
      </c>
    </row>
    <row r="127" spans="1:17">
      <c r="A127" t="s">
        <v>13</v>
      </c>
      <c r="B127" t="s">
        <v>14</v>
      </c>
      <c r="C127" t="s">
        <v>15</v>
      </c>
      <c r="D127" t="s">
        <v>75</v>
      </c>
      <c r="E127">
        <v>19</v>
      </c>
      <c r="F127" t="s">
        <v>20</v>
      </c>
      <c r="G127" t="s">
        <v>33</v>
      </c>
      <c r="H127" t="b">
        <v>0</v>
      </c>
      <c r="I127" t="s">
        <v>19</v>
      </c>
      <c r="J127" t="s">
        <v>24</v>
      </c>
      <c r="K127">
        <v>0.43</v>
      </c>
      <c r="L127" t="str">
        <f t="shared" si="4"/>
        <v>Sclerolaena</v>
      </c>
      <c r="M127" t="str">
        <f t="shared" si="5"/>
        <v>divaricata</v>
      </c>
      <c r="N127" t="str">
        <f t="shared" si="6"/>
        <v>Species</v>
      </c>
      <c r="O127" t="str">
        <f t="shared" si="7"/>
        <v>S2-N2 19</v>
      </c>
    </row>
    <row r="128" spans="1:17">
      <c r="A128" t="s">
        <v>13</v>
      </c>
      <c r="B128" t="s">
        <v>14</v>
      </c>
      <c r="C128" t="s">
        <v>15</v>
      </c>
      <c r="D128" t="s">
        <v>75</v>
      </c>
      <c r="E128">
        <v>20</v>
      </c>
      <c r="F128" t="s">
        <v>20</v>
      </c>
      <c r="G128" t="s">
        <v>44</v>
      </c>
      <c r="H128" t="b">
        <v>0</v>
      </c>
      <c r="I128" t="s">
        <v>19</v>
      </c>
      <c r="J128" t="s">
        <v>24</v>
      </c>
      <c r="K128">
        <v>0.78</v>
      </c>
      <c r="L128" t="str">
        <f t="shared" si="4"/>
        <v>Maireana</v>
      </c>
      <c r="M128" t="str">
        <f t="shared" si="5"/>
        <v>astrotricha</v>
      </c>
      <c r="N128" t="str">
        <f t="shared" si="6"/>
        <v>Species</v>
      </c>
      <c r="O128" t="str">
        <f t="shared" si="7"/>
        <v>S2-N2 20</v>
      </c>
    </row>
    <row r="129" spans="1:17">
      <c r="A129" t="s">
        <v>13</v>
      </c>
      <c r="B129" t="s">
        <v>14</v>
      </c>
      <c r="C129" t="s">
        <v>15</v>
      </c>
      <c r="D129" t="s">
        <v>75</v>
      </c>
      <c r="E129">
        <v>20</v>
      </c>
      <c r="F129" t="s">
        <v>20</v>
      </c>
      <c r="G129" t="s">
        <v>33</v>
      </c>
      <c r="H129" t="b">
        <v>0</v>
      </c>
      <c r="I129" t="s">
        <v>19</v>
      </c>
      <c r="J129" t="s">
        <v>24</v>
      </c>
      <c r="K129">
        <v>0.32</v>
      </c>
      <c r="L129" t="str">
        <f t="shared" si="4"/>
        <v>Sclerolaena</v>
      </c>
      <c r="M129" t="str">
        <f t="shared" si="5"/>
        <v>divaricata</v>
      </c>
      <c r="N129" t="str">
        <f t="shared" si="6"/>
        <v>Species</v>
      </c>
      <c r="O129" t="str">
        <f t="shared" si="7"/>
        <v>S2-N2 20</v>
      </c>
    </row>
    <row r="130" spans="1:17">
      <c r="A130" t="s">
        <v>13</v>
      </c>
      <c r="B130" t="s">
        <v>14</v>
      </c>
      <c r="C130" t="s">
        <v>15</v>
      </c>
      <c r="D130" t="s">
        <v>75</v>
      </c>
      <c r="E130">
        <v>21</v>
      </c>
      <c r="F130" t="s">
        <v>20</v>
      </c>
      <c r="G130" t="s">
        <v>37</v>
      </c>
      <c r="H130" t="b">
        <v>0</v>
      </c>
      <c r="I130" t="s">
        <v>19</v>
      </c>
      <c r="J130" t="s">
        <v>24</v>
      </c>
      <c r="K130">
        <v>0.39</v>
      </c>
      <c r="L130" t="str">
        <f t="shared" si="4"/>
        <v>Sclerolaena</v>
      </c>
      <c r="M130" t="str">
        <f t="shared" si="5"/>
        <v>longicuspis</v>
      </c>
      <c r="N130" t="str">
        <f t="shared" si="6"/>
        <v>Species</v>
      </c>
      <c r="O130" t="str">
        <f t="shared" si="7"/>
        <v>S2-N2 21</v>
      </c>
    </row>
    <row r="131" spans="1:17">
      <c r="A131" t="s">
        <v>13</v>
      </c>
      <c r="B131" t="s">
        <v>14</v>
      </c>
      <c r="C131" t="s">
        <v>15</v>
      </c>
      <c r="D131" t="s">
        <v>75</v>
      </c>
      <c r="E131">
        <v>22</v>
      </c>
      <c r="F131" t="s">
        <v>20</v>
      </c>
      <c r="G131" t="s">
        <v>37</v>
      </c>
      <c r="H131" t="b">
        <v>0</v>
      </c>
      <c r="I131" t="s">
        <v>19</v>
      </c>
      <c r="J131" t="s">
        <v>24</v>
      </c>
      <c r="K131">
        <v>0.3</v>
      </c>
      <c r="L131" t="str">
        <f t="shared" ref="L131:L194" si="8">IF(G131="NA", "NA", IF(ISNUMBER(SEARCH(" ", G131)), LEFT(G131, FIND(" ", G131) - 1), G131))</f>
        <v>Sclerolaena</v>
      </c>
      <c r="M131" t="str">
        <f t="shared" ref="M131:M194" si="9">IF(OR(G131="NA", LEN(TRIM(G131))=LEN(SUBSTITUTE(G131," ",""))), "NA", IF(ISNUMBER(SEARCH("Dead", G131)), "NA", MID(G131, FIND(" ", G131) + 1, LEN(G131) - FIND(" ", G131))))</f>
        <v>longicuspis</v>
      </c>
      <c r="N131" t="str">
        <f t="shared" ref="N131:N194" si="10">IF(G131="NA", "NA", IF(ISNUMBER(SEARCH("Dead", G131)), IF(I131&lt;&gt;"", "Family", "NA"), IF(ISNUMBER(SEARCH("subsp.", G131)), "Subspecies", IF(ISNUMBER(SEARCH("var.", G131)), "Varietas", IF(COUNTIF(G131, "* *")=0, "Genus", "Species")))))</f>
        <v>Species</v>
      </c>
      <c r="O131" t="str">
        <f t="shared" ref="O131:O194" si="11">CONCATENATE(D131, " ", E131)</f>
        <v>S2-N2 22</v>
      </c>
    </row>
    <row r="132" spans="1:17">
      <c r="A132" t="s">
        <v>13</v>
      </c>
      <c r="B132" t="s">
        <v>14</v>
      </c>
      <c r="C132" t="s">
        <v>15</v>
      </c>
      <c r="D132" t="s">
        <v>75</v>
      </c>
      <c r="E132">
        <v>23</v>
      </c>
      <c r="F132" t="s">
        <v>20</v>
      </c>
      <c r="G132" t="s">
        <v>29</v>
      </c>
      <c r="L132" t="str">
        <f t="shared" si="8"/>
        <v>NA</v>
      </c>
      <c r="M132" t="str">
        <f t="shared" si="9"/>
        <v>NA</v>
      </c>
      <c r="N132" t="str">
        <f t="shared" si="10"/>
        <v>NA</v>
      </c>
      <c r="O132" t="str">
        <f t="shared" si="11"/>
        <v>S2-N2 23</v>
      </c>
    </row>
    <row r="133" spans="1:17">
      <c r="A133" t="s">
        <v>13</v>
      </c>
      <c r="B133" t="s">
        <v>14</v>
      </c>
      <c r="C133" t="s">
        <v>15</v>
      </c>
      <c r="D133" t="s">
        <v>75</v>
      </c>
      <c r="E133">
        <v>24</v>
      </c>
      <c r="F133" t="s">
        <v>35</v>
      </c>
      <c r="G133" s="1" t="s">
        <v>30</v>
      </c>
      <c r="H133" t="b">
        <v>1</v>
      </c>
      <c r="I133" t="s">
        <v>19</v>
      </c>
      <c r="J133" t="s">
        <v>24</v>
      </c>
      <c r="K133">
        <v>0.12</v>
      </c>
      <c r="L133" t="str">
        <f t="shared" si="8"/>
        <v>Sclerolaena</v>
      </c>
      <c r="M133" t="str">
        <f t="shared" si="9"/>
        <v>ventricosa</v>
      </c>
      <c r="N133" t="str">
        <f t="shared" si="10"/>
        <v>Species</v>
      </c>
      <c r="O133" t="str">
        <f t="shared" si="11"/>
        <v>S2-N2 24</v>
      </c>
    </row>
    <row r="134" spans="1:17">
      <c r="A134" t="s">
        <v>13</v>
      </c>
      <c r="B134" t="s">
        <v>14</v>
      </c>
      <c r="C134" t="s">
        <v>15</v>
      </c>
      <c r="D134" t="s">
        <v>75</v>
      </c>
      <c r="E134">
        <v>25</v>
      </c>
      <c r="F134" t="s">
        <v>62</v>
      </c>
      <c r="G134" t="s">
        <v>37</v>
      </c>
      <c r="H134" t="b">
        <v>0</v>
      </c>
      <c r="I134" t="s">
        <v>19</v>
      </c>
      <c r="J134" t="s">
        <v>24</v>
      </c>
      <c r="K134">
        <v>0.32</v>
      </c>
      <c r="L134" t="str">
        <f t="shared" si="8"/>
        <v>Sclerolaena</v>
      </c>
      <c r="M134" t="str">
        <f t="shared" si="9"/>
        <v>longicuspis</v>
      </c>
      <c r="N134" t="str">
        <f t="shared" si="10"/>
        <v>Species</v>
      </c>
      <c r="O134" t="str">
        <f t="shared" si="11"/>
        <v>S2-N2 25</v>
      </c>
    </row>
    <row r="135" spans="1:17">
      <c r="A135" t="s">
        <v>13</v>
      </c>
      <c r="B135" t="s">
        <v>14</v>
      </c>
      <c r="C135" t="s">
        <v>15</v>
      </c>
      <c r="D135" t="s">
        <v>75</v>
      </c>
      <c r="E135">
        <v>25</v>
      </c>
      <c r="F135" t="s">
        <v>62</v>
      </c>
      <c r="G135" s="1" t="s">
        <v>56</v>
      </c>
      <c r="H135" t="b">
        <v>0</v>
      </c>
      <c r="I135" t="s">
        <v>19</v>
      </c>
      <c r="J135" t="s">
        <v>24</v>
      </c>
      <c r="K135">
        <v>0.44</v>
      </c>
      <c r="L135" t="str">
        <f t="shared" si="8"/>
        <v>Chenopodium</v>
      </c>
      <c r="M135" t="str">
        <f t="shared" si="9"/>
        <v>curvispicatum</v>
      </c>
      <c r="N135" t="str">
        <f t="shared" si="10"/>
        <v>Species</v>
      </c>
      <c r="O135" t="str">
        <f t="shared" si="11"/>
        <v>S2-N2 25</v>
      </c>
      <c r="P135">
        <v>1573</v>
      </c>
      <c r="Q135">
        <v>1583</v>
      </c>
    </row>
    <row r="136" spans="1:17">
      <c r="A136" t="s">
        <v>13</v>
      </c>
      <c r="B136" t="s">
        <v>14</v>
      </c>
      <c r="C136" t="s">
        <v>15</v>
      </c>
      <c r="D136" t="s">
        <v>75</v>
      </c>
      <c r="E136">
        <v>26</v>
      </c>
      <c r="F136" t="s">
        <v>32</v>
      </c>
      <c r="G136" t="s">
        <v>31</v>
      </c>
      <c r="H136" t="b">
        <v>1</v>
      </c>
      <c r="I136" t="s">
        <v>19</v>
      </c>
      <c r="J136" t="s">
        <v>24</v>
      </c>
      <c r="K136">
        <v>0.12</v>
      </c>
      <c r="L136" t="str">
        <f t="shared" si="8"/>
        <v>Sclerolaena</v>
      </c>
      <c r="M136" t="str">
        <f t="shared" si="9"/>
        <v>brachyptera</v>
      </c>
      <c r="N136" t="str">
        <f t="shared" si="10"/>
        <v>Species</v>
      </c>
      <c r="O136" t="str">
        <f t="shared" si="11"/>
        <v>S2-N2 26</v>
      </c>
    </row>
    <row r="137" spans="1:17">
      <c r="A137" t="s">
        <v>13</v>
      </c>
      <c r="B137" t="s">
        <v>14</v>
      </c>
      <c r="C137" t="s">
        <v>15</v>
      </c>
      <c r="D137" t="s">
        <v>75</v>
      </c>
      <c r="E137">
        <v>27</v>
      </c>
      <c r="F137" t="s">
        <v>34</v>
      </c>
      <c r="G137" t="s">
        <v>29</v>
      </c>
      <c r="L137" t="str">
        <f t="shared" si="8"/>
        <v>NA</v>
      </c>
      <c r="M137" t="str">
        <f t="shared" si="9"/>
        <v>NA</v>
      </c>
      <c r="N137" t="str">
        <f t="shared" si="10"/>
        <v>NA</v>
      </c>
      <c r="O137" t="str">
        <f t="shared" si="11"/>
        <v>S2-N2 27</v>
      </c>
    </row>
    <row r="138" spans="1:17">
      <c r="A138" t="s">
        <v>13</v>
      </c>
      <c r="B138" t="s">
        <v>14</v>
      </c>
      <c r="C138" t="s">
        <v>15</v>
      </c>
      <c r="D138" t="s">
        <v>75</v>
      </c>
      <c r="E138">
        <v>28</v>
      </c>
      <c r="F138" t="s">
        <v>34</v>
      </c>
      <c r="G138" t="s">
        <v>90</v>
      </c>
      <c r="H138" t="b">
        <v>0</v>
      </c>
      <c r="I138" t="s">
        <v>19</v>
      </c>
      <c r="J138" t="s">
        <v>24</v>
      </c>
      <c r="K138">
        <v>0.34</v>
      </c>
      <c r="L138" t="str">
        <f t="shared" si="8"/>
        <v>Atriplex</v>
      </c>
      <c r="M138" t="str">
        <f t="shared" si="9"/>
        <v>vesicaria</v>
      </c>
      <c r="N138" t="str">
        <f t="shared" si="10"/>
        <v>Species</v>
      </c>
      <c r="O138" t="str">
        <f t="shared" si="11"/>
        <v>S2-N2 28</v>
      </c>
      <c r="P138" s="5">
        <v>1584</v>
      </c>
      <c r="Q138" s="5">
        <v>1593</v>
      </c>
    </row>
    <row r="139" spans="1:17">
      <c r="A139" t="s">
        <v>13</v>
      </c>
      <c r="B139" t="s">
        <v>14</v>
      </c>
      <c r="C139" t="s">
        <v>15</v>
      </c>
      <c r="D139" t="s">
        <v>75</v>
      </c>
      <c r="E139">
        <v>28</v>
      </c>
      <c r="F139" t="s">
        <v>34</v>
      </c>
      <c r="G139" t="s">
        <v>33</v>
      </c>
      <c r="H139" t="b">
        <v>0</v>
      </c>
      <c r="I139" t="s">
        <v>19</v>
      </c>
      <c r="J139" t="s">
        <v>24</v>
      </c>
      <c r="K139">
        <v>0.22</v>
      </c>
      <c r="L139" t="str">
        <f t="shared" si="8"/>
        <v>Sclerolaena</v>
      </c>
      <c r="M139" t="str">
        <f t="shared" si="9"/>
        <v>divaricata</v>
      </c>
      <c r="N139" t="str">
        <f t="shared" si="10"/>
        <v>Species</v>
      </c>
      <c r="O139" t="str">
        <f t="shared" si="11"/>
        <v>S2-N2 28</v>
      </c>
      <c r="P139" s="5">
        <v>1584</v>
      </c>
      <c r="Q139" s="5">
        <v>1593</v>
      </c>
    </row>
    <row r="140" spans="1:17">
      <c r="A140" t="s">
        <v>13</v>
      </c>
      <c r="B140" t="s">
        <v>14</v>
      </c>
      <c r="C140" t="s">
        <v>15</v>
      </c>
      <c r="D140" t="s">
        <v>75</v>
      </c>
      <c r="E140">
        <v>28</v>
      </c>
      <c r="F140" t="s">
        <v>34</v>
      </c>
      <c r="G140" s="4" t="s">
        <v>53</v>
      </c>
      <c r="H140" t="b">
        <v>0</v>
      </c>
      <c r="I140" t="s">
        <v>59</v>
      </c>
      <c r="J140" t="s">
        <v>60</v>
      </c>
      <c r="K140">
        <v>0.13</v>
      </c>
      <c r="L140" t="str">
        <f t="shared" si="8"/>
        <v>Sida</v>
      </c>
      <c r="M140" t="str">
        <f t="shared" si="9"/>
        <v>A</v>
      </c>
      <c r="N140" t="str">
        <f t="shared" si="10"/>
        <v>Species</v>
      </c>
      <c r="O140" t="str">
        <f t="shared" si="11"/>
        <v>S2-N2 28</v>
      </c>
      <c r="P140" s="5">
        <v>1584</v>
      </c>
      <c r="Q140" s="5">
        <v>1593</v>
      </c>
    </row>
    <row r="141" spans="1:17">
      <c r="A141" t="s">
        <v>13</v>
      </c>
      <c r="B141" t="s">
        <v>14</v>
      </c>
      <c r="C141" t="s">
        <v>15</v>
      </c>
      <c r="D141" t="s">
        <v>75</v>
      </c>
      <c r="E141">
        <v>29</v>
      </c>
      <c r="F141" t="s">
        <v>35</v>
      </c>
      <c r="G141" s="4" t="s">
        <v>310</v>
      </c>
      <c r="H141" t="b">
        <v>0</v>
      </c>
      <c r="I141" t="s">
        <v>49</v>
      </c>
      <c r="J141" t="s">
        <v>50</v>
      </c>
      <c r="K141">
        <v>0.5</v>
      </c>
      <c r="L141" t="str">
        <f t="shared" si="8"/>
        <v>Digitaria</v>
      </c>
      <c r="M141" t="str">
        <f t="shared" si="9"/>
        <v>brownii</v>
      </c>
      <c r="N141" t="str">
        <f t="shared" si="10"/>
        <v>Species</v>
      </c>
      <c r="O141" t="str">
        <f t="shared" si="11"/>
        <v>S2-N2 29</v>
      </c>
    </row>
    <row r="142" spans="1:17">
      <c r="A142" t="s">
        <v>13</v>
      </c>
      <c r="B142" t="s">
        <v>14</v>
      </c>
      <c r="C142" t="s">
        <v>15</v>
      </c>
      <c r="D142" t="s">
        <v>75</v>
      </c>
      <c r="E142">
        <v>29</v>
      </c>
      <c r="F142" t="s">
        <v>35</v>
      </c>
      <c r="G142" t="s">
        <v>90</v>
      </c>
      <c r="H142" t="b">
        <v>0</v>
      </c>
      <c r="I142" t="s">
        <v>19</v>
      </c>
      <c r="J142" t="s">
        <v>24</v>
      </c>
      <c r="K142">
        <v>0.47</v>
      </c>
      <c r="L142" t="str">
        <f t="shared" si="8"/>
        <v>Atriplex</v>
      </c>
      <c r="M142" t="str">
        <f t="shared" si="9"/>
        <v>vesicaria</v>
      </c>
      <c r="N142" t="str">
        <f t="shared" si="10"/>
        <v>Species</v>
      </c>
      <c r="O142" t="str">
        <f t="shared" si="11"/>
        <v>S2-N2 29</v>
      </c>
    </row>
    <row r="143" spans="1:17">
      <c r="A143" t="s">
        <v>13</v>
      </c>
      <c r="B143" t="s">
        <v>14</v>
      </c>
      <c r="C143" t="s">
        <v>15</v>
      </c>
      <c r="D143" t="s">
        <v>75</v>
      </c>
      <c r="E143">
        <v>30</v>
      </c>
      <c r="F143" t="s">
        <v>35</v>
      </c>
      <c r="G143" s="4" t="s">
        <v>310</v>
      </c>
      <c r="H143" t="b">
        <v>0</v>
      </c>
      <c r="I143" t="s">
        <v>49</v>
      </c>
      <c r="J143" t="s">
        <v>50</v>
      </c>
      <c r="K143">
        <v>0.56000000000000005</v>
      </c>
      <c r="L143" t="str">
        <f t="shared" si="8"/>
        <v>Digitaria</v>
      </c>
      <c r="M143" t="str">
        <f t="shared" si="9"/>
        <v>brownii</v>
      </c>
      <c r="N143" t="str">
        <f t="shared" si="10"/>
        <v>Species</v>
      </c>
      <c r="O143" t="str">
        <f t="shared" si="11"/>
        <v>S2-N2 30</v>
      </c>
    </row>
    <row r="144" spans="1:17">
      <c r="A144" t="s">
        <v>13</v>
      </c>
      <c r="B144" t="s">
        <v>14</v>
      </c>
      <c r="C144" t="s">
        <v>15</v>
      </c>
      <c r="D144" t="s">
        <v>75</v>
      </c>
      <c r="E144">
        <v>30</v>
      </c>
      <c r="F144" t="s">
        <v>35</v>
      </c>
      <c r="G144" t="s">
        <v>90</v>
      </c>
      <c r="H144" t="b">
        <v>0</v>
      </c>
      <c r="I144" t="s">
        <v>19</v>
      </c>
      <c r="J144" t="s">
        <v>24</v>
      </c>
      <c r="K144">
        <v>0.36</v>
      </c>
      <c r="L144" t="str">
        <f t="shared" si="8"/>
        <v>Atriplex</v>
      </c>
      <c r="M144" t="str">
        <f t="shared" si="9"/>
        <v>vesicaria</v>
      </c>
      <c r="N144" t="str">
        <f t="shared" si="10"/>
        <v>Species</v>
      </c>
      <c r="O144" t="str">
        <f t="shared" si="11"/>
        <v>S2-N2 30</v>
      </c>
    </row>
    <row r="145" spans="1:15">
      <c r="A145" t="s">
        <v>13</v>
      </c>
      <c r="B145" t="s">
        <v>14</v>
      </c>
      <c r="C145" t="s">
        <v>15</v>
      </c>
      <c r="D145" t="s">
        <v>75</v>
      </c>
      <c r="E145">
        <v>31</v>
      </c>
      <c r="F145" t="s">
        <v>20</v>
      </c>
      <c r="G145" s="4" t="s">
        <v>54</v>
      </c>
      <c r="H145" t="b">
        <v>1</v>
      </c>
      <c r="J145" t="s">
        <v>60</v>
      </c>
      <c r="K145">
        <v>0.2</v>
      </c>
      <c r="L145" t="str">
        <f t="shared" si="8"/>
        <v>Paper</v>
      </c>
      <c r="M145" t="str">
        <f t="shared" si="9"/>
        <v>daisy A</v>
      </c>
      <c r="N145" t="str">
        <f t="shared" si="10"/>
        <v>Species</v>
      </c>
      <c r="O145" t="str">
        <f t="shared" si="11"/>
        <v>S2-N2 31</v>
      </c>
    </row>
    <row r="146" spans="1:15">
      <c r="A146" t="s">
        <v>13</v>
      </c>
      <c r="B146" t="s">
        <v>14</v>
      </c>
      <c r="C146" t="s">
        <v>15</v>
      </c>
      <c r="D146" t="s">
        <v>75</v>
      </c>
      <c r="E146">
        <v>31</v>
      </c>
      <c r="F146" t="s">
        <v>20</v>
      </c>
      <c r="G146" s="4" t="s">
        <v>310</v>
      </c>
      <c r="H146" t="b">
        <v>0</v>
      </c>
      <c r="I146" t="s">
        <v>49</v>
      </c>
      <c r="J146" t="s">
        <v>50</v>
      </c>
      <c r="K146">
        <v>0.4</v>
      </c>
      <c r="L146" t="str">
        <f t="shared" si="8"/>
        <v>Digitaria</v>
      </c>
      <c r="M146" t="str">
        <f t="shared" si="9"/>
        <v>brownii</v>
      </c>
      <c r="N146" t="str">
        <f t="shared" si="10"/>
        <v>Species</v>
      </c>
      <c r="O146" t="str">
        <f t="shared" si="11"/>
        <v>S2-N2 31</v>
      </c>
    </row>
    <row r="147" spans="1:15">
      <c r="A147" t="s">
        <v>13</v>
      </c>
      <c r="B147" t="s">
        <v>14</v>
      </c>
      <c r="C147" t="s">
        <v>15</v>
      </c>
      <c r="D147" t="s">
        <v>75</v>
      </c>
      <c r="E147">
        <v>32</v>
      </c>
      <c r="F147" t="s">
        <v>32</v>
      </c>
      <c r="G147" t="s">
        <v>29</v>
      </c>
      <c r="L147" t="str">
        <f t="shared" si="8"/>
        <v>NA</v>
      </c>
      <c r="M147" t="str">
        <f t="shared" si="9"/>
        <v>NA</v>
      </c>
      <c r="N147" t="str">
        <f t="shared" si="10"/>
        <v>NA</v>
      </c>
      <c r="O147" t="str">
        <f t="shared" si="11"/>
        <v>S2-N2 32</v>
      </c>
    </row>
    <row r="148" spans="1:15">
      <c r="A148" t="s">
        <v>13</v>
      </c>
      <c r="B148" t="s">
        <v>14</v>
      </c>
      <c r="C148" t="s">
        <v>15</v>
      </c>
      <c r="D148" t="s">
        <v>75</v>
      </c>
      <c r="E148">
        <v>33</v>
      </c>
      <c r="F148" t="s">
        <v>20</v>
      </c>
      <c r="G148" s="4" t="s">
        <v>53</v>
      </c>
      <c r="H148" t="b">
        <v>0</v>
      </c>
      <c r="J148" t="s">
        <v>60</v>
      </c>
      <c r="K148">
        <v>0.23</v>
      </c>
      <c r="L148" t="str">
        <f t="shared" si="8"/>
        <v>Sida</v>
      </c>
      <c r="M148" t="str">
        <f t="shared" si="9"/>
        <v>A</v>
      </c>
      <c r="N148" t="str">
        <f t="shared" si="10"/>
        <v>Species</v>
      </c>
      <c r="O148" t="str">
        <f t="shared" si="11"/>
        <v>S2-N2 33</v>
      </c>
    </row>
    <row r="149" spans="1:15">
      <c r="A149" t="s">
        <v>13</v>
      </c>
      <c r="B149" t="s">
        <v>14</v>
      </c>
      <c r="C149" t="s">
        <v>15</v>
      </c>
      <c r="D149" t="s">
        <v>75</v>
      </c>
      <c r="E149">
        <v>34</v>
      </c>
      <c r="F149" t="s">
        <v>20</v>
      </c>
      <c r="G149" t="s">
        <v>56</v>
      </c>
      <c r="H149" t="b">
        <v>0</v>
      </c>
      <c r="I149" t="s">
        <v>19</v>
      </c>
      <c r="J149" t="s">
        <v>24</v>
      </c>
      <c r="K149">
        <v>0.65</v>
      </c>
      <c r="L149" t="str">
        <f t="shared" si="8"/>
        <v>Chenopodium</v>
      </c>
      <c r="M149" t="str">
        <f t="shared" si="9"/>
        <v>curvispicatum</v>
      </c>
      <c r="N149" t="str">
        <f t="shared" si="10"/>
        <v>Species</v>
      </c>
      <c r="O149" t="str">
        <f t="shared" si="11"/>
        <v>S2-N2 34</v>
      </c>
    </row>
    <row r="150" spans="1:15">
      <c r="A150" t="s">
        <v>13</v>
      </c>
      <c r="B150" t="s">
        <v>14</v>
      </c>
      <c r="C150" t="s">
        <v>15</v>
      </c>
      <c r="D150" t="s">
        <v>75</v>
      </c>
      <c r="E150">
        <v>34</v>
      </c>
      <c r="F150" t="s">
        <v>20</v>
      </c>
      <c r="G150" s="4" t="s">
        <v>310</v>
      </c>
      <c r="H150" t="b">
        <v>0</v>
      </c>
      <c r="I150" t="s">
        <v>49</v>
      </c>
      <c r="J150" t="s">
        <v>50</v>
      </c>
      <c r="K150">
        <v>0.74</v>
      </c>
      <c r="L150" t="str">
        <f t="shared" si="8"/>
        <v>Digitaria</v>
      </c>
      <c r="M150" t="str">
        <f t="shared" si="9"/>
        <v>brownii</v>
      </c>
      <c r="N150" t="str">
        <f t="shared" si="10"/>
        <v>Species</v>
      </c>
      <c r="O150" t="str">
        <f t="shared" si="11"/>
        <v>S2-N2 34</v>
      </c>
    </row>
    <row r="151" spans="1:15">
      <c r="A151" t="s">
        <v>13</v>
      </c>
      <c r="B151" t="s">
        <v>14</v>
      </c>
      <c r="C151" t="s">
        <v>15</v>
      </c>
      <c r="D151" t="s">
        <v>75</v>
      </c>
      <c r="E151">
        <v>35</v>
      </c>
      <c r="F151" t="s">
        <v>35</v>
      </c>
      <c r="G151" s="4" t="s">
        <v>53</v>
      </c>
      <c r="H151" t="b">
        <v>0</v>
      </c>
      <c r="I151" t="s">
        <v>59</v>
      </c>
      <c r="J151" t="s">
        <v>60</v>
      </c>
      <c r="K151">
        <v>0.28000000000000003</v>
      </c>
      <c r="L151" t="str">
        <f t="shared" si="8"/>
        <v>Sida</v>
      </c>
      <c r="M151" t="str">
        <f t="shared" si="9"/>
        <v>A</v>
      </c>
      <c r="N151" t="str">
        <f t="shared" si="10"/>
        <v>Species</v>
      </c>
      <c r="O151" t="str">
        <f t="shared" si="11"/>
        <v>S2-N2 35</v>
      </c>
    </row>
    <row r="152" spans="1:15">
      <c r="A152" t="s">
        <v>13</v>
      </c>
      <c r="B152" t="s">
        <v>14</v>
      </c>
      <c r="C152" t="s">
        <v>15</v>
      </c>
      <c r="D152" t="s">
        <v>75</v>
      </c>
      <c r="E152">
        <v>36</v>
      </c>
      <c r="F152" t="s">
        <v>35</v>
      </c>
      <c r="G152" t="s">
        <v>44</v>
      </c>
      <c r="H152" t="b">
        <v>0</v>
      </c>
      <c r="I152" t="s">
        <v>19</v>
      </c>
      <c r="J152" t="s">
        <v>24</v>
      </c>
      <c r="K152">
        <v>0.5</v>
      </c>
      <c r="L152" t="str">
        <f t="shared" si="8"/>
        <v>Maireana</v>
      </c>
      <c r="M152" t="str">
        <f t="shared" si="9"/>
        <v>astrotricha</v>
      </c>
      <c r="N152" t="str">
        <f t="shared" si="10"/>
        <v>Species</v>
      </c>
      <c r="O152" t="str">
        <f t="shared" si="11"/>
        <v>S2-N2 36</v>
      </c>
    </row>
    <row r="153" spans="1:15">
      <c r="A153" t="s">
        <v>13</v>
      </c>
      <c r="B153" t="s">
        <v>14</v>
      </c>
      <c r="C153" t="s">
        <v>15</v>
      </c>
      <c r="D153" t="s">
        <v>75</v>
      </c>
      <c r="E153">
        <v>36</v>
      </c>
      <c r="F153" t="s">
        <v>35</v>
      </c>
      <c r="G153" t="s">
        <v>56</v>
      </c>
      <c r="H153" t="b">
        <v>0</v>
      </c>
      <c r="I153" t="s">
        <v>19</v>
      </c>
      <c r="J153" t="s">
        <v>24</v>
      </c>
      <c r="K153">
        <v>0.62</v>
      </c>
      <c r="L153" t="str">
        <f t="shared" si="8"/>
        <v>Chenopodium</v>
      </c>
      <c r="M153" t="str">
        <f t="shared" si="9"/>
        <v>curvispicatum</v>
      </c>
      <c r="N153" t="str">
        <f t="shared" si="10"/>
        <v>Species</v>
      </c>
      <c r="O153" t="str">
        <f t="shared" si="11"/>
        <v>S2-N2 36</v>
      </c>
    </row>
    <row r="154" spans="1:15">
      <c r="A154" t="s">
        <v>13</v>
      </c>
      <c r="B154" t="s">
        <v>14</v>
      </c>
      <c r="C154" t="s">
        <v>15</v>
      </c>
      <c r="D154" t="s">
        <v>75</v>
      </c>
      <c r="E154">
        <v>36</v>
      </c>
      <c r="F154" t="s">
        <v>35</v>
      </c>
      <c r="G154" s="4" t="s">
        <v>53</v>
      </c>
      <c r="H154" t="b">
        <v>0</v>
      </c>
      <c r="I154" t="s">
        <v>59</v>
      </c>
      <c r="J154" t="s">
        <v>60</v>
      </c>
      <c r="K154">
        <v>0.38</v>
      </c>
      <c r="L154" t="str">
        <f t="shared" si="8"/>
        <v>Sida</v>
      </c>
      <c r="M154" t="str">
        <f t="shared" si="9"/>
        <v>A</v>
      </c>
      <c r="N154" t="str">
        <f t="shared" si="10"/>
        <v>Species</v>
      </c>
      <c r="O154" t="str">
        <f t="shared" si="11"/>
        <v>S2-N2 36</v>
      </c>
    </row>
    <row r="155" spans="1:15">
      <c r="A155" t="s">
        <v>13</v>
      </c>
      <c r="B155" t="s">
        <v>14</v>
      </c>
      <c r="C155" t="s">
        <v>15</v>
      </c>
      <c r="D155" t="s">
        <v>75</v>
      </c>
      <c r="E155">
        <v>37</v>
      </c>
      <c r="F155" t="s">
        <v>20</v>
      </c>
      <c r="G155" s="4" t="s">
        <v>53</v>
      </c>
      <c r="H155" t="b">
        <v>0</v>
      </c>
      <c r="I155" t="s">
        <v>59</v>
      </c>
      <c r="J155" t="s">
        <v>60</v>
      </c>
      <c r="K155">
        <v>0.18</v>
      </c>
      <c r="L155" t="str">
        <f t="shared" si="8"/>
        <v>Sida</v>
      </c>
      <c r="M155" t="str">
        <f t="shared" si="9"/>
        <v>A</v>
      </c>
      <c r="N155" t="str">
        <f t="shared" si="10"/>
        <v>Species</v>
      </c>
      <c r="O155" t="str">
        <f t="shared" si="11"/>
        <v>S2-N2 37</v>
      </c>
    </row>
    <row r="156" spans="1:15">
      <c r="A156" t="s">
        <v>13</v>
      </c>
      <c r="B156" t="s">
        <v>14</v>
      </c>
      <c r="C156" t="s">
        <v>15</v>
      </c>
      <c r="D156" t="s">
        <v>75</v>
      </c>
      <c r="E156">
        <v>38</v>
      </c>
      <c r="F156" t="s">
        <v>32</v>
      </c>
      <c r="G156" t="s">
        <v>29</v>
      </c>
      <c r="L156" t="str">
        <f t="shared" si="8"/>
        <v>NA</v>
      </c>
      <c r="M156" t="str">
        <f t="shared" si="9"/>
        <v>NA</v>
      </c>
      <c r="N156" t="str">
        <f t="shared" si="10"/>
        <v>NA</v>
      </c>
      <c r="O156" t="str">
        <f t="shared" si="11"/>
        <v>S2-N2 38</v>
      </c>
    </row>
    <row r="157" spans="1:15">
      <c r="A157" t="s">
        <v>13</v>
      </c>
      <c r="B157" t="s">
        <v>14</v>
      </c>
      <c r="C157" t="s">
        <v>15</v>
      </c>
      <c r="D157" t="s">
        <v>75</v>
      </c>
      <c r="E157">
        <v>39</v>
      </c>
      <c r="F157" t="s">
        <v>32</v>
      </c>
      <c r="G157" t="s">
        <v>29</v>
      </c>
      <c r="L157" t="str">
        <f t="shared" si="8"/>
        <v>NA</v>
      </c>
      <c r="M157" t="str">
        <f t="shared" si="9"/>
        <v>NA</v>
      </c>
      <c r="N157" t="str">
        <f t="shared" si="10"/>
        <v>NA</v>
      </c>
      <c r="O157" t="str">
        <f t="shared" si="11"/>
        <v>S2-N2 39</v>
      </c>
    </row>
    <row r="158" spans="1:15">
      <c r="A158" t="s">
        <v>13</v>
      </c>
      <c r="B158" t="s">
        <v>14</v>
      </c>
      <c r="C158" t="s">
        <v>15</v>
      </c>
      <c r="D158" t="s">
        <v>75</v>
      </c>
      <c r="E158">
        <v>40</v>
      </c>
      <c r="F158" t="s">
        <v>32</v>
      </c>
      <c r="G158" t="s">
        <v>29</v>
      </c>
      <c r="L158" t="str">
        <f t="shared" si="8"/>
        <v>NA</v>
      </c>
      <c r="M158" t="str">
        <f t="shared" si="9"/>
        <v>NA</v>
      </c>
      <c r="N158" t="str">
        <f t="shared" si="10"/>
        <v>NA</v>
      </c>
      <c r="O158" t="str">
        <f t="shared" si="11"/>
        <v>S2-N2 40</v>
      </c>
    </row>
    <row r="159" spans="1:15">
      <c r="A159" t="s">
        <v>13</v>
      </c>
      <c r="B159" t="s">
        <v>14</v>
      </c>
      <c r="C159" t="s">
        <v>15</v>
      </c>
      <c r="D159" t="s">
        <v>75</v>
      </c>
      <c r="E159">
        <v>41</v>
      </c>
      <c r="F159" t="s">
        <v>34</v>
      </c>
      <c r="G159" t="s">
        <v>29</v>
      </c>
      <c r="L159" t="str">
        <f t="shared" si="8"/>
        <v>NA</v>
      </c>
      <c r="M159" t="str">
        <f t="shared" si="9"/>
        <v>NA</v>
      </c>
      <c r="N159" t="str">
        <f t="shared" si="10"/>
        <v>NA</v>
      </c>
      <c r="O159" t="str">
        <f t="shared" si="11"/>
        <v>S2-N2 41</v>
      </c>
    </row>
    <row r="160" spans="1:15">
      <c r="A160" t="s">
        <v>13</v>
      </c>
      <c r="B160" t="s">
        <v>14</v>
      </c>
      <c r="C160" t="s">
        <v>15</v>
      </c>
      <c r="D160" t="s">
        <v>75</v>
      </c>
      <c r="E160">
        <v>42</v>
      </c>
      <c r="F160" t="s">
        <v>34</v>
      </c>
      <c r="G160" t="s">
        <v>29</v>
      </c>
      <c r="L160" t="str">
        <f t="shared" si="8"/>
        <v>NA</v>
      </c>
      <c r="M160" t="str">
        <f t="shared" si="9"/>
        <v>NA</v>
      </c>
      <c r="N160" t="str">
        <f t="shared" si="10"/>
        <v>NA</v>
      </c>
      <c r="O160" t="str">
        <f t="shared" si="11"/>
        <v>S2-N2 42</v>
      </c>
    </row>
    <row r="161" spans="1:17">
      <c r="A161" t="s">
        <v>13</v>
      </c>
      <c r="B161" t="s">
        <v>14</v>
      </c>
      <c r="C161" t="s">
        <v>15</v>
      </c>
      <c r="D161" t="s">
        <v>75</v>
      </c>
      <c r="E161">
        <v>43</v>
      </c>
      <c r="F161" t="s">
        <v>34</v>
      </c>
      <c r="G161" t="s">
        <v>37</v>
      </c>
      <c r="H161" t="b">
        <v>0</v>
      </c>
      <c r="I161" t="s">
        <v>19</v>
      </c>
      <c r="J161" t="s">
        <v>24</v>
      </c>
      <c r="K161">
        <v>0.28999999999999998</v>
      </c>
      <c r="L161" t="str">
        <f t="shared" si="8"/>
        <v>Sclerolaena</v>
      </c>
      <c r="M161" t="str">
        <f t="shared" si="9"/>
        <v>longicuspis</v>
      </c>
      <c r="N161" t="str">
        <f t="shared" si="10"/>
        <v>Species</v>
      </c>
      <c r="O161" t="str">
        <f t="shared" si="11"/>
        <v>S2-N2 43</v>
      </c>
    </row>
    <row r="162" spans="1:17">
      <c r="A162" t="s">
        <v>13</v>
      </c>
      <c r="B162" t="s">
        <v>14</v>
      </c>
      <c r="C162" t="s">
        <v>15</v>
      </c>
      <c r="D162" t="s">
        <v>75</v>
      </c>
      <c r="E162">
        <v>44</v>
      </c>
      <c r="F162" t="s">
        <v>20</v>
      </c>
      <c r="G162" t="s">
        <v>37</v>
      </c>
      <c r="H162" t="b">
        <v>0</v>
      </c>
      <c r="I162" t="s">
        <v>19</v>
      </c>
      <c r="J162" t="s">
        <v>24</v>
      </c>
      <c r="K162">
        <v>0.4</v>
      </c>
      <c r="L162" t="str">
        <f t="shared" si="8"/>
        <v>Sclerolaena</v>
      </c>
      <c r="M162" t="str">
        <f t="shared" si="9"/>
        <v>longicuspis</v>
      </c>
      <c r="N162" t="str">
        <f t="shared" si="10"/>
        <v>Species</v>
      </c>
      <c r="O162" t="str">
        <f t="shared" si="11"/>
        <v>S2-N2 44</v>
      </c>
    </row>
    <row r="163" spans="1:17">
      <c r="A163" t="s">
        <v>13</v>
      </c>
      <c r="B163" t="s">
        <v>14</v>
      </c>
      <c r="C163" t="s">
        <v>15</v>
      </c>
      <c r="D163" t="s">
        <v>75</v>
      </c>
      <c r="E163">
        <v>45</v>
      </c>
      <c r="F163" t="s">
        <v>20</v>
      </c>
      <c r="G163" t="s">
        <v>29</v>
      </c>
      <c r="L163" t="str">
        <f t="shared" si="8"/>
        <v>NA</v>
      </c>
      <c r="M163" t="str">
        <f t="shared" si="9"/>
        <v>NA</v>
      </c>
      <c r="N163" t="str">
        <f t="shared" si="10"/>
        <v>NA</v>
      </c>
      <c r="O163" t="str">
        <f t="shared" si="11"/>
        <v>S2-N2 45</v>
      </c>
    </row>
    <row r="164" spans="1:17">
      <c r="A164" t="s">
        <v>13</v>
      </c>
      <c r="B164" t="s">
        <v>14</v>
      </c>
      <c r="C164" t="s">
        <v>15</v>
      </c>
      <c r="D164" t="s">
        <v>75</v>
      </c>
      <c r="E164">
        <v>46</v>
      </c>
      <c r="F164" t="s">
        <v>62</v>
      </c>
      <c r="G164" t="s">
        <v>29</v>
      </c>
      <c r="L164" t="str">
        <f t="shared" si="8"/>
        <v>NA</v>
      </c>
      <c r="M164" t="str">
        <f t="shared" si="9"/>
        <v>NA</v>
      </c>
      <c r="N164" t="str">
        <f t="shared" si="10"/>
        <v>NA</v>
      </c>
      <c r="O164" t="str">
        <f t="shared" si="11"/>
        <v>S2-N2 46</v>
      </c>
    </row>
    <row r="165" spans="1:17">
      <c r="A165" t="s">
        <v>13</v>
      </c>
      <c r="B165" t="s">
        <v>14</v>
      </c>
      <c r="C165" t="s">
        <v>15</v>
      </c>
      <c r="D165" t="s">
        <v>75</v>
      </c>
      <c r="E165">
        <v>47</v>
      </c>
      <c r="F165" t="s">
        <v>34</v>
      </c>
      <c r="G165" t="s">
        <v>29</v>
      </c>
      <c r="L165" t="str">
        <f t="shared" si="8"/>
        <v>NA</v>
      </c>
      <c r="M165" t="str">
        <f t="shared" si="9"/>
        <v>NA</v>
      </c>
      <c r="N165" t="str">
        <f t="shared" si="10"/>
        <v>NA</v>
      </c>
      <c r="O165" t="str">
        <f t="shared" si="11"/>
        <v>S2-N2 47</v>
      </c>
    </row>
    <row r="166" spans="1:17">
      <c r="A166" t="s">
        <v>13</v>
      </c>
      <c r="B166" t="s">
        <v>14</v>
      </c>
      <c r="C166" t="s">
        <v>15</v>
      </c>
      <c r="D166" t="s">
        <v>75</v>
      </c>
      <c r="E166">
        <v>48</v>
      </c>
      <c r="G166" t="s">
        <v>37</v>
      </c>
      <c r="H166" t="b">
        <v>0</v>
      </c>
      <c r="I166" t="s">
        <v>19</v>
      </c>
      <c r="J166" t="s">
        <v>24</v>
      </c>
      <c r="K166">
        <v>0.33</v>
      </c>
      <c r="L166" t="str">
        <f t="shared" si="8"/>
        <v>Sclerolaena</v>
      </c>
      <c r="M166" t="str">
        <f t="shared" si="9"/>
        <v>longicuspis</v>
      </c>
      <c r="N166" t="str">
        <f t="shared" si="10"/>
        <v>Species</v>
      </c>
      <c r="O166" t="str">
        <f t="shared" si="11"/>
        <v>S2-N2 48</v>
      </c>
    </row>
    <row r="167" spans="1:17">
      <c r="A167" t="s">
        <v>13</v>
      </c>
      <c r="B167" t="s">
        <v>14</v>
      </c>
      <c r="C167" t="s">
        <v>15</v>
      </c>
      <c r="D167" t="s">
        <v>75</v>
      </c>
      <c r="E167">
        <v>49</v>
      </c>
      <c r="F167" t="s">
        <v>34</v>
      </c>
      <c r="G167" s="4" t="s">
        <v>314</v>
      </c>
      <c r="H167" t="b">
        <v>1</v>
      </c>
      <c r="I167" t="s">
        <v>65</v>
      </c>
      <c r="J167" t="s">
        <v>60</v>
      </c>
      <c r="K167">
        <v>0.31</v>
      </c>
      <c r="L167" t="str">
        <f t="shared" si="8"/>
        <v>Brachyscome</v>
      </c>
      <c r="M167" t="str">
        <f t="shared" si="9"/>
        <v>ciliaris</v>
      </c>
      <c r="N167" t="str">
        <f t="shared" si="10"/>
        <v>Species</v>
      </c>
      <c r="O167" t="str">
        <f t="shared" si="11"/>
        <v>S2-N2 49</v>
      </c>
      <c r="P167">
        <v>1593</v>
      </c>
      <c r="Q167">
        <v>1611</v>
      </c>
    </row>
    <row r="168" spans="1:17">
      <c r="A168" t="s">
        <v>13</v>
      </c>
      <c r="B168" t="s">
        <v>14</v>
      </c>
      <c r="C168" t="s">
        <v>15</v>
      </c>
      <c r="D168" t="s">
        <v>75</v>
      </c>
      <c r="E168">
        <v>50</v>
      </c>
      <c r="F168" t="s">
        <v>35</v>
      </c>
      <c r="G168" s="4" t="s">
        <v>58</v>
      </c>
      <c r="H168" t="b">
        <v>1</v>
      </c>
      <c r="I168" t="s">
        <v>65</v>
      </c>
      <c r="J168" t="s">
        <v>60</v>
      </c>
      <c r="K168">
        <v>0.74</v>
      </c>
      <c r="L168" t="str">
        <f t="shared" si="8"/>
        <v>Paper</v>
      </c>
      <c r="M168" t="str">
        <f t="shared" si="9"/>
        <v>Daisy C</v>
      </c>
      <c r="N168" t="str">
        <f t="shared" si="10"/>
        <v>Species</v>
      </c>
      <c r="O168" t="str">
        <f t="shared" si="11"/>
        <v>S2-N2 50</v>
      </c>
      <c r="P168">
        <v>1612</v>
      </c>
      <c r="Q168">
        <v>1623</v>
      </c>
    </row>
    <row r="169" spans="1:17">
      <c r="A169" t="s">
        <v>13</v>
      </c>
      <c r="B169" t="s">
        <v>14</v>
      </c>
      <c r="C169" t="s">
        <v>15</v>
      </c>
      <c r="D169" t="s">
        <v>75</v>
      </c>
      <c r="E169">
        <v>51</v>
      </c>
      <c r="F169" t="s">
        <v>35</v>
      </c>
      <c r="G169" t="s">
        <v>44</v>
      </c>
      <c r="H169" t="b">
        <v>0</v>
      </c>
      <c r="I169" t="s">
        <v>19</v>
      </c>
      <c r="J169" t="s">
        <v>24</v>
      </c>
      <c r="K169">
        <v>0.74</v>
      </c>
      <c r="L169" t="str">
        <f t="shared" si="8"/>
        <v>Maireana</v>
      </c>
      <c r="M169" t="str">
        <f t="shared" si="9"/>
        <v>astrotricha</v>
      </c>
      <c r="N169" t="str">
        <f t="shared" si="10"/>
        <v>Species</v>
      </c>
      <c r="O169" t="str">
        <f t="shared" si="11"/>
        <v>S2-N2 51</v>
      </c>
    </row>
    <row r="170" spans="1:17">
      <c r="A170" t="s">
        <v>13</v>
      </c>
      <c r="B170" t="s">
        <v>14</v>
      </c>
      <c r="C170" t="s">
        <v>15</v>
      </c>
      <c r="D170" t="s">
        <v>75</v>
      </c>
      <c r="E170">
        <v>52</v>
      </c>
      <c r="F170" t="s">
        <v>62</v>
      </c>
      <c r="G170" t="s">
        <v>64</v>
      </c>
      <c r="H170" t="b">
        <v>0</v>
      </c>
      <c r="I170" t="s">
        <v>65</v>
      </c>
      <c r="J170" t="s">
        <v>60</v>
      </c>
      <c r="K170">
        <v>0.26</v>
      </c>
      <c r="L170" t="str">
        <f t="shared" si="8"/>
        <v>Anemocarpa</v>
      </c>
      <c r="M170" t="str">
        <f t="shared" si="9"/>
        <v>podolepidium</v>
      </c>
      <c r="N170" t="str">
        <f t="shared" si="10"/>
        <v>Species</v>
      </c>
      <c r="O170" t="str">
        <f t="shared" si="11"/>
        <v>S2-N2 52</v>
      </c>
      <c r="P170">
        <v>1624</v>
      </c>
      <c r="Q170">
        <v>1630</v>
      </c>
    </row>
    <row r="171" spans="1:17">
      <c r="A171" t="s">
        <v>13</v>
      </c>
      <c r="B171" t="s">
        <v>14</v>
      </c>
      <c r="C171" t="s">
        <v>15</v>
      </c>
      <c r="D171" t="s">
        <v>75</v>
      </c>
      <c r="E171">
        <v>53</v>
      </c>
      <c r="F171" t="s">
        <v>62</v>
      </c>
      <c r="G171" s="4" t="s">
        <v>66</v>
      </c>
      <c r="H171" t="b">
        <v>1</v>
      </c>
      <c r="I171" t="s">
        <v>65</v>
      </c>
      <c r="J171" t="s">
        <v>60</v>
      </c>
      <c r="K171">
        <v>0.44</v>
      </c>
      <c r="L171" t="str">
        <f t="shared" si="8"/>
        <v>Paper</v>
      </c>
      <c r="M171" t="str">
        <f t="shared" si="9"/>
        <v>Daisy D</v>
      </c>
      <c r="N171" t="str">
        <f t="shared" si="10"/>
        <v>Species</v>
      </c>
      <c r="O171" t="str">
        <f t="shared" si="11"/>
        <v>S2-N2 53</v>
      </c>
      <c r="P171">
        <v>1631</v>
      </c>
      <c r="Q171">
        <v>1636</v>
      </c>
    </row>
    <row r="172" spans="1:17">
      <c r="A172" t="s">
        <v>13</v>
      </c>
      <c r="B172" t="s">
        <v>14</v>
      </c>
      <c r="C172" t="s">
        <v>15</v>
      </c>
      <c r="D172" t="s">
        <v>75</v>
      </c>
      <c r="E172">
        <v>53</v>
      </c>
      <c r="F172" t="s">
        <v>62</v>
      </c>
      <c r="G172" s="4" t="s">
        <v>58</v>
      </c>
      <c r="H172" t="b">
        <v>1</v>
      </c>
      <c r="I172" t="s">
        <v>65</v>
      </c>
      <c r="J172" t="s">
        <v>60</v>
      </c>
      <c r="K172">
        <v>0.26</v>
      </c>
      <c r="L172" t="str">
        <f t="shared" si="8"/>
        <v>Paper</v>
      </c>
      <c r="M172" t="str">
        <f t="shared" si="9"/>
        <v>Daisy C</v>
      </c>
      <c r="N172" t="str">
        <f t="shared" si="10"/>
        <v>Species</v>
      </c>
      <c r="O172" t="str">
        <f t="shared" si="11"/>
        <v>S2-N2 53</v>
      </c>
    </row>
    <row r="173" spans="1:17">
      <c r="A173" t="s">
        <v>13</v>
      </c>
      <c r="B173" t="s">
        <v>14</v>
      </c>
      <c r="C173" t="s">
        <v>15</v>
      </c>
      <c r="D173" t="s">
        <v>75</v>
      </c>
      <c r="E173">
        <v>54</v>
      </c>
      <c r="F173" t="s">
        <v>35</v>
      </c>
      <c r="G173" s="1" t="s">
        <v>30</v>
      </c>
      <c r="H173" t="b">
        <v>1</v>
      </c>
      <c r="I173" t="s">
        <v>19</v>
      </c>
      <c r="J173" t="s">
        <v>24</v>
      </c>
      <c r="K173">
        <v>0.15</v>
      </c>
      <c r="L173" t="str">
        <f t="shared" si="8"/>
        <v>Sclerolaena</v>
      </c>
      <c r="M173" t="str">
        <f t="shared" si="9"/>
        <v>ventricosa</v>
      </c>
      <c r="N173" t="str">
        <f t="shared" si="10"/>
        <v>Species</v>
      </c>
      <c r="O173" t="str">
        <f t="shared" si="11"/>
        <v>S2-N2 54</v>
      </c>
    </row>
    <row r="174" spans="1:17">
      <c r="A174" t="s">
        <v>13</v>
      </c>
      <c r="B174" t="s">
        <v>14</v>
      </c>
      <c r="C174" t="s">
        <v>15</v>
      </c>
      <c r="D174" t="s">
        <v>75</v>
      </c>
      <c r="E174">
        <v>55</v>
      </c>
      <c r="F174" t="s">
        <v>35</v>
      </c>
      <c r="G174" t="s">
        <v>90</v>
      </c>
      <c r="H174" t="b">
        <v>0</v>
      </c>
      <c r="I174" t="s">
        <v>19</v>
      </c>
      <c r="J174" t="s">
        <v>24</v>
      </c>
      <c r="K174">
        <v>0.71</v>
      </c>
      <c r="L174" t="str">
        <f t="shared" si="8"/>
        <v>Atriplex</v>
      </c>
      <c r="M174" t="str">
        <f t="shared" si="9"/>
        <v>vesicaria</v>
      </c>
      <c r="N174" t="str">
        <f t="shared" si="10"/>
        <v>Species</v>
      </c>
      <c r="O174" t="str">
        <f t="shared" si="11"/>
        <v>S2-N2 55</v>
      </c>
    </row>
    <row r="175" spans="1:17">
      <c r="A175" t="s">
        <v>13</v>
      </c>
      <c r="B175" t="s">
        <v>14</v>
      </c>
      <c r="C175" t="s">
        <v>15</v>
      </c>
      <c r="D175" t="s">
        <v>75</v>
      </c>
      <c r="E175">
        <v>56</v>
      </c>
      <c r="F175" t="s">
        <v>35</v>
      </c>
      <c r="G175" t="s">
        <v>29</v>
      </c>
      <c r="L175" t="str">
        <f t="shared" si="8"/>
        <v>NA</v>
      </c>
      <c r="M175" t="str">
        <f t="shared" si="9"/>
        <v>NA</v>
      </c>
      <c r="N175" t="str">
        <f t="shared" si="10"/>
        <v>NA</v>
      </c>
      <c r="O175" t="str">
        <f t="shared" si="11"/>
        <v>S2-N2 56</v>
      </c>
    </row>
    <row r="176" spans="1:17">
      <c r="A176" t="s">
        <v>13</v>
      </c>
      <c r="B176" t="s">
        <v>14</v>
      </c>
      <c r="C176" t="s">
        <v>15</v>
      </c>
      <c r="D176" t="s">
        <v>75</v>
      </c>
      <c r="E176">
        <v>57</v>
      </c>
      <c r="F176" t="s">
        <v>20</v>
      </c>
      <c r="G176" t="s">
        <v>29</v>
      </c>
      <c r="L176" t="str">
        <f t="shared" si="8"/>
        <v>NA</v>
      </c>
      <c r="M176" t="str">
        <f t="shared" si="9"/>
        <v>NA</v>
      </c>
      <c r="N176" t="str">
        <f t="shared" si="10"/>
        <v>NA</v>
      </c>
      <c r="O176" t="str">
        <f t="shared" si="11"/>
        <v>S2-N2 57</v>
      </c>
    </row>
    <row r="177" spans="1:17">
      <c r="A177" t="s">
        <v>13</v>
      </c>
      <c r="B177" t="s">
        <v>14</v>
      </c>
      <c r="C177" t="s">
        <v>15</v>
      </c>
      <c r="D177" t="s">
        <v>75</v>
      </c>
      <c r="E177">
        <v>58</v>
      </c>
      <c r="F177" t="s">
        <v>32</v>
      </c>
      <c r="G177" t="s">
        <v>29</v>
      </c>
      <c r="L177" t="str">
        <f t="shared" si="8"/>
        <v>NA</v>
      </c>
      <c r="M177" t="str">
        <f t="shared" si="9"/>
        <v>NA</v>
      </c>
      <c r="N177" t="str">
        <f t="shared" si="10"/>
        <v>NA</v>
      </c>
      <c r="O177" t="str">
        <f t="shared" si="11"/>
        <v>S2-N2 58</v>
      </c>
    </row>
    <row r="178" spans="1:17">
      <c r="A178" t="s">
        <v>13</v>
      </c>
      <c r="B178" t="s">
        <v>14</v>
      </c>
      <c r="C178" t="s">
        <v>15</v>
      </c>
      <c r="D178" t="s">
        <v>75</v>
      </c>
      <c r="E178">
        <v>59</v>
      </c>
      <c r="F178" t="s">
        <v>32</v>
      </c>
      <c r="G178" t="s">
        <v>29</v>
      </c>
      <c r="L178" t="str">
        <f t="shared" si="8"/>
        <v>NA</v>
      </c>
      <c r="M178" t="str">
        <f t="shared" si="9"/>
        <v>NA</v>
      </c>
      <c r="N178" t="str">
        <f t="shared" si="10"/>
        <v>NA</v>
      </c>
      <c r="O178" t="str">
        <f t="shared" si="11"/>
        <v>S2-N2 59</v>
      </c>
    </row>
    <row r="179" spans="1:17">
      <c r="A179" t="s">
        <v>13</v>
      </c>
      <c r="B179" t="s">
        <v>14</v>
      </c>
      <c r="C179" t="s">
        <v>15</v>
      </c>
      <c r="D179" t="s">
        <v>75</v>
      </c>
      <c r="E179">
        <v>60</v>
      </c>
      <c r="F179" t="s">
        <v>20</v>
      </c>
      <c r="G179" t="s">
        <v>37</v>
      </c>
      <c r="H179" t="b">
        <v>0</v>
      </c>
      <c r="I179" t="s">
        <v>19</v>
      </c>
      <c r="J179" t="s">
        <v>24</v>
      </c>
      <c r="K179">
        <v>0.33</v>
      </c>
      <c r="L179" t="str">
        <f t="shared" si="8"/>
        <v>Sclerolaena</v>
      </c>
      <c r="M179" t="str">
        <f t="shared" si="9"/>
        <v>longicuspis</v>
      </c>
      <c r="N179" t="str">
        <f t="shared" si="10"/>
        <v>Species</v>
      </c>
      <c r="O179" t="str">
        <f t="shared" si="11"/>
        <v>S2-N2 60</v>
      </c>
    </row>
    <row r="180" spans="1:17">
      <c r="A180" t="s">
        <v>13</v>
      </c>
      <c r="B180" t="s">
        <v>14</v>
      </c>
      <c r="C180" t="s">
        <v>15</v>
      </c>
      <c r="D180" t="s">
        <v>75</v>
      </c>
      <c r="E180">
        <v>61</v>
      </c>
      <c r="F180" t="s">
        <v>35</v>
      </c>
      <c r="G180" s="4" t="s">
        <v>314</v>
      </c>
      <c r="H180" t="b">
        <v>0</v>
      </c>
      <c r="I180" t="s">
        <v>65</v>
      </c>
      <c r="J180" t="s">
        <v>60</v>
      </c>
      <c r="K180">
        <v>0.16</v>
      </c>
      <c r="L180" t="str">
        <f t="shared" si="8"/>
        <v>Brachyscome</v>
      </c>
      <c r="M180" t="str">
        <f t="shared" si="9"/>
        <v>ciliaris</v>
      </c>
      <c r="N180" t="str">
        <f t="shared" si="10"/>
        <v>Species</v>
      </c>
      <c r="O180" t="str">
        <f t="shared" si="11"/>
        <v>S2-N2 61</v>
      </c>
    </row>
    <row r="181" spans="1:17">
      <c r="A181" t="s">
        <v>13</v>
      </c>
      <c r="B181" t="s">
        <v>14</v>
      </c>
      <c r="C181" t="s">
        <v>15</v>
      </c>
      <c r="D181" t="s">
        <v>75</v>
      </c>
      <c r="E181">
        <v>61</v>
      </c>
      <c r="F181" t="s">
        <v>35</v>
      </c>
      <c r="G181" t="s">
        <v>44</v>
      </c>
      <c r="H181" t="b">
        <v>1</v>
      </c>
      <c r="I181" t="s">
        <v>19</v>
      </c>
      <c r="J181" t="s">
        <v>24</v>
      </c>
      <c r="K181">
        <v>0.33</v>
      </c>
      <c r="L181" t="str">
        <f t="shared" si="8"/>
        <v>Maireana</v>
      </c>
      <c r="M181" t="str">
        <f t="shared" si="9"/>
        <v>astrotricha</v>
      </c>
      <c r="N181" t="str">
        <f t="shared" si="10"/>
        <v>Species</v>
      </c>
      <c r="O181" t="str">
        <f t="shared" si="11"/>
        <v>S2-N2 61</v>
      </c>
    </row>
    <row r="182" spans="1:17">
      <c r="A182" t="s">
        <v>13</v>
      </c>
      <c r="B182" t="s">
        <v>14</v>
      </c>
      <c r="C182" t="s">
        <v>15</v>
      </c>
      <c r="D182" t="s">
        <v>75</v>
      </c>
      <c r="E182">
        <v>62</v>
      </c>
      <c r="F182" t="s">
        <v>20</v>
      </c>
      <c r="G182" t="s">
        <v>37</v>
      </c>
      <c r="H182" t="b">
        <v>0</v>
      </c>
      <c r="I182" t="s">
        <v>19</v>
      </c>
      <c r="J182" t="s">
        <v>24</v>
      </c>
      <c r="K182">
        <v>0.26</v>
      </c>
      <c r="L182" t="str">
        <f t="shared" si="8"/>
        <v>Sclerolaena</v>
      </c>
      <c r="M182" t="str">
        <f t="shared" si="9"/>
        <v>longicuspis</v>
      </c>
      <c r="N182" t="str">
        <f t="shared" si="10"/>
        <v>Species</v>
      </c>
      <c r="O182" t="str">
        <f t="shared" si="11"/>
        <v>S2-N2 62</v>
      </c>
    </row>
    <row r="183" spans="1:17">
      <c r="A183" t="s">
        <v>13</v>
      </c>
      <c r="B183" t="s">
        <v>14</v>
      </c>
      <c r="C183" t="s">
        <v>15</v>
      </c>
      <c r="D183" t="s">
        <v>75</v>
      </c>
      <c r="E183">
        <v>62</v>
      </c>
      <c r="F183" t="s">
        <v>20</v>
      </c>
      <c r="G183" s="4" t="s">
        <v>317</v>
      </c>
      <c r="H183" t="b">
        <v>0</v>
      </c>
      <c r="I183" t="s">
        <v>59</v>
      </c>
      <c r="J183" t="s">
        <v>60</v>
      </c>
      <c r="K183">
        <v>0.34</v>
      </c>
      <c r="L183" t="str">
        <f t="shared" si="8"/>
        <v>Hibiscus</v>
      </c>
      <c r="M183" t="str">
        <f t="shared" si="9"/>
        <v>brachysiphonius</v>
      </c>
      <c r="N183" t="str">
        <f t="shared" si="10"/>
        <v>Species</v>
      </c>
      <c r="O183" t="str">
        <f t="shared" si="11"/>
        <v>S2-N2 62</v>
      </c>
      <c r="P183">
        <v>1637</v>
      </c>
      <c r="Q183">
        <v>1650</v>
      </c>
    </row>
    <row r="184" spans="1:17">
      <c r="A184" t="s">
        <v>13</v>
      </c>
      <c r="B184" t="s">
        <v>14</v>
      </c>
      <c r="C184" t="s">
        <v>15</v>
      </c>
      <c r="D184" t="s">
        <v>75</v>
      </c>
      <c r="E184">
        <v>63</v>
      </c>
      <c r="F184" t="s">
        <v>20</v>
      </c>
      <c r="G184" t="s">
        <v>37</v>
      </c>
      <c r="H184" t="b">
        <v>0</v>
      </c>
      <c r="I184" t="s">
        <v>19</v>
      </c>
      <c r="J184" t="s">
        <v>24</v>
      </c>
      <c r="K184">
        <v>0.3</v>
      </c>
      <c r="L184" t="str">
        <f t="shared" si="8"/>
        <v>Sclerolaena</v>
      </c>
      <c r="M184" t="str">
        <f t="shared" si="9"/>
        <v>longicuspis</v>
      </c>
      <c r="N184" t="str">
        <f t="shared" si="10"/>
        <v>Species</v>
      </c>
      <c r="O184" t="str">
        <f t="shared" si="11"/>
        <v>S2-N2 63</v>
      </c>
    </row>
    <row r="185" spans="1:17">
      <c r="A185" t="s">
        <v>13</v>
      </c>
      <c r="B185" t="s">
        <v>14</v>
      </c>
      <c r="C185" t="s">
        <v>15</v>
      </c>
      <c r="D185" t="s">
        <v>75</v>
      </c>
      <c r="E185">
        <v>64</v>
      </c>
      <c r="F185" t="s">
        <v>62</v>
      </c>
      <c r="G185" t="s">
        <v>37</v>
      </c>
      <c r="H185" t="b">
        <v>0</v>
      </c>
      <c r="I185" t="s">
        <v>19</v>
      </c>
      <c r="J185" t="s">
        <v>24</v>
      </c>
      <c r="K185">
        <v>0.34</v>
      </c>
      <c r="L185" t="str">
        <f t="shared" si="8"/>
        <v>Sclerolaena</v>
      </c>
      <c r="M185" t="str">
        <f t="shared" si="9"/>
        <v>longicuspis</v>
      </c>
      <c r="N185" t="str">
        <f t="shared" si="10"/>
        <v>Species</v>
      </c>
      <c r="O185" t="str">
        <f t="shared" si="11"/>
        <v>S2-N2 64</v>
      </c>
    </row>
    <row r="186" spans="1:17">
      <c r="A186" t="s">
        <v>13</v>
      </c>
      <c r="B186" t="s">
        <v>14</v>
      </c>
      <c r="C186" t="s">
        <v>15</v>
      </c>
      <c r="D186" t="s">
        <v>75</v>
      </c>
      <c r="E186">
        <v>65</v>
      </c>
      <c r="F186" t="s">
        <v>20</v>
      </c>
      <c r="G186" t="s">
        <v>44</v>
      </c>
      <c r="H186" t="b">
        <v>0</v>
      </c>
      <c r="I186" t="s">
        <v>19</v>
      </c>
      <c r="J186" t="s">
        <v>24</v>
      </c>
      <c r="K186">
        <v>0.3</v>
      </c>
      <c r="L186" t="str">
        <f t="shared" si="8"/>
        <v>Maireana</v>
      </c>
      <c r="M186" t="str">
        <f t="shared" si="9"/>
        <v>astrotricha</v>
      </c>
      <c r="N186" t="str">
        <f t="shared" si="10"/>
        <v>Species</v>
      </c>
      <c r="O186" t="str">
        <f t="shared" si="11"/>
        <v>S2-N2 65</v>
      </c>
    </row>
    <row r="187" spans="1:17">
      <c r="A187" t="s">
        <v>13</v>
      </c>
      <c r="B187" t="s">
        <v>14</v>
      </c>
      <c r="C187" t="s">
        <v>15</v>
      </c>
      <c r="D187" t="s">
        <v>75</v>
      </c>
      <c r="E187">
        <v>66</v>
      </c>
      <c r="G187" t="s">
        <v>29</v>
      </c>
      <c r="L187" t="str">
        <f t="shared" si="8"/>
        <v>NA</v>
      </c>
      <c r="M187" t="str">
        <f t="shared" si="9"/>
        <v>NA</v>
      </c>
      <c r="N187" t="str">
        <f t="shared" si="10"/>
        <v>NA</v>
      </c>
      <c r="O187" t="str">
        <f t="shared" si="11"/>
        <v>S2-N2 66</v>
      </c>
    </row>
    <row r="188" spans="1:17">
      <c r="A188" t="s">
        <v>13</v>
      </c>
      <c r="B188" t="s">
        <v>14</v>
      </c>
      <c r="C188" t="s">
        <v>15</v>
      </c>
      <c r="D188" t="s">
        <v>75</v>
      </c>
      <c r="E188">
        <v>67</v>
      </c>
      <c r="F188" t="s">
        <v>20</v>
      </c>
      <c r="G188" s="1" t="s">
        <v>30</v>
      </c>
      <c r="H188" t="b">
        <v>1</v>
      </c>
      <c r="I188" t="s">
        <v>19</v>
      </c>
      <c r="J188" t="s">
        <v>24</v>
      </c>
      <c r="K188">
        <v>0.11</v>
      </c>
      <c r="L188" t="str">
        <f t="shared" si="8"/>
        <v>Sclerolaena</v>
      </c>
      <c r="M188" t="str">
        <f t="shared" si="9"/>
        <v>ventricosa</v>
      </c>
      <c r="N188" t="str">
        <f t="shared" si="10"/>
        <v>Species</v>
      </c>
      <c r="O188" t="str">
        <f t="shared" si="11"/>
        <v>S2-N2 67</v>
      </c>
    </row>
    <row r="189" spans="1:17">
      <c r="A189" t="s">
        <v>13</v>
      </c>
      <c r="B189" t="s">
        <v>14</v>
      </c>
      <c r="C189" t="s">
        <v>15</v>
      </c>
      <c r="D189" t="s">
        <v>75</v>
      </c>
      <c r="E189">
        <v>68</v>
      </c>
      <c r="F189" t="s">
        <v>20</v>
      </c>
      <c r="G189" s="4" t="s">
        <v>314</v>
      </c>
      <c r="H189" t="b">
        <v>1</v>
      </c>
      <c r="I189" t="s">
        <v>65</v>
      </c>
      <c r="J189" t="s">
        <v>60</v>
      </c>
      <c r="K189">
        <v>0.18</v>
      </c>
      <c r="L189" t="str">
        <f t="shared" si="8"/>
        <v>Brachyscome</v>
      </c>
      <c r="M189" t="str">
        <f t="shared" si="9"/>
        <v>ciliaris</v>
      </c>
      <c r="N189" t="str">
        <f t="shared" si="10"/>
        <v>Species</v>
      </c>
      <c r="O189" t="str">
        <f t="shared" si="11"/>
        <v>S2-N2 68</v>
      </c>
    </row>
    <row r="190" spans="1:17">
      <c r="A190" t="s">
        <v>13</v>
      </c>
      <c r="B190" t="s">
        <v>14</v>
      </c>
      <c r="C190" t="s">
        <v>15</v>
      </c>
      <c r="D190" t="s">
        <v>75</v>
      </c>
      <c r="E190">
        <v>69</v>
      </c>
      <c r="F190" t="s">
        <v>20</v>
      </c>
      <c r="G190" t="s">
        <v>29</v>
      </c>
      <c r="L190" t="str">
        <f t="shared" si="8"/>
        <v>NA</v>
      </c>
      <c r="M190" t="str">
        <f t="shared" si="9"/>
        <v>NA</v>
      </c>
      <c r="N190" t="str">
        <f t="shared" si="10"/>
        <v>NA</v>
      </c>
      <c r="O190" t="str">
        <f t="shared" si="11"/>
        <v>S2-N2 69</v>
      </c>
    </row>
    <row r="191" spans="1:17">
      <c r="A191" t="s">
        <v>13</v>
      </c>
      <c r="B191" t="s">
        <v>14</v>
      </c>
      <c r="C191" t="s">
        <v>15</v>
      </c>
      <c r="D191" t="s">
        <v>75</v>
      </c>
      <c r="E191">
        <v>70</v>
      </c>
      <c r="F191" t="s">
        <v>20</v>
      </c>
      <c r="G191" s="1" t="s">
        <v>30</v>
      </c>
      <c r="H191" t="b">
        <v>0</v>
      </c>
      <c r="I191" t="s">
        <v>19</v>
      </c>
      <c r="J191" t="s">
        <v>24</v>
      </c>
      <c r="K191">
        <v>0.1</v>
      </c>
      <c r="L191" t="str">
        <f t="shared" si="8"/>
        <v>Sclerolaena</v>
      </c>
      <c r="M191" t="str">
        <f t="shared" si="9"/>
        <v>ventricosa</v>
      </c>
      <c r="N191" t="str">
        <f t="shared" si="10"/>
        <v>Species</v>
      </c>
      <c r="O191" t="str">
        <f t="shared" si="11"/>
        <v>S2-N2 70</v>
      </c>
    </row>
    <row r="192" spans="1:17">
      <c r="A192" t="s">
        <v>13</v>
      </c>
      <c r="B192" t="s">
        <v>14</v>
      </c>
      <c r="C192" t="s">
        <v>15</v>
      </c>
      <c r="D192" t="s">
        <v>75</v>
      </c>
      <c r="E192">
        <v>71</v>
      </c>
      <c r="F192" t="s">
        <v>35</v>
      </c>
      <c r="G192" t="s">
        <v>55</v>
      </c>
      <c r="H192" t="b">
        <v>1</v>
      </c>
      <c r="I192" t="s">
        <v>49</v>
      </c>
      <c r="J192" t="s">
        <v>50</v>
      </c>
      <c r="K192">
        <v>0.76</v>
      </c>
      <c r="L192" t="str">
        <f t="shared" si="8"/>
        <v>Astrebla</v>
      </c>
      <c r="M192" t="str">
        <f t="shared" si="9"/>
        <v>A</v>
      </c>
      <c r="N192" t="str">
        <f t="shared" si="10"/>
        <v>Species</v>
      </c>
      <c r="O192" t="str">
        <f t="shared" si="11"/>
        <v>S2-N2 71</v>
      </c>
      <c r="P192">
        <v>1659</v>
      </c>
      <c r="Q192">
        <v>1664</v>
      </c>
    </row>
    <row r="193" spans="1:17">
      <c r="A193" t="s">
        <v>13</v>
      </c>
      <c r="B193" t="s">
        <v>14</v>
      </c>
      <c r="C193" t="s">
        <v>15</v>
      </c>
      <c r="D193" t="s">
        <v>75</v>
      </c>
      <c r="E193">
        <v>72</v>
      </c>
      <c r="F193" t="s">
        <v>32</v>
      </c>
      <c r="G193" t="s">
        <v>29</v>
      </c>
      <c r="L193" t="str">
        <f t="shared" si="8"/>
        <v>NA</v>
      </c>
      <c r="M193" t="str">
        <f t="shared" si="9"/>
        <v>NA</v>
      </c>
      <c r="N193" t="str">
        <f t="shared" si="10"/>
        <v>NA</v>
      </c>
      <c r="O193" t="str">
        <f t="shared" si="11"/>
        <v>S2-N2 72</v>
      </c>
    </row>
    <row r="194" spans="1:17">
      <c r="A194" t="s">
        <v>13</v>
      </c>
      <c r="B194" t="s">
        <v>14</v>
      </c>
      <c r="C194" t="s">
        <v>15</v>
      </c>
      <c r="D194" t="s">
        <v>75</v>
      </c>
      <c r="E194">
        <v>73</v>
      </c>
      <c r="F194" t="s">
        <v>20</v>
      </c>
      <c r="G194" t="s">
        <v>29</v>
      </c>
      <c r="L194" t="str">
        <f t="shared" si="8"/>
        <v>NA</v>
      </c>
      <c r="M194" t="str">
        <f t="shared" si="9"/>
        <v>NA</v>
      </c>
      <c r="N194" t="str">
        <f t="shared" si="10"/>
        <v>NA</v>
      </c>
      <c r="O194" t="str">
        <f t="shared" si="11"/>
        <v>S2-N2 73</v>
      </c>
    </row>
    <row r="195" spans="1:17">
      <c r="A195" t="s">
        <v>13</v>
      </c>
      <c r="B195" t="s">
        <v>14</v>
      </c>
      <c r="C195" t="s">
        <v>15</v>
      </c>
      <c r="D195" t="s">
        <v>75</v>
      </c>
      <c r="E195">
        <v>74</v>
      </c>
      <c r="F195" t="s">
        <v>20</v>
      </c>
      <c r="G195" s="1" t="s">
        <v>30</v>
      </c>
      <c r="H195" t="b">
        <v>1</v>
      </c>
      <c r="I195" t="s">
        <v>19</v>
      </c>
      <c r="J195" t="s">
        <v>24</v>
      </c>
      <c r="K195">
        <v>0.34</v>
      </c>
      <c r="L195" t="str">
        <f t="shared" ref="L195:L258" si="12">IF(G195="NA", "NA", IF(ISNUMBER(SEARCH(" ", G195)), LEFT(G195, FIND(" ", G195) - 1), G195))</f>
        <v>Sclerolaena</v>
      </c>
      <c r="M195" t="str">
        <f t="shared" ref="M195:M258" si="13">IF(OR(G195="NA", LEN(TRIM(G195))=LEN(SUBSTITUTE(G195," ",""))), "NA", IF(ISNUMBER(SEARCH("Dead", G195)), "NA", MID(G195, FIND(" ", G195) + 1, LEN(G195) - FIND(" ", G195))))</f>
        <v>ventricosa</v>
      </c>
      <c r="N195" t="str">
        <f t="shared" ref="N195:N258" si="14">IF(G195="NA", "NA", IF(ISNUMBER(SEARCH("Dead", G195)), IF(I195&lt;&gt;"", "Family", "NA"), IF(ISNUMBER(SEARCH("subsp.", G195)), "Subspecies", IF(ISNUMBER(SEARCH("var.", G195)), "Varietas", IF(COUNTIF(G195, "* *")=0, "Genus", "Species")))))</f>
        <v>Species</v>
      </c>
      <c r="O195" t="str">
        <f t="shared" ref="O195:O258" si="15">CONCATENATE(D195, " ", E195)</f>
        <v>S2-N2 74</v>
      </c>
    </row>
    <row r="196" spans="1:17">
      <c r="A196" t="s">
        <v>13</v>
      </c>
      <c r="B196" t="s">
        <v>14</v>
      </c>
      <c r="C196" t="s">
        <v>15</v>
      </c>
      <c r="D196" t="s">
        <v>75</v>
      </c>
      <c r="E196">
        <v>75</v>
      </c>
      <c r="F196" t="s">
        <v>20</v>
      </c>
      <c r="G196" t="s">
        <v>33</v>
      </c>
      <c r="H196" t="b">
        <v>0</v>
      </c>
      <c r="I196" t="s">
        <v>19</v>
      </c>
      <c r="J196" t="s">
        <v>24</v>
      </c>
      <c r="K196">
        <v>0.3</v>
      </c>
      <c r="L196" t="str">
        <f t="shared" si="12"/>
        <v>Sclerolaena</v>
      </c>
      <c r="M196" t="str">
        <f t="shared" si="13"/>
        <v>divaricata</v>
      </c>
      <c r="N196" t="str">
        <f t="shared" si="14"/>
        <v>Species</v>
      </c>
      <c r="O196" t="str">
        <f t="shared" si="15"/>
        <v>S2-N2 75</v>
      </c>
    </row>
    <row r="197" spans="1:17">
      <c r="A197" t="s">
        <v>13</v>
      </c>
      <c r="B197" t="s">
        <v>14</v>
      </c>
      <c r="C197" t="s">
        <v>15</v>
      </c>
      <c r="D197" t="s">
        <v>75</v>
      </c>
      <c r="E197">
        <v>76</v>
      </c>
      <c r="F197" t="s">
        <v>32</v>
      </c>
      <c r="G197" t="s">
        <v>29</v>
      </c>
      <c r="L197" t="str">
        <f t="shared" si="12"/>
        <v>NA</v>
      </c>
      <c r="M197" t="str">
        <f t="shared" si="13"/>
        <v>NA</v>
      </c>
      <c r="N197" t="str">
        <f t="shared" si="14"/>
        <v>NA</v>
      </c>
      <c r="O197" t="str">
        <f t="shared" si="15"/>
        <v>S2-N2 76</v>
      </c>
    </row>
    <row r="198" spans="1:17">
      <c r="A198" t="s">
        <v>13</v>
      </c>
      <c r="B198" t="s">
        <v>14</v>
      </c>
      <c r="C198" t="s">
        <v>15</v>
      </c>
      <c r="D198" t="s">
        <v>75</v>
      </c>
      <c r="E198">
        <v>77</v>
      </c>
      <c r="F198" t="s">
        <v>32</v>
      </c>
      <c r="G198" t="s">
        <v>29</v>
      </c>
      <c r="L198" t="str">
        <f t="shared" si="12"/>
        <v>NA</v>
      </c>
      <c r="M198" t="str">
        <f t="shared" si="13"/>
        <v>NA</v>
      </c>
      <c r="N198" t="str">
        <f t="shared" si="14"/>
        <v>NA</v>
      </c>
      <c r="O198" t="str">
        <f t="shared" si="15"/>
        <v>S2-N2 77</v>
      </c>
    </row>
    <row r="199" spans="1:17">
      <c r="A199" t="s">
        <v>13</v>
      </c>
      <c r="B199" t="s">
        <v>14</v>
      </c>
      <c r="C199" t="s">
        <v>15</v>
      </c>
      <c r="D199" t="s">
        <v>75</v>
      </c>
      <c r="E199">
        <v>78</v>
      </c>
      <c r="F199" t="s">
        <v>32</v>
      </c>
      <c r="G199" t="s">
        <v>29</v>
      </c>
      <c r="L199" t="str">
        <f t="shared" si="12"/>
        <v>NA</v>
      </c>
      <c r="M199" t="str">
        <f t="shared" si="13"/>
        <v>NA</v>
      </c>
      <c r="N199" t="str">
        <f t="shared" si="14"/>
        <v>NA</v>
      </c>
      <c r="O199" t="str">
        <f t="shared" si="15"/>
        <v>S2-N2 78</v>
      </c>
    </row>
    <row r="200" spans="1:17">
      <c r="A200" t="s">
        <v>13</v>
      </c>
      <c r="B200" t="s">
        <v>14</v>
      </c>
      <c r="C200" t="s">
        <v>15</v>
      </c>
      <c r="D200" t="s">
        <v>75</v>
      </c>
      <c r="E200">
        <v>79</v>
      </c>
      <c r="F200" t="s">
        <v>32</v>
      </c>
      <c r="G200" t="s">
        <v>29</v>
      </c>
      <c r="L200" t="str">
        <f t="shared" si="12"/>
        <v>NA</v>
      </c>
      <c r="M200" t="str">
        <f t="shared" si="13"/>
        <v>NA</v>
      </c>
      <c r="N200" t="str">
        <f t="shared" si="14"/>
        <v>NA</v>
      </c>
      <c r="O200" t="str">
        <f t="shared" si="15"/>
        <v>S2-N2 79</v>
      </c>
    </row>
    <row r="201" spans="1:17">
      <c r="A201" t="s">
        <v>13</v>
      </c>
      <c r="B201" t="s">
        <v>14</v>
      </c>
      <c r="C201" t="s">
        <v>15</v>
      </c>
      <c r="D201" t="s">
        <v>75</v>
      </c>
      <c r="E201">
        <v>80</v>
      </c>
      <c r="F201" t="s">
        <v>32</v>
      </c>
      <c r="G201" t="s">
        <v>29</v>
      </c>
      <c r="L201" t="str">
        <f t="shared" si="12"/>
        <v>NA</v>
      </c>
      <c r="M201" t="str">
        <f t="shared" si="13"/>
        <v>NA</v>
      </c>
      <c r="N201" t="str">
        <f t="shared" si="14"/>
        <v>NA</v>
      </c>
      <c r="O201" t="str">
        <f t="shared" si="15"/>
        <v>S2-N2 80</v>
      </c>
    </row>
    <row r="202" spans="1:17">
      <c r="A202" t="s">
        <v>13</v>
      </c>
      <c r="B202" t="s">
        <v>14</v>
      </c>
      <c r="C202" t="s">
        <v>15</v>
      </c>
      <c r="D202" t="s">
        <v>75</v>
      </c>
      <c r="E202">
        <v>81</v>
      </c>
      <c r="F202" t="s">
        <v>32</v>
      </c>
      <c r="G202" t="s">
        <v>111</v>
      </c>
      <c r="H202" t="b">
        <v>1</v>
      </c>
      <c r="I202" t="s">
        <v>19</v>
      </c>
      <c r="J202" t="s">
        <v>24</v>
      </c>
      <c r="K202">
        <v>0.24</v>
      </c>
      <c r="L202" t="str">
        <f t="shared" si="12"/>
        <v>Dead</v>
      </c>
      <c r="M202" t="str">
        <f t="shared" si="13"/>
        <v>NA</v>
      </c>
      <c r="N202" t="str">
        <f t="shared" si="14"/>
        <v>Family</v>
      </c>
      <c r="O202" t="str">
        <f t="shared" si="15"/>
        <v>S2-N2 81</v>
      </c>
    </row>
    <row r="203" spans="1:17">
      <c r="A203" t="s">
        <v>13</v>
      </c>
      <c r="B203" t="s">
        <v>14</v>
      </c>
      <c r="C203" t="s">
        <v>15</v>
      </c>
      <c r="D203" t="s">
        <v>75</v>
      </c>
      <c r="E203">
        <v>82</v>
      </c>
      <c r="F203" t="s">
        <v>34</v>
      </c>
      <c r="G203" t="s">
        <v>47</v>
      </c>
      <c r="H203" t="b">
        <v>0</v>
      </c>
      <c r="I203" t="s">
        <v>19</v>
      </c>
      <c r="J203" t="s">
        <v>24</v>
      </c>
      <c r="K203">
        <v>7.0000000000000007E-2</v>
      </c>
      <c r="L203" t="str">
        <f t="shared" si="12"/>
        <v>Sclerolaena</v>
      </c>
      <c r="M203" t="str">
        <f t="shared" si="13"/>
        <v>eriacantha</v>
      </c>
      <c r="N203" t="str">
        <f t="shared" si="14"/>
        <v>Species</v>
      </c>
      <c r="O203" t="str">
        <f t="shared" si="15"/>
        <v>S2-N2 82</v>
      </c>
    </row>
    <row r="204" spans="1:17">
      <c r="A204" t="s">
        <v>13</v>
      </c>
      <c r="B204" t="s">
        <v>14</v>
      </c>
      <c r="C204" t="s">
        <v>15</v>
      </c>
      <c r="D204" t="s">
        <v>75</v>
      </c>
      <c r="E204">
        <v>83</v>
      </c>
      <c r="F204" t="s">
        <v>34</v>
      </c>
      <c r="G204" t="s">
        <v>47</v>
      </c>
      <c r="H204" t="b">
        <v>0</v>
      </c>
      <c r="I204" t="s">
        <v>19</v>
      </c>
      <c r="J204" t="s">
        <v>24</v>
      </c>
      <c r="K204">
        <v>0.05</v>
      </c>
      <c r="L204" t="str">
        <f t="shared" si="12"/>
        <v>Sclerolaena</v>
      </c>
      <c r="M204" t="str">
        <f t="shared" si="13"/>
        <v>eriacantha</v>
      </c>
      <c r="N204" t="str">
        <f t="shared" si="14"/>
        <v>Species</v>
      </c>
      <c r="O204" t="str">
        <f t="shared" si="15"/>
        <v>S2-N2 83</v>
      </c>
    </row>
    <row r="205" spans="1:17">
      <c r="A205" t="s">
        <v>13</v>
      </c>
      <c r="B205" t="s">
        <v>14</v>
      </c>
      <c r="C205" t="s">
        <v>15</v>
      </c>
      <c r="D205" t="s">
        <v>75</v>
      </c>
      <c r="E205">
        <v>84</v>
      </c>
      <c r="F205" t="s">
        <v>34</v>
      </c>
      <c r="G205" s="4" t="s">
        <v>53</v>
      </c>
      <c r="H205" t="b">
        <v>0</v>
      </c>
      <c r="I205" t="s">
        <v>59</v>
      </c>
      <c r="J205" t="s">
        <v>60</v>
      </c>
      <c r="K205">
        <v>0.17</v>
      </c>
      <c r="L205" t="str">
        <f t="shared" si="12"/>
        <v>Sida</v>
      </c>
      <c r="M205" t="str">
        <f t="shared" si="13"/>
        <v>A</v>
      </c>
      <c r="N205" t="str">
        <f t="shared" si="14"/>
        <v>Species</v>
      </c>
      <c r="O205" t="str">
        <f t="shared" si="15"/>
        <v>S2-N2 84</v>
      </c>
    </row>
    <row r="206" spans="1:17">
      <c r="A206" t="s">
        <v>13</v>
      </c>
      <c r="B206" t="s">
        <v>14</v>
      </c>
      <c r="C206" t="s">
        <v>15</v>
      </c>
      <c r="D206" t="s">
        <v>75</v>
      </c>
      <c r="E206">
        <v>85</v>
      </c>
      <c r="F206" t="s">
        <v>34</v>
      </c>
      <c r="G206" s="4" t="s">
        <v>301</v>
      </c>
      <c r="H206" t="b">
        <v>1</v>
      </c>
      <c r="I206" t="s">
        <v>49</v>
      </c>
      <c r="J206" t="s">
        <v>50</v>
      </c>
      <c r="K206">
        <v>0.41</v>
      </c>
      <c r="L206" t="str">
        <f t="shared" si="12"/>
        <v>Sporobolus</v>
      </c>
      <c r="M206" t="str">
        <f t="shared" si="13"/>
        <v>actinocladus</v>
      </c>
      <c r="N206" t="str">
        <f t="shared" si="14"/>
        <v>Species</v>
      </c>
      <c r="O206" t="str">
        <f t="shared" si="15"/>
        <v>S2-N2 85</v>
      </c>
      <c r="P206">
        <v>1664</v>
      </c>
      <c r="Q206">
        <v>1674</v>
      </c>
    </row>
    <row r="207" spans="1:17">
      <c r="A207" t="s">
        <v>13</v>
      </c>
      <c r="B207" t="s">
        <v>14</v>
      </c>
      <c r="C207" t="s">
        <v>15</v>
      </c>
      <c r="D207" t="s">
        <v>75</v>
      </c>
      <c r="E207">
        <v>86</v>
      </c>
      <c r="F207" t="s">
        <v>32</v>
      </c>
      <c r="G207" s="1" t="s">
        <v>30</v>
      </c>
      <c r="H207" t="b">
        <v>1</v>
      </c>
      <c r="I207" t="s">
        <v>19</v>
      </c>
      <c r="J207" t="s">
        <v>24</v>
      </c>
      <c r="K207">
        <v>0.1</v>
      </c>
      <c r="L207" t="str">
        <f t="shared" si="12"/>
        <v>Sclerolaena</v>
      </c>
      <c r="M207" t="str">
        <f t="shared" si="13"/>
        <v>ventricosa</v>
      </c>
      <c r="N207" t="str">
        <f t="shared" si="14"/>
        <v>Species</v>
      </c>
      <c r="O207" t="str">
        <f t="shared" si="15"/>
        <v>S2-N2 86</v>
      </c>
    </row>
    <row r="208" spans="1:17">
      <c r="A208" t="s">
        <v>13</v>
      </c>
      <c r="B208" t="s">
        <v>14</v>
      </c>
      <c r="C208" t="s">
        <v>15</v>
      </c>
      <c r="D208" t="s">
        <v>75</v>
      </c>
      <c r="E208">
        <v>87</v>
      </c>
      <c r="F208" t="s">
        <v>35</v>
      </c>
      <c r="G208" s="4" t="s">
        <v>314</v>
      </c>
      <c r="H208" t="b">
        <v>1</v>
      </c>
      <c r="I208" t="s">
        <v>65</v>
      </c>
      <c r="J208" t="s">
        <v>60</v>
      </c>
      <c r="K208">
        <v>0.15</v>
      </c>
      <c r="L208" t="str">
        <f t="shared" si="12"/>
        <v>Brachyscome</v>
      </c>
      <c r="M208" t="str">
        <f t="shared" si="13"/>
        <v>ciliaris</v>
      </c>
      <c r="N208" t="str">
        <f t="shared" si="14"/>
        <v>Species</v>
      </c>
      <c r="O208" t="str">
        <f t="shared" si="15"/>
        <v>S2-N2 87</v>
      </c>
    </row>
    <row r="209" spans="1:17">
      <c r="A209" t="s">
        <v>13</v>
      </c>
      <c r="B209" t="s">
        <v>14</v>
      </c>
      <c r="C209" t="s">
        <v>15</v>
      </c>
      <c r="D209" t="s">
        <v>75</v>
      </c>
      <c r="E209">
        <v>88</v>
      </c>
      <c r="F209" t="s">
        <v>34</v>
      </c>
      <c r="G209" s="1" t="s">
        <v>30</v>
      </c>
      <c r="H209" t="b">
        <v>0</v>
      </c>
      <c r="I209" t="s">
        <v>19</v>
      </c>
      <c r="J209" t="s">
        <v>24</v>
      </c>
      <c r="K209">
        <v>0.14000000000000001</v>
      </c>
      <c r="L209" t="str">
        <f t="shared" si="12"/>
        <v>Sclerolaena</v>
      </c>
      <c r="M209" t="str">
        <f t="shared" si="13"/>
        <v>ventricosa</v>
      </c>
      <c r="N209" t="str">
        <f t="shared" si="14"/>
        <v>Species</v>
      </c>
      <c r="O209" t="str">
        <f t="shared" si="15"/>
        <v>S2-N2 88</v>
      </c>
      <c r="P209">
        <v>1675</v>
      </c>
      <c r="Q209">
        <v>1683</v>
      </c>
    </row>
    <row r="210" spans="1:17">
      <c r="A210" t="s">
        <v>13</v>
      </c>
      <c r="B210" t="s">
        <v>14</v>
      </c>
      <c r="C210" t="s">
        <v>15</v>
      </c>
      <c r="D210" t="s">
        <v>75</v>
      </c>
      <c r="E210">
        <v>89</v>
      </c>
      <c r="F210" t="s">
        <v>32</v>
      </c>
      <c r="G210" s="1" t="s">
        <v>30</v>
      </c>
      <c r="H210" t="b">
        <v>1</v>
      </c>
      <c r="I210" t="s">
        <v>19</v>
      </c>
      <c r="J210" t="s">
        <v>24</v>
      </c>
      <c r="K210">
        <v>0.15</v>
      </c>
      <c r="L210" t="str">
        <f t="shared" si="12"/>
        <v>Sclerolaena</v>
      </c>
      <c r="M210" t="str">
        <f t="shared" si="13"/>
        <v>ventricosa</v>
      </c>
      <c r="N210" t="str">
        <f t="shared" si="14"/>
        <v>Species</v>
      </c>
      <c r="O210" t="str">
        <f t="shared" si="15"/>
        <v>S2-N2 89</v>
      </c>
    </row>
    <row r="211" spans="1:17">
      <c r="A211" t="s">
        <v>13</v>
      </c>
      <c r="B211" t="s">
        <v>14</v>
      </c>
      <c r="C211" t="s">
        <v>15</v>
      </c>
      <c r="D211" t="s">
        <v>75</v>
      </c>
      <c r="E211">
        <v>89</v>
      </c>
      <c r="F211" t="s">
        <v>32</v>
      </c>
      <c r="G211" s="1" t="s">
        <v>70</v>
      </c>
      <c r="H211" t="b">
        <v>1</v>
      </c>
      <c r="I211" t="s">
        <v>71</v>
      </c>
      <c r="J211" t="s">
        <v>60</v>
      </c>
      <c r="K211">
        <v>0.04</v>
      </c>
      <c r="L211" t="str">
        <f t="shared" si="12"/>
        <v>Plantago</v>
      </c>
      <c r="M211" t="str">
        <f t="shared" si="13"/>
        <v>drumondii</v>
      </c>
      <c r="N211" t="str">
        <f t="shared" si="14"/>
        <v>Species</v>
      </c>
      <c r="O211" t="str">
        <f t="shared" si="15"/>
        <v>S2-N2 89</v>
      </c>
      <c r="P211">
        <v>1684</v>
      </c>
      <c r="Q211">
        <v>1686</v>
      </c>
    </row>
    <row r="212" spans="1:17">
      <c r="A212" t="s">
        <v>13</v>
      </c>
      <c r="B212" t="s">
        <v>14</v>
      </c>
      <c r="C212" t="s">
        <v>15</v>
      </c>
      <c r="D212" t="s">
        <v>75</v>
      </c>
      <c r="E212">
        <v>90</v>
      </c>
      <c r="F212" t="s">
        <v>32</v>
      </c>
      <c r="G212" t="s">
        <v>31</v>
      </c>
      <c r="H212" t="b">
        <v>1</v>
      </c>
      <c r="I212" t="s">
        <v>19</v>
      </c>
      <c r="J212" t="s">
        <v>24</v>
      </c>
      <c r="K212">
        <v>0.03</v>
      </c>
      <c r="L212" t="str">
        <f t="shared" si="12"/>
        <v>Sclerolaena</v>
      </c>
      <c r="M212" t="str">
        <f t="shared" si="13"/>
        <v>brachyptera</v>
      </c>
      <c r="N212" t="str">
        <f t="shared" si="14"/>
        <v>Species</v>
      </c>
      <c r="O212" t="str">
        <f t="shared" si="15"/>
        <v>S2-N2 90</v>
      </c>
    </row>
    <row r="213" spans="1:17">
      <c r="A213" t="s">
        <v>13</v>
      </c>
      <c r="B213" t="s">
        <v>14</v>
      </c>
      <c r="C213" t="s">
        <v>15</v>
      </c>
      <c r="D213" t="s">
        <v>75</v>
      </c>
      <c r="E213">
        <v>91</v>
      </c>
      <c r="F213" t="s">
        <v>35</v>
      </c>
      <c r="G213" s="1" t="s">
        <v>30</v>
      </c>
      <c r="H213" t="b">
        <v>1</v>
      </c>
      <c r="I213" t="s">
        <v>19</v>
      </c>
      <c r="J213" t="s">
        <v>24</v>
      </c>
      <c r="K213">
        <v>0.1</v>
      </c>
      <c r="L213" t="str">
        <f t="shared" si="12"/>
        <v>Sclerolaena</v>
      </c>
      <c r="M213" t="str">
        <f t="shared" si="13"/>
        <v>ventricosa</v>
      </c>
      <c r="N213" t="str">
        <f t="shared" si="14"/>
        <v>Species</v>
      </c>
      <c r="O213" t="str">
        <f t="shared" si="15"/>
        <v>S2-N2 91</v>
      </c>
    </row>
    <row r="214" spans="1:17">
      <c r="A214" t="s">
        <v>13</v>
      </c>
      <c r="B214" t="s">
        <v>14</v>
      </c>
      <c r="C214" t="s">
        <v>15</v>
      </c>
      <c r="D214" t="s">
        <v>75</v>
      </c>
      <c r="E214">
        <v>92</v>
      </c>
      <c r="F214" t="s">
        <v>32</v>
      </c>
      <c r="G214" s="1" t="s">
        <v>30</v>
      </c>
      <c r="H214" t="b">
        <v>1</v>
      </c>
      <c r="I214" t="s">
        <v>19</v>
      </c>
      <c r="J214" t="s">
        <v>24</v>
      </c>
      <c r="K214">
        <v>0.15</v>
      </c>
      <c r="L214" t="str">
        <f t="shared" si="12"/>
        <v>Sclerolaena</v>
      </c>
      <c r="M214" t="str">
        <f t="shared" si="13"/>
        <v>ventricosa</v>
      </c>
      <c r="N214" t="str">
        <f t="shared" si="14"/>
        <v>Species</v>
      </c>
      <c r="O214" t="str">
        <f t="shared" si="15"/>
        <v>S2-N2 92</v>
      </c>
    </row>
    <row r="215" spans="1:17">
      <c r="A215" t="s">
        <v>13</v>
      </c>
      <c r="B215" t="s">
        <v>14</v>
      </c>
      <c r="C215" t="s">
        <v>15</v>
      </c>
      <c r="D215" t="s">
        <v>75</v>
      </c>
      <c r="E215">
        <v>93</v>
      </c>
      <c r="F215" t="s">
        <v>32</v>
      </c>
      <c r="G215" s="1" t="s">
        <v>30</v>
      </c>
      <c r="H215" t="b">
        <v>1</v>
      </c>
      <c r="I215" t="s">
        <v>19</v>
      </c>
      <c r="J215" t="s">
        <v>24</v>
      </c>
      <c r="K215">
        <v>0.1</v>
      </c>
      <c r="L215" t="str">
        <f t="shared" si="12"/>
        <v>Sclerolaena</v>
      </c>
      <c r="M215" t="str">
        <f t="shared" si="13"/>
        <v>ventricosa</v>
      </c>
      <c r="N215" t="str">
        <f t="shared" si="14"/>
        <v>Species</v>
      </c>
      <c r="O215" t="str">
        <f t="shared" si="15"/>
        <v>S2-N2 93</v>
      </c>
    </row>
    <row r="216" spans="1:17">
      <c r="A216" t="s">
        <v>13</v>
      </c>
      <c r="B216" t="s">
        <v>14</v>
      </c>
      <c r="C216" t="s">
        <v>15</v>
      </c>
      <c r="D216" t="s">
        <v>75</v>
      </c>
      <c r="E216">
        <v>94</v>
      </c>
      <c r="F216" t="s">
        <v>32</v>
      </c>
      <c r="G216" s="1" t="s">
        <v>30</v>
      </c>
      <c r="H216" t="b">
        <v>1</v>
      </c>
      <c r="I216" t="s">
        <v>19</v>
      </c>
      <c r="J216" t="s">
        <v>24</v>
      </c>
      <c r="K216">
        <v>0.14000000000000001</v>
      </c>
      <c r="L216" t="str">
        <f t="shared" si="12"/>
        <v>Sclerolaena</v>
      </c>
      <c r="M216" t="str">
        <f t="shared" si="13"/>
        <v>ventricosa</v>
      </c>
      <c r="N216" t="str">
        <f t="shared" si="14"/>
        <v>Species</v>
      </c>
      <c r="O216" t="str">
        <f t="shared" si="15"/>
        <v>S2-N2 94</v>
      </c>
    </row>
    <row r="217" spans="1:17">
      <c r="A217" t="s">
        <v>13</v>
      </c>
      <c r="B217" t="s">
        <v>14</v>
      </c>
      <c r="C217" t="s">
        <v>15</v>
      </c>
      <c r="D217" t="s">
        <v>75</v>
      </c>
      <c r="E217">
        <v>95</v>
      </c>
      <c r="F217" t="s">
        <v>32</v>
      </c>
      <c r="G217" s="1" t="s">
        <v>30</v>
      </c>
      <c r="H217" t="b">
        <v>1</v>
      </c>
      <c r="I217" t="s">
        <v>19</v>
      </c>
      <c r="J217" t="s">
        <v>24</v>
      </c>
      <c r="K217">
        <v>0.17</v>
      </c>
      <c r="L217" t="str">
        <f t="shared" si="12"/>
        <v>Sclerolaena</v>
      </c>
      <c r="M217" t="str">
        <f t="shared" si="13"/>
        <v>ventricosa</v>
      </c>
      <c r="N217" t="str">
        <f t="shared" si="14"/>
        <v>Species</v>
      </c>
      <c r="O217" t="str">
        <f t="shared" si="15"/>
        <v>S2-N2 95</v>
      </c>
    </row>
    <row r="218" spans="1:17">
      <c r="A218" t="s">
        <v>13</v>
      </c>
      <c r="B218" t="s">
        <v>14</v>
      </c>
      <c r="C218" t="s">
        <v>15</v>
      </c>
      <c r="D218" t="s">
        <v>75</v>
      </c>
      <c r="E218">
        <v>96</v>
      </c>
      <c r="F218" t="s">
        <v>32</v>
      </c>
      <c r="G218" t="s">
        <v>31</v>
      </c>
      <c r="H218" t="b">
        <v>1</v>
      </c>
      <c r="I218" t="s">
        <v>19</v>
      </c>
      <c r="J218" t="s">
        <v>24</v>
      </c>
      <c r="K218">
        <v>0.1</v>
      </c>
      <c r="L218" t="str">
        <f t="shared" si="12"/>
        <v>Sclerolaena</v>
      </c>
      <c r="M218" t="str">
        <f t="shared" si="13"/>
        <v>brachyptera</v>
      </c>
      <c r="N218" t="str">
        <f t="shared" si="14"/>
        <v>Species</v>
      </c>
      <c r="O218" t="str">
        <f t="shared" si="15"/>
        <v>S2-N2 96</v>
      </c>
    </row>
    <row r="219" spans="1:17">
      <c r="A219" t="s">
        <v>13</v>
      </c>
      <c r="B219" t="s">
        <v>14</v>
      </c>
      <c r="C219" t="s">
        <v>15</v>
      </c>
      <c r="D219" t="s">
        <v>75</v>
      </c>
      <c r="E219">
        <v>97</v>
      </c>
      <c r="F219" t="s">
        <v>32</v>
      </c>
      <c r="G219" s="1" t="s">
        <v>29</v>
      </c>
      <c r="L219" t="str">
        <f t="shared" si="12"/>
        <v>NA</v>
      </c>
      <c r="M219" t="str">
        <f t="shared" si="13"/>
        <v>NA</v>
      </c>
      <c r="N219" t="str">
        <f t="shared" si="14"/>
        <v>NA</v>
      </c>
      <c r="O219" t="str">
        <f t="shared" si="15"/>
        <v>S2-N2 97</v>
      </c>
    </row>
    <row r="220" spans="1:17">
      <c r="A220" t="s">
        <v>13</v>
      </c>
      <c r="B220" t="s">
        <v>14</v>
      </c>
      <c r="C220" t="s">
        <v>15</v>
      </c>
      <c r="D220" t="s">
        <v>75</v>
      </c>
      <c r="E220">
        <v>98</v>
      </c>
      <c r="F220" t="s">
        <v>32</v>
      </c>
      <c r="G220" s="1" t="s">
        <v>72</v>
      </c>
      <c r="H220" t="b">
        <v>1</v>
      </c>
      <c r="I220" t="s">
        <v>19</v>
      </c>
      <c r="J220" t="s">
        <v>24</v>
      </c>
      <c r="K220">
        <v>0.27</v>
      </c>
      <c r="L220" t="str">
        <f t="shared" si="12"/>
        <v>Sclerolaena</v>
      </c>
      <c r="M220" t="str">
        <f t="shared" si="13"/>
        <v>NA</v>
      </c>
      <c r="N220" t="str">
        <f t="shared" si="14"/>
        <v>Genus</v>
      </c>
      <c r="O220" t="str">
        <f t="shared" si="15"/>
        <v>S2-N2 98</v>
      </c>
    </row>
    <row r="221" spans="1:17">
      <c r="A221" t="s">
        <v>13</v>
      </c>
      <c r="B221" t="s">
        <v>14</v>
      </c>
      <c r="C221" t="s">
        <v>15</v>
      </c>
      <c r="D221" t="s">
        <v>75</v>
      </c>
      <c r="E221">
        <v>99</v>
      </c>
      <c r="F221" t="s">
        <v>32</v>
      </c>
      <c r="G221" s="6" t="s">
        <v>301</v>
      </c>
      <c r="H221" t="b">
        <v>1</v>
      </c>
      <c r="I221" t="s">
        <v>49</v>
      </c>
      <c r="J221" t="s">
        <v>50</v>
      </c>
      <c r="K221">
        <v>0.3</v>
      </c>
      <c r="L221" t="str">
        <f t="shared" si="12"/>
        <v>Sporobolus</v>
      </c>
      <c r="M221" t="str">
        <f t="shared" si="13"/>
        <v>actinocladus</v>
      </c>
      <c r="N221" t="str">
        <f t="shared" si="14"/>
        <v>Species</v>
      </c>
      <c r="O221" t="str">
        <f t="shared" si="15"/>
        <v>S2-N2 99</v>
      </c>
    </row>
    <row r="222" spans="1:17">
      <c r="A222" t="s">
        <v>13</v>
      </c>
      <c r="B222" t="s">
        <v>14</v>
      </c>
      <c r="C222" t="s">
        <v>15</v>
      </c>
      <c r="D222" t="s">
        <v>75</v>
      </c>
      <c r="E222">
        <v>100</v>
      </c>
      <c r="F222" t="s">
        <v>34</v>
      </c>
      <c r="G222" t="s">
        <v>37</v>
      </c>
      <c r="H222" t="b">
        <v>0</v>
      </c>
      <c r="I222" t="s">
        <v>19</v>
      </c>
      <c r="J222" t="s">
        <v>24</v>
      </c>
      <c r="K222">
        <v>0.39</v>
      </c>
      <c r="L222" t="str">
        <f t="shared" si="12"/>
        <v>Sclerolaena</v>
      </c>
      <c r="M222" t="str">
        <f t="shared" si="13"/>
        <v>longicuspis</v>
      </c>
      <c r="N222" t="str">
        <f t="shared" si="14"/>
        <v>Species</v>
      </c>
      <c r="O222" t="str">
        <f t="shared" si="15"/>
        <v>S2-N2 100</v>
      </c>
    </row>
    <row r="223" spans="1:17">
      <c r="A223" t="s">
        <v>13</v>
      </c>
      <c r="B223" t="s">
        <v>14</v>
      </c>
      <c r="C223" t="s">
        <v>15</v>
      </c>
      <c r="D223" t="s">
        <v>73</v>
      </c>
      <c r="E223">
        <v>0</v>
      </c>
      <c r="F223" t="s">
        <v>32</v>
      </c>
      <c r="G223" s="1" t="s">
        <v>29</v>
      </c>
      <c r="L223" t="str">
        <f t="shared" si="12"/>
        <v>NA</v>
      </c>
      <c r="M223" t="str">
        <f t="shared" si="13"/>
        <v>NA</v>
      </c>
      <c r="N223" t="str">
        <f t="shared" si="14"/>
        <v>NA</v>
      </c>
      <c r="O223" t="str">
        <f t="shared" si="15"/>
        <v>S3-N3 0</v>
      </c>
    </row>
    <row r="224" spans="1:17">
      <c r="A224" t="s">
        <v>13</v>
      </c>
      <c r="B224" t="s">
        <v>14</v>
      </c>
      <c r="C224" t="s">
        <v>15</v>
      </c>
      <c r="D224" t="s">
        <v>73</v>
      </c>
      <c r="E224">
        <v>1</v>
      </c>
      <c r="F224" t="s">
        <v>35</v>
      </c>
      <c r="G224" s="1" t="s">
        <v>29</v>
      </c>
      <c r="L224" t="str">
        <f t="shared" si="12"/>
        <v>NA</v>
      </c>
      <c r="M224" t="str">
        <f t="shared" si="13"/>
        <v>NA</v>
      </c>
      <c r="N224" t="str">
        <f t="shared" si="14"/>
        <v>NA</v>
      </c>
      <c r="O224" t="str">
        <f t="shared" si="15"/>
        <v>S3-N3 1</v>
      </c>
    </row>
    <row r="225" spans="1:17">
      <c r="A225" t="s">
        <v>13</v>
      </c>
      <c r="B225" t="s">
        <v>14</v>
      </c>
      <c r="C225" t="s">
        <v>15</v>
      </c>
      <c r="D225" t="s">
        <v>73</v>
      </c>
      <c r="E225">
        <v>2</v>
      </c>
      <c r="F225" t="s">
        <v>20</v>
      </c>
      <c r="G225" s="1" t="s">
        <v>29</v>
      </c>
      <c r="L225" t="str">
        <f t="shared" si="12"/>
        <v>NA</v>
      </c>
      <c r="M225" t="str">
        <f t="shared" si="13"/>
        <v>NA</v>
      </c>
      <c r="N225" t="str">
        <f t="shared" si="14"/>
        <v>NA</v>
      </c>
      <c r="O225" t="str">
        <f t="shared" si="15"/>
        <v>S3-N3 2</v>
      </c>
    </row>
    <row r="226" spans="1:17">
      <c r="A226" t="s">
        <v>13</v>
      </c>
      <c r="B226" t="s">
        <v>14</v>
      </c>
      <c r="C226" t="s">
        <v>15</v>
      </c>
      <c r="D226" t="s">
        <v>73</v>
      </c>
      <c r="E226">
        <v>3</v>
      </c>
      <c r="F226" t="s">
        <v>32</v>
      </c>
      <c r="G226" s="1" t="s">
        <v>90</v>
      </c>
      <c r="H226" t="b">
        <v>0</v>
      </c>
      <c r="I226" t="s">
        <v>19</v>
      </c>
      <c r="J226" t="s">
        <v>24</v>
      </c>
      <c r="K226">
        <v>0.56999999999999995</v>
      </c>
      <c r="L226" t="str">
        <f t="shared" si="12"/>
        <v>Atriplex</v>
      </c>
      <c r="M226" t="str">
        <f t="shared" si="13"/>
        <v>vesicaria</v>
      </c>
      <c r="N226" t="str">
        <f t="shared" si="14"/>
        <v>Species</v>
      </c>
      <c r="O226" t="str">
        <f t="shared" si="15"/>
        <v>S3-N3 3</v>
      </c>
    </row>
    <row r="227" spans="1:17">
      <c r="A227" t="s">
        <v>13</v>
      </c>
      <c r="B227" t="s">
        <v>14</v>
      </c>
      <c r="C227" t="s">
        <v>15</v>
      </c>
      <c r="D227" t="s">
        <v>73</v>
      </c>
      <c r="E227">
        <v>3</v>
      </c>
      <c r="F227" t="s">
        <v>32</v>
      </c>
      <c r="G227" s="1" t="s">
        <v>76</v>
      </c>
      <c r="H227" t="b">
        <v>1</v>
      </c>
      <c r="I227" t="s">
        <v>49</v>
      </c>
      <c r="J227" t="s">
        <v>50</v>
      </c>
      <c r="K227">
        <v>0.67</v>
      </c>
      <c r="L227" t="str">
        <f t="shared" si="12"/>
        <v>Enteropogon</v>
      </c>
      <c r="M227" t="str">
        <f t="shared" si="13"/>
        <v>acicularis</v>
      </c>
      <c r="N227" t="str">
        <f t="shared" si="14"/>
        <v>Species</v>
      </c>
      <c r="O227" t="str">
        <f t="shared" si="15"/>
        <v>S3-N3 3</v>
      </c>
    </row>
    <row r="228" spans="1:17">
      <c r="A228" t="s">
        <v>13</v>
      </c>
      <c r="B228" t="s">
        <v>14</v>
      </c>
      <c r="C228" t="s">
        <v>15</v>
      </c>
      <c r="D228" t="s">
        <v>73</v>
      </c>
      <c r="E228">
        <v>4</v>
      </c>
      <c r="F228" t="s">
        <v>35</v>
      </c>
      <c r="G228" s="1" t="s">
        <v>30</v>
      </c>
      <c r="H228" t="b">
        <v>0</v>
      </c>
      <c r="I228" t="s">
        <v>19</v>
      </c>
      <c r="J228" t="s">
        <v>24</v>
      </c>
      <c r="K228">
        <v>0.25</v>
      </c>
      <c r="L228" t="str">
        <f t="shared" si="12"/>
        <v>Sclerolaena</v>
      </c>
      <c r="M228" t="str">
        <f t="shared" si="13"/>
        <v>ventricosa</v>
      </c>
      <c r="N228" t="str">
        <f t="shared" si="14"/>
        <v>Species</v>
      </c>
      <c r="O228" t="str">
        <f t="shared" si="15"/>
        <v>S3-N3 4</v>
      </c>
    </row>
    <row r="229" spans="1:17">
      <c r="A229" t="s">
        <v>13</v>
      </c>
      <c r="B229" t="s">
        <v>14</v>
      </c>
      <c r="C229" t="s">
        <v>15</v>
      </c>
      <c r="D229" t="s">
        <v>73</v>
      </c>
      <c r="E229">
        <v>5</v>
      </c>
      <c r="F229" t="s">
        <v>20</v>
      </c>
      <c r="G229" s="1" t="s">
        <v>44</v>
      </c>
      <c r="H229" t="b">
        <v>0</v>
      </c>
      <c r="I229" t="s">
        <v>19</v>
      </c>
      <c r="J229" t="s">
        <v>24</v>
      </c>
      <c r="K229">
        <v>0.63</v>
      </c>
      <c r="L229" t="str">
        <f t="shared" si="12"/>
        <v>Maireana</v>
      </c>
      <c r="M229" t="str">
        <f t="shared" si="13"/>
        <v>astrotricha</v>
      </c>
      <c r="N229" t="str">
        <f t="shared" si="14"/>
        <v>Species</v>
      </c>
      <c r="O229" t="str">
        <f t="shared" si="15"/>
        <v>S3-N3 5</v>
      </c>
    </row>
    <row r="230" spans="1:17">
      <c r="A230" t="s">
        <v>13</v>
      </c>
      <c r="B230" t="s">
        <v>14</v>
      </c>
      <c r="C230" t="s">
        <v>15</v>
      </c>
      <c r="D230" t="s">
        <v>73</v>
      </c>
      <c r="E230">
        <v>5</v>
      </c>
      <c r="F230" t="s">
        <v>20</v>
      </c>
      <c r="G230" s="1" t="s">
        <v>76</v>
      </c>
      <c r="H230" t="b">
        <v>1</v>
      </c>
      <c r="I230" t="s">
        <v>49</v>
      </c>
      <c r="J230" t="s">
        <v>50</v>
      </c>
      <c r="K230">
        <v>0.53</v>
      </c>
      <c r="L230" t="str">
        <f t="shared" si="12"/>
        <v>Enteropogon</v>
      </c>
      <c r="M230" t="str">
        <f t="shared" si="13"/>
        <v>acicularis</v>
      </c>
      <c r="N230" t="str">
        <f t="shared" si="14"/>
        <v>Species</v>
      </c>
      <c r="O230" t="str">
        <f t="shared" si="15"/>
        <v>S3-N3 5</v>
      </c>
    </row>
    <row r="231" spans="1:17">
      <c r="A231" t="s">
        <v>13</v>
      </c>
      <c r="B231" t="s">
        <v>14</v>
      </c>
      <c r="C231" t="s">
        <v>15</v>
      </c>
      <c r="D231" t="s">
        <v>73</v>
      </c>
      <c r="E231">
        <v>6</v>
      </c>
      <c r="F231" t="s">
        <v>20</v>
      </c>
      <c r="G231" s="1" t="s">
        <v>90</v>
      </c>
      <c r="H231" t="b">
        <v>0</v>
      </c>
      <c r="I231" t="s">
        <v>19</v>
      </c>
      <c r="J231" t="s">
        <v>24</v>
      </c>
      <c r="K231">
        <v>0.17</v>
      </c>
      <c r="L231" t="str">
        <f t="shared" si="12"/>
        <v>Atriplex</v>
      </c>
      <c r="M231" t="str">
        <f t="shared" si="13"/>
        <v>vesicaria</v>
      </c>
      <c r="N231" t="str">
        <f t="shared" si="14"/>
        <v>Species</v>
      </c>
      <c r="O231" t="str">
        <f t="shared" si="15"/>
        <v>S3-N3 6</v>
      </c>
    </row>
    <row r="232" spans="1:17">
      <c r="A232" t="s">
        <v>13</v>
      </c>
      <c r="B232" t="s">
        <v>14</v>
      </c>
      <c r="C232" t="s">
        <v>15</v>
      </c>
      <c r="D232" t="s">
        <v>73</v>
      </c>
      <c r="E232">
        <v>7</v>
      </c>
      <c r="F232" t="s">
        <v>34</v>
      </c>
      <c r="G232" s="6" t="s">
        <v>314</v>
      </c>
      <c r="H232" t="b">
        <v>1</v>
      </c>
      <c r="I232" t="s">
        <v>65</v>
      </c>
      <c r="J232" t="s">
        <v>60</v>
      </c>
      <c r="K232">
        <v>0.1</v>
      </c>
      <c r="L232" t="str">
        <f t="shared" si="12"/>
        <v>Brachyscome</v>
      </c>
      <c r="M232" t="str">
        <f t="shared" si="13"/>
        <v>ciliaris</v>
      </c>
      <c r="N232" t="str">
        <f t="shared" si="14"/>
        <v>Species</v>
      </c>
      <c r="O232" t="str">
        <f t="shared" si="15"/>
        <v>S3-N3 7</v>
      </c>
    </row>
    <row r="233" spans="1:17">
      <c r="A233" t="s">
        <v>13</v>
      </c>
      <c r="B233" t="s">
        <v>14</v>
      </c>
      <c r="C233" t="s">
        <v>15</v>
      </c>
      <c r="D233" t="s">
        <v>73</v>
      </c>
      <c r="E233">
        <v>8</v>
      </c>
      <c r="F233" t="s">
        <v>32</v>
      </c>
      <c r="G233" s="1" t="s">
        <v>44</v>
      </c>
      <c r="H233" t="b">
        <v>1</v>
      </c>
      <c r="I233" t="s">
        <v>19</v>
      </c>
      <c r="J233" t="s">
        <v>24</v>
      </c>
      <c r="K233">
        <v>0.48</v>
      </c>
      <c r="L233" t="str">
        <f t="shared" si="12"/>
        <v>Maireana</v>
      </c>
      <c r="M233" t="str">
        <f t="shared" si="13"/>
        <v>astrotricha</v>
      </c>
      <c r="N233" t="str">
        <f t="shared" si="14"/>
        <v>Species</v>
      </c>
      <c r="O233" t="str">
        <f t="shared" si="15"/>
        <v>S3-N3 8</v>
      </c>
    </row>
    <row r="234" spans="1:17">
      <c r="A234" t="s">
        <v>13</v>
      </c>
      <c r="B234" t="s">
        <v>14</v>
      </c>
      <c r="C234" t="s">
        <v>15</v>
      </c>
      <c r="D234" t="s">
        <v>73</v>
      </c>
      <c r="E234">
        <v>9</v>
      </c>
      <c r="F234" t="s">
        <v>34</v>
      </c>
      <c r="G234" s="1" t="s">
        <v>29</v>
      </c>
      <c r="L234" t="str">
        <f t="shared" si="12"/>
        <v>NA</v>
      </c>
      <c r="M234" t="str">
        <f t="shared" si="13"/>
        <v>NA</v>
      </c>
      <c r="N234" t="str">
        <f t="shared" si="14"/>
        <v>NA</v>
      </c>
      <c r="O234" t="str">
        <f t="shared" si="15"/>
        <v>S3-N3 9</v>
      </c>
    </row>
    <row r="235" spans="1:17">
      <c r="A235" t="s">
        <v>13</v>
      </c>
      <c r="B235" t="s">
        <v>14</v>
      </c>
      <c r="C235" t="s">
        <v>15</v>
      </c>
      <c r="D235" t="s">
        <v>73</v>
      </c>
      <c r="E235">
        <v>10</v>
      </c>
      <c r="F235" t="s">
        <v>32</v>
      </c>
      <c r="G235" s="1" t="s">
        <v>29</v>
      </c>
      <c r="L235" t="str">
        <f t="shared" si="12"/>
        <v>NA</v>
      </c>
      <c r="M235" t="str">
        <f t="shared" si="13"/>
        <v>NA</v>
      </c>
      <c r="N235" t="str">
        <f t="shared" si="14"/>
        <v>NA</v>
      </c>
      <c r="O235" t="str">
        <f t="shared" si="15"/>
        <v>S3-N3 10</v>
      </c>
    </row>
    <row r="236" spans="1:17">
      <c r="A236" t="s">
        <v>13</v>
      </c>
      <c r="B236" t="s">
        <v>14</v>
      </c>
      <c r="C236" t="s">
        <v>15</v>
      </c>
      <c r="D236" t="s">
        <v>73</v>
      </c>
      <c r="E236">
        <v>11</v>
      </c>
      <c r="F236" t="s">
        <v>34</v>
      </c>
      <c r="G236" s="6" t="s">
        <v>306</v>
      </c>
      <c r="H236" t="b">
        <v>0</v>
      </c>
      <c r="I236" t="s">
        <v>59</v>
      </c>
      <c r="J236" t="s">
        <v>60</v>
      </c>
      <c r="K236">
        <v>0.34</v>
      </c>
      <c r="L236" t="str">
        <f t="shared" si="12"/>
        <v>Abutilon</v>
      </c>
      <c r="M236" t="str">
        <f t="shared" si="13"/>
        <v>leucopetalum</v>
      </c>
      <c r="N236" t="str">
        <f t="shared" si="14"/>
        <v>Species</v>
      </c>
      <c r="O236" t="str">
        <f t="shared" si="15"/>
        <v>S3-N3 11</v>
      </c>
      <c r="P236">
        <v>1693</v>
      </c>
      <c r="Q236">
        <v>1707</v>
      </c>
    </row>
    <row r="237" spans="1:17">
      <c r="A237" t="s">
        <v>13</v>
      </c>
      <c r="B237" t="s">
        <v>14</v>
      </c>
      <c r="C237" t="s">
        <v>15</v>
      </c>
      <c r="D237" t="s">
        <v>73</v>
      </c>
      <c r="E237">
        <v>12</v>
      </c>
      <c r="F237" t="s">
        <v>20</v>
      </c>
      <c r="G237" s="1" t="s">
        <v>44</v>
      </c>
      <c r="H237" t="b">
        <v>0</v>
      </c>
      <c r="I237" t="s">
        <v>19</v>
      </c>
      <c r="J237" t="s">
        <v>24</v>
      </c>
      <c r="K237">
        <v>0.42</v>
      </c>
      <c r="L237" t="str">
        <f t="shared" si="12"/>
        <v>Maireana</v>
      </c>
      <c r="M237" t="str">
        <f t="shared" si="13"/>
        <v>astrotricha</v>
      </c>
      <c r="N237" t="str">
        <f t="shared" si="14"/>
        <v>Species</v>
      </c>
      <c r="O237" t="str">
        <f t="shared" si="15"/>
        <v>S3-N3 12</v>
      </c>
    </row>
    <row r="238" spans="1:17">
      <c r="A238" t="s">
        <v>13</v>
      </c>
      <c r="B238" t="s">
        <v>14</v>
      </c>
      <c r="C238" t="s">
        <v>15</v>
      </c>
      <c r="D238" t="s">
        <v>73</v>
      </c>
      <c r="E238">
        <v>13</v>
      </c>
      <c r="F238" t="s">
        <v>35</v>
      </c>
      <c r="G238" s="1" t="s">
        <v>44</v>
      </c>
      <c r="H238" t="b">
        <v>0</v>
      </c>
      <c r="I238" t="s">
        <v>19</v>
      </c>
      <c r="J238" t="s">
        <v>24</v>
      </c>
      <c r="K238">
        <v>0.37</v>
      </c>
      <c r="L238" t="str">
        <f t="shared" si="12"/>
        <v>Maireana</v>
      </c>
      <c r="M238" t="str">
        <f t="shared" si="13"/>
        <v>astrotricha</v>
      </c>
      <c r="N238" t="str">
        <f t="shared" si="14"/>
        <v>Species</v>
      </c>
      <c r="O238" t="str">
        <f t="shared" si="15"/>
        <v>S3-N3 13</v>
      </c>
    </row>
    <row r="239" spans="1:17">
      <c r="A239" t="s">
        <v>13</v>
      </c>
      <c r="B239" t="s">
        <v>14</v>
      </c>
      <c r="C239" t="s">
        <v>15</v>
      </c>
      <c r="D239" t="s">
        <v>73</v>
      </c>
      <c r="E239">
        <v>14</v>
      </c>
      <c r="F239" t="s">
        <v>35</v>
      </c>
      <c r="G239" s="1" t="s">
        <v>44</v>
      </c>
      <c r="H239" t="b">
        <v>0</v>
      </c>
      <c r="I239" t="s">
        <v>19</v>
      </c>
      <c r="J239" t="s">
        <v>24</v>
      </c>
      <c r="K239">
        <v>0.5</v>
      </c>
      <c r="L239" t="str">
        <f t="shared" si="12"/>
        <v>Maireana</v>
      </c>
      <c r="M239" t="str">
        <f t="shared" si="13"/>
        <v>astrotricha</v>
      </c>
      <c r="N239" t="str">
        <f t="shared" si="14"/>
        <v>Species</v>
      </c>
      <c r="O239" t="str">
        <f t="shared" si="15"/>
        <v>S3-N3 14</v>
      </c>
    </row>
    <row r="240" spans="1:17">
      <c r="A240" t="s">
        <v>13</v>
      </c>
      <c r="B240" t="s">
        <v>14</v>
      </c>
      <c r="C240" t="s">
        <v>15</v>
      </c>
      <c r="D240" t="s">
        <v>73</v>
      </c>
      <c r="E240">
        <v>15</v>
      </c>
      <c r="F240" t="s">
        <v>34</v>
      </c>
      <c r="G240" s="1" t="s">
        <v>29</v>
      </c>
      <c r="L240" t="str">
        <f t="shared" si="12"/>
        <v>NA</v>
      </c>
      <c r="M240" t="str">
        <f t="shared" si="13"/>
        <v>NA</v>
      </c>
      <c r="N240" t="str">
        <f t="shared" si="14"/>
        <v>NA</v>
      </c>
      <c r="O240" t="str">
        <f t="shared" si="15"/>
        <v>S3-N3 15</v>
      </c>
    </row>
    <row r="241" spans="1:17">
      <c r="A241" t="s">
        <v>13</v>
      </c>
      <c r="B241" t="s">
        <v>14</v>
      </c>
      <c r="C241" t="s">
        <v>15</v>
      </c>
      <c r="D241" t="s">
        <v>73</v>
      </c>
      <c r="E241">
        <v>16</v>
      </c>
      <c r="F241" t="s">
        <v>35</v>
      </c>
      <c r="G241" s="1" t="s">
        <v>44</v>
      </c>
      <c r="H241" t="b">
        <v>0</v>
      </c>
      <c r="I241" t="s">
        <v>19</v>
      </c>
      <c r="J241" t="s">
        <v>24</v>
      </c>
      <c r="K241">
        <v>0.56999999999999995</v>
      </c>
      <c r="L241" t="str">
        <f t="shared" si="12"/>
        <v>Maireana</v>
      </c>
      <c r="M241" t="str">
        <f t="shared" si="13"/>
        <v>astrotricha</v>
      </c>
      <c r="N241" t="str">
        <f t="shared" si="14"/>
        <v>Species</v>
      </c>
      <c r="O241" t="str">
        <f t="shared" si="15"/>
        <v>S3-N3 16</v>
      </c>
    </row>
    <row r="242" spans="1:17">
      <c r="A242" t="s">
        <v>13</v>
      </c>
      <c r="B242" t="s">
        <v>14</v>
      </c>
      <c r="C242" t="s">
        <v>15</v>
      </c>
      <c r="D242" t="s">
        <v>73</v>
      </c>
      <c r="E242">
        <v>17</v>
      </c>
      <c r="F242" t="s">
        <v>20</v>
      </c>
      <c r="G242" t="s">
        <v>293</v>
      </c>
      <c r="H242" t="b">
        <v>1</v>
      </c>
      <c r="I242" t="s">
        <v>49</v>
      </c>
      <c r="J242" t="s">
        <v>50</v>
      </c>
      <c r="K242">
        <v>0.25</v>
      </c>
      <c r="L242" t="str">
        <f t="shared" si="12"/>
        <v>Enneapogon</v>
      </c>
      <c r="M242" t="str">
        <f t="shared" si="13"/>
        <v>NA</v>
      </c>
      <c r="N242" t="str">
        <f t="shared" si="14"/>
        <v>Genus</v>
      </c>
      <c r="O242" t="str">
        <f t="shared" si="15"/>
        <v>S3-N3 17</v>
      </c>
    </row>
    <row r="243" spans="1:17">
      <c r="A243" t="s">
        <v>13</v>
      </c>
      <c r="B243" t="s">
        <v>14</v>
      </c>
      <c r="C243" t="s">
        <v>15</v>
      </c>
      <c r="D243" t="s">
        <v>73</v>
      </c>
      <c r="E243">
        <v>18</v>
      </c>
      <c r="F243" t="s">
        <v>34</v>
      </c>
      <c r="G243" t="s">
        <v>293</v>
      </c>
      <c r="H243" t="b">
        <v>1</v>
      </c>
      <c r="I243" t="s">
        <v>49</v>
      </c>
      <c r="J243" t="s">
        <v>50</v>
      </c>
      <c r="K243">
        <v>0.1</v>
      </c>
      <c r="L243" t="str">
        <f t="shared" si="12"/>
        <v>Enneapogon</v>
      </c>
      <c r="M243" t="str">
        <f t="shared" si="13"/>
        <v>NA</v>
      </c>
      <c r="N243" t="str">
        <f t="shared" si="14"/>
        <v>Genus</v>
      </c>
      <c r="O243" t="str">
        <f t="shared" si="15"/>
        <v>S3-N3 18</v>
      </c>
    </row>
    <row r="244" spans="1:17">
      <c r="A244" t="s">
        <v>13</v>
      </c>
      <c r="B244" t="s">
        <v>14</v>
      </c>
      <c r="C244" t="s">
        <v>15</v>
      </c>
      <c r="D244" t="s">
        <v>73</v>
      </c>
      <c r="E244">
        <v>19</v>
      </c>
      <c r="F244" t="s">
        <v>35</v>
      </c>
      <c r="G244" t="s">
        <v>293</v>
      </c>
      <c r="H244" t="b">
        <v>1</v>
      </c>
      <c r="I244" t="s">
        <v>49</v>
      </c>
      <c r="J244" t="s">
        <v>50</v>
      </c>
      <c r="K244">
        <v>0.21</v>
      </c>
      <c r="L244" t="str">
        <f t="shared" si="12"/>
        <v>Enneapogon</v>
      </c>
      <c r="M244" t="str">
        <f t="shared" si="13"/>
        <v>NA</v>
      </c>
      <c r="N244" t="str">
        <f t="shared" si="14"/>
        <v>Genus</v>
      </c>
      <c r="O244" t="str">
        <f t="shared" si="15"/>
        <v>S3-N3 19</v>
      </c>
    </row>
    <row r="245" spans="1:17">
      <c r="A245" t="s">
        <v>13</v>
      </c>
      <c r="B245" t="s">
        <v>14</v>
      </c>
      <c r="C245" t="s">
        <v>15</v>
      </c>
      <c r="D245" t="s">
        <v>73</v>
      </c>
      <c r="E245">
        <v>19</v>
      </c>
      <c r="F245" t="s">
        <v>35</v>
      </c>
      <c r="G245" t="s">
        <v>47</v>
      </c>
      <c r="H245" t="b">
        <v>0</v>
      </c>
      <c r="I245" t="s">
        <v>19</v>
      </c>
      <c r="J245" t="s">
        <v>24</v>
      </c>
      <c r="K245">
        <v>0.13</v>
      </c>
      <c r="L245" t="str">
        <f t="shared" si="12"/>
        <v>Sclerolaena</v>
      </c>
      <c r="M245" t="str">
        <f t="shared" si="13"/>
        <v>eriacantha</v>
      </c>
      <c r="N245" t="str">
        <f t="shared" si="14"/>
        <v>Species</v>
      </c>
      <c r="O245" t="str">
        <f t="shared" si="15"/>
        <v>S3-N3 19</v>
      </c>
    </row>
    <row r="246" spans="1:17">
      <c r="A246" t="s">
        <v>13</v>
      </c>
      <c r="B246" t="s">
        <v>14</v>
      </c>
      <c r="C246" t="s">
        <v>15</v>
      </c>
      <c r="D246" t="s">
        <v>73</v>
      </c>
      <c r="E246">
        <v>20</v>
      </c>
      <c r="F246" t="s">
        <v>35</v>
      </c>
      <c r="G246" s="6" t="s">
        <v>314</v>
      </c>
      <c r="H246" t="b">
        <v>1</v>
      </c>
      <c r="I246" t="s">
        <v>65</v>
      </c>
      <c r="J246" t="s">
        <v>60</v>
      </c>
      <c r="K246">
        <v>0.2</v>
      </c>
      <c r="L246" t="str">
        <f t="shared" si="12"/>
        <v>Brachyscome</v>
      </c>
      <c r="M246" t="str">
        <f t="shared" si="13"/>
        <v>ciliaris</v>
      </c>
      <c r="N246" t="str">
        <f t="shared" si="14"/>
        <v>Species</v>
      </c>
      <c r="O246" t="str">
        <f t="shared" si="15"/>
        <v>S3-N3 20</v>
      </c>
    </row>
    <row r="247" spans="1:17">
      <c r="A247" t="s">
        <v>13</v>
      </c>
      <c r="B247" t="s">
        <v>14</v>
      </c>
      <c r="C247" t="s">
        <v>15</v>
      </c>
      <c r="D247" t="s">
        <v>73</v>
      </c>
      <c r="E247">
        <v>21</v>
      </c>
      <c r="F247" t="s">
        <v>35</v>
      </c>
      <c r="G247" t="s">
        <v>31</v>
      </c>
      <c r="H247" t="b">
        <v>1</v>
      </c>
      <c r="I247" t="s">
        <v>19</v>
      </c>
      <c r="J247" t="s">
        <v>24</v>
      </c>
      <c r="K247">
        <v>0.11</v>
      </c>
      <c r="L247" t="str">
        <f t="shared" si="12"/>
        <v>Sclerolaena</v>
      </c>
      <c r="M247" t="str">
        <f t="shared" si="13"/>
        <v>brachyptera</v>
      </c>
      <c r="N247" t="str">
        <f t="shared" si="14"/>
        <v>Species</v>
      </c>
      <c r="O247" t="str">
        <f t="shared" si="15"/>
        <v>S3-N3 21</v>
      </c>
    </row>
    <row r="248" spans="1:17">
      <c r="A248" t="s">
        <v>13</v>
      </c>
      <c r="B248" t="s">
        <v>14</v>
      </c>
      <c r="C248" t="s">
        <v>15</v>
      </c>
      <c r="D248" t="s">
        <v>73</v>
      </c>
      <c r="E248">
        <v>22</v>
      </c>
      <c r="F248" t="s">
        <v>20</v>
      </c>
      <c r="G248" s="6" t="s">
        <v>314</v>
      </c>
      <c r="H248" t="b">
        <v>1</v>
      </c>
      <c r="I248" t="s">
        <v>65</v>
      </c>
      <c r="J248" t="s">
        <v>60</v>
      </c>
      <c r="K248">
        <v>0.17</v>
      </c>
      <c r="L248" t="str">
        <f t="shared" si="12"/>
        <v>Brachyscome</v>
      </c>
      <c r="M248" t="str">
        <f t="shared" si="13"/>
        <v>ciliaris</v>
      </c>
      <c r="N248" t="str">
        <f t="shared" si="14"/>
        <v>Species</v>
      </c>
      <c r="O248" t="str">
        <f t="shared" si="15"/>
        <v>S3-N3 22</v>
      </c>
    </row>
    <row r="249" spans="1:17">
      <c r="A249" t="s">
        <v>13</v>
      </c>
      <c r="B249" t="s">
        <v>14</v>
      </c>
      <c r="C249" t="s">
        <v>15</v>
      </c>
      <c r="D249" t="s">
        <v>73</v>
      </c>
      <c r="E249">
        <v>23</v>
      </c>
      <c r="F249" t="s">
        <v>34</v>
      </c>
      <c r="G249" t="s">
        <v>90</v>
      </c>
      <c r="H249" t="b">
        <v>0</v>
      </c>
      <c r="I249" t="s">
        <v>19</v>
      </c>
      <c r="J249" t="s">
        <v>24</v>
      </c>
      <c r="K249">
        <v>0.33</v>
      </c>
      <c r="L249" t="str">
        <f t="shared" si="12"/>
        <v>Atriplex</v>
      </c>
      <c r="M249" t="str">
        <f t="shared" si="13"/>
        <v>vesicaria</v>
      </c>
      <c r="N249" t="str">
        <f t="shared" si="14"/>
        <v>Species</v>
      </c>
      <c r="O249" t="str">
        <f t="shared" si="15"/>
        <v>S3-N3 23</v>
      </c>
    </row>
    <row r="250" spans="1:17">
      <c r="A250" t="s">
        <v>13</v>
      </c>
      <c r="B250" t="s">
        <v>14</v>
      </c>
      <c r="C250" t="s">
        <v>15</v>
      </c>
      <c r="D250" t="s">
        <v>73</v>
      </c>
      <c r="E250">
        <v>24</v>
      </c>
      <c r="F250" t="s">
        <v>35</v>
      </c>
      <c r="G250" t="s">
        <v>29</v>
      </c>
      <c r="L250" t="str">
        <f t="shared" si="12"/>
        <v>NA</v>
      </c>
      <c r="M250" t="str">
        <f t="shared" si="13"/>
        <v>NA</v>
      </c>
      <c r="N250" t="str">
        <f t="shared" si="14"/>
        <v>NA</v>
      </c>
      <c r="O250" t="str">
        <f t="shared" si="15"/>
        <v>S3-N3 24</v>
      </c>
    </row>
    <row r="251" spans="1:17">
      <c r="A251" t="s">
        <v>13</v>
      </c>
      <c r="B251" t="s">
        <v>14</v>
      </c>
      <c r="C251" t="s">
        <v>15</v>
      </c>
      <c r="D251" t="s">
        <v>73</v>
      </c>
      <c r="E251">
        <v>25</v>
      </c>
      <c r="F251" t="s">
        <v>32</v>
      </c>
      <c r="G251" t="s">
        <v>47</v>
      </c>
      <c r="H251" t="b">
        <v>0</v>
      </c>
      <c r="I251" t="s">
        <v>19</v>
      </c>
      <c r="J251" t="s">
        <v>24</v>
      </c>
      <c r="K251">
        <v>0.14000000000000001</v>
      </c>
      <c r="L251" t="str">
        <f t="shared" si="12"/>
        <v>Sclerolaena</v>
      </c>
      <c r="M251" t="str">
        <f t="shared" si="13"/>
        <v>eriacantha</v>
      </c>
      <c r="N251" t="str">
        <f t="shared" si="14"/>
        <v>Species</v>
      </c>
      <c r="O251" t="str">
        <f t="shared" si="15"/>
        <v>S3-N3 25</v>
      </c>
    </row>
    <row r="252" spans="1:17">
      <c r="A252" t="s">
        <v>13</v>
      </c>
      <c r="B252" t="s">
        <v>14</v>
      </c>
      <c r="C252" t="s">
        <v>15</v>
      </c>
      <c r="D252" t="s">
        <v>73</v>
      </c>
      <c r="E252">
        <v>26</v>
      </c>
      <c r="F252" t="s">
        <v>20</v>
      </c>
      <c r="G252" t="s">
        <v>37</v>
      </c>
      <c r="H252" t="b">
        <v>0</v>
      </c>
      <c r="I252" t="s">
        <v>19</v>
      </c>
      <c r="J252" t="s">
        <v>24</v>
      </c>
      <c r="K252">
        <v>0.31</v>
      </c>
      <c r="L252" t="str">
        <f t="shared" si="12"/>
        <v>Sclerolaena</v>
      </c>
      <c r="M252" t="str">
        <f t="shared" si="13"/>
        <v>longicuspis</v>
      </c>
      <c r="N252" t="str">
        <f t="shared" si="14"/>
        <v>Species</v>
      </c>
      <c r="O252" t="str">
        <f t="shared" si="15"/>
        <v>S3-N3 26</v>
      </c>
    </row>
    <row r="253" spans="1:17">
      <c r="A253" t="s">
        <v>13</v>
      </c>
      <c r="B253" t="s">
        <v>14</v>
      </c>
      <c r="C253" t="s">
        <v>15</v>
      </c>
      <c r="D253" t="s">
        <v>73</v>
      </c>
      <c r="E253">
        <v>27</v>
      </c>
      <c r="F253" t="s">
        <v>20</v>
      </c>
      <c r="G253" s="1" t="s">
        <v>30</v>
      </c>
      <c r="H253" t="b">
        <v>1</v>
      </c>
      <c r="I253" t="s">
        <v>19</v>
      </c>
      <c r="J253" t="s">
        <v>24</v>
      </c>
      <c r="K253">
        <v>0.27</v>
      </c>
      <c r="L253" t="str">
        <f t="shared" si="12"/>
        <v>Sclerolaena</v>
      </c>
      <c r="M253" t="str">
        <f t="shared" si="13"/>
        <v>ventricosa</v>
      </c>
      <c r="N253" t="str">
        <f t="shared" si="14"/>
        <v>Species</v>
      </c>
      <c r="O253" t="str">
        <f t="shared" si="15"/>
        <v>S3-N3 27</v>
      </c>
    </row>
    <row r="254" spans="1:17">
      <c r="A254" t="s">
        <v>13</v>
      </c>
      <c r="B254" t="s">
        <v>14</v>
      </c>
      <c r="C254" t="s">
        <v>15</v>
      </c>
      <c r="D254" t="s">
        <v>73</v>
      </c>
      <c r="E254">
        <v>27</v>
      </c>
      <c r="F254" t="s">
        <v>20</v>
      </c>
      <c r="G254" s="1" t="s">
        <v>78</v>
      </c>
      <c r="H254" t="b">
        <v>1</v>
      </c>
      <c r="I254" t="s">
        <v>79</v>
      </c>
      <c r="J254" t="s">
        <v>80</v>
      </c>
      <c r="K254">
        <v>0.27</v>
      </c>
      <c r="L254" t="str">
        <f t="shared" si="12"/>
        <v>Convovulus</v>
      </c>
      <c r="M254" t="str">
        <f t="shared" si="13"/>
        <v>NA</v>
      </c>
      <c r="N254" t="str">
        <f t="shared" si="14"/>
        <v>Genus</v>
      </c>
      <c r="O254" t="str">
        <f t="shared" si="15"/>
        <v>S3-N3 27</v>
      </c>
      <c r="P254">
        <v>1707</v>
      </c>
      <c r="Q254">
        <v>1712</v>
      </c>
    </row>
    <row r="255" spans="1:17">
      <c r="A255" t="s">
        <v>13</v>
      </c>
      <c r="B255" t="s">
        <v>14</v>
      </c>
      <c r="C255" t="s">
        <v>15</v>
      </c>
      <c r="D255" t="s">
        <v>73</v>
      </c>
      <c r="E255">
        <v>28</v>
      </c>
      <c r="F255" t="s">
        <v>35</v>
      </c>
      <c r="G255" t="s">
        <v>319</v>
      </c>
      <c r="H255" t="b">
        <v>0</v>
      </c>
      <c r="I255" t="s">
        <v>19</v>
      </c>
      <c r="J255" t="s">
        <v>24</v>
      </c>
      <c r="K255">
        <v>0.34</v>
      </c>
      <c r="L255" t="str">
        <f t="shared" si="12"/>
        <v>Dissocarpus</v>
      </c>
      <c r="M255" t="str">
        <f t="shared" si="13"/>
        <v>biflorus</v>
      </c>
      <c r="N255" t="str">
        <f t="shared" si="14"/>
        <v>Species</v>
      </c>
      <c r="O255" t="str">
        <f t="shared" si="15"/>
        <v>S3-N3 28</v>
      </c>
      <c r="P255">
        <v>1713</v>
      </c>
      <c r="Q255">
        <v>1731</v>
      </c>
    </row>
    <row r="256" spans="1:17">
      <c r="A256" t="s">
        <v>13</v>
      </c>
      <c r="B256" t="s">
        <v>14</v>
      </c>
      <c r="C256" t="s">
        <v>15</v>
      </c>
      <c r="D256" t="s">
        <v>73</v>
      </c>
      <c r="E256">
        <v>29</v>
      </c>
      <c r="F256" t="s">
        <v>35</v>
      </c>
      <c r="G256" t="s">
        <v>33</v>
      </c>
      <c r="H256" t="b">
        <v>0</v>
      </c>
      <c r="I256" t="s">
        <v>19</v>
      </c>
      <c r="J256" t="s">
        <v>24</v>
      </c>
      <c r="K256">
        <v>0.33</v>
      </c>
      <c r="L256" t="str">
        <f t="shared" si="12"/>
        <v>Sclerolaena</v>
      </c>
      <c r="M256" t="str">
        <f t="shared" si="13"/>
        <v>divaricata</v>
      </c>
      <c r="N256" t="str">
        <f t="shared" si="14"/>
        <v>Species</v>
      </c>
      <c r="O256" t="str">
        <f t="shared" si="15"/>
        <v>S3-N3 29</v>
      </c>
    </row>
    <row r="257" spans="1:17">
      <c r="A257" t="s">
        <v>13</v>
      </c>
      <c r="B257" t="s">
        <v>14</v>
      </c>
      <c r="C257" t="s">
        <v>15</v>
      </c>
      <c r="D257" t="s">
        <v>73</v>
      </c>
      <c r="E257">
        <v>30</v>
      </c>
      <c r="F257" t="s">
        <v>35</v>
      </c>
      <c r="G257" t="s">
        <v>37</v>
      </c>
      <c r="H257" t="b">
        <v>0</v>
      </c>
      <c r="I257" t="s">
        <v>19</v>
      </c>
      <c r="J257" t="s">
        <v>24</v>
      </c>
      <c r="K257">
        <v>0.36</v>
      </c>
      <c r="L257" t="str">
        <f t="shared" si="12"/>
        <v>Sclerolaena</v>
      </c>
      <c r="M257" t="str">
        <f t="shared" si="13"/>
        <v>longicuspis</v>
      </c>
      <c r="N257" t="str">
        <f t="shared" si="14"/>
        <v>Species</v>
      </c>
      <c r="O257" t="str">
        <f t="shared" si="15"/>
        <v>S3-N3 30</v>
      </c>
    </row>
    <row r="258" spans="1:17">
      <c r="A258" t="s">
        <v>13</v>
      </c>
      <c r="B258" t="s">
        <v>14</v>
      </c>
      <c r="C258" t="s">
        <v>15</v>
      </c>
      <c r="D258" t="s">
        <v>73</v>
      </c>
      <c r="E258">
        <v>31</v>
      </c>
      <c r="F258" t="s">
        <v>35</v>
      </c>
      <c r="G258" t="s">
        <v>29</v>
      </c>
      <c r="L258" t="str">
        <f t="shared" si="12"/>
        <v>NA</v>
      </c>
      <c r="M258" t="str">
        <f t="shared" si="13"/>
        <v>NA</v>
      </c>
      <c r="N258" t="str">
        <f t="shared" si="14"/>
        <v>NA</v>
      </c>
      <c r="O258" t="str">
        <f t="shared" si="15"/>
        <v>S3-N3 31</v>
      </c>
    </row>
    <row r="259" spans="1:17">
      <c r="A259" t="s">
        <v>13</v>
      </c>
      <c r="B259" t="s">
        <v>14</v>
      </c>
      <c r="C259" t="s">
        <v>15</v>
      </c>
      <c r="D259" t="s">
        <v>73</v>
      </c>
      <c r="E259">
        <v>32</v>
      </c>
      <c r="F259" t="s">
        <v>35</v>
      </c>
      <c r="G259" s="1" t="s">
        <v>82</v>
      </c>
      <c r="H259" t="b">
        <v>1</v>
      </c>
      <c r="I259" t="s">
        <v>49</v>
      </c>
      <c r="J259" t="s">
        <v>50</v>
      </c>
      <c r="K259">
        <v>0.1</v>
      </c>
      <c r="L259" t="str">
        <f t="shared" ref="L259:L322" si="16">IF(G259="NA", "NA", IF(ISNUMBER(SEARCH(" ", G259)), LEFT(G259, FIND(" ", G259) - 1), G259))</f>
        <v>Dactyloctenium</v>
      </c>
      <c r="M259" t="str">
        <f t="shared" ref="M259:M322" si="17">IF(OR(G259="NA", LEN(TRIM(G259))=LEN(SUBSTITUTE(G259," ",""))), "NA", IF(ISNUMBER(SEARCH("Dead", G259)), "NA", MID(G259, FIND(" ", G259) + 1, LEN(G259) - FIND(" ", G259))))</f>
        <v>radulans</v>
      </c>
      <c r="N259" t="str">
        <f t="shared" ref="N259:N322" si="18">IF(G259="NA", "NA", IF(ISNUMBER(SEARCH("Dead", G259)), IF(I259&lt;&gt;"", "Family", "NA"), IF(ISNUMBER(SEARCH("subsp.", G259)), "Subspecies", IF(ISNUMBER(SEARCH("var.", G259)), "Varietas", IF(COUNTIF(G259, "* *")=0, "Genus", "Species")))))</f>
        <v>Species</v>
      </c>
      <c r="O259" t="str">
        <f t="shared" ref="O259:O322" si="19">CONCATENATE(D259, " ", E259)</f>
        <v>S3-N3 32</v>
      </c>
      <c r="P259">
        <v>1732</v>
      </c>
      <c r="Q259">
        <v>1740</v>
      </c>
    </row>
    <row r="260" spans="1:17">
      <c r="A260" t="s">
        <v>13</v>
      </c>
      <c r="B260" t="s">
        <v>14</v>
      </c>
      <c r="C260" t="s">
        <v>15</v>
      </c>
      <c r="D260" t="s">
        <v>73</v>
      </c>
      <c r="E260">
        <v>33</v>
      </c>
      <c r="F260" t="s">
        <v>20</v>
      </c>
      <c r="G260" t="s">
        <v>29</v>
      </c>
      <c r="L260" t="str">
        <f t="shared" si="16"/>
        <v>NA</v>
      </c>
      <c r="M260" t="str">
        <f t="shared" si="17"/>
        <v>NA</v>
      </c>
      <c r="N260" t="str">
        <f t="shared" si="18"/>
        <v>NA</v>
      </c>
      <c r="O260" t="str">
        <f t="shared" si="19"/>
        <v>S3-N3 33</v>
      </c>
    </row>
    <row r="261" spans="1:17">
      <c r="A261" t="s">
        <v>13</v>
      </c>
      <c r="B261" t="s">
        <v>14</v>
      </c>
      <c r="C261" t="s">
        <v>15</v>
      </c>
      <c r="D261" t="s">
        <v>73</v>
      </c>
      <c r="E261">
        <v>34</v>
      </c>
      <c r="F261" t="s">
        <v>20</v>
      </c>
      <c r="G261" t="s">
        <v>33</v>
      </c>
      <c r="H261" t="b">
        <v>0</v>
      </c>
      <c r="I261" t="s">
        <v>19</v>
      </c>
      <c r="J261" t="s">
        <v>24</v>
      </c>
      <c r="K261">
        <v>0.24</v>
      </c>
      <c r="L261" t="str">
        <f t="shared" si="16"/>
        <v>Sclerolaena</v>
      </c>
      <c r="M261" t="str">
        <f t="shared" si="17"/>
        <v>divaricata</v>
      </c>
      <c r="N261" t="str">
        <f t="shared" si="18"/>
        <v>Species</v>
      </c>
      <c r="O261" t="str">
        <f t="shared" si="19"/>
        <v>S3-N3 34</v>
      </c>
    </row>
    <row r="262" spans="1:17">
      <c r="A262" t="s">
        <v>13</v>
      </c>
      <c r="B262" t="s">
        <v>14</v>
      </c>
      <c r="C262" t="s">
        <v>15</v>
      </c>
      <c r="D262" t="s">
        <v>73</v>
      </c>
      <c r="E262">
        <v>35</v>
      </c>
      <c r="F262" t="s">
        <v>34</v>
      </c>
      <c r="G262" t="s">
        <v>37</v>
      </c>
      <c r="H262" t="b">
        <v>0</v>
      </c>
      <c r="I262" t="s">
        <v>19</v>
      </c>
      <c r="J262" t="s">
        <v>24</v>
      </c>
      <c r="K262">
        <v>0.25</v>
      </c>
      <c r="L262" t="str">
        <f t="shared" si="16"/>
        <v>Sclerolaena</v>
      </c>
      <c r="M262" t="str">
        <f t="shared" si="17"/>
        <v>longicuspis</v>
      </c>
      <c r="N262" t="str">
        <f t="shared" si="18"/>
        <v>Species</v>
      </c>
      <c r="O262" t="str">
        <f t="shared" si="19"/>
        <v>S3-N3 35</v>
      </c>
    </row>
    <row r="263" spans="1:17">
      <c r="A263" t="s">
        <v>13</v>
      </c>
      <c r="B263" t="s">
        <v>14</v>
      </c>
      <c r="C263" t="s">
        <v>15</v>
      </c>
      <c r="D263" t="s">
        <v>73</v>
      </c>
      <c r="E263">
        <v>36</v>
      </c>
      <c r="F263" t="s">
        <v>32</v>
      </c>
      <c r="G263" t="s">
        <v>37</v>
      </c>
      <c r="H263" t="b">
        <v>0</v>
      </c>
      <c r="I263" t="s">
        <v>19</v>
      </c>
      <c r="J263" t="s">
        <v>24</v>
      </c>
      <c r="K263">
        <v>0.24</v>
      </c>
      <c r="L263" t="str">
        <f t="shared" si="16"/>
        <v>Sclerolaena</v>
      </c>
      <c r="M263" t="str">
        <f t="shared" si="17"/>
        <v>longicuspis</v>
      </c>
      <c r="N263" t="str">
        <f t="shared" si="18"/>
        <v>Species</v>
      </c>
      <c r="O263" t="str">
        <f t="shared" si="19"/>
        <v>S3-N3 36</v>
      </c>
    </row>
    <row r="264" spans="1:17">
      <c r="A264" t="s">
        <v>13</v>
      </c>
      <c r="B264" t="s">
        <v>14</v>
      </c>
      <c r="C264" t="s">
        <v>15</v>
      </c>
      <c r="D264" t="s">
        <v>73</v>
      </c>
      <c r="E264">
        <v>37</v>
      </c>
      <c r="F264" t="s">
        <v>34</v>
      </c>
      <c r="G264" t="s">
        <v>33</v>
      </c>
      <c r="H264" t="b">
        <v>0</v>
      </c>
      <c r="I264" t="s">
        <v>19</v>
      </c>
      <c r="J264" t="s">
        <v>24</v>
      </c>
      <c r="K264">
        <v>0.33</v>
      </c>
      <c r="L264" t="str">
        <f t="shared" si="16"/>
        <v>Sclerolaena</v>
      </c>
      <c r="M264" t="str">
        <f t="shared" si="17"/>
        <v>divaricata</v>
      </c>
      <c r="N264" t="str">
        <f t="shared" si="18"/>
        <v>Species</v>
      </c>
      <c r="O264" t="str">
        <f t="shared" si="19"/>
        <v>S3-N3 37</v>
      </c>
    </row>
    <row r="265" spans="1:17">
      <c r="A265" t="s">
        <v>13</v>
      </c>
      <c r="B265" t="s">
        <v>14</v>
      </c>
      <c r="C265" t="s">
        <v>15</v>
      </c>
      <c r="D265" t="s">
        <v>73</v>
      </c>
      <c r="E265">
        <v>37</v>
      </c>
      <c r="F265" t="s">
        <v>32</v>
      </c>
      <c r="G265" s="1" t="s">
        <v>30</v>
      </c>
      <c r="H265" t="b">
        <v>0</v>
      </c>
      <c r="I265" t="s">
        <v>19</v>
      </c>
      <c r="J265" t="s">
        <v>24</v>
      </c>
      <c r="K265">
        <v>0.2</v>
      </c>
      <c r="L265" t="str">
        <f t="shared" si="16"/>
        <v>Sclerolaena</v>
      </c>
      <c r="M265" t="str">
        <f t="shared" si="17"/>
        <v>ventricosa</v>
      </c>
      <c r="N265" t="str">
        <f t="shared" si="18"/>
        <v>Species</v>
      </c>
      <c r="O265" t="str">
        <f t="shared" si="19"/>
        <v>S3-N3 37</v>
      </c>
    </row>
    <row r="266" spans="1:17">
      <c r="A266" t="s">
        <v>13</v>
      </c>
      <c r="B266" t="s">
        <v>14</v>
      </c>
      <c r="C266" t="s">
        <v>15</v>
      </c>
      <c r="D266" t="s">
        <v>73</v>
      </c>
      <c r="E266">
        <v>38</v>
      </c>
      <c r="G266" s="1" t="s">
        <v>29</v>
      </c>
      <c r="L266" t="str">
        <f t="shared" si="16"/>
        <v>NA</v>
      </c>
      <c r="M266" t="str">
        <f t="shared" si="17"/>
        <v>NA</v>
      </c>
      <c r="N266" t="str">
        <f t="shared" si="18"/>
        <v>NA</v>
      </c>
      <c r="O266" t="str">
        <f t="shared" si="19"/>
        <v>S3-N3 38</v>
      </c>
    </row>
    <row r="267" spans="1:17">
      <c r="A267" t="s">
        <v>13</v>
      </c>
      <c r="B267" t="s">
        <v>14</v>
      </c>
      <c r="C267" t="s">
        <v>15</v>
      </c>
      <c r="D267" t="s">
        <v>73</v>
      </c>
      <c r="E267">
        <v>39</v>
      </c>
      <c r="F267" t="s">
        <v>32</v>
      </c>
      <c r="G267" s="1" t="s">
        <v>30</v>
      </c>
      <c r="H267" t="b">
        <v>0</v>
      </c>
      <c r="I267" t="s">
        <v>19</v>
      </c>
      <c r="J267" t="s">
        <v>24</v>
      </c>
      <c r="K267">
        <v>0.12</v>
      </c>
      <c r="L267" t="str">
        <f t="shared" si="16"/>
        <v>Sclerolaena</v>
      </c>
      <c r="M267" t="str">
        <f t="shared" si="17"/>
        <v>ventricosa</v>
      </c>
      <c r="N267" t="str">
        <f t="shared" si="18"/>
        <v>Species</v>
      </c>
      <c r="O267" t="str">
        <f t="shared" si="19"/>
        <v>S3-N3 39</v>
      </c>
    </row>
    <row r="268" spans="1:17">
      <c r="A268" t="s">
        <v>13</v>
      </c>
      <c r="B268" t="s">
        <v>14</v>
      </c>
      <c r="C268" t="s">
        <v>15</v>
      </c>
      <c r="D268" t="s">
        <v>73</v>
      </c>
      <c r="E268">
        <v>40</v>
      </c>
      <c r="F268" t="s">
        <v>32</v>
      </c>
      <c r="G268" t="s">
        <v>31</v>
      </c>
      <c r="H268" t="b">
        <v>1</v>
      </c>
      <c r="I268" t="s">
        <v>19</v>
      </c>
      <c r="J268" t="s">
        <v>24</v>
      </c>
      <c r="K268">
        <v>0.09</v>
      </c>
      <c r="L268" t="str">
        <f t="shared" si="16"/>
        <v>Sclerolaena</v>
      </c>
      <c r="M268" t="str">
        <f t="shared" si="17"/>
        <v>brachyptera</v>
      </c>
      <c r="N268" t="str">
        <f t="shared" si="18"/>
        <v>Species</v>
      </c>
      <c r="O268" t="str">
        <f t="shared" si="19"/>
        <v>S3-N3 40</v>
      </c>
    </row>
    <row r="269" spans="1:17">
      <c r="A269" t="s">
        <v>13</v>
      </c>
      <c r="B269" t="s">
        <v>14</v>
      </c>
      <c r="C269" t="s">
        <v>15</v>
      </c>
      <c r="D269" t="s">
        <v>73</v>
      </c>
      <c r="E269">
        <v>41</v>
      </c>
      <c r="F269" t="s">
        <v>32</v>
      </c>
      <c r="G269" s="1" t="s">
        <v>29</v>
      </c>
      <c r="L269" t="str">
        <f t="shared" si="16"/>
        <v>NA</v>
      </c>
      <c r="M269" t="str">
        <f t="shared" si="17"/>
        <v>NA</v>
      </c>
      <c r="N269" t="str">
        <f t="shared" si="18"/>
        <v>NA</v>
      </c>
      <c r="O269" t="str">
        <f t="shared" si="19"/>
        <v>S3-N3 41</v>
      </c>
    </row>
    <row r="270" spans="1:17">
      <c r="A270" t="s">
        <v>13</v>
      </c>
      <c r="B270" t="s">
        <v>14</v>
      </c>
      <c r="C270" t="s">
        <v>15</v>
      </c>
      <c r="D270" t="s">
        <v>73</v>
      </c>
      <c r="E270">
        <v>42</v>
      </c>
      <c r="F270" t="s">
        <v>35</v>
      </c>
      <c r="G270" s="1" t="s">
        <v>30</v>
      </c>
      <c r="H270" t="b">
        <v>0</v>
      </c>
      <c r="I270" t="s">
        <v>19</v>
      </c>
      <c r="J270" t="s">
        <v>24</v>
      </c>
      <c r="K270">
        <v>0.24</v>
      </c>
      <c r="L270" t="str">
        <f t="shared" si="16"/>
        <v>Sclerolaena</v>
      </c>
      <c r="M270" t="str">
        <f t="shared" si="17"/>
        <v>ventricosa</v>
      </c>
      <c r="N270" t="str">
        <f t="shared" si="18"/>
        <v>Species</v>
      </c>
      <c r="O270" t="str">
        <f t="shared" si="19"/>
        <v>S3-N3 42</v>
      </c>
    </row>
    <row r="271" spans="1:17">
      <c r="A271" t="s">
        <v>13</v>
      </c>
      <c r="B271" t="s">
        <v>14</v>
      </c>
      <c r="C271" t="s">
        <v>15</v>
      </c>
      <c r="D271" t="s">
        <v>73</v>
      </c>
      <c r="E271">
        <v>42</v>
      </c>
      <c r="F271" t="s">
        <v>35</v>
      </c>
      <c r="G271" s="1" t="s">
        <v>30</v>
      </c>
      <c r="H271" t="b">
        <v>0</v>
      </c>
      <c r="I271" t="s">
        <v>19</v>
      </c>
      <c r="J271" t="s">
        <v>24</v>
      </c>
      <c r="K271">
        <v>0.1</v>
      </c>
      <c r="L271" t="str">
        <f t="shared" si="16"/>
        <v>Sclerolaena</v>
      </c>
      <c r="M271" t="str">
        <f t="shared" si="17"/>
        <v>ventricosa</v>
      </c>
      <c r="N271" t="str">
        <f t="shared" si="18"/>
        <v>Species</v>
      </c>
      <c r="O271" t="str">
        <f t="shared" si="19"/>
        <v>S3-N3 42</v>
      </c>
    </row>
    <row r="272" spans="1:17">
      <c r="A272" t="s">
        <v>13</v>
      </c>
      <c r="B272" t="s">
        <v>14</v>
      </c>
      <c r="C272" t="s">
        <v>15</v>
      </c>
      <c r="D272" t="s">
        <v>73</v>
      </c>
      <c r="E272">
        <v>43</v>
      </c>
      <c r="F272" t="s">
        <v>32</v>
      </c>
      <c r="G272" t="s">
        <v>33</v>
      </c>
      <c r="H272" t="b">
        <v>0</v>
      </c>
      <c r="I272" t="s">
        <v>19</v>
      </c>
      <c r="J272" t="s">
        <v>24</v>
      </c>
      <c r="K272">
        <v>0.3</v>
      </c>
      <c r="L272" t="str">
        <f t="shared" si="16"/>
        <v>Sclerolaena</v>
      </c>
      <c r="M272" t="str">
        <f t="shared" si="17"/>
        <v>divaricata</v>
      </c>
      <c r="N272" t="str">
        <f t="shared" si="18"/>
        <v>Species</v>
      </c>
      <c r="O272" t="str">
        <f t="shared" si="19"/>
        <v>S3-N3 43</v>
      </c>
    </row>
    <row r="273" spans="1:17">
      <c r="A273" t="s">
        <v>13</v>
      </c>
      <c r="B273" t="s">
        <v>14</v>
      </c>
      <c r="C273" t="s">
        <v>15</v>
      </c>
      <c r="D273" t="s">
        <v>73</v>
      </c>
      <c r="E273">
        <v>44</v>
      </c>
      <c r="F273" t="s">
        <v>35</v>
      </c>
      <c r="G273" s="1" t="s">
        <v>30</v>
      </c>
      <c r="H273" t="b">
        <v>1</v>
      </c>
      <c r="I273" t="s">
        <v>19</v>
      </c>
      <c r="J273" t="s">
        <v>24</v>
      </c>
      <c r="K273">
        <v>0.19</v>
      </c>
      <c r="L273" t="str">
        <f t="shared" si="16"/>
        <v>Sclerolaena</v>
      </c>
      <c r="M273" t="str">
        <f t="shared" si="17"/>
        <v>ventricosa</v>
      </c>
      <c r="N273" t="str">
        <f t="shared" si="18"/>
        <v>Species</v>
      </c>
      <c r="O273" t="str">
        <f t="shared" si="19"/>
        <v>S3-N3 44</v>
      </c>
    </row>
    <row r="274" spans="1:17">
      <c r="A274" t="s">
        <v>13</v>
      </c>
      <c r="B274" t="s">
        <v>14</v>
      </c>
      <c r="C274" t="s">
        <v>15</v>
      </c>
      <c r="D274" t="s">
        <v>73</v>
      </c>
      <c r="E274">
        <v>45</v>
      </c>
      <c r="F274" t="s">
        <v>32</v>
      </c>
      <c r="G274" t="s">
        <v>31</v>
      </c>
      <c r="H274" t="b">
        <v>1</v>
      </c>
      <c r="I274" t="s">
        <v>19</v>
      </c>
      <c r="J274" t="s">
        <v>24</v>
      </c>
      <c r="K274">
        <v>0.12</v>
      </c>
      <c r="L274" t="str">
        <f t="shared" si="16"/>
        <v>Sclerolaena</v>
      </c>
      <c r="M274" t="str">
        <f t="shared" si="17"/>
        <v>brachyptera</v>
      </c>
      <c r="N274" t="str">
        <f t="shared" si="18"/>
        <v>Species</v>
      </c>
      <c r="O274" t="str">
        <f t="shared" si="19"/>
        <v>S3-N3 45</v>
      </c>
    </row>
    <row r="275" spans="1:17">
      <c r="A275" t="s">
        <v>13</v>
      </c>
      <c r="B275" t="s">
        <v>14</v>
      </c>
      <c r="C275" t="s">
        <v>15</v>
      </c>
      <c r="D275" t="s">
        <v>73</v>
      </c>
      <c r="E275">
        <v>46</v>
      </c>
      <c r="F275" t="s">
        <v>20</v>
      </c>
      <c r="G275" t="s">
        <v>29</v>
      </c>
      <c r="L275" t="str">
        <f t="shared" si="16"/>
        <v>NA</v>
      </c>
      <c r="M275" t="str">
        <f t="shared" si="17"/>
        <v>NA</v>
      </c>
      <c r="N275" t="str">
        <f t="shared" si="18"/>
        <v>NA</v>
      </c>
      <c r="O275" t="str">
        <f t="shared" si="19"/>
        <v>S3-N3 46</v>
      </c>
    </row>
    <row r="276" spans="1:17">
      <c r="A276" t="s">
        <v>13</v>
      </c>
      <c r="B276" t="s">
        <v>14</v>
      </c>
      <c r="C276" t="s">
        <v>15</v>
      </c>
      <c r="D276" t="s">
        <v>73</v>
      </c>
      <c r="E276">
        <v>47</v>
      </c>
      <c r="F276" t="s">
        <v>32</v>
      </c>
      <c r="G276" t="s">
        <v>29</v>
      </c>
      <c r="L276" t="str">
        <f t="shared" si="16"/>
        <v>NA</v>
      </c>
      <c r="M276" t="str">
        <f t="shared" si="17"/>
        <v>NA</v>
      </c>
      <c r="N276" t="str">
        <f t="shared" si="18"/>
        <v>NA</v>
      </c>
      <c r="O276" t="str">
        <f t="shared" si="19"/>
        <v>S3-N3 47</v>
      </c>
    </row>
    <row r="277" spans="1:17">
      <c r="A277" t="s">
        <v>13</v>
      </c>
      <c r="B277" t="s">
        <v>14</v>
      </c>
      <c r="C277" t="s">
        <v>15</v>
      </c>
      <c r="D277" t="s">
        <v>73</v>
      </c>
      <c r="E277">
        <v>48</v>
      </c>
      <c r="F277" t="s">
        <v>35</v>
      </c>
      <c r="G277" s="1" t="s">
        <v>30</v>
      </c>
      <c r="H277" t="b">
        <v>0</v>
      </c>
      <c r="I277" t="s">
        <v>19</v>
      </c>
      <c r="J277" t="s">
        <v>24</v>
      </c>
      <c r="K277">
        <v>0.27</v>
      </c>
      <c r="L277" t="str">
        <f t="shared" si="16"/>
        <v>Sclerolaena</v>
      </c>
      <c r="M277" t="str">
        <f t="shared" si="17"/>
        <v>ventricosa</v>
      </c>
      <c r="N277" t="str">
        <f t="shared" si="18"/>
        <v>Species</v>
      </c>
      <c r="O277" t="str">
        <f t="shared" si="19"/>
        <v>S3-N3 48</v>
      </c>
    </row>
    <row r="278" spans="1:17">
      <c r="A278" t="s">
        <v>13</v>
      </c>
      <c r="B278" t="s">
        <v>14</v>
      </c>
      <c r="C278" t="s">
        <v>15</v>
      </c>
      <c r="D278" t="s">
        <v>73</v>
      </c>
      <c r="E278">
        <v>49</v>
      </c>
      <c r="F278" t="s">
        <v>34</v>
      </c>
      <c r="G278" t="s">
        <v>33</v>
      </c>
      <c r="H278" t="b">
        <v>0</v>
      </c>
      <c r="I278" t="s">
        <v>19</v>
      </c>
      <c r="J278" t="s">
        <v>24</v>
      </c>
      <c r="K278">
        <v>0.28000000000000003</v>
      </c>
      <c r="L278" t="str">
        <f t="shared" si="16"/>
        <v>Sclerolaena</v>
      </c>
      <c r="M278" t="str">
        <f t="shared" si="17"/>
        <v>divaricata</v>
      </c>
      <c r="N278" t="str">
        <f t="shared" si="18"/>
        <v>Species</v>
      </c>
      <c r="O278" t="str">
        <f t="shared" si="19"/>
        <v>S3-N3 49</v>
      </c>
    </row>
    <row r="279" spans="1:17">
      <c r="A279" t="s">
        <v>13</v>
      </c>
      <c r="B279" t="s">
        <v>14</v>
      </c>
      <c r="C279" t="s">
        <v>15</v>
      </c>
      <c r="D279" t="s">
        <v>73</v>
      </c>
      <c r="E279">
        <v>50</v>
      </c>
      <c r="F279" t="s">
        <v>32</v>
      </c>
      <c r="G279" t="s">
        <v>33</v>
      </c>
      <c r="H279" t="b">
        <v>0</v>
      </c>
      <c r="I279" t="s">
        <v>19</v>
      </c>
      <c r="J279" t="s">
        <v>24</v>
      </c>
      <c r="K279">
        <v>0.28000000000000003</v>
      </c>
      <c r="L279" t="str">
        <f t="shared" si="16"/>
        <v>Sclerolaena</v>
      </c>
      <c r="M279" t="str">
        <f t="shared" si="17"/>
        <v>divaricata</v>
      </c>
      <c r="N279" t="str">
        <f t="shared" si="18"/>
        <v>Species</v>
      </c>
      <c r="O279" t="str">
        <f t="shared" si="19"/>
        <v>S3-N3 50</v>
      </c>
    </row>
    <row r="280" spans="1:17">
      <c r="A280" t="s">
        <v>13</v>
      </c>
      <c r="B280" t="s">
        <v>14</v>
      </c>
      <c r="C280" t="s">
        <v>15</v>
      </c>
      <c r="D280" t="s">
        <v>73</v>
      </c>
      <c r="E280">
        <v>51</v>
      </c>
      <c r="F280" t="s">
        <v>34</v>
      </c>
      <c r="G280" t="s">
        <v>33</v>
      </c>
      <c r="H280" t="b">
        <v>0</v>
      </c>
      <c r="I280" t="s">
        <v>19</v>
      </c>
      <c r="J280" t="s">
        <v>24</v>
      </c>
      <c r="K280">
        <v>0.22</v>
      </c>
      <c r="L280" t="str">
        <f t="shared" si="16"/>
        <v>Sclerolaena</v>
      </c>
      <c r="M280" t="str">
        <f t="shared" si="17"/>
        <v>divaricata</v>
      </c>
      <c r="N280" t="str">
        <f t="shared" si="18"/>
        <v>Species</v>
      </c>
      <c r="O280" t="str">
        <f t="shared" si="19"/>
        <v>S3-N3 51</v>
      </c>
    </row>
    <row r="281" spans="1:17">
      <c r="A281" t="s">
        <v>13</v>
      </c>
      <c r="B281" t="s">
        <v>14</v>
      </c>
      <c r="C281" t="s">
        <v>15</v>
      </c>
      <c r="D281" t="s">
        <v>73</v>
      </c>
      <c r="E281">
        <v>52</v>
      </c>
      <c r="F281" t="s">
        <v>34</v>
      </c>
      <c r="G281" t="s">
        <v>33</v>
      </c>
      <c r="H281" t="b">
        <v>0</v>
      </c>
      <c r="I281" t="s">
        <v>19</v>
      </c>
      <c r="J281" t="s">
        <v>24</v>
      </c>
      <c r="K281">
        <v>0.22</v>
      </c>
      <c r="L281" t="str">
        <f t="shared" si="16"/>
        <v>Sclerolaena</v>
      </c>
      <c r="M281" t="str">
        <f t="shared" si="17"/>
        <v>divaricata</v>
      </c>
      <c r="N281" t="str">
        <f t="shared" si="18"/>
        <v>Species</v>
      </c>
      <c r="O281" t="str">
        <f t="shared" si="19"/>
        <v>S3-N3 52</v>
      </c>
    </row>
    <row r="282" spans="1:17">
      <c r="A282" t="s">
        <v>13</v>
      </c>
      <c r="B282" t="s">
        <v>14</v>
      </c>
      <c r="C282" t="s">
        <v>15</v>
      </c>
      <c r="D282" t="s">
        <v>73</v>
      </c>
      <c r="E282">
        <v>53</v>
      </c>
      <c r="F282" t="s">
        <v>32</v>
      </c>
      <c r="G282" t="s">
        <v>29</v>
      </c>
      <c r="L282" t="str">
        <f t="shared" si="16"/>
        <v>NA</v>
      </c>
      <c r="M282" t="str">
        <f t="shared" si="17"/>
        <v>NA</v>
      </c>
      <c r="N282" t="str">
        <f t="shared" si="18"/>
        <v>NA</v>
      </c>
      <c r="O282" t="str">
        <f t="shared" si="19"/>
        <v>S3-N3 53</v>
      </c>
    </row>
    <row r="283" spans="1:17">
      <c r="A283" t="s">
        <v>13</v>
      </c>
      <c r="B283" t="s">
        <v>14</v>
      </c>
      <c r="C283" t="s">
        <v>15</v>
      </c>
      <c r="D283" t="s">
        <v>73</v>
      </c>
      <c r="E283">
        <v>54</v>
      </c>
      <c r="F283" t="s">
        <v>32</v>
      </c>
      <c r="G283" s="1" t="s">
        <v>30</v>
      </c>
      <c r="H283" t="b">
        <v>0</v>
      </c>
      <c r="I283" t="s">
        <v>19</v>
      </c>
      <c r="J283" t="s">
        <v>24</v>
      </c>
      <c r="K283">
        <v>0.09</v>
      </c>
      <c r="L283" t="str">
        <f t="shared" si="16"/>
        <v>Sclerolaena</v>
      </c>
      <c r="M283" t="str">
        <f t="shared" si="17"/>
        <v>ventricosa</v>
      </c>
      <c r="N283" t="str">
        <f t="shared" si="18"/>
        <v>Species</v>
      </c>
      <c r="O283" t="str">
        <f t="shared" si="19"/>
        <v>S3-N3 54</v>
      </c>
    </row>
    <row r="284" spans="1:17">
      <c r="A284" t="s">
        <v>13</v>
      </c>
      <c r="B284" t="s">
        <v>14</v>
      </c>
      <c r="C284" t="s">
        <v>15</v>
      </c>
      <c r="D284" t="s">
        <v>73</v>
      </c>
      <c r="E284">
        <v>55</v>
      </c>
      <c r="F284" t="s">
        <v>35</v>
      </c>
      <c r="G284" t="s">
        <v>31</v>
      </c>
      <c r="H284" t="b">
        <v>0</v>
      </c>
      <c r="I284" t="s">
        <v>19</v>
      </c>
      <c r="J284" t="s">
        <v>24</v>
      </c>
      <c r="K284">
        <v>0.15</v>
      </c>
      <c r="L284" t="str">
        <f t="shared" si="16"/>
        <v>Sclerolaena</v>
      </c>
      <c r="M284" t="str">
        <f t="shared" si="17"/>
        <v>brachyptera</v>
      </c>
      <c r="N284" t="str">
        <f t="shared" si="18"/>
        <v>Species</v>
      </c>
      <c r="O284" t="str">
        <f t="shared" si="19"/>
        <v>S3-N3 55</v>
      </c>
    </row>
    <row r="285" spans="1:17">
      <c r="A285" t="s">
        <v>13</v>
      </c>
      <c r="B285" t="s">
        <v>14</v>
      </c>
      <c r="C285" t="s">
        <v>15</v>
      </c>
      <c r="D285" t="s">
        <v>73</v>
      </c>
      <c r="E285">
        <v>56</v>
      </c>
      <c r="F285" t="s">
        <v>35</v>
      </c>
      <c r="G285" t="s">
        <v>111</v>
      </c>
      <c r="H285" t="b">
        <v>1</v>
      </c>
      <c r="I285" t="s">
        <v>19</v>
      </c>
      <c r="J285" t="s">
        <v>24</v>
      </c>
      <c r="K285">
        <v>0.3</v>
      </c>
      <c r="L285" t="str">
        <f t="shared" si="16"/>
        <v>Dead</v>
      </c>
      <c r="M285" t="str">
        <f t="shared" si="17"/>
        <v>NA</v>
      </c>
      <c r="N285" t="str">
        <f t="shared" si="18"/>
        <v>Family</v>
      </c>
      <c r="O285" t="str">
        <f t="shared" si="19"/>
        <v>S3-N3 56</v>
      </c>
    </row>
    <row r="286" spans="1:17">
      <c r="A286" t="s">
        <v>13</v>
      </c>
      <c r="B286" t="s">
        <v>14</v>
      </c>
      <c r="C286" t="s">
        <v>15</v>
      </c>
      <c r="D286" t="s">
        <v>73</v>
      </c>
      <c r="E286">
        <v>57</v>
      </c>
      <c r="F286" t="s">
        <v>35</v>
      </c>
      <c r="G286" s="1" t="s">
        <v>30</v>
      </c>
      <c r="H286" t="b">
        <v>1</v>
      </c>
      <c r="I286" t="s">
        <v>19</v>
      </c>
      <c r="J286" t="s">
        <v>24</v>
      </c>
      <c r="K286">
        <v>0.1</v>
      </c>
      <c r="L286" t="str">
        <f t="shared" si="16"/>
        <v>Sclerolaena</v>
      </c>
      <c r="M286" t="str">
        <f t="shared" si="17"/>
        <v>ventricosa</v>
      </c>
      <c r="N286" t="str">
        <f t="shared" si="18"/>
        <v>Species</v>
      </c>
      <c r="O286" t="str">
        <f t="shared" si="19"/>
        <v>S3-N3 57</v>
      </c>
    </row>
    <row r="287" spans="1:17">
      <c r="A287" t="s">
        <v>13</v>
      </c>
      <c r="B287" t="s">
        <v>14</v>
      </c>
      <c r="C287" t="s">
        <v>15</v>
      </c>
      <c r="D287" t="s">
        <v>73</v>
      </c>
      <c r="E287">
        <v>58</v>
      </c>
      <c r="F287" t="s">
        <v>20</v>
      </c>
      <c r="G287" t="s">
        <v>47</v>
      </c>
      <c r="H287" t="b">
        <v>1</v>
      </c>
      <c r="I287" t="s">
        <v>19</v>
      </c>
      <c r="J287" t="s">
        <v>24</v>
      </c>
      <c r="K287">
        <v>0.1</v>
      </c>
      <c r="L287" t="str">
        <f t="shared" si="16"/>
        <v>Sclerolaena</v>
      </c>
      <c r="M287" t="str">
        <f t="shared" si="17"/>
        <v>eriacantha</v>
      </c>
      <c r="N287" t="str">
        <f t="shared" si="18"/>
        <v>Species</v>
      </c>
      <c r="O287" t="str">
        <f t="shared" si="19"/>
        <v>S3-N3 58</v>
      </c>
    </row>
    <row r="288" spans="1:17">
      <c r="A288" t="s">
        <v>13</v>
      </c>
      <c r="B288" t="s">
        <v>14</v>
      </c>
      <c r="C288" t="s">
        <v>15</v>
      </c>
      <c r="D288" t="s">
        <v>73</v>
      </c>
      <c r="E288">
        <v>59</v>
      </c>
      <c r="F288" t="s">
        <v>20</v>
      </c>
      <c r="G288" t="s">
        <v>84</v>
      </c>
      <c r="H288" t="b">
        <v>1</v>
      </c>
      <c r="I288" t="s">
        <v>19</v>
      </c>
      <c r="J288" t="s">
        <v>24</v>
      </c>
      <c r="K288">
        <v>0.09</v>
      </c>
      <c r="L288" t="str">
        <f t="shared" si="16"/>
        <v>Sclerolaena</v>
      </c>
      <c r="M288" t="str">
        <f t="shared" si="17"/>
        <v>parallelocuspis</v>
      </c>
      <c r="N288" t="str">
        <f t="shared" si="18"/>
        <v>Species</v>
      </c>
      <c r="O288" t="str">
        <f t="shared" si="19"/>
        <v>S3-N3 59</v>
      </c>
      <c r="P288">
        <v>1732</v>
      </c>
      <c r="Q288">
        <v>1748</v>
      </c>
    </row>
    <row r="289" spans="1:15">
      <c r="A289" t="s">
        <v>13</v>
      </c>
      <c r="B289" t="s">
        <v>14</v>
      </c>
      <c r="C289" t="s">
        <v>15</v>
      </c>
      <c r="D289" t="s">
        <v>73</v>
      </c>
      <c r="E289">
        <v>60</v>
      </c>
      <c r="F289" t="s">
        <v>20</v>
      </c>
      <c r="G289" t="s">
        <v>29</v>
      </c>
      <c r="L289" t="str">
        <f t="shared" si="16"/>
        <v>NA</v>
      </c>
      <c r="M289" t="str">
        <f t="shared" si="17"/>
        <v>NA</v>
      </c>
      <c r="N289" t="str">
        <f t="shared" si="18"/>
        <v>NA</v>
      </c>
      <c r="O289" t="str">
        <f t="shared" si="19"/>
        <v>S3-N3 60</v>
      </c>
    </row>
    <row r="290" spans="1:15">
      <c r="A290" t="s">
        <v>13</v>
      </c>
      <c r="B290" t="s">
        <v>14</v>
      </c>
      <c r="C290" t="s">
        <v>15</v>
      </c>
      <c r="D290" t="s">
        <v>73</v>
      </c>
      <c r="E290">
        <v>61</v>
      </c>
      <c r="F290" t="s">
        <v>32</v>
      </c>
      <c r="G290" s="1" t="s">
        <v>30</v>
      </c>
      <c r="H290" t="b">
        <v>1</v>
      </c>
      <c r="I290" t="s">
        <v>19</v>
      </c>
      <c r="J290" t="s">
        <v>24</v>
      </c>
      <c r="K290">
        <v>0.3</v>
      </c>
      <c r="L290" t="str">
        <f t="shared" si="16"/>
        <v>Sclerolaena</v>
      </c>
      <c r="M290" t="str">
        <f t="shared" si="17"/>
        <v>ventricosa</v>
      </c>
      <c r="N290" t="str">
        <f t="shared" si="18"/>
        <v>Species</v>
      </c>
      <c r="O290" t="str">
        <f t="shared" si="19"/>
        <v>S3-N3 61</v>
      </c>
    </row>
    <row r="291" spans="1:15">
      <c r="A291" t="s">
        <v>13</v>
      </c>
      <c r="B291" t="s">
        <v>14</v>
      </c>
      <c r="C291" t="s">
        <v>15</v>
      </c>
      <c r="D291" t="s">
        <v>73</v>
      </c>
      <c r="E291">
        <v>62</v>
      </c>
      <c r="F291" t="s">
        <v>35</v>
      </c>
      <c r="G291" t="s">
        <v>84</v>
      </c>
      <c r="H291" t="b">
        <v>0</v>
      </c>
      <c r="I291" t="s">
        <v>19</v>
      </c>
      <c r="J291" t="s">
        <v>24</v>
      </c>
      <c r="K291">
        <v>0.1</v>
      </c>
      <c r="L291" t="str">
        <f t="shared" si="16"/>
        <v>Sclerolaena</v>
      </c>
      <c r="M291" t="str">
        <f t="shared" si="17"/>
        <v>parallelocuspis</v>
      </c>
      <c r="N291" t="str">
        <f t="shared" si="18"/>
        <v>Species</v>
      </c>
      <c r="O291" t="str">
        <f t="shared" si="19"/>
        <v>S3-N3 62</v>
      </c>
    </row>
    <row r="292" spans="1:15">
      <c r="A292" t="s">
        <v>13</v>
      </c>
      <c r="B292" t="s">
        <v>14</v>
      </c>
      <c r="C292" t="s">
        <v>15</v>
      </c>
      <c r="D292" t="s">
        <v>73</v>
      </c>
      <c r="E292">
        <v>63</v>
      </c>
      <c r="F292" t="s">
        <v>34</v>
      </c>
      <c r="G292" t="s">
        <v>37</v>
      </c>
      <c r="H292" t="b">
        <v>0</v>
      </c>
      <c r="I292" t="s">
        <v>19</v>
      </c>
      <c r="J292" t="s">
        <v>24</v>
      </c>
      <c r="K292">
        <v>0.15</v>
      </c>
      <c r="L292" t="str">
        <f t="shared" si="16"/>
        <v>Sclerolaena</v>
      </c>
      <c r="M292" t="str">
        <f t="shared" si="17"/>
        <v>longicuspis</v>
      </c>
      <c r="N292" t="str">
        <f t="shared" si="18"/>
        <v>Species</v>
      </c>
      <c r="O292" t="str">
        <f t="shared" si="19"/>
        <v>S3-N3 63</v>
      </c>
    </row>
    <row r="293" spans="1:15">
      <c r="A293" t="s">
        <v>13</v>
      </c>
      <c r="B293" t="s">
        <v>14</v>
      </c>
      <c r="C293" t="s">
        <v>15</v>
      </c>
      <c r="D293" t="s">
        <v>73</v>
      </c>
      <c r="E293">
        <v>64</v>
      </c>
      <c r="F293" t="s">
        <v>20</v>
      </c>
      <c r="G293" t="s">
        <v>37</v>
      </c>
      <c r="H293" t="b">
        <v>0</v>
      </c>
      <c r="I293" t="s">
        <v>19</v>
      </c>
      <c r="J293" t="s">
        <v>24</v>
      </c>
      <c r="K293">
        <v>0.5</v>
      </c>
      <c r="L293" t="str">
        <f t="shared" si="16"/>
        <v>Sclerolaena</v>
      </c>
      <c r="M293" t="str">
        <f t="shared" si="17"/>
        <v>longicuspis</v>
      </c>
      <c r="N293" t="str">
        <f t="shared" si="18"/>
        <v>Species</v>
      </c>
      <c r="O293" t="str">
        <f t="shared" si="19"/>
        <v>S3-N3 64</v>
      </c>
    </row>
    <row r="294" spans="1:15">
      <c r="A294" t="s">
        <v>13</v>
      </c>
      <c r="B294" t="s">
        <v>14</v>
      </c>
      <c r="C294" t="s">
        <v>15</v>
      </c>
      <c r="D294" t="s">
        <v>73</v>
      </c>
      <c r="E294">
        <v>65</v>
      </c>
      <c r="F294" t="s">
        <v>35</v>
      </c>
      <c r="G294" t="s">
        <v>44</v>
      </c>
      <c r="H294" t="b">
        <v>1</v>
      </c>
      <c r="I294" t="s">
        <v>19</v>
      </c>
      <c r="J294" t="s">
        <v>24</v>
      </c>
      <c r="K294">
        <v>0.4</v>
      </c>
      <c r="L294" t="str">
        <f t="shared" si="16"/>
        <v>Maireana</v>
      </c>
      <c r="M294" t="str">
        <f t="shared" si="17"/>
        <v>astrotricha</v>
      </c>
      <c r="N294" t="str">
        <f t="shared" si="18"/>
        <v>Species</v>
      </c>
      <c r="O294" t="str">
        <f t="shared" si="19"/>
        <v>S3-N3 65</v>
      </c>
    </row>
    <row r="295" spans="1:15">
      <c r="A295" t="s">
        <v>13</v>
      </c>
      <c r="B295" t="s">
        <v>14</v>
      </c>
      <c r="C295" t="s">
        <v>15</v>
      </c>
      <c r="D295" t="s">
        <v>73</v>
      </c>
      <c r="E295">
        <v>66</v>
      </c>
      <c r="F295" t="s">
        <v>35</v>
      </c>
      <c r="G295" s="4" t="s">
        <v>308</v>
      </c>
      <c r="H295" t="b">
        <v>0</v>
      </c>
      <c r="I295" t="s">
        <v>59</v>
      </c>
      <c r="J295" t="s">
        <v>60</v>
      </c>
      <c r="K295">
        <v>0.53</v>
      </c>
      <c r="L295" t="str">
        <f t="shared" si="16"/>
        <v>Sida</v>
      </c>
      <c r="M295" t="str">
        <f t="shared" si="17"/>
        <v>trichopoda</v>
      </c>
      <c r="N295" t="str">
        <f t="shared" si="18"/>
        <v>Species</v>
      </c>
      <c r="O295" t="str">
        <f t="shared" si="19"/>
        <v>S3-N3 66</v>
      </c>
    </row>
    <row r="296" spans="1:15">
      <c r="A296" t="s">
        <v>13</v>
      </c>
      <c r="B296" t="s">
        <v>14</v>
      </c>
      <c r="C296" t="s">
        <v>15</v>
      </c>
      <c r="D296" t="s">
        <v>73</v>
      </c>
      <c r="E296">
        <v>67</v>
      </c>
      <c r="F296" t="s">
        <v>35</v>
      </c>
      <c r="G296" t="s">
        <v>29</v>
      </c>
      <c r="L296" t="str">
        <f t="shared" si="16"/>
        <v>NA</v>
      </c>
      <c r="M296" t="str">
        <f t="shared" si="17"/>
        <v>NA</v>
      </c>
      <c r="N296" t="str">
        <f t="shared" si="18"/>
        <v>NA</v>
      </c>
      <c r="O296" t="str">
        <f t="shared" si="19"/>
        <v>S3-N3 67</v>
      </c>
    </row>
    <row r="297" spans="1:15">
      <c r="A297" t="s">
        <v>13</v>
      </c>
      <c r="B297" t="s">
        <v>14</v>
      </c>
      <c r="C297" t="s">
        <v>15</v>
      </c>
      <c r="D297" t="s">
        <v>73</v>
      </c>
      <c r="E297">
        <v>68</v>
      </c>
      <c r="F297" t="s">
        <v>35</v>
      </c>
      <c r="G297" s="1" t="s">
        <v>30</v>
      </c>
      <c r="H297" t="b">
        <v>1</v>
      </c>
      <c r="I297" t="s">
        <v>19</v>
      </c>
      <c r="J297" t="s">
        <v>24</v>
      </c>
      <c r="K297">
        <v>0.2</v>
      </c>
      <c r="L297" t="str">
        <f t="shared" si="16"/>
        <v>Sclerolaena</v>
      </c>
      <c r="M297" t="str">
        <f t="shared" si="17"/>
        <v>ventricosa</v>
      </c>
      <c r="N297" t="str">
        <f t="shared" si="18"/>
        <v>Species</v>
      </c>
      <c r="O297" t="str">
        <f t="shared" si="19"/>
        <v>S3-N3 68</v>
      </c>
    </row>
    <row r="298" spans="1:15">
      <c r="A298" t="s">
        <v>13</v>
      </c>
      <c r="B298" t="s">
        <v>14</v>
      </c>
      <c r="C298" t="s">
        <v>15</v>
      </c>
      <c r="D298" t="s">
        <v>73</v>
      </c>
      <c r="E298">
        <v>69</v>
      </c>
      <c r="F298" t="s">
        <v>35</v>
      </c>
      <c r="G298" t="s">
        <v>33</v>
      </c>
      <c r="H298" t="b">
        <v>0</v>
      </c>
      <c r="I298" t="s">
        <v>19</v>
      </c>
      <c r="J298" t="s">
        <v>24</v>
      </c>
      <c r="K298">
        <v>0.3</v>
      </c>
      <c r="L298" t="str">
        <f t="shared" si="16"/>
        <v>Sclerolaena</v>
      </c>
      <c r="M298" t="str">
        <f t="shared" si="17"/>
        <v>divaricata</v>
      </c>
      <c r="N298" t="str">
        <f t="shared" si="18"/>
        <v>Species</v>
      </c>
      <c r="O298" t="str">
        <f t="shared" si="19"/>
        <v>S3-N3 69</v>
      </c>
    </row>
    <row r="299" spans="1:15">
      <c r="A299" t="s">
        <v>13</v>
      </c>
      <c r="B299" t="s">
        <v>14</v>
      </c>
      <c r="C299" t="s">
        <v>15</v>
      </c>
      <c r="D299" t="s">
        <v>73</v>
      </c>
      <c r="E299">
        <v>70</v>
      </c>
      <c r="F299" t="s">
        <v>35</v>
      </c>
      <c r="G299" t="s">
        <v>33</v>
      </c>
      <c r="H299" t="b">
        <v>0</v>
      </c>
      <c r="I299" t="s">
        <v>19</v>
      </c>
      <c r="J299" t="s">
        <v>24</v>
      </c>
      <c r="K299">
        <v>0.4</v>
      </c>
      <c r="L299" t="str">
        <f t="shared" si="16"/>
        <v>Sclerolaena</v>
      </c>
      <c r="M299" t="str">
        <f t="shared" si="17"/>
        <v>divaricata</v>
      </c>
      <c r="N299" t="str">
        <f t="shared" si="18"/>
        <v>Species</v>
      </c>
      <c r="O299" t="str">
        <f t="shared" si="19"/>
        <v>S3-N3 70</v>
      </c>
    </row>
    <row r="300" spans="1:15">
      <c r="A300" t="s">
        <v>13</v>
      </c>
      <c r="B300" t="s">
        <v>14</v>
      </c>
      <c r="C300" t="s">
        <v>15</v>
      </c>
      <c r="D300" t="s">
        <v>73</v>
      </c>
      <c r="E300">
        <v>70</v>
      </c>
      <c r="F300" t="s">
        <v>35</v>
      </c>
      <c r="G300" s="1" t="s">
        <v>30</v>
      </c>
      <c r="H300" t="b">
        <v>1</v>
      </c>
      <c r="I300" t="s">
        <v>19</v>
      </c>
      <c r="J300" t="s">
        <v>24</v>
      </c>
      <c r="K300">
        <v>0.24</v>
      </c>
      <c r="L300" t="str">
        <f t="shared" si="16"/>
        <v>Sclerolaena</v>
      </c>
      <c r="M300" t="str">
        <f t="shared" si="17"/>
        <v>ventricosa</v>
      </c>
      <c r="N300" t="str">
        <f t="shared" si="18"/>
        <v>Species</v>
      </c>
      <c r="O300" t="str">
        <f t="shared" si="19"/>
        <v>S3-N3 70</v>
      </c>
    </row>
    <row r="301" spans="1:15">
      <c r="A301" t="s">
        <v>13</v>
      </c>
      <c r="B301" t="s">
        <v>14</v>
      </c>
      <c r="C301" t="s">
        <v>15</v>
      </c>
      <c r="D301" t="s">
        <v>73</v>
      </c>
      <c r="E301">
        <v>70</v>
      </c>
      <c r="F301" t="s">
        <v>35</v>
      </c>
      <c r="G301" t="s">
        <v>319</v>
      </c>
      <c r="H301" t="b">
        <v>0</v>
      </c>
      <c r="I301" t="s">
        <v>19</v>
      </c>
      <c r="J301" t="s">
        <v>24</v>
      </c>
      <c r="K301">
        <v>0.28000000000000003</v>
      </c>
      <c r="L301" t="str">
        <f t="shared" si="16"/>
        <v>Dissocarpus</v>
      </c>
      <c r="M301" t="str">
        <f t="shared" si="17"/>
        <v>biflorus</v>
      </c>
      <c r="N301" t="str">
        <f t="shared" si="18"/>
        <v>Species</v>
      </c>
      <c r="O301" t="str">
        <f t="shared" si="19"/>
        <v>S3-N3 70</v>
      </c>
    </row>
    <row r="302" spans="1:15">
      <c r="A302" t="s">
        <v>13</v>
      </c>
      <c r="B302" t="s">
        <v>14</v>
      </c>
      <c r="C302" t="s">
        <v>15</v>
      </c>
      <c r="D302" t="s">
        <v>73</v>
      </c>
      <c r="E302">
        <v>71</v>
      </c>
      <c r="F302" t="s">
        <v>35</v>
      </c>
      <c r="G302" s="1" t="s">
        <v>30</v>
      </c>
      <c r="H302" t="b">
        <v>1</v>
      </c>
      <c r="I302" t="s">
        <v>19</v>
      </c>
      <c r="J302" t="s">
        <v>24</v>
      </c>
      <c r="K302">
        <v>0.2</v>
      </c>
      <c r="L302" t="str">
        <f t="shared" si="16"/>
        <v>Sclerolaena</v>
      </c>
      <c r="M302" t="str">
        <f t="shared" si="17"/>
        <v>ventricosa</v>
      </c>
      <c r="N302" t="str">
        <f t="shared" si="18"/>
        <v>Species</v>
      </c>
      <c r="O302" t="str">
        <f t="shared" si="19"/>
        <v>S3-N3 71</v>
      </c>
    </row>
    <row r="303" spans="1:15">
      <c r="A303" t="s">
        <v>13</v>
      </c>
      <c r="B303" t="s">
        <v>14</v>
      </c>
      <c r="C303" t="s">
        <v>15</v>
      </c>
      <c r="D303" t="s">
        <v>73</v>
      </c>
      <c r="E303">
        <v>72</v>
      </c>
      <c r="F303" t="s">
        <v>35</v>
      </c>
      <c r="G303" t="s">
        <v>90</v>
      </c>
      <c r="H303" t="b">
        <v>0</v>
      </c>
      <c r="I303" t="s">
        <v>19</v>
      </c>
      <c r="J303" t="s">
        <v>24</v>
      </c>
      <c r="K303">
        <v>0.42</v>
      </c>
      <c r="L303" t="str">
        <f t="shared" si="16"/>
        <v>Atriplex</v>
      </c>
      <c r="M303" t="str">
        <f t="shared" si="17"/>
        <v>vesicaria</v>
      </c>
      <c r="N303" t="str">
        <f t="shared" si="18"/>
        <v>Species</v>
      </c>
      <c r="O303" t="str">
        <f t="shared" si="19"/>
        <v>S3-N3 72</v>
      </c>
    </row>
    <row r="304" spans="1:15">
      <c r="A304" t="s">
        <v>13</v>
      </c>
      <c r="B304" t="s">
        <v>14</v>
      </c>
      <c r="C304" t="s">
        <v>15</v>
      </c>
      <c r="D304" t="s">
        <v>73</v>
      </c>
      <c r="E304">
        <v>72</v>
      </c>
      <c r="F304" t="s">
        <v>35</v>
      </c>
      <c r="G304" t="s">
        <v>33</v>
      </c>
      <c r="H304" t="b">
        <v>0</v>
      </c>
      <c r="I304" t="s">
        <v>19</v>
      </c>
      <c r="J304" t="s">
        <v>24</v>
      </c>
      <c r="K304">
        <v>0.37</v>
      </c>
      <c r="L304" t="str">
        <f t="shared" si="16"/>
        <v>Sclerolaena</v>
      </c>
      <c r="M304" t="str">
        <f t="shared" si="17"/>
        <v>divaricata</v>
      </c>
      <c r="N304" t="str">
        <f t="shared" si="18"/>
        <v>Species</v>
      </c>
      <c r="O304" t="str">
        <f t="shared" si="19"/>
        <v>S3-N3 72</v>
      </c>
    </row>
    <row r="305" spans="1:15">
      <c r="A305" t="s">
        <v>13</v>
      </c>
      <c r="B305" t="s">
        <v>14</v>
      </c>
      <c r="C305" t="s">
        <v>15</v>
      </c>
      <c r="D305" t="s">
        <v>73</v>
      </c>
      <c r="E305">
        <v>73</v>
      </c>
      <c r="F305" t="s">
        <v>34</v>
      </c>
      <c r="G305" t="s">
        <v>33</v>
      </c>
      <c r="H305" t="b">
        <v>0</v>
      </c>
      <c r="I305" t="s">
        <v>19</v>
      </c>
      <c r="J305" t="s">
        <v>24</v>
      </c>
      <c r="K305">
        <v>0.27</v>
      </c>
      <c r="L305" t="str">
        <f t="shared" si="16"/>
        <v>Sclerolaena</v>
      </c>
      <c r="M305" t="str">
        <f t="shared" si="17"/>
        <v>divaricata</v>
      </c>
      <c r="N305" t="str">
        <f t="shared" si="18"/>
        <v>Species</v>
      </c>
      <c r="O305" t="str">
        <f t="shared" si="19"/>
        <v>S3-N3 73</v>
      </c>
    </row>
    <row r="306" spans="1:15">
      <c r="A306" t="s">
        <v>13</v>
      </c>
      <c r="B306" t="s">
        <v>14</v>
      </c>
      <c r="C306" t="s">
        <v>15</v>
      </c>
      <c r="D306" t="s">
        <v>73</v>
      </c>
      <c r="E306">
        <v>74</v>
      </c>
      <c r="F306" t="s">
        <v>35</v>
      </c>
      <c r="G306" t="s">
        <v>111</v>
      </c>
      <c r="H306" t="b">
        <v>1</v>
      </c>
      <c r="I306" t="s">
        <v>19</v>
      </c>
      <c r="J306" t="s">
        <v>24</v>
      </c>
      <c r="K306">
        <v>0.43</v>
      </c>
      <c r="L306" t="str">
        <f t="shared" si="16"/>
        <v>Dead</v>
      </c>
      <c r="M306" t="str">
        <f t="shared" si="17"/>
        <v>NA</v>
      </c>
      <c r="N306" t="str">
        <f t="shared" si="18"/>
        <v>Family</v>
      </c>
      <c r="O306" t="str">
        <f t="shared" si="19"/>
        <v>S3-N3 74</v>
      </c>
    </row>
    <row r="307" spans="1:15">
      <c r="A307" t="s">
        <v>13</v>
      </c>
      <c r="B307" t="s">
        <v>14</v>
      </c>
      <c r="C307" t="s">
        <v>15</v>
      </c>
      <c r="D307" t="s">
        <v>73</v>
      </c>
      <c r="E307">
        <v>75</v>
      </c>
      <c r="F307" t="s">
        <v>32</v>
      </c>
      <c r="G307" t="s">
        <v>111</v>
      </c>
      <c r="H307" t="b">
        <v>1</v>
      </c>
      <c r="I307" t="s">
        <v>19</v>
      </c>
      <c r="J307" t="s">
        <v>24</v>
      </c>
      <c r="K307">
        <v>0.24</v>
      </c>
      <c r="L307" t="str">
        <f t="shared" si="16"/>
        <v>Dead</v>
      </c>
      <c r="M307" t="str">
        <f t="shared" si="17"/>
        <v>NA</v>
      </c>
      <c r="N307" t="str">
        <f t="shared" si="18"/>
        <v>Family</v>
      </c>
      <c r="O307" t="str">
        <f t="shared" si="19"/>
        <v>S3-N3 75</v>
      </c>
    </row>
    <row r="308" spans="1:15">
      <c r="A308" t="s">
        <v>13</v>
      </c>
      <c r="B308" t="s">
        <v>14</v>
      </c>
      <c r="C308" t="s">
        <v>15</v>
      </c>
      <c r="D308" t="s">
        <v>73</v>
      </c>
      <c r="E308">
        <v>76</v>
      </c>
      <c r="F308" t="s">
        <v>32</v>
      </c>
      <c r="G308" t="s">
        <v>31</v>
      </c>
      <c r="H308" t="b">
        <v>0</v>
      </c>
      <c r="I308" t="s">
        <v>19</v>
      </c>
      <c r="J308" t="s">
        <v>24</v>
      </c>
      <c r="K308">
        <v>0.02</v>
      </c>
      <c r="L308" t="str">
        <f t="shared" si="16"/>
        <v>Sclerolaena</v>
      </c>
      <c r="M308" t="str">
        <f t="shared" si="17"/>
        <v>brachyptera</v>
      </c>
      <c r="N308" t="str">
        <f t="shared" si="18"/>
        <v>Species</v>
      </c>
      <c r="O308" t="str">
        <f t="shared" si="19"/>
        <v>S3-N3 76</v>
      </c>
    </row>
    <row r="309" spans="1:15">
      <c r="A309" t="s">
        <v>13</v>
      </c>
      <c r="B309" t="s">
        <v>14</v>
      </c>
      <c r="C309" t="s">
        <v>15</v>
      </c>
      <c r="D309" t="s">
        <v>73</v>
      </c>
      <c r="E309">
        <v>77</v>
      </c>
      <c r="F309" t="s">
        <v>32</v>
      </c>
      <c r="G309" t="s">
        <v>29</v>
      </c>
      <c r="L309" t="str">
        <f t="shared" si="16"/>
        <v>NA</v>
      </c>
      <c r="M309" t="str">
        <f t="shared" si="17"/>
        <v>NA</v>
      </c>
      <c r="N309" t="str">
        <f t="shared" si="18"/>
        <v>NA</v>
      </c>
      <c r="O309" t="str">
        <f t="shared" si="19"/>
        <v>S3-N3 77</v>
      </c>
    </row>
    <row r="310" spans="1:15">
      <c r="A310" t="s">
        <v>13</v>
      </c>
      <c r="B310" t="s">
        <v>14</v>
      </c>
      <c r="C310" t="s">
        <v>15</v>
      </c>
      <c r="D310" t="s">
        <v>73</v>
      </c>
      <c r="E310">
        <v>78</v>
      </c>
      <c r="F310" t="s">
        <v>32</v>
      </c>
      <c r="G310" t="s">
        <v>29</v>
      </c>
      <c r="L310" t="str">
        <f t="shared" si="16"/>
        <v>NA</v>
      </c>
      <c r="M310" t="str">
        <f t="shared" si="17"/>
        <v>NA</v>
      </c>
      <c r="N310" t="str">
        <f t="shared" si="18"/>
        <v>NA</v>
      </c>
      <c r="O310" t="str">
        <f t="shared" si="19"/>
        <v>S3-N3 78</v>
      </c>
    </row>
    <row r="311" spans="1:15">
      <c r="A311" t="s">
        <v>13</v>
      </c>
      <c r="B311" t="s">
        <v>14</v>
      </c>
      <c r="C311" t="s">
        <v>15</v>
      </c>
      <c r="D311" t="s">
        <v>73</v>
      </c>
      <c r="E311">
        <v>79</v>
      </c>
      <c r="F311" t="s">
        <v>32</v>
      </c>
      <c r="G311" s="1" t="s">
        <v>30</v>
      </c>
      <c r="H311" t="b">
        <v>1</v>
      </c>
      <c r="I311" t="s">
        <v>19</v>
      </c>
      <c r="J311" t="s">
        <v>24</v>
      </c>
      <c r="K311">
        <v>0.21</v>
      </c>
      <c r="L311" t="str">
        <f t="shared" si="16"/>
        <v>Sclerolaena</v>
      </c>
      <c r="M311" t="str">
        <f t="shared" si="17"/>
        <v>ventricosa</v>
      </c>
      <c r="N311" t="str">
        <f t="shared" si="18"/>
        <v>Species</v>
      </c>
      <c r="O311" t="str">
        <f t="shared" si="19"/>
        <v>S3-N3 79</v>
      </c>
    </row>
    <row r="312" spans="1:15">
      <c r="A312" t="s">
        <v>13</v>
      </c>
      <c r="B312" t="s">
        <v>14</v>
      </c>
      <c r="C312" t="s">
        <v>15</v>
      </c>
      <c r="D312" t="s">
        <v>73</v>
      </c>
      <c r="E312">
        <v>80</v>
      </c>
      <c r="F312" t="s">
        <v>35</v>
      </c>
      <c r="G312" t="s">
        <v>29</v>
      </c>
      <c r="L312" t="str">
        <f t="shared" si="16"/>
        <v>NA</v>
      </c>
      <c r="M312" t="str">
        <f t="shared" si="17"/>
        <v>NA</v>
      </c>
      <c r="N312" t="str">
        <f t="shared" si="18"/>
        <v>NA</v>
      </c>
      <c r="O312" t="str">
        <f t="shared" si="19"/>
        <v>S3-N3 80</v>
      </c>
    </row>
    <row r="313" spans="1:15">
      <c r="A313" t="s">
        <v>13</v>
      </c>
      <c r="B313" t="s">
        <v>14</v>
      </c>
      <c r="C313" t="s">
        <v>15</v>
      </c>
      <c r="D313" t="s">
        <v>73</v>
      </c>
      <c r="E313">
        <v>81</v>
      </c>
      <c r="F313" t="s">
        <v>32</v>
      </c>
      <c r="G313" t="s">
        <v>84</v>
      </c>
      <c r="H313" t="b">
        <v>0</v>
      </c>
      <c r="I313" t="s">
        <v>19</v>
      </c>
      <c r="J313" t="s">
        <v>24</v>
      </c>
      <c r="K313">
        <v>0.16</v>
      </c>
      <c r="L313" t="str">
        <f t="shared" si="16"/>
        <v>Sclerolaena</v>
      </c>
      <c r="M313" t="str">
        <f t="shared" si="17"/>
        <v>parallelocuspis</v>
      </c>
      <c r="N313" t="str">
        <f t="shared" si="18"/>
        <v>Species</v>
      </c>
      <c r="O313" t="str">
        <f t="shared" si="19"/>
        <v>S3-N3 81</v>
      </c>
    </row>
    <row r="314" spans="1:15">
      <c r="A314" t="s">
        <v>13</v>
      </c>
      <c r="B314" t="s">
        <v>14</v>
      </c>
      <c r="C314" t="s">
        <v>15</v>
      </c>
      <c r="D314" t="s">
        <v>73</v>
      </c>
      <c r="E314">
        <v>82</v>
      </c>
      <c r="F314" t="s">
        <v>35</v>
      </c>
      <c r="G314" t="s">
        <v>84</v>
      </c>
      <c r="H314" t="b">
        <v>0</v>
      </c>
      <c r="I314" t="s">
        <v>19</v>
      </c>
      <c r="J314" t="s">
        <v>24</v>
      </c>
      <c r="K314">
        <v>0.19</v>
      </c>
      <c r="L314" t="str">
        <f t="shared" si="16"/>
        <v>Sclerolaena</v>
      </c>
      <c r="M314" t="str">
        <f t="shared" si="17"/>
        <v>parallelocuspis</v>
      </c>
      <c r="N314" t="str">
        <f t="shared" si="18"/>
        <v>Species</v>
      </c>
      <c r="O314" t="str">
        <f t="shared" si="19"/>
        <v>S3-N3 82</v>
      </c>
    </row>
    <row r="315" spans="1:15">
      <c r="A315" t="s">
        <v>13</v>
      </c>
      <c r="B315" t="s">
        <v>14</v>
      </c>
      <c r="C315" t="s">
        <v>15</v>
      </c>
      <c r="D315" t="s">
        <v>73</v>
      </c>
      <c r="E315">
        <v>82</v>
      </c>
      <c r="F315" t="s">
        <v>35</v>
      </c>
      <c r="G315" s="1" t="s">
        <v>30</v>
      </c>
      <c r="H315" t="b">
        <v>0</v>
      </c>
      <c r="I315" t="s">
        <v>19</v>
      </c>
      <c r="J315" t="s">
        <v>24</v>
      </c>
      <c r="K315">
        <v>0.2</v>
      </c>
      <c r="L315" t="str">
        <f t="shared" si="16"/>
        <v>Sclerolaena</v>
      </c>
      <c r="M315" t="str">
        <f t="shared" si="17"/>
        <v>ventricosa</v>
      </c>
      <c r="N315" t="str">
        <f t="shared" si="18"/>
        <v>Species</v>
      </c>
      <c r="O315" t="str">
        <f t="shared" si="19"/>
        <v>S3-N3 82</v>
      </c>
    </row>
    <row r="316" spans="1:15">
      <c r="A316" t="s">
        <v>13</v>
      </c>
      <c r="B316" t="s">
        <v>14</v>
      </c>
      <c r="C316" t="s">
        <v>15</v>
      </c>
      <c r="D316" t="s">
        <v>73</v>
      </c>
      <c r="E316">
        <v>83</v>
      </c>
      <c r="F316" t="s">
        <v>32</v>
      </c>
      <c r="G316" t="s">
        <v>293</v>
      </c>
      <c r="H316" t="b">
        <v>1</v>
      </c>
      <c r="I316" t="s">
        <v>49</v>
      </c>
      <c r="J316" t="s">
        <v>50</v>
      </c>
      <c r="K316">
        <v>0.14000000000000001</v>
      </c>
      <c r="L316" t="str">
        <f t="shared" si="16"/>
        <v>Enneapogon</v>
      </c>
      <c r="M316" t="str">
        <f t="shared" si="17"/>
        <v>NA</v>
      </c>
      <c r="N316" t="str">
        <f t="shared" si="18"/>
        <v>Genus</v>
      </c>
      <c r="O316" t="str">
        <f t="shared" si="19"/>
        <v>S3-N3 83</v>
      </c>
    </row>
    <row r="317" spans="1:15">
      <c r="A317" t="s">
        <v>13</v>
      </c>
      <c r="B317" t="s">
        <v>14</v>
      </c>
      <c r="C317" t="s">
        <v>15</v>
      </c>
      <c r="D317" t="s">
        <v>73</v>
      </c>
      <c r="E317">
        <v>84</v>
      </c>
      <c r="F317" t="s">
        <v>32</v>
      </c>
      <c r="G317" s="1" t="s">
        <v>30</v>
      </c>
      <c r="H317" t="b">
        <v>0</v>
      </c>
      <c r="I317" t="s">
        <v>19</v>
      </c>
      <c r="J317" t="s">
        <v>24</v>
      </c>
      <c r="K317">
        <v>0.2</v>
      </c>
      <c r="L317" t="str">
        <f t="shared" si="16"/>
        <v>Sclerolaena</v>
      </c>
      <c r="M317" t="str">
        <f t="shared" si="17"/>
        <v>ventricosa</v>
      </c>
      <c r="N317" t="str">
        <f t="shared" si="18"/>
        <v>Species</v>
      </c>
      <c r="O317" t="str">
        <f t="shared" si="19"/>
        <v>S3-N3 84</v>
      </c>
    </row>
    <row r="318" spans="1:15">
      <c r="A318" t="s">
        <v>13</v>
      </c>
      <c r="B318" t="s">
        <v>14</v>
      </c>
      <c r="C318" t="s">
        <v>15</v>
      </c>
      <c r="D318" t="s">
        <v>73</v>
      </c>
      <c r="E318">
        <v>85</v>
      </c>
      <c r="F318" t="s">
        <v>32</v>
      </c>
      <c r="G318" t="s">
        <v>29</v>
      </c>
      <c r="L318" t="str">
        <f t="shared" si="16"/>
        <v>NA</v>
      </c>
      <c r="M318" t="str">
        <f t="shared" si="17"/>
        <v>NA</v>
      </c>
      <c r="N318" t="str">
        <f t="shared" si="18"/>
        <v>NA</v>
      </c>
      <c r="O318" t="str">
        <f t="shared" si="19"/>
        <v>S3-N3 85</v>
      </c>
    </row>
    <row r="319" spans="1:15">
      <c r="A319" t="s">
        <v>13</v>
      </c>
      <c r="B319" t="s">
        <v>14</v>
      </c>
      <c r="C319" t="s">
        <v>15</v>
      </c>
      <c r="D319" t="s">
        <v>73</v>
      </c>
      <c r="E319">
        <v>86</v>
      </c>
      <c r="F319" t="s">
        <v>32</v>
      </c>
      <c r="G319" s="1" t="s">
        <v>30</v>
      </c>
      <c r="H319" t="b">
        <v>1</v>
      </c>
      <c r="I319" t="s">
        <v>19</v>
      </c>
      <c r="J319" t="s">
        <v>24</v>
      </c>
      <c r="K319">
        <v>0.22</v>
      </c>
      <c r="L319" t="str">
        <f t="shared" si="16"/>
        <v>Sclerolaena</v>
      </c>
      <c r="M319" t="str">
        <f t="shared" si="17"/>
        <v>ventricosa</v>
      </c>
      <c r="N319" t="str">
        <f t="shared" si="18"/>
        <v>Species</v>
      </c>
      <c r="O319" t="str">
        <f t="shared" si="19"/>
        <v>S3-N3 86</v>
      </c>
    </row>
    <row r="320" spans="1:15">
      <c r="A320" t="s">
        <v>13</v>
      </c>
      <c r="B320" t="s">
        <v>14</v>
      </c>
      <c r="C320" t="s">
        <v>15</v>
      </c>
      <c r="D320" t="s">
        <v>73</v>
      </c>
      <c r="E320">
        <v>87</v>
      </c>
      <c r="F320" t="s">
        <v>32</v>
      </c>
      <c r="G320" t="s">
        <v>90</v>
      </c>
      <c r="H320" t="b">
        <v>0</v>
      </c>
      <c r="I320" t="s">
        <v>19</v>
      </c>
      <c r="J320" t="s">
        <v>24</v>
      </c>
      <c r="K320">
        <v>0.3</v>
      </c>
      <c r="L320" t="str">
        <f t="shared" si="16"/>
        <v>Atriplex</v>
      </c>
      <c r="M320" t="str">
        <f t="shared" si="17"/>
        <v>vesicaria</v>
      </c>
      <c r="N320" t="str">
        <f t="shared" si="18"/>
        <v>Species</v>
      </c>
      <c r="O320" t="str">
        <f t="shared" si="19"/>
        <v>S3-N3 87</v>
      </c>
    </row>
    <row r="321" spans="1:15">
      <c r="A321" t="s">
        <v>13</v>
      </c>
      <c r="B321" t="s">
        <v>14</v>
      </c>
      <c r="C321" t="s">
        <v>15</v>
      </c>
      <c r="D321" t="s">
        <v>73</v>
      </c>
      <c r="E321">
        <v>88</v>
      </c>
      <c r="F321" t="s">
        <v>32</v>
      </c>
      <c r="G321" t="s">
        <v>82</v>
      </c>
      <c r="H321" t="b">
        <v>1</v>
      </c>
      <c r="I321" t="s">
        <v>49</v>
      </c>
      <c r="J321" t="s">
        <v>50</v>
      </c>
      <c r="K321">
        <v>0.15</v>
      </c>
      <c r="L321" t="str">
        <f t="shared" si="16"/>
        <v>Dactyloctenium</v>
      </c>
      <c r="M321" t="str">
        <f t="shared" si="17"/>
        <v>radulans</v>
      </c>
      <c r="N321" t="str">
        <f t="shared" si="18"/>
        <v>Species</v>
      </c>
      <c r="O321" t="str">
        <f t="shared" si="19"/>
        <v>S3-N3 88</v>
      </c>
    </row>
    <row r="322" spans="1:15">
      <c r="A322" t="s">
        <v>13</v>
      </c>
      <c r="B322" t="s">
        <v>14</v>
      </c>
      <c r="C322" t="s">
        <v>15</v>
      </c>
      <c r="D322" t="s">
        <v>73</v>
      </c>
      <c r="E322">
        <v>89</v>
      </c>
      <c r="F322" t="s">
        <v>32</v>
      </c>
      <c r="G322" s="4" t="s">
        <v>85</v>
      </c>
      <c r="H322" t="b">
        <v>1</v>
      </c>
      <c r="I322" t="s">
        <v>65</v>
      </c>
      <c r="J322" t="s">
        <v>60</v>
      </c>
      <c r="K322">
        <v>0.28000000000000003</v>
      </c>
      <c r="L322" t="str">
        <f t="shared" si="16"/>
        <v>Paper</v>
      </c>
      <c r="M322" t="str">
        <f t="shared" si="17"/>
        <v>Daisy A</v>
      </c>
      <c r="N322" t="str">
        <f t="shared" si="18"/>
        <v>Species</v>
      </c>
      <c r="O322" t="str">
        <f t="shared" si="19"/>
        <v>S3-N3 89</v>
      </c>
    </row>
    <row r="323" spans="1:15">
      <c r="A323" t="s">
        <v>13</v>
      </c>
      <c r="B323" t="s">
        <v>14</v>
      </c>
      <c r="C323" t="s">
        <v>15</v>
      </c>
      <c r="D323" t="s">
        <v>73</v>
      </c>
      <c r="E323">
        <v>90</v>
      </c>
      <c r="F323" t="s">
        <v>20</v>
      </c>
      <c r="G323" t="s">
        <v>31</v>
      </c>
      <c r="H323" t="b">
        <v>0</v>
      </c>
      <c r="I323" t="s">
        <v>19</v>
      </c>
      <c r="J323" t="s">
        <v>24</v>
      </c>
      <c r="K323">
        <v>0.04</v>
      </c>
      <c r="L323" t="str">
        <f t="shared" ref="L323:L386" si="20">IF(G323="NA", "NA", IF(ISNUMBER(SEARCH(" ", G323)), LEFT(G323, FIND(" ", G323) - 1), G323))</f>
        <v>Sclerolaena</v>
      </c>
      <c r="M323" t="str">
        <f t="shared" ref="M323:M386" si="21">IF(OR(G323="NA", LEN(TRIM(G323))=LEN(SUBSTITUTE(G323," ",""))), "NA", IF(ISNUMBER(SEARCH("Dead", G323)), "NA", MID(G323, FIND(" ", G323) + 1, LEN(G323) - FIND(" ", G323))))</f>
        <v>brachyptera</v>
      </c>
      <c r="N323" t="str">
        <f t="shared" ref="N323:N386" si="22">IF(G323="NA", "NA", IF(ISNUMBER(SEARCH("Dead", G323)), IF(I323&lt;&gt;"", "Family", "NA"), IF(ISNUMBER(SEARCH("subsp.", G323)), "Subspecies", IF(ISNUMBER(SEARCH("var.", G323)), "Varietas", IF(COUNTIF(G323, "* *")=0, "Genus", "Species")))))</f>
        <v>Species</v>
      </c>
      <c r="O323" t="str">
        <f t="shared" ref="O323:O386" si="23">CONCATENATE(D323, " ", E323)</f>
        <v>S3-N3 90</v>
      </c>
    </row>
    <row r="324" spans="1:15">
      <c r="A324" t="s">
        <v>13</v>
      </c>
      <c r="B324" t="s">
        <v>14</v>
      </c>
      <c r="C324" t="s">
        <v>15</v>
      </c>
      <c r="D324" t="s">
        <v>73</v>
      </c>
      <c r="E324">
        <v>91</v>
      </c>
      <c r="F324" t="s">
        <v>32</v>
      </c>
      <c r="G324" t="s">
        <v>29</v>
      </c>
      <c r="L324" t="str">
        <f t="shared" si="20"/>
        <v>NA</v>
      </c>
      <c r="M324" t="str">
        <f t="shared" si="21"/>
        <v>NA</v>
      </c>
      <c r="N324" t="str">
        <f t="shared" si="22"/>
        <v>NA</v>
      </c>
      <c r="O324" t="str">
        <f t="shared" si="23"/>
        <v>S3-N3 91</v>
      </c>
    </row>
    <row r="325" spans="1:15">
      <c r="A325" t="s">
        <v>13</v>
      </c>
      <c r="B325" t="s">
        <v>14</v>
      </c>
      <c r="C325" t="s">
        <v>15</v>
      </c>
      <c r="D325" t="s">
        <v>73</v>
      </c>
      <c r="E325">
        <v>92</v>
      </c>
      <c r="F325" t="s">
        <v>32</v>
      </c>
      <c r="G325" t="s">
        <v>31</v>
      </c>
      <c r="H325" t="b">
        <v>1</v>
      </c>
      <c r="I325" t="s">
        <v>19</v>
      </c>
      <c r="J325" t="s">
        <v>24</v>
      </c>
      <c r="K325">
        <v>0.09</v>
      </c>
      <c r="L325" t="str">
        <f t="shared" si="20"/>
        <v>Sclerolaena</v>
      </c>
      <c r="M325" t="str">
        <f t="shared" si="21"/>
        <v>brachyptera</v>
      </c>
      <c r="N325" t="str">
        <f t="shared" si="22"/>
        <v>Species</v>
      </c>
      <c r="O325" t="str">
        <f t="shared" si="23"/>
        <v>S3-N3 92</v>
      </c>
    </row>
    <row r="326" spans="1:15">
      <c r="A326" t="s">
        <v>13</v>
      </c>
      <c r="B326" t="s">
        <v>14</v>
      </c>
      <c r="C326" t="s">
        <v>15</v>
      </c>
      <c r="D326" t="s">
        <v>73</v>
      </c>
      <c r="E326">
        <v>93</v>
      </c>
      <c r="F326" t="s">
        <v>32</v>
      </c>
      <c r="G326" t="s">
        <v>72</v>
      </c>
      <c r="H326" t="b">
        <v>1</v>
      </c>
      <c r="I326" t="s">
        <v>19</v>
      </c>
      <c r="J326" t="s">
        <v>24</v>
      </c>
      <c r="K326">
        <v>0.22</v>
      </c>
      <c r="L326" t="str">
        <f t="shared" si="20"/>
        <v>Sclerolaena</v>
      </c>
      <c r="M326" t="str">
        <f t="shared" si="21"/>
        <v>NA</v>
      </c>
      <c r="N326" t="str">
        <f t="shared" si="22"/>
        <v>Genus</v>
      </c>
      <c r="O326" t="str">
        <f t="shared" si="23"/>
        <v>S3-N3 93</v>
      </c>
    </row>
    <row r="327" spans="1:15">
      <c r="A327" t="s">
        <v>13</v>
      </c>
      <c r="B327" t="s">
        <v>14</v>
      </c>
      <c r="C327" t="s">
        <v>15</v>
      </c>
      <c r="D327" t="s">
        <v>73</v>
      </c>
      <c r="E327">
        <v>94</v>
      </c>
      <c r="F327" t="s">
        <v>32</v>
      </c>
      <c r="G327" t="s">
        <v>33</v>
      </c>
      <c r="H327" t="b">
        <v>0</v>
      </c>
      <c r="I327" t="s">
        <v>19</v>
      </c>
      <c r="J327" t="s">
        <v>24</v>
      </c>
      <c r="K327">
        <v>0.33</v>
      </c>
      <c r="L327" t="str">
        <f t="shared" si="20"/>
        <v>Sclerolaena</v>
      </c>
      <c r="M327" t="str">
        <f t="shared" si="21"/>
        <v>divaricata</v>
      </c>
      <c r="N327" t="str">
        <f t="shared" si="22"/>
        <v>Species</v>
      </c>
      <c r="O327" t="str">
        <f t="shared" si="23"/>
        <v>S3-N3 94</v>
      </c>
    </row>
    <row r="328" spans="1:15">
      <c r="A328" t="s">
        <v>13</v>
      </c>
      <c r="B328" t="s">
        <v>14</v>
      </c>
      <c r="C328" t="s">
        <v>15</v>
      </c>
      <c r="D328" t="s">
        <v>73</v>
      </c>
      <c r="E328">
        <v>95</v>
      </c>
      <c r="F328" t="s">
        <v>32</v>
      </c>
      <c r="G328" s="1" t="s">
        <v>30</v>
      </c>
      <c r="H328" t="b">
        <v>1</v>
      </c>
      <c r="I328" t="s">
        <v>19</v>
      </c>
      <c r="J328" t="s">
        <v>24</v>
      </c>
      <c r="K328">
        <v>0.15</v>
      </c>
      <c r="L328" t="str">
        <f t="shared" si="20"/>
        <v>Sclerolaena</v>
      </c>
      <c r="M328" t="str">
        <f t="shared" si="21"/>
        <v>ventricosa</v>
      </c>
      <c r="N328" t="str">
        <f t="shared" si="22"/>
        <v>Species</v>
      </c>
      <c r="O328" t="str">
        <f t="shared" si="23"/>
        <v>S3-N3 95</v>
      </c>
    </row>
    <row r="329" spans="1:15">
      <c r="A329" t="s">
        <v>13</v>
      </c>
      <c r="B329" t="s">
        <v>14</v>
      </c>
      <c r="C329" t="s">
        <v>15</v>
      </c>
      <c r="D329" t="s">
        <v>73</v>
      </c>
      <c r="E329">
        <v>96</v>
      </c>
      <c r="F329" t="s">
        <v>32</v>
      </c>
      <c r="G329" t="s">
        <v>299</v>
      </c>
      <c r="H329" t="b">
        <v>1</v>
      </c>
      <c r="I329" t="s">
        <v>87</v>
      </c>
      <c r="J329" t="s">
        <v>60</v>
      </c>
      <c r="K329">
        <v>0.19</v>
      </c>
      <c r="L329" t="str">
        <f t="shared" si="20"/>
        <v>Pimelea</v>
      </c>
      <c r="M329" t="str">
        <f t="shared" si="21"/>
        <v>simplex</v>
      </c>
      <c r="N329" t="str">
        <f t="shared" si="22"/>
        <v>Species</v>
      </c>
      <c r="O329" t="str">
        <f t="shared" si="23"/>
        <v>S3-N3 96</v>
      </c>
    </row>
    <row r="330" spans="1:15">
      <c r="A330" t="s">
        <v>13</v>
      </c>
      <c r="B330" t="s">
        <v>14</v>
      </c>
      <c r="C330" t="s">
        <v>15</v>
      </c>
      <c r="D330" t="s">
        <v>73</v>
      </c>
      <c r="E330">
        <v>97</v>
      </c>
      <c r="F330" t="s">
        <v>20</v>
      </c>
      <c r="G330" s="4" t="s">
        <v>53</v>
      </c>
      <c r="H330" t="b">
        <v>0</v>
      </c>
      <c r="I330" t="s">
        <v>59</v>
      </c>
      <c r="J330" t="s">
        <v>60</v>
      </c>
      <c r="K330">
        <v>0.17</v>
      </c>
      <c r="L330" t="str">
        <f t="shared" si="20"/>
        <v>Sida</v>
      </c>
      <c r="M330" t="str">
        <f t="shared" si="21"/>
        <v>A</v>
      </c>
      <c r="N330" t="str">
        <f t="shared" si="22"/>
        <v>Species</v>
      </c>
      <c r="O330" t="str">
        <f t="shared" si="23"/>
        <v>S3-N3 97</v>
      </c>
    </row>
    <row r="331" spans="1:15">
      <c r="A331" t="s">
        <v>13</v>
      </c>
      <c r="B331" t="s">
        <v>14</v>
      </c>
      <c r="C331" t="s">
        <v>15</v>
      </c>
      <c r="D331" t="s">
        <v>73</v>
      </c>
      <c r="E331">
        <v>97</v>
      </c>
      <c r="F331" t="s">
        <v>20</v>
      </c>
      <c r="G331" t="s">
        <v>70</v>
      </c>
      <c r="H331" t="b">
        <v>1</v>
      </c>
      <c r="I331" t="s">
        <v>71</v>
      </c>
      <c r="J331" t="s">
        <v>60</v>
      </c>
      <c r="K331">
        <v>0.04</v>
      </c>
      <c r="L331" t="str">
        <f t="shared" si="20"/>
        <v>Plantago</v>
      </c>
      <c r="M331" t="str">
        <f t="shared" si="21"/>
        <v>drumondii</v>
      </c>
      <c r="N331" t="str">
        <f t="shared" si="22"/>
        <v>Species</v>
      </c>
      <c r="O331" t="str">
        <f t="shared" si="23"/>
        <v>S3-N3 97</v>
      </c>
    </row>
    <row r="332" spans="1:15">
      <c r="A332" t="s">
        <v>13</v>
      </c>
      <c r="B332" t="s">
        <v>14</v>
      </c>
      <c r="C332" t="s">
        <v>15</v>
      </c>
      <c r="D332" t="s">
        <v>73</v>
      </c>
      <c r="E332">
        <v>97</v>
      </c>
      <c r="F332" t="s">
        <v>20</v>
      </c>
      <c r="G332" t="s">
        <v>299</v>
      </c>
      <c r="H332" t="b">
        <v>1</v>
      </c>
      <c r="I332" t="s">
        <v>87</v>
      </c>
      <c r="J332" t="s">
        <v>60</v>
      </c>
      <c r="K332">
        <v>0.19</v>
      </c>
      <c r="L332" t="str">
        <f t="shared" si="20"/>
        <v>Pimelea</v>
      </c>
      <c r="M332" t="str">
        <f t="shared" si="21"/>
        <v>simplex</v>
      </c>
      <c r="N332" t="str">
        <f t="shared" si="22"/>
        <v>Species</v>
      </c>
      <c r="O332" t="str">
        <f t="shared" si="23"/>
        <v>S3-N3 97</v>
      </c>
    </row>
    <row r="333" spans="1:15">
      <c r="A333" t="s">
        <v>13</v>
      </c>
      <c r="B333" t="s">
        <v>14</v>
      </c>
      <c r="C333" t="s">
        <v>15</v>
      </c>
      <c r="D333" t="s">
        <v>73</v>
      </c>
      <c r="E333">
        <v>98</v>
      </c>
      <c r="F333" t="s">
        <v>35</v>
      </c>
      <c r="G333" s="14" t="s">
        <v>310</v>
      </c>
      <c r="H333" t="b">
        <v>0</v>
      </c>
      <c r="I333" t="s">
        <v>49</v>
      </c>
      <c r="J333" t="s">
        <v>50</v>
      </c>
      <c r="K333">
        <v>0.21</v>
      </c>
      <c r="L333" t="str">
        <f t="shared" si="20"/>
        <v>Digitaria</v>
      </c>
      <c r="M333" t="str">
        <f t="shared" si="21"/>
        <v>brownii</v>
      </c>
      <c r="N333" t="str">
        <f t="shared" si="22"/>
        <v>Species</v>
      </c>
      <c r="O333" t="str">
        <f t="shared" si="23"/>
        <v>S3-N3 98</v>
      </c>
    </row>
    <row r="334" spans="1:15">
      <c r="A334" t="s">
        <v>13</v>
      </c>
      <c r="B334" t="s">
        <v>14</v>
      </c>
      <c r="C334" t="s">
        <v>15</v>
      </c>
      <c r="D334" t="s">
        <v>73</v>
      </c>
      <c r="E334">
        <v>99</v>
      </c>
      <c r="F334" t="s">
        <v>32</v>
      </c>
      <c r="G334" t="s">
        <v>29</v>
      </c>
      <c r="L334" t="str">
        <f t="shared" si="20"/>
        <v>NA</v>
      </c>
      <c r="M334" t="str">
        <f t="shared" si="21"/>
        <v>NA</v>
      </c>
      <c r="N334" t="str">
        <f t="shared" si="22"/>
        <v>NA</v>
      </c>
      <c r="O334" t="str">
        <f t="shared" si="23"/>
        <v>S3-N3 99</v>
      </c>
    </row>
    <row r="335" spans="1:15">
      <c r="A335" t="s">
        <v>13</v>
      </c>
      <c r="B335" t="s">
        <v>14</v>
      </c>
      <c r="C335" t="s">
        <v>15</v>
      </c>
      <c r="D335" t="s">
        <v>73</v>
      </c>
      <c r="E335">
        <v>100</v>
      </c>
      <c r="F335" t="s">
        <v>32</v>
      </c>
      <c r="G335" t="s">
        <v>29</v>
      </c>
      <c r="L335" t="str">
        <f t="shared" si="20"/>
        <v>NA</v>
      </c>
      <c r="M335" t="str">
        <f t="shared" si="21"/>
        <v>NA</v>
      </c>
      <c r="N335" t="str">
        <f t="shared" si="22"/>
        <v>NA</v>
      </c>
      <c r="O335" t="str">
        <f t="shared" si="23"/>
        <v>S3-N3 100</v>
      </c>
    </row>
    <row r="336" spans="1:15">
      <c r="A336" t="s">
        <v>13</v>
      </c>
      <c r="B336" t="s">
        <v>14</v>
      </c>
      <c r="C336" t="s">
        <v>15</v>
      </c>
      <c r="D336" t="s">
        <v>89</v>
      </c>
      <c r="E336">
        <v>0</v>
      </c>
      <c r="F336" t="s">
        <v>20</v>
      </c>
      <c r="G336" t="s">
        <v>29</v>
      </c>
      <c r="L336" t="str">
        <f t="shared" si="20"/>
        <v>NA</v>
      </c>
      <c r="M336" t="str">
        <f t="shared" si="21"/>
        <v>NA</v>
      </c>
      <c r="N336" t="str">
        <f t="shared" si="22"/>
        <v>NA</v>
      </c>
      <c r="O336" t="str">
        <f t="shared" si="23"/>
        <v>S4-N4 0</v>
      </c>
    </row>
    <row r="337" spans="1:17">
      <c r="A337" t="s">
        <v>13</v>
      </c>
      <c r="B337" t="s">
        <v>14</v>
      </c>
      <c r="C337" t="s">
        <v>15</v>
      </c>
      <c r="D337" t="s">
        <v>89</v>
      </c>
      <c r="E337">
        <v>1</v>
      </c>
      <c r="F337" t="s">
        <v>35</v>
      </c>
      <c r="G337" t="s">
        <v>29</v>
      </c>
      <c r="L337" t="str">
        <f t="shared" si="20"/>
        <v>NA</v>
      </c>
      <c r="M337" t="str">
        <f t="shared" si="21"/>
        <v>NA</v>
      </c>
      <c r="N337" t="str">
        <f t="shared" si="22"/>
        <v>NA</v>
      </c>
      <c r="O337" t="str">
        <f t="shared" si="23"/>
        <v>S4-N4 1</v>
      </c>
    </row>
    <row r="338" spans="1:17">
      <c r="A338" t="s">
        <v>13</v>
      </c>
      <c r="B338" t="s">
        <v>14</v>
      </c>
      <c r="C338" t="s">
        <v>15</v>
      </c>
      <c r="D338" t="s">
        <v>89</v>
      </c>
      <c r="E338">
        <v>2</v>
      </c>
      <c r="F338" t="s">
        <v>20</v>
      </c>
      <c r="G338" t="s">
        <v>33</v>
      </c>
      <c r="H338" t="b">
        <v>0</v>
      </c>
      <c r="I338" t="s">
        <v>19</v>
      </c>
      <c r="J338" t="s">
        <v>24</v>
      </c>
      <c r="K338">
        <v>0.24</v>
      </c>
      <c r="L338" t="str">
        <f t="shared" si="20"/>
        <v>Sclerolaena</v>
      </c>
      <c r="M338" t="str">
        <f t="shared" si="21"/>
        <v>divaricata</v>
      </c>
      <c r="N338" t="str">
        <f t="shared" si="22"/>
        <v>Species</v>
      </c>
      <c r="O338" t="str">
        <f t="shared" si="23"/>
        <v>S4-N4 2</v>
      </c>
    </row>
    <row r="339" spans="1:17">
      <c r="A339" t="s">
        <v>13</v>
      </c>
      <c r="B339" t="s">
        <v>14</v>
      </c>
      <c r="C339" t="s">
        <v>15</v>
      </c>
      <c r="D339" t="s">
        <v>89</v>
      </c>
      <c r="E339">
        <v>3</v>
      </c>
      <c r="F339" t="s">
        <v>20</v>
      </c>
      <c r="G339" s="1" t="s">
        <v>30</v>
      </c>
      <c r="H339" t="b">
        <v>1</v>
      </c>
      <c r="I339" t="s">
        <v>19</v>
      </c>
      <c r="J339" t="s">
        <v>24</v>
      </c>
      <c r="K339">
        <v>0.37</v>
      </c>
      <c r="L339" t="str">
        <f t="shared" si="20"/>
        <v>Sclerolaena</v>
      </c>
      <c r="M339" t="str">
        <f t="shared" si="21"/>
        <v>ventricosa</v>
      </c>
      <c r="N339" t="str">
        <f t="shared" si="22"/>
        <v>Species</v>
      </c>
      <c r="O339" t="str">
        <f t="shared" si="23"/>
        <v>S4-N4 3</v>
      </c>
    </row>
    <row r="340" spans="1:17">
      <c r="A340" t="s">
        <v>13</v>
      </c>
      <c r="B340" t="s">
        <v>14</v>
      </c>
      <c r="C340" t="s">
        <v>15</v>
      </c>
      <c r="D340" t="s">
        <v>89</v>
      </c>
      <c r="E340">
        <v>4</v>
      </c>
      <c r="F340" t="s">
        <v>20</v>
      </c>
      <c r="G340" s="1" t="s">
        <v>30</v>
      </c>
      <c r="H340" t="b">
        <v>1</v>
      </c>
      <c r="I340" t="s">
        <v>19</v>
      </c>
      <c r="J340" t="s">
        <v>24</v>
      </c>
      <c r="K340">
        <v>0.09</v>
      </c>
      <c r="L340" t="str">
        <f t="shared" si="20"/>
        <v>Sclerolaena</v>
      </c>
      <c r="M340" t="str">
        <f t="shared" si="21"/>
        <v>ventricosa</v>
      </c>
      <c r="N340" t="str">
        <f t="shared" si="22"/>
        <v>Species</v>
      </c>
      <c r="O340" t="str">
        <f t="shared" si="23"/>
        <v>S4-N4 4</v>
      </c>
    </row>
    <row r="341" spans="1:17">
      <c r="A341" t="s">
        <v>13</v>
      </c>
      <c r="B341" t="s">
        <v>14</v>
      </c>
      <c r="C341" t="s">
        <v>15</v>
      </c>
      <c r="D341" t="s">
        <v>89</v>
      </c>
      <c r="E341">
        <v>5</v>
      </c>
      <c r="F341" t="s">
        <v>20</v>
      </c>
      <c r="G341" s="1" t="s">
        <v>30</v>
      </c>
      <c r="H341" t="b">
        <v>0</v>
      </c>
      <c r="I341" t="s">
        <v>19</v>
      </c>
      <c r="J341" t="s">
        <v>24</v>
      </c>
      <c r="K341">
        <v>0.14000000000000001</v>
      </c>
      <c r="L341" t="str">
        <f t="shared" si="20"/>
        <v>Sclerolaena</v>
      </c>
      <c r="M341" t="str">
        <f t="shared" si="21"/>
        <v>ventricosa</v>
      </c>
      <c r="N341" t="str">
        <f t="shared" si="22"/>
        <v>Species</v>
      </c>
      <c r="O341" t="str">
        <f t="shared" si="23"/>
        <v>S4-N4 5</v>
      </c>
    </row>
    <row r="342" spans="1:17">
      <c r="A342" t="s">
        <v>13</v>
      </c>
      <c r="B342" t="s">
        <v>14</v>
      </c>
      <c r="C342" t="s">
        <v>15</v>
      </c>
      <c r="D342" t="s">
        <v>89</v>
      </c>
      <c r="E342">
        <v>6</v>
      </c>
      <c r="F342" t="s">
        <v>62</v>
      </c>
      <c r="G342" t="s">
        <v>29</v>
      </c>
      <c r="L342" t="str">
        <f t="shared" si="20"/>
        <v>NA</v>
      </c>
      <c r="M342" t="str">
        <f t="shared" si="21"/>
        <v>NA</v>
      </c>
      <c r="N342" t="str">
        <f t="shared" si="22"/>
        <v>NA</v>
      </c>
      <c r="O342" t="str">
        <f t="shared" si="23"/>
        <v>S4-N4 6</v>
      </c>
    </row>
    <row r="343" spans="1:17">
      <c r="A343" t="s">
        <v>13</v>
      </c>
      <c r="B343" t="s">
        <v>14</v>
      </c>
      <c r="C343" t="s">
        <v>15</v>
      </c>
      <c r="D343" t="s">
        <v>89</v>
      </c>
      <c r="E343">
        <v>7</v>
      </c>
      <c r="F343" t="s">
        <v>20</v>
      </c>
      <c r="G343" s="14" t="s">
        <v>310</v>
      </c>
      <c r="H343" t="b">
        <v>0</v>
      </c>
      <c r="I343" t="s">
        <v>49</v>
      </c>
      <c r="J343" t="s">
        <v>50</v>
      </c>
      <c r="K343">
        <v>0.32</v>
      </c>
      <c r="L343" t="str">
        <f t="shared" si="20"/>
        <v>Digitaria</v>
      </c>
      <c r="M343" t="str">
        <f t="shared" si="21"/>
        <v>brownii</v>
      </c>
      <c r="N343" t="str">
        <f t="shared" si="22"/>
        <v>Species</v>
      </c>
      <c r="O343" t="str">
        <f t="shared" si="23"/>
        <v>S4-N4 7</v>
      </c>
    </row>
    <row r="344" spans="1:17">
      <c r="A344" t="s">
        <v>13</v>
      </c>
      <c r="B344" t="s">
        <v>14</v>
      </c>
      <c r="C344" t="s">
        <v>15</v>
      </c>
      <c r="D344" t="s">
        <v>89</v>
      </c>
      <c r="E344">
        <v>7</v>
      </c>
      <c r="F344" t="s">
        <v>20</v>
      </c>
      <c r="G344" s="4" t="s">
        <v>314</v>
      </c>
      <c r="H344" t="b">
        <v>1</v>
      </c>
      <c r="I344" t="s">
        <v>65</v>
      </c>
      <c r="J344" t="s">
        <v>60</v>
      </c>
      <c r="K344">
        <v>0.3</v>
      </c>
      <c r="L344" t="str">
        <f t="shared" si="20"/>
        <v>Brachyscome</v>
      </c>
      <c r="M344" t="str">
        <f t="shared" si="21"/>
        <v>ciliaris</v>
      </c>
      <c r="N344" t="str">
        <f t="shared" si="22"/>
        <v>Species</v>
      </c>
      <c r="O344" t="str">
        <f t="shared" si="23"/>
        <v>S4-N4 7</v>
      </c>
    </row>
    <row r="345" spans="1:17">
      <c r="A345" t="s">
        <v>13</v>
      </c>
      <c r="B345" t="s">
        <v>14</v>
      </c>
      <c r="C345" t="s">
        <v>15</v>
      </c>
      <c r="D345" t="s">
        <v>89</v>
      </c>
      <c r="E345">
        <v>7</v>
      </c>
      <c r="F345" t="s">
        <v>20</v>
      </c>
      <c r="G345" t="s">
        <v>90</v>
      </c>
      <c r="H345" t="b">
        <v>0</v>
      </c>
      <c r="I345" t="s">
        <v>19</v>
      </c>
      <c r="J345" t="s">
        <v>24</v>
      </c>
      <c r="K345">
        <v>0.45</v>
      </c>
      <c r="L345" t="str">
        <f t="shared" si="20"/>
        <v>Atriplex</v>
      </c>
      <c r="M345" t="str">
        <f t="shared" si="21"/>
        <v>vesicaria</v>
      </c>
      <c r="N345" t="str">
        <f t="shared" si="22"/>
        <v>Species</v>
      </c>
      <c r="O345" t="str">
        <f t="shared" si="23"/>
        <v>S4-N4 7</v>
      </c>
    </row>
    <row r="346" spans="1:17">
      <c r="A346" t="s">
        <v>13</v>
      </c>
      <c r="B346" t="s">
        <v>14</v>
      </c>
      <c r="C346" t="s">
        <v>15</v>
      </c>
      <c r="D346" t="s">
        <v>89</v>
      </c>
      <c r="E346">
        <v>8</v>
      </c>
      <c r="F346" t="s">
        <v>20</v>
      </c>
      <c r="G346" s="4" t="s">
        <v>314</v>
      </c>
      <c r="H346" t="b">
        <v>1</v>
      </c>
      <c r="I346" t="s">
        <v>65</v>
      </c>
      <c r="J346" t="s">
        <v>60</v>
      </c>
      <c r="K346">
        <v>0.28999999999999998</v>
      </c>
      <c r="L346" t="str">
        <f t="shared" si="20"/>
        <v>Brachyscome</v>
      </c>
      <c r="M346" t="str">
        <f t="shared" si="21"/>
        <v>ciliaris</v>
      </c>
      <c r="N346" t="str">
        <f t="shared" si="22"/>
        <v>Species</v>
      </c>
      <c r="O346" t="str">
        <f t="shared" si="23"/>
        <v>S4-N4 8</v>
      </c>
    </row>
    <row r="347" spans="1:17">
      <c r="A347" t="s">
        <v>13</v>
      </c>
      <c r="B347" t="s">
        <v>14</v>
      </c>
      <c r="C347" t="s">
        <v>15</v>
      </c>
      <c r="D347" t="s">
        <v>89</v>
      </c>
      <c r="E347">
        <v>9</v>
      </c>
      <c r="F347" t="s">
        <v>34</v>
      </c>
      <c r="G347" s="1" t="s">
        <v>30</v>
      </c>
      <c r="H347" t="b">
        <v>1</v>
      </c>
      <c r="I347" t="s">
        <v>19</v>
      </c>
      <c r="J347" t="s">
        <v>24</v>
      </c>
      <c r="K347">
        <v>0.09</v>
      </c>
      <c r="L347" t="str">
        <f t="shared" si="20"/>
        <v>Sclerolaena</v>
      </c>
      <c r="M347" t="str">
        <f t="shared" si="21"/>
        <v>ventricosa</v>
      </c>
      <c r="N347" t="str">
        <f t="shared" si="22"/>
        <v>Species</v>
      </c>
      <c r="O347" t="str">
        <f t="shared" si="23"/>
        <v>S4-N4 9</v>
      </c>
    </row>
    <row r="348" spans="1:17">
      <c r="A348" t="s">
        <v>13</v>
      </c>
      <c r="B348" t="s">
        <v>14</v>
      </c>
      <c r="C348" t="s">
        <v>15</v>
      </c>
      <c r="D348" t="s">
        <v>89</v>
      </c>
      <c r="E348">
        <v>10</v>
      </c>
      <c r="F348" t="s">
        <v>32</v>
      </c>
      <c r="G348" s="1" t="s">
        <v>30</v>
      </c>
      <c r="H348" t="b">
        <v>1</v>
      </c>
      <c r="I348" t="s">
        <v>19</v>
      </c>
      <c r="J348" t="s">
        <v>24</v>
      </c>
      <c r="K348">
        <v>0.1</v>
      </c>
      <c r="L348" t="str">
        <f t="shared" si="20"/>
        <v>Sclerolaena</v>
      </c>
      <c r="M348" t="str">
        <f t="shared" si="21"/>
        <v>ventricosa</v>
      </c>
      <c r="N348" t="str">
        <f t="shared" si="22"/>
        <v>Species</v>
      </c>
      <c r="O348" t="str">
        <f t="shared" si="23"/>
        <v>S4-N4 10</v>
      </c>
    </row>
    <row r="349" spans="1:17">
      <c r="A349" t="s">
        <v>13</v>
      </c>
      <c r="B349" t="s">
        <v>14</v>
      </c>
      <c r="C349" t="s">
        <v>15</v>
      </c>
      <c r="D349" t="s">
        <v>89</v>
      </c>
      <c r="E349">
        <v>11</v>
      </c>
      <c r="F349" t="s">
        <v>32</v>
      </c>
      <c r="G349" s="1" t="s">
        <v>30</v>
      </c>
      <c r="H349" t="b">
        <v>1</v>
      </c>
      <c r="I349" t="s">
        <v>19</v>
      </c>
      <c r="J349" t="s">
        <v>24</v>
      </c>
      <c r="K349">
        <v>0.14000000000000001</v>
      </c>
      <c r="L349" t="str">
        <f t="shared" si="20"/>
        <v>Sclerolaena</v>
      </c>
      <c r="M349" t="str">
        <f t="shared" si="21"/>
        <v>ventricosa</v>
      </c>
      <c r="N349" t="str">
        <f t="shared" si="22"/>
        <v>Species</v>
      </c>
      <c r="O349" t="str">
        <f t="shared" si="23"/>
        <v>S4-N4 11</v>
      </c>
    </row>
    <row r="350" spans="1:17">
      <c r="A350" t="s">
        <v>13</v>
      </c>
      <c r="B350" t="s">
        <v>14</v>
      </c>
      <c r="C350" t="s">
        <v>15</v>
      </c>
      <c r="D350" t="s">
        <v>89</v>
      </c>
      <c r="E350">
        <v>12</v>
      </c>
      <c r="F350" t="s">
        <v>32</v>
      </c>
      <c r="G350" s="1" t="s">
        <v>30</v>
      </c>
      <c r="H350" t="b">
        <v>1</v>
      </c>
      <c r="I350" t="s">
        <v>19</v>
      </c>
      <c r="J350" t="s">
        <v>24</v>
      </c>
      <c r="K350">
        <v>0.09</v>
      </c>
      <c r="L350" t="str">
        <f t="shared" si="20"/>
        <v>Sclerolaena</v>
      </c>
      <c r="M350" t="str">
        <f t="shared" si="21"/>
        <v>ventricosa</v>
      </c>
      <c r="N350" t="str">
        <f t="shared" si="22"/>
        <v>Species</v>
      </c>
      <c r="O350" t="str">
        <f t="shared" si="23"/>
        <v>S4-N4 12</v>
      </c>
    </row>
    <row r="351" spans="1:17">
      <c r="A351" t="s">
        <v>13</v>
      </c>
      <c r="B351" t="s">
        <v>14</v>
      </c>
      <c r="C351" t="s">
        <v>15</v>
      </c>
      <c r="D351" t="s">
        <v>89</v>
      </c>
      <c r="E351">
        <v>13</v>
      </c>
      <c r="F351" t="s">
        <v>32</v>
      </c>
      <c r="G351" s="1" t="s">
        <v>30</v>
      </c>
      <c r="H351" t="b">
        <v>0</v>
      </c>
      <c r="I351" t="s">
        <v>19</v>
      </c>
      <c r="J351" t="s">
        <v>24</v>
      </c>
      <c r="K351">
        <v>0.08</v>
      </c>
      <c r="L351" t="str">
        <f t="shared" si="20"/>
        <v>Sclerolaena</v>
      </c>
      <c r="M351" t="str">
        <f t="shared" si="21"/>
        <v>ventricosa</v>
      </c>
      <c r="N351" t="str">
        <f t="shared" si="22"/>
        <v>Species</v>
      </c>
      <c r="O351" t="str">
        <f t="shared" si="23"/>
        <v>S4-N4 13</v>
      </c>
      <c r="P351">
        <v>1752</v>
      </c>
      <c r="Q351">
        <v>1757</v>
      </c>
    </row>
    <row r="352" spans="1:17">
      <c r="A352" t="s">
        <v>13</v>
      </c>
      <c r="B352" t="s">
        <v>14</v>
      </c>
      <c r="C352" t="s">
        <v>15</v>
      </c>
      <c r="D352" t="s">
        <v>89</v>
      </c>
      <c r="E352">
        <v>14</v>
      </c>
      <c r="F352" t="s">
        <v>32</v>
      </c>
      <c r="G352" s="1" t="s">
        <v>30</v>
      </c>
      <c r="H352" t="b">
        <v>1</v>
      </c>
      <c r="I352" t="s">
        <v>19</v>
      </c>
      <c r="J352" t="s">
        <v>24</v>
      </c>
      <c r="K352">
        <v>0.16</v>
      </c>
      <c r="L352" t="str">
        <f t="shared" si="20"/>
        <v>Sclerolaena</v>
      </c>
      <c r="M352" t="str">
        <f t="shared" si="21"/>
        <v>ventricosa</v>
      </c>
      <c r="N352" t="str">
        <f t="shared" si="22"/>
        <v>Species</v>
      </c>
      <c r="O352" t="str">
        <f t="shared" si="23"/>
        <v>S4-N4 14</v>
      </c>
    </row>
    <row r="353" spans="1:15">
      <c r="A353" t="s">
        <v>13</v>
      </c>
      <c r="B353" t="s">
        <v>14</v>
      </c>
      <c r="C353" t="s">
        <v>15</v>
      </c>
      <c r="D353" t="s">
        <v>89</v>
      </c>
      <c r="E353">
        <v>15</v>
      </c>
      <c r="F353" t="s">
        <v>32</v>
      </c>
      <c r="G353" s="1" t="s">
        <v>30</v>
      </c>
      <c r="H353" t="b">
        <v>1</v>
      </c>
      <c r="I353" t="s">
        <v>19</v>
      </c>
      <c r="J353" t="s">
        <v>24</v>
      </c>
      <c r="K353">
        <v>0.16</v>
      </c>
      <c r="L353" t="str">
        <f t="shared" si="20"/>
        <v>Sclerolaena</v>
      </c>
      <c r="M353" t="str">
        <f t="shared" si="21"/>
        <v>ventricosa</v>
      </c>
      <c r="N353" t="str">
        <f t="shared" si="22"/>
        <v>Species</v>
      </c>
      <c r="O353" t="str">
        <f t="shared" si="23"/>
        <v>S4-N4 15</v>
      </c>
    </row>
    <row r="354" spans="1:15">
      <c r="A354" t="s">
        <v>13</v>
      </c>
      <c r="B354" t="s">
        <v>14</v>
      </c>
      <c r="C354" t="s">
        <v>15</v>
      </c>
      <c r="D354" t="s">
        <v>89</v>
      </c>
      <c r="E354">
        <v>15</v>
      </c>
      <c r="F354" t="s">
        <v>32</v>
      </c>
      <c r="G354" s="1" t="s">
        <v>84</v>
      </c>
      <c r="H354" t="b">
        <v>0</v>
      </c>
      <c r="I354" t="s">
        <v>19</v>
      </c>
      <c r="J354" t="s">
        <v>24</v>
      </c>
      <c r="K354">
        <v>0.12</v>
      </c>
      <c r="L354" t="str">
        <f t="shared" si="20"/>
        <v>Sclerolaena</v>
      </c>
      <c r="M354" t="str">
        <f t="shared" si="21"/>
        <v>parallelocuspis</v>
      </c>
      <c r="N354" t="str">
        <f t="shared" si="22"/>
        <v>Species</v>
      </c>
      <c r="O354" t="str">
        <f t="shared" si="23"/>
        <v>S4-N4 15</v>
      </c>
    </row>
    <row r="355" spans="1:15">
      <c r="A355" t="s">
        <v>13</v>
      </c>
      <c r="B355" t="s">
        <v>14</v>
      </c>
      <c r="C355" t="s">
        <v>15</v>
      </c>
      <c r="D355" t="s">
        <v>89</v>
      </c>
      <c r="E355">
        <v>16</v>
      </c>
      <c r="F355" t="s">
        <v>32</v>
      </c>
      <c r="G355" s="1" t="s">
        <v>29</v>
      </c>
      <c r="L355" t="str">
        <f t="shared" si="20"/>
        <v>NA</v>
      </c>
      <c r="M355" t="str">
        <f t="shared" si="21"/>
        <v>NA</v>
      </c>
      <c r="N355" t="str">
        <f t="shared" si="22"/>
        <v>NA</v>
      </c>
      <c r="O355" t="str">
        <f t="shared" si="23"/>
        <v>S4-N4 16</v>
      </c>
    </row>
    <row r="356" spans="1:15">
      <c r="A356" t="s">
        <v>13</v>
      </c>
      <c r="B356" t="s">
        <v>14</v>
      </c>
      <c r="C356" t="s">
        <v>15</v>
      </c>
      <c r="D356" t="s">
        <v>89</v>
      </c>
      <c r="E356">
        <v>17</v>
      </c>
      <c r="F356" t="s">
        <v>35</v>
      </c>
      <c r="G356" s="1" t="s">
        <v>29</v>
      </c>
      <c r="L356" t="str">
        <f t="shared" si="20"/>
        <v>NA</v>
      </c>
      <c r="M356" t="str">
        <f t="shared" si="21"/>
        <v>NA</v>
      </c>
      <c r="N356" t="str">
        <f t="shared" si="22"/>
        <v>NA</v>
      </c>
      <c r="O356" t="str">
        <f t="shared" si="23"/>
        <v>S4-N4 17</v>
      </c>
    </row>
    <row r="357" spans="1:15">
      <c r="A357" t="s">
        <v>13</v>
      </c>
      <c r="B357" t="s">
        <v>14</v>
      </c>
      <c r="C357" t="s">
        <v>15</v>
      </c>
      <c r="D357" t="s">
        <v>89</v>
      </c>
      <c r="E357">
        <v>18</v>
      </c>
      <c r="F357" t="s">
        <v>32</v>
      </c>
      <c r="G357" t="s">
        <v>33</v>
      </c>
      <c r="H357" t="b">
        <v>0</v>
      </c>
      <c r="I357" t="s">
        <v>19</v>
      </c>
      <c r="J357" t="s">
        <v>24</v>
      </c>
      <c r="K357">
        <v>0.21</v>
      </c>
      <c r="L357" t="str">
        <f t="shared" si="20"/>
        <v>Sclerolaena</v>
      </c>
      <c r="M357" t="str">
        <f t="shared" si="21"/>
        <v>divaricata</v>
      </c>
      <c r="N357" t="str">
        <f t="shared" si="22"/>
        <v>Species</v>
      </c>
      <c r="O357" t="str">
        <f t="shared" si="23"/>
        <v>S4-N4 18</v>
      </c>
    </row>
    <row r="358" spans="1:15">
      <c r="A358" t="s">
        <v>13</v>
      </c>
      <c r="B358" t="s">
        <v>14</v>
      </c>
      <c r="C358" t="s">
        <v>15</v>
      </c>
      <c r="D358" t="s">
        <v>89</v>
      </c>
      <c r="E358">
        <v>18</v>
      </c>
      <c r="F358" t="s">
        <v>32</v>
      </c>
      <c r="G358" s="1" t="s">
        <v>78</v>
      </c>
      <c r="H358" t="b">
        <v>1</v>
      </c>
      <c r="I358" t="s">
        <v>79</v>
      </c>
      <c r="J358" t="s">
        <v>80</v>
      </c>
      <c r="K358">
        <v>0.21</v>
      </c>
      <c r="L358" t="str">
        <f t="shared" si="20"/>
        <v>Convovulus</v>
      </c>
      <c r="M358" t="str">
        <f t="shared" si="21"/>
        <v>NA</v>
      </c>
      <c r="N358" t="str">
        <f t="shared" si="22"/>
        <v>Genus</v>
      </c>
      <c r="O358" t="str">
        <f t="shared" si="23"/>
        <v>S4-N4 18</v>
      </c>
    </row>
    <row r="359" spans="1:15">
      <c r="A359" t="s">
        <v>13</v>
      </c>
      <c r="B359" t="s">
        <v>14</v>
      </c>
      <c r="C359" t="s">
        <v>15</v>
      </c>
      <c r="D359" t="s">
        <v>89</v>
      </c>
      <c r="E359">
        <v>19</v>
      </c>
      <c r="F359" t="s">
        <v>20</v>
      </c>
      <c r="G359" t="s">
        <v>37</v>
      </c>
      <c r="H359" t="b">
        <v>0</v>
      </c>
      <c r="I359" t="s">
        <v>19</v>
      </c>
      <c r="J359" t="s">
        <v>24</v>
      </c>
      <c r="K359">
        <v>0.48</v>
      </c>
      <c r="L359" t="str">
        <f t="shared" si="20"/>
        <v>Sclerolaena</v>
      </c>
      <c r="M359" t="str">
        <f t="shared" si="21"/>
        <v>longicuspis</v>
      </c>
      <c r="N359" t="str">
        <f t="shared" si="22"/>
        <v>Species</v>
      </c>
      <c r="O359" t="str">
        <f t="shared" si="23"/>
        <v>S4-N4 19</v>
      </c>
    </row>
    <row r="360" spans="1:15">
      <c r="A360" t="s">
        <v>13</v>
      </c>
      <c r="B360" t="s">
        <v>14</v>
      </c>
      <c r="C360" t="s">
        <v>15</v>
      </c>
      <c r="D360" t="s">
        <v>89</v>
      </c>
      <c r="E360">
        <v>20</v>
      </c>
      <c r="F360" t="s">
        <v>35</v>
      </c>
      <c r="G360" s="1" t="s">
        <v>29</v>
      </c>
      <c r="L360" t="str">
        <f t="shared" si="20"/>
        <v>NA</v>
      </c>
      <c r="M360" t="str">
        <f t="shared" si="21"/>
        <v>NA</v>
      </c>
      <c r="N360" t="str">
        <f t="shared" si="22"/>
        <v>NA</v>
      </c>
      <c r="O360" t="str">
        <f t="shared" si="23"/>
        <v>S4-N4 20</v>
      </c>
    </row>
    <row r="361" spans="1:15">
      <c r="A361" t="s">
        <v>13</v>
      </c>
      <c r="B361" t="s">
        <v>14</v>
      </c>
      <c r="C361" t="s">
        <v>15</v>
      </c>
      <c r="D361" t="s">
        <v>89</v>
      </c>
      <c r="E361">
        <v>21</v>
      </c>
      <c r="F361" t="s">
        <v>20</v>
      </c>
      <c r="G361" t="s">
        <v>37</v>
      </c>
      <c r="H361" t="b">
        <v>0</v>
      </c>
      <c r="I361" t="s">
        <v>19</v>
      </c>
      <c r="J361" t="s">
        <v>24</v>
      </c>
      <c r="K361">
        <v>0.49</v>
      </c>
      <c r="L361" t="str">
        <f t="shared" si="20"/>
        <v>Sclerolaena</v>
      </c>
      <c r="M361" t="str">
        <f t="shared" si="21"/>
        <v>longicuspis</v>
      </c>
      <c r="N361" t="str">
        <f t="shared" si="22"/>
        <v>Species</v>
      </c>
      <c r="O361" t="str">
        <f t="shared" si="23"/>
        <v>S4-N4 21</v>
      </c>
    </row>
    <row r="362" spans="1:15">
      <c r="A362" t="s">
        <v>13</v>
      </c>
      <c r="B362" t="s">
        <v>14</v>
      </c>
      <c r="C362" t="s">
        <v>15</v>
      </c>
      <c r="D362" t="s">
        <v>89</v>
      </c>
      <c r="E362">
        <v>22</v>
      </c>
      <c r="F362" t="s">
        <v>35</v>
      </c>
      <c r="G362" s="1" t="s">
        <v>30</v>
      </c>
      <c r="H362" t="b">
        <v>1</v>
      </c>
      <c r="I362" t="s">
        <v>19</v>
      </c>
      <c r="J362" t="s">
        <v>24</v>
      </c>
      <c r="K362">
        <v>0.23</v>
      </c>
      <c r="L362" t="str">
        <f t="shared" si="20"/>
        <v>Sclerolaena</v>
      </c>
      <c r="M362" t="str">
        <f t="shared" si="21"/>
        <v>ventricosa</v>
      </c>
      <c r="N362" t="str">
        <f t="shared" si="22"/>
        <v>Species</v>
      </c>
      <c r="O362" t="str">
        <f t="shared" si="23"/>
        <v>S4-N4 22</v>
      </c>
    </row>
    <row r="363" spans="1:15">
      <c r="A363" t="s">
        <v>13</v>
      </c>
      <c r="B363" t="s">
        <v>14</v>
      </c>
      <c r="C363" t="s">
        <v>15</v>
      </c>
      <c r="D363" t="s">
        <v>89</v>
      </c>
      <c r="E363">
        <v>23</v>
      </c>
      <c r="F363" t="s">
        <v>35</v>
      </c>
      <c r="G363" t="s">
        <v>111</v>
      </c>
      <c r="H363" t="b">
        <v>1</v>
      </c>
      <c r="I363" t="s">
        <v>29</v>
      </c>
      <c r="J363" t="s">
        <v>29</v>
      </c>
      <c r="K363">
        <v>0.12</v>
      </c>
      <c r="L363" t="str">
        <f t="shared" si="20"/>
        <v>Dead</v>
      </c>
      <c r="M363" t="str">
        <f t="shared" si="21"/>
        <v>NA</v>
      </c>
      <c r="N363" t="str">
        <f t="shared" si="22"/>
        <v>Family</v>
      </c>
      <c r="O363" t="str">
        <f t="shared" si="23"/>
        <v>S4-N4 23</v>
      </c>
    </row>
    <row r="364" spans="1:15">
      <c r="A364" t="s">
        <v>13</v>
      </c>
      <c r="B364" t="s">
        <v>14</v>
      </c>
      <c r="C364" t="s">
        <v>15</v>
      </c>
      <c r="D364" t="s">
        <v>89</v>
      </c>
      <c r="E364">
        <v>24</v>
      </c>
      <c r="F364" t="s">
        <v>20</v>
      </c>
      <c r="G364" t="s">
        <v>33</v>
      </c>
      <c r="H364" t="b">
        <v>0</v>
      </c>
      <c r="I364" t="s">
        <v>19</v>
      </c>
      <c r="J364" t="s">
        <v>24</v>
      </c>
      <c r="K364">
        <v>0.23</v>
      </c>
      <c r="L364" t="str">
        <f t="shared" si="20"/>
        <v>Sclerolaena</v>
      </c>
      <c r="M364" t="str">
        <f t="shared" si="21"/>
        <v>divaricata</v>
      </c>
      <c r="N364" t="str">
        <f t="shared" si="22"/>
        <v>Species</v>
      </c>
      <c r="O364" t="str">
        <f t="shared" si="23"/>
        <v>S4-N4 24</v>
      </c>
    </row>
    <row r="365" spans="1:15">
      <c r="A365" t="s">
        <v>13</v>
      </c>
      <c r="B365" t="s">
        <v>14</v>
      </c>
      <c r="C365" t="s">
        <v>15</v>
      </c>
      <c r="D365" t="s">
        <v>89</v>
      </c>
      <c r="E365">
        <v>25</v>
      </c>
      <c r="F365" t="s">
        <v>20</v>
      </c>
      <c r="G365" t="s">
        <v>293</v>
      </c>
      <c r="H365" t="b">
        <v>1</v>
      </c>
      <c r="I365" t="s">
        <v>49</v>
      </c>
      <c r="J365" t="s">
        <v>50</v>
      </c>
      <c r="K365">
        <v>0.11</v>
      </c>
      <c r="L365" t="str">
        <f t="shared" si="20"/>
        <v>Enneapogon</v>
      </c>
      <c r="M365" t="str">
        <f t="shared" si="21"/>
        <v>NA</v>
      </c>
      <c r="N365" t="str">
        <f t="shared" si="22"/>
        <v>Genus</v>
      </c>
      <c r="O365" t="str">
        <f t="shared" si="23"/>
        <v>S4-N4 25</v>
      </c>
    </row>
    <row r="366" spans="1:15">
      <c r="A366" t="s">
        <v>13</v>
      </c>
      <c r="B366" t="s">
        <v>14</v>
      </c>
      <c r="C366" t="s">
        <v>15</v>
      </c>
      <c r="D366" t="s">
        <v>89</v>
      </c>
      <c r="E366">
        <v>26</v>
      </c>
      <c r="F366" t="s">
        <v>20</v>
      </c>
      <c r="G366" t="s">
        <v>293</v>
      </c>
      <c r="H366" t="b">
        <v>1</v>
      </c>
      <c r="I366" t="s">
        <v>49</v>
      </c>
      <c r="J366" t="s">
        <v>50</v>
      </c>
      <c r="K366">
        <v>0.09</v>
      </c>
      <c r="L366" t="str">
        <f t="shared" si="20"/>
        <v>Enneapogon</v>
      </c>
      <c r="M366" t="str">
        <f t="shared" si="21"/>
        <v>NA</v>
      </c>
      <c r="N366" t="str">
        <f t="shared" si="22"/>
        <v>Genus</v>
      </c>
      <c r="O366" t="str">
        <f t="shared" si="23"/>
        <v>S4-N4 26</v>
      </c>
    </row>
    <row r="367" spans="1:15">
      <c r="A367" t="s">
        <v>13</v>
      </c>
      <c r="B367" t="s">
        <v>14</v>
      </c>
      <c r="C367" t="s">
        <v>15</v>
      </c>
      <c r="D367" t="s">
        <v>89</v>
      </c>
      <c r="E367">
        <v>27</v>
      </c>
      <c r="F367" t="s">
        <v>20</v>
      </c>
      <c r="G367" s="1" t="s">
        <v>30</v>
      </c>
      <c r="H367" t="b">
        <v>1</v>
      </c>
      <c r="I367" t="s">
        <v>19</v>
      </c>
      <c r="J367" t="s">
        <v>24</v>
      </c>
      <c r="K367">
        <v>0.14000000000000001</v>
      </c>
      <c r="L367" t="str">
        <f t="shared" si="20"/>
        <v>Sclerolaena</v>
      </c>
      <c r="M367" t="str">
        <f t="shared" si="21"/>
        <v>ventricosa</v>
      </c>
      <c r="N367" t="str">
        <f t="shared" si="22"/>
        <v>Species</v>
      </c>
      <c r="O367" t="str">
        <f t="shared" si="23"/>
        <v>S4-N4 27</v>
      </c>
    </row>
    <row r="368" spans="1:15">
      <c r="A368" t="s">
        <v>13</v>
      </c>
      <c r="B368" t="s">
        <v>14</v>
      </c>
      <c r="C368" t="s">
        <v>15</v>
      </c>
      <c r="D368" t="s">
        <v>89</v>
      </c>
      <c r="E368">
        <v>28</v>
      </c>
      <c r="F368" t="s">
        <v>20</v>
      </c>
      <c r="G368" t="s">
        <v>44</v>
      </c>
      <c r="H368" t="b">
        <v>0</v>
      </c>
      <c r="I368" t="s">
        <v>19</v>
      </c>
      <c r="J368" t="s">
        <v>24</v>
      </c>
      <c r="K368">
        <v>0.4</v>
      </c>
      <c r="L368" t="str">
        <f t="shared" si="20"/>
        <v>Maireana</v>
      </c>
      <c r="M368" t="str">
        <f t="shared" si="21"/>
        <v>astrotricha</v>
      </c>
      <c r="N368" t="str">
        <f t="shared" si="22"/>
        <v>Species</v>
      </c>
      <c r="O368" t="str">
        <f t="shared" si="23"/>
        <v>S4-N4 28</v>
      </c>
    </row>
    <row r="369" spans="1:17">
      <c r="A369" t="s">
        <v>13</v>
      </c>
      <c r="B369" t="s">
        <v>14</v>
      </c>
      <c r="C369" t="s">
        <v>15</v>
      </c>
      <c r="D369" t="s">
        <v>89</v>
      </c>
      <c r="E369">
        <v>29</v>
      </c>
      <c r="F369" t="s">
        <v>20</v>
      </c>
      <c r="G369" s="1" t="s">
        <v>30</v>
      </c>
      <c r="H369" t="b">
        <v>0</v>
      </c>
      <c r="I369" t="s">
        <v>19</v>
      </c>
      <c r="J369" t="s">
        <v>24</v>
      </c>
      <c r="K369">
        <v>7.0000000000000007E-2</v>
      </c>
      <c r="L369" t="str">
        <f t="shared" si="20"/>
        <v>Sclerolaena</v>
      </c>
      <c r="M369" t="str">
        <f t="shared" si="21"/>
        <v>ventricosa</v>
      </c>
      <c r="N369" t="str">
        <f t="shared" si="22"/>
        <v>Species</v>
      </c>
      <c r="O369" t="str">
        <f t="shared" si="23"/>
        <v>S4-N4 29</v>
      </c>
      <c r="P369">
        <v>1765</v>
      </c>
      <c r="Q369">
        <v>1769</v>
      </c>
    </row>
    <row r="370" spans="1:17">
      <c r="A370" t="s">
        <v>13</v>
      </c>
      <c r="B370" t="s">
        <v>14</v>
      </c>
      <c r="C370" t="s">
        <v>15</v>
      </c>
      <c r="D370" t="s">
        <v>89</v>
      </c>
      <c r="E370">
        <v>30</v>
      </c>
      <c r="F370" t="s">
        <v>34</v>
      </c>
      <c r="G370" t="s">
        <v>29</v>
      </c>
      <c r="L370" t="str">
        <f t="shared" si="20"/>
        <v>NA</v>
      </c>
      <c r="M370" t="str">
        <f t="shared" si="21"/>
        <v>NA</v>
      </c>
      <c r="N370" t="str">
        <f t="shared" si="22"/>
        <v>NA</v>
      </c>
      <c r="O370" t="str">
        <f t="shared" si="23"/>
        <v>S4-N4 30</v>
      </c>
    </row>
    <row r="371" spans="1:17">
      <c r="A371" t="s">
        <v>13</v>
      </c>
      <c r="B371" t="s">
        <v>14</v>
      </c>
      <c r="C371" t="s">
        <v>15</v>
      </c>
      <c r="D371" t="s">
        <v>89</v>
      </c>
      <c r="E371">
        <v>31</v>
      </c>
      <c r="F371" t="s">
        <v>20</v>
      </c>
      <c r="G371" t="s">
        <v>29</v>
      </c>
      <c r="L371" t="str">
        <f t="shared" si="20"/>
        <v>NA</v>
      </c>
      <c r="M371" t="str">
        <f t="shared" si="21"/>
        <v>NA</v>
      </c>
      <c r="N371" t="str">
        <f t="shared" si="22"/>
        <v>NA</v>
      </c>
      <c r="O371" t="str">
        <f t="shared" si="23"/>
        <v>S4-N4 31</v>
      </c>
    </row>
    <row r="372" spans="1:17">
      <c r="A372" t="s">
        <v>13</v>
      </c>
      <c r="B372" t="s">
        <v>14</v>
      </c>
      <c r="C372" t="s">
        <v>15</v>
      </c>
      <c r="D372" t="s">
        <v>89</v>
      </c>
      <c r="E372">
        <v>32</v>
      </c>
      <c r="F372" t="s">
        <v>32</v>
      </c>
      <c r="G372" t="s">
        <v>29</v>
      </c>
      <c r="L372" t="str">
        <f t="shared" si="20"/>
        <v>NA</v>
      </c>
      <c r="M372" t="str">
        <f t="shared" si="21"/>
        <v>NA</v>
      </c>
      <c r="N372" t="str">
        <f t="shared" si="22"/>
        <v>NA</v>
      </c>
      <c r="O372" t="str">
        <f t="shared" si="23"/>
        <v>S4-N4 32</v>
      </c>
    </row>
    <row r="373" spans="1:17">
      <c r="A373" t="s">
        <v>13</v>
      </c>
      <c r="B373" t="s">
        <v>14</v>
      </c>
      <c r="C373" t="s">
        <v>15</v>
      </c>
      <c r="D373" t="s">
        <v>89</v>
      </c>
      <c r="E373">
        <v>33</v>
      </c>
      <c r="F373" t="s">
        <v>20</v>
      </c>
      <c r="G373" s="1" t="s">
        <v>30</v>
      </c>
      <c r="H373" t="b">
        <v>1</v>
      </c>
      <c r="I373" t="s">
        <v>19</v>
      </c>
      <c r="J373" t="s">
        <v>24</v>
      </c>
      <c r="K373">
        <v>0.24</v>
      </c>
      <c r="L373" t="str">
        <f t="shared" si="20"/>
        <v>Sclerolaena</v>
      </c>
      <c r="M373" t="str">
        <f t="shared" si="21"/>
        <v>ventricosa</v>
      </c>
      <c r="N373" t="str">
        <f t="shared" si="22"/>
        <v>Species</v>
      </c>
      <c r="O373" t="str">
        <f t="shared" si="23"/>
        <v>S4-N4 33</v>
      </c>
    </row>
    <row r="374" spans="1:17">
      <c r="A374" t="s">
        <v>13</v>
      </c>
      <c r="B374" t="s">
        <v>14</v>
      </c>
      <c r="C374" t="s">
        <v>15</v>
      </c>
      <c r="D374" t="s">
        <v>89</v>
      </c>
      <c r="E374">
        <v>33</v>
      </c>
      <c r="F374" t="s">
        <v>20</v>
      </c>
      <c r="G374" s="1" t="s">
        <v>30</v>
      </c>
      <c r="H374" t="b">
        <v>0</v>
      </c>
      <c r="I374" t="s">
        <v>19</v>
      </c>
      <c r="J374" t="s">
        <v>24</v>
      </c>
      <c r="K374">
        <v>0.13</v>
      </c>
      <c r="L374" t="str">
        <f t="shared" si="20"/>
        <v>Sclerolaena</v>
      </c>
      <c r="M374" t="str">
        <f t="shared" si="21"/>
        <v>ventricosa</v>
      </c>
      <c r="N374" t="str">
        <f t="shared" si="22"/>
        <v>Species</v>
      </c>
      <c r="O374" t="str">
        <f t="shared" si="23"/>
        <v>S4-N4 33</v>
      </c>
    </row>
    <row r="375" spans="1:17" ht="28.8">
      <c r="A375" t="s">
        <v>13</v>
      </c>
      <c r="B375" t="s">
        <v>14</v>
      </c>
      <c r="C375" t="s">
        <v>15</v>
      </c>
      <c r="D375" t="s">
        <v>89</v>
      </c>
      <c r="E375">
        <v>34</v>
      </c>
      <c r="F375" t="s">
        <v>20</v>
      </c>
      <c r="G375" s="6" t="s">
        <v>91</v>
      </c>
      <c r="H375" t="b">
        <v>0</v>
      </c>
      <c r="I375" t="s">
        <v>19</v>
      </c>
      <c r="J375" t="s">
        <v>24</v>
      </c>
      <c r="K375">
        <v>0.16</v>
      </c>
      <c r="L375" t="str">
        <f t="shared" si="20"/>
        <v>Sclerolaena</v>
      </c>
      <c r="M375" t="str">
        <f t="shared" si="21"/>
        <v>ventricosa on roids</v>
      </c>
      <c r="N375" t="str">
        <f t="shared" si="22"/>
        <v>Species</v>
      </c>
      <c r="O375" t="str">
        <f t="shared" si="23"/>
        <v>S4-N4 34</v>
      </c>
      <c r="P375">
        <v>1770</v>
      </c>
      <c r="Q375">
        <v>1780</v>
      </c>
    </row>
    <row r="376" spans="1:17">
      <c r="A376" t="s">
        <v>13</v>
      </c>
      <c r="B376" t="s">
        <v>14</v>
      </c>
      <c r="C376" t="s">
        <v>15</v>
      </c>
      <c r="D376" t="s">
        <v>89</v>
      </c>
      <c r="E376">
        <v>35</v>
      </c>
      <c r="F376" t="s">
        <v>20</v>
      </c>
      <c r="G376" t="s">
        <v>76</v>
      </c>
      <c r="H376" t="b">
        <v>1</v>
      </c>
      <c r="I376" t="s">
        <v>49</v>
      </c>
      <c r="J376" t="s">
        <v>50</v>
      </c>
      <c r="K376">
        <v>0.44</v>
      </c>
      <c r="L376" t="str">
        <f t="shared" si="20"/>
        <v>Enteropogon</v>
      </c>
      <c r="M376" t="str">
        <f t="shared" si="21"/>
        <v>acicularis</v>
      </c>
      <c r="N376" t="str">
        <f t="shared" si="22"/>
        <v>Species</v>
      </c>
      <c r="O376" t="str">
        <f t="shared" si="23"/>
        <v>S4-N4 35</v>
      </c>
    </row>
    <row r="377" spans="1:17">
      <c r="A377" t="s">
        <v>13</v>
      </c>
      <c r="B377" t="s">
        <v>14</v>
      </c>
      <c r="C377" t="s">
        <v>15</v>
      </c>
      <c r="D377" t="s">
        <v>89</v>
      </c>
      <c r="E377">
        <v>36</v>
      </c>
      <c r="F377" t="s">
        <v>62</v>
      </c>
      <c r="G377" t="s">
        <v>37</v>
      </c>
      <c r="H377" t="b">
        <v>0</v>
      </c>
      <c r="I377" t="s">
        <v>19</v>
      </c>
      <c r="J377" t="s">
        <v>24</v>
      </c>
      <c r="K377">
        <v>0.46</v>
      </c>
      <c r="L377" t="str">
        <f t="shared" si="20"/>
        <v>Sclerolaena</v>
      </c>
      <c r="M377" t="str">
        <f t="shared" si="21"/>
        <v>longicuspis</v>
      </c>
      <c r="N377" t="str">
        <f t="shared" si="22"/>
        <v>Species</v>
      </c>
      <c r="O377" t="str">
        <f t="shared" si="23"/>
        <v>S4-N4 36</v>
      </c>
    </row>
    <row r="378" spans="1:17">
      <c r="A378" t="s">
        <v>13</v>
      </c>
      <c r="B378" t="s">
        <v>14</v>
      </c>
      <c r="C378" t="s">
        <v>15</v>
      </c>
      <c r="D378" t="s">
        <v>89</v>
      </c>
      <c r="E378">
        <v>37</v>
      </c>
      <c r="F378" t="s">
        <v>62</v>
      </c>
      <c r="G378" t="s">
        <v>72</v>
      </c>
      <c r="H378" t="b">
        <v>1</v>
      </c>
      <c r="I378" t="s">
        <v>19</v>
      </c>
      <c r="J378" t="s">
        <v>24</v>
      </c>
      <c r="K378">
        <v>0.14000000000000001</v>
      </c>
      <c r="L378" t="str">
        <f t="shared" si="20"/>
        <v>Sclerolaena</v>
      </c>
      <c r="M378" t="str">
        <f t="shared" si="21"/>
        <v>NA</v>
      </c>
      <c r="N378" t="str">
        <f t="shared" si="22"/>
        <v>Genus</v>
      </c>
      <c r="O378" t="str">
        <f t="shared" si="23"/>
        <v>S4-N4 37</v>
      </c>
    </row>
    <row r="379" spans="1:17">
      <c r="A379" t="s">
        <v>13</v>
      </c>
      <c r="B379" t="s">
        <v>14</v>
      </c>
      <c r="C379" t="s">
        <v>15</v>
      </c>
      <c r="D379" t="s">
        <v>89</v>
      </c>
      <c r="E379">
        <v>38</v>
      </c>
      <c r="F379" t="s">
        <v>62</v>
      </c>
      <c r="G379" s="1" t="s">
        <v>30</v>
      </c>
      <c r="H379" t="b">
        <v>1</v>
      </c>
      <c r="I379" t="s">
        <v>19</v>
      </c>
      <c r="J379" t="s">
        <v>24</v>
      </c>
      <c r="K379">
        <v>0.12</v>
      </c>
      <c r="L379" t="str">
        <f t="shared" si="20"/>
        <v>Sclerolaena</v>
      </c>
      <c r="M379" t="str">
        <f t="shared" si="21"/>
        <v>ventricosa</v>
      </c>
      <c r="N379" t="str">
        <f t="shared" si="22"/>
        <v>Species</v>
      </c>
      <c r="O379" t="str">
        <f t="shared" si="23"/>
        <v>S4-N4 38</v>
      </c>
    </row>
    <row r="380" spans="1:17">
      <c r="A380" t="s">
        <v>13</v>
      </c>
      <c r="B380" t="s">
        <v>14</v>
      </c>
      <c r="C380" t="s">
        <v>15</v>
      </c>
      <c r="D380" t="s">
        <v>89</v>
      </c>
      <c r="E380">
        <v>39</v>
      </c>
      <c r="F380" t="s">
        <v>35</v>
      </c>
      <c r="G380" t="s">
        <v>90</v>
      </c>
      <c r="H380" t="b">
        <v>0</v>
      </c>
      <c r="I380" t="s">
        <v>19</v>
      </c>
      <c r="J380" t="s">
        <v>24</v>
      </c>
      <c r="K380">
        <v>0.45</v>
      </c>
      <c r="L380" t="str">
        <f t="shared" si="20"/>
        <v>Atriplex</v>
      </c>
      <c r="M380" t="str">
        <f t="shared" si="21"/>
        <v>vesicaria</v>
      </c>
      <c r="N380" t="str">
        <f t="shared" si="22"/>
        <v>Species</v>
      </c>
      <c r="O380" t="str">
        <f t="shared" si="23"/>
        <v>S4-N4 39</v>
      </c>
    </row>
    <row r="381" spans="1:17">
      <c r="A381" t="s">
        <v>13</v>
      </c>
      <c r="B381" t="s">
        <v>14</v>
      </c>
      <c r="C381" t="s">
        <v>15</v>
      </c>
      <c r="D381" t="s">
        <v>89</v>
      </c>
      <c r="E381">
        <v>39</v>
      </c>
      <c r="F381" t="s">
        <v>35</v>
      </c>
      <c r="G381" s="4" t="s">
        <v>317</v>
      </c>
      <c r="H381" t="b">
        <v>0</v>
      </c>
      <c r="I381" t="s">
        <v>59</v>
      </c>
      <c r="J381" t="s">
        <v>60</v>
      </c>
      <c r="K381">
        <v>0.17</v>
      </c>
      <c r="L381" t="str">
        <f t="shared" si="20"/>
        <v>Hibiscus</v>
      </c>
      <c r="M381" t="str">
        <f t="shared" si="21"/>
        <v>brachysiphonius</v>
      </c>
      <c r="N381" t="str">
        <f t="shared" si="22"/>
        <v>Species</v>
      </c>
      <c r="O381" t="str">
        <f t="shared" si="23"/>
        <v>S4-N4 39</v>
      </c>
    </row>
    <row r="382" spans="1:17">
      <c r="A382" t="s">
        <v>13</v>
      </c>
      <c r="B382" t="s">
        <v>14</v>
      </c>
      <c r="C382" t="s">
        <v>15</v>
      </c>
      <c r="D382" t="s">
        <v>89</v>
      </c>
      <c r="E382">
        <v>40</v>
      </c>
      <c r="F382" t="s">
        <v>34</v>
      </c>
      <c r="G382" t="s">
        <v>44</v>
      </c>
      <c r="H382" t="b">
        <v>1</v>
      </c>
      <c r="I382" t="s">
        <v>19</v>
      </c>
      <c r="J382" t="s">
        <v>24</v>
      </c>
      <c r="K382">
        <v>0.25</v>
      </c>
      <c r="L382" t="str">
        <f t="shared" si="20"/>
        <v>Maireana</v>
      </c>
      <c r="M382" t="str">
        <f t="shared" si="21"/>
        <v>astrotricha</v>
      </c>
      <c r="N382" t="str">
        <f t="shared" si="22"/>
        <v>Species</v>
      </c>
      <c r="O382" t="str">
        <f t="shared" si="23"/>
        <v>S4-N4 40</v>
      </c>
    </row>
    <row r="383" spans="1:17">
      <c r="A383" t="s">
        <v>13</v>
      </c>
      <c r="B383" t="s">
        <v>14</v>
      </c>
      <c r="C383" t="s">
        <v>15</v>
      </c>
      <c r="D383" t="s">
        <v>89</v>
      </c>
      <c r="E383">
        <v>41</v>
      </c>
      <c r="F383" t="s">
        <v>35</v>
      </c>
      <c r="G383" t="s">
        <v>90</v>
      </c>
      <c r="H383" t="b">
        <v>0</v>
      </c>
      <c r="I383" t="s">
        <v>19</v>
      </c>
      <c r="J383" t="s">
        <v>24</v>
      </c>
      <c r="K383">
        <v>0.3</v>
      </c>
      <c r="L383" t="str">
        <f t="shared" si="20"/>
        <v>Atriplex</v>
      </c>
      <c r="M383" t="str">
        <f t="shared" si="21"/>
        <v>vesicaria</v>
      </c>
      <c r="N383" t="str">
        <f t="shared" si="22"/>
        <v>Species</v>
      </c>
      <c r="O383" t="str">
        <f t="shared" si="23"/>
        <v>S4-N4 41</v>
      </c>
    </row>
    <row r="384" spans="1:17">
      <c r="A384" t="s">
        <v>13</v>
      </c>
      <c r="B384" t="s">
        <v>14</v>
      </c>
      <c r="C384" t="s">
        <v>15</v>
      </c>
      <c r="D384" t="s">
        <v>89</v>
      </c>
      <c r="E384">
        <v>42</v>
      </c>
      <c r="F384" t="s">
        <v>34</v>
      </c>
      <c r="G384" s="1" t="s">
        <v>30</v>
      </c>
      <c r="H384" t="b">
        <v>1</v>
      </c>
      <c r="I384" t="s">
        <v>19</v>
      </c>
      <c r="J384" t="s">
        <v>24</v>
      </c>
      <c r="K384">
        <v>0.12</v>
      </c>
      <c r="L384" t="str">
        <f t="shared" si="20"/>
        <v>Sclerolaena</v>
      </c>
      <c r="M384" t="str">
        <f t="shared" si="21"/>
        <v>ventricosa</v>
      </c>
      <c r="N384" t="str">
        <f t="shared" si="22"/>
        <v>Species</v>
      </c>
      <c r="O384" t="str">
        <f t="shared" si="23"/>
        <v>S4-N4 42</v>
      </c>
    </row>
    <row r="385" spans="1:15">
      <c r="A385" t="s">
        <v>13</v>
      </c>
      <c r="B385" t="s">
        <v>14</v>
      </c>
      <c r="C385" t="s">
        <v>15</v>
      </c>
      <c r="D385" t="s">
        <v>89</v>
      </c>
      <c r="E385">
        <v>43</v>
      </c>
      <c r="F385" t="s">
        <v>32</v>
      </c>
      <c r="G385" s="1" t="s">
        <v>30</v>
      </c>
      <c r="H385" t="b">
        <v>1</v>
      </c>
      <c r="I385" t="s">
        <v>19</v>
      </c>
      <c r="J385" t="s">
        <v>24</v>
      </c>
      <c r="K385">
        <v>0.11</v>
      </c>
      <c r="L385" t="str">
        <f t="shared" si="20"/>
        <v>Sclerolaena</v>
      </c>
      <c r="M385" t="str">
        <f t="shared" si="21"/>
        <v>ventricosa</v>
      </c>
      <c r="N385" t="str">
        <f t="shared" si="22"/>
        <v>Species</v>
      </c>
      <c r="O385" t="str">
        <f t="shared" si="23"/>
        <v>S4-N4 43</v>
      </c>
    </row>
    <row r="386" spans="1:15">
      <c r="A386" t="s">
        <v>13</v>
      </c>
      <c r="B386" t="s">
        <v>14</v>
      </c>
      <c r="C386" t="s">
        <v>15</v>
      </c>
      <c r="D386" t="s">
        <v>89</v>
      </c>
      <c r="E386">
        <v>44</v>
      </c>
      <c r="F386" t="s">
        <v>32</v>
      </c>
      <c r="G386" s="1" t="s">
        <v>30</v>
      </c>
      <c r="H386" t="b">
        <v>1</v>
      </c>
      <c r="I386" t="s">
        <v>19</v>
      </c>
      <c r="J386" t="s">
        <v>24</v>
      </c>
      <c r="K386">
        <v>0.23</v>
      </c>
      <c r="L386" t="str">
        <f t="shared" si="20"/>
        <v>Sclerolaena</v>
      </c>
      <c r="M386" t="str">
        <f t="shared" si="21"/>
        <v>ventricosa</v>
      </c>
      <c r="N386" t="str">
        <f t="shared" si="22"/>
        <v>Species</v>
      </c>
      <c r="O386" t="str">
        <f t="shared" si="23"/>
        <v>S4-N4 44</v>
      </c>
    </row>
    <row r="387" spans="1:15">
      <c r="A387" t="s">
        <v>13</v>
      </c>
      <c r="B387" t="s">
        <v>14</v>
      </c>
      <c r="C387" t="s">
        <v>15</v>
      </c>
      <c r="D387" t="s">
        <v>89</v>
      </c>
      <c r="E387">
        <v>45</v>
      </c>
      <c r="F387" t="s">
        <v>34</v>
      </c>
      <c r="G387" s="1" t="s">
        <v>82</v>
      </c>
      <c r="H387" t="b">
        <v>1</v>
      </c>
      <c r="I387" t="s">
        <v>49</v>
      </c>
      <c r="J387" t="s">
        <v>50</v>
      </c>
      <c r="K387">
        <v>0.17</v>
      </c>
      <c r="L387" t="str">
        <f t="shared" ref="L387:L450" si="24">IF(G387="NA", "NA", IF(ISNUMBER(SEARCH(" ", G387)), LEFT(G387, FIND(" ", G387) - 1), G387))</f>
        <v>Dactyloctenium</v>
      </c>
      <c r="M387" t="str">
        <f t="shared" ref="M387:M450" si="25">IF(OR(G387="NA", LEN(TRIM(G387))=LEN(SUBSTITUTE(G387," ",""))), "NA", IF(ISNUMBER(SEARCH("Dead", G387)), "NA", MID(G387, FIND(" ", G387) + 1, LEN(G387) - FIND(" ", G387))))</f>
        <v>radulans</v>
      </c>
      <c r="N387" t="str">
        <f t="shared" ref="N387:N450" si="26">IF(G387="NA", "NA", IF(ISNUMBER(SEARCH("Dead", G387)), IF(I387&lt;&gt;"", "Family", "NA"), IF(ISNUMBER(SEARCH("subsp.", G387)), "Subspecies", IF(ISNUMBER(SEARCH("var.", G387)), "Varietas", IF(COUNTIF(G387, "* *")=0, "Genus", "Species")))))</f>
        <v>Species</v>
      </c>
      <c r="O387" t="str">
        <f t="shared" ref="O387:O450" si="27">CONCATENATE(D387, " ", E387)</f>
        <v>S4-N4 45</v>
      </c>
    </row>
    <row r="388" spans="1:15">
      <c r="A388" t="s">
        <v>13</v>
      </c>
      <c r="B388" t="s">
        <v>14</v>
      </c>
      <c r="C388" t="s">
        <v>15</v>
      </c>
      <c r="D388" t="s">
        <v>89</v>
      </c>
      <c r="E388">
        <v>46</v>
      </c>
      <c r="F388" t="s">
        <v>32</v>
      </c>
      <c r="G388" s="1" t="s">
        <v>30</v>
      </c>
      <c r="H388" t="b">
        <v>1</v>
      </c>
      <c r="I388" t="s">
        <v>19</v>
      </c>
      <c r="K388">
        <v>0.3</v>
      </c>
      <c r="L388" t="str">
        <f t="shared" si="24"/>
        <v>Sclerolaena</v>
      </c>
      <c r="M388" t="str">
        <f t="shared" si="25"/>
        <v>ventricosa</v>
      </c>
      <c r="N388" t="str">
        <f t="shared" si="26"/>
        <v>Species</v>
      </c>
      <c r="O388" t="str">
        <f t="shared" si="27"/>
        <v>S4-N4 46</v>
      </c>
    </row>
    <row r="389" spans="1:15">
      <c r="A389" t="s">
        <v>13</v>
      </c>
      <c r="B389" t="s">
        <v>14</v>
      </c>
      <c r="C389" t="s">
        <v>15</v>
      </c>
      <c r="D389" t="s">
        <v>89</v>
      </c>
      <c r="E389">
        <v>47</v>
      </c>
      <c r="F389" t="s">
        <v>34</v>
      </c>
      <c r="G389" s="6" t="s">
        <v>93</v>
      </c>
      <c r="H389" t="b">
        <v>0</v>
      </c>
      <c r="I389" t="s">
        <v>59</v>
      </c>
      <c r="J389" t="s">
        <v>60</v>
      </c>
      <c r="K389">
        <v>0.12</v>
      </c>
      <c r="L389" t="str">
        <f t="shared" si="24"/>
        <v>Mallo</v>
      </c>
      <c r="M389" t="str">
        <f t="shared" si="25"/>
        <v xml:space="preserve">B </v>
      </c>
      <c r="N389" t="str">
        <f t="shared" si="26"/>
        <v>Species</v>
      </c>
      <c r="O389" t="str">
        <f t="shared" si="27"/>
        <v>S4-N4 47</v>
      </c>
    </row>
    <row r="390" spans="1:15">
      <c r="A390" t="s">
        <v>13</v>
      </c>
      <c r="B390" t="s">
        <v>14</v>
      </c>
      <c r="C390" t="s">
        <v>15</v>
      </c>
      <c r="D390" t="s">
        <v>89</v>
      </c>
      <c r="E390">
        <v>47</v>
      </c>
      <c r="F390" t="s">
        <v>34</v>
      </c>
      <c r="G390" s="1" t="s">
        <v>82</v>
      </c>
      <c r="H390" t="b">
        <v>1</v>
      </c>
      <c r="I390" t="s">
        <v>49</v>
      </c>
      <c r="J390" t="s">
        <v>50</v>
      </c>
      <c r="K390">
        <v>0.17</v>
      </c>
      <c r="L390" t="str">
        <f t="shared" si="24"/>
        <v>Dactyloctenium</v>
      </c>
      <c r="M390" t="str">
        <f t="shared" si="25"/>
        <v>radulans</v>
      </c>
      <c r="N390" t="str">
        <f t="shared" si="26"/>
        <v>Species</v>
      </c>
      <c r="O390" t="str">
        <f t="shared" si="27"/>
        <v>S4-N4 47</v>
      </c>
    </row>
    <row r="391" spans="1:15">
      <c r="A391" t="s">
        <v>13</v>
      </c>
      <c r="B391" t="s">
        <v>14</v>
      </c>
      <c r="C391" t="s">
        <v>15</v>
      </c>
      <c r="D391" t="s">
        <v>89</v>
      </c>
      <c r="E391">
        <v>48</v>
      </c>
      <c r="F391" t="s">
        <v>62</v>
      </c>
      <c r="G391" s="1" t="s">
        <v>82</v>
      </c>
      <c r="H391" t="b">
        <v>1</v>
      </c>
      <c r="I391" t="s">
        <v>49</v>
      </c>
      <c r="J391" t="s">
        <v>50</v>
      </c>
      <c r="K391">
        <v>0.28000000000000003</v>
      </c>
      <c r="L391" t="str">
        <f t="shared" si="24"/>
        <v>Dactyloctenium</v>
      </c>
      <c r="M391" t="str">
        <f t="shared" si="25"/>
        <v>radulans</v>
      </c>
      <c r="N391" t="str">
        <f t="shared" si="26"/>
        <v>Species</v>
      </c>
      <c r="O391" t="str">
        <f t="shared" si="27"/>
        <v>S4-N4 48</v>
      </c>
    </row>
    <row r="392" spans="1:15">
      <c r="A392" t="s">
        <v>13</v>
      </c>
      <c r="B392" t="s">
        <v>14</v>
      </c>
      <c r="C392" t="s">
        <v>15</v>
      </c>
      <c r="D392" t="s">
        <v>89</v>
      </c>
      <c r="E392">
        <v>48</v>
      </c>
      <c r="F392" t="s">
        <v>62</v>
      </c>
      <c r="G392" s="1" t="s">
        <v>30</v>
      </c>
      <c r="H392" t="b">
        <v>1</v>
      </c>
      <c r="I392" t="s">
        <v>19</v>
      </c>
      <c r="J392" t="s">
        <v>24</v>
      </c>
      <c r="K392">
        <v>0.2</v>
      </c>
      <c r="L392" t="str">
        <f t="shared" si="24"/>
        <v>Sclerolaena</v>
      </c>
      <c r="M392" t="str">
        <f t="shared" si="25"/>
        <v>ventricosa</v>
      </c>
      <c r="N392" t="str">
        <f t="shared" si="26"/>
        <v>Species</v>
      </c>
      <c r="O392" t="str">
        <f t="shared" si="27"/>
        <v>S4-N4 48</v>
      </c>
    </row>
    <row r="393" spans="1:15">
      <c r="A393" t="s">
        <v>13</v>
      </c>
      <c r="B393" t="s">
        <v>14</v>
      </c>
      <c r="C393" t="s">
        <v>15</v>
      </c>
      <c r="D393" t="s">
        <v>89</v>
      </c>
      <c r="E393">
        <v>49</v>
      </c>
      <c r="F393" t="s">
        <v>20</v>
      </c>
      <c r="G393" s="6" t="s">
        <v>314</v>
      </c>
      <c r="H393" t="b">
        <v>1</v>
      </c>
      <c r="I393" t="s">
        <v>65</v>
      </c>
      <c r="J393" t="s">
        <v>60</v>
      </c>
      <c r="K393">
        <v>0.13</v>
      </c>
      <c r="L393" t="str">
        <f t="shared" si="24"/>
        <v>Brachyscome</v>
      </c>
      <c r="M393" t="str">
        <f t="shared" si="25"/>
        <v>ciliaris</v>
      </c>
      <c r="N393" t="str">
        <f t="shared" si="26"/>
        <v>Species</v>
      </c>
      <c r="O393" t="str">
        <f t="shared" si="27"/>
        <v>S4-N4 49</v>
      </c>
    </row>
    <row r="394" spans="1:15">
      <c r="A394" t="s">
        <v>13</v>
      </c>
      <c r="B394" t="s">
        <v>14</v>
      </c>
      <c r="C394" t="s">
        <v>15</v>
      </c>
      <c r="D394" t="s">
        <v>89</v>
      </c>
      <c r="E394">
        <v>50</v>
      </c>
      <c r="F394" t="s">
        <v>34</v>
      </c>
      <c r="G394" s="1" t="s">
        <v>82</v>
      </c>
      <c r="H394" t="b">
        <v>1</v>
      </c>
      <c r="I394" t="s">
        <v>49</v>
      </c>
      <c r="J394" t="s">
        <v>50</v>
      </c>
      <c r="K394">
        <v>0.05</v>
      </c>
      <c r="L394" t="str">
        <f t="shared" si="24"/>
        <v>Dactyloctenium</v>
      </c>
      <c r="M394" t="str">
        <f t="shared" si="25"/>
        <v>radulans</v>
      </c>
      <c r="N394" t="str">
        <f t="shared" si="26"/>
        <v>Species</v>
      </c>
      <c r="O394" t="str">
        <f t="shared" si="27"/>
        <v>S4-N4 50</v>
      </c>
    </row>
    <row r="395" spans="1:15">
      <c r="A395" t="s">
        <v>13</v>
      </c>
      <c r="B395" t="s">
        <v>14</v>
      </c>
      <c r="C395" t="s">
        <v>15</v>
      </c>
      <c r="D395" t="s">
        <v>89</v>
      </c>
      <c r="E395">
        <v>51</v>
      </c>
      <c r="F395" t="s">
        <v>32</v>
      </c>
      <c r="G395" s="6" t="s">
        <v>93</v>
      </c>
      <c r="H395" t="b">
        <v>0</v>
      </c>
      <c r="I395" t="s">
        <v>59</v>
      </c>
      <c r="J395" t="s">
        <v>60</v>
      </c>
      <c r="K395">
        <v>0.12</v>
      </c>
      <c r="L395" t="str">
        <f t="shared" si="24"/>
        <v>Mallo</v>
      </c>
      <c r="M395" t="str">
        <f t="shared" si="25"/>
        <v xml:space="preserve">B </v>
      </c>
      <c r="N395" t="str">
        <f t="shared" si="26"/>
        <v>Species</v>
      </c>
      <c r="O395" t="str">
        <f t="shared" si="27"/>
        <v>S4-N4 51</v>
      </c>
    </row>
    <row r="396" spans="1:15">
      <c r="A396" t="s">
        <v>13</v>
      </c>
      <c r="B396" t="s">
        <v>14</v>
      </c>
      <c r="C396" t="s">
        <v>15</v>
      </c>
      <c r="D396" t="s">
        <v>89</v>
      </c>
      <c r="E396">
        <v>52</v>
      </c>
      <c r="F396" t="s">
        <v>32</v>
      </c>
      <c r="G396" s="1" t="s">
        <v>30</v>
      </c>
      <c r="H396" t="b">
        <v>1</v>
      </c>
      <c r="I396" t="s">
        <v>19</v>
      </c>
      <c r="J396" t="s">
        <v>24</v>
      </c>
      <c r="K396">
        <v>0.17</v>
      </c>
      <c r="L396" t="str">
        <f t="shared" si="24"/>
        <v>Sclerolaena</v>
      </c>
      <c r="M396" t="str">
        <f t="shared" si="25"/>
        <v>ventricosa</v>
      </c>
      <c r="N396" t="str">
        <f t="shared" si="26"/>
        <v>Species</v>
      </c>
      <c r="O396" t="str">
        <f t="shared" si="27"/>
        <v>S4-N4 52</v>
      </c>
    </row>
    <row r="397" spans="1:15">
      <c r="A397" t="s">
        <v>13</v>
      </c>
      <c r="B397" t="s">
        <v>14</v>
      </c>
      <c r="C397" t="s">
        <v>15</v>
      </c>
      <c r="D397" t="s">
        <v>89</v>
      </c>
      <c r="E397">
        <v>53</v>
      </c>
      <c r="F397" t="s">
        <v>35</v>
      </c>
      <c r="G397" s="1" t="s">
        <v>29</v>
      </c>
      <c r="L397" t="str">
        <f t="shared" si="24"/>
        <v>NA</v>
      </c>
      <c r="M397" t="str">
        <f t="shared" si="25"/>
        <v>NA</v>
      </c>
      <c r="N397" t="str">
        <f t="shared" si="26"/>
        <v>NA</v>
      </c>
      <c r="O397" t="str">
        <f t="shared" si="27"/>
        <v>S4-N4 53</v>
      </c>
    </row>
    <row r="398" spans="1:15">
      <c r="A398" t="s">
        <v>13</v>
      </c>
      <c r="B398" t="s">
        <v>14</v>
      </c>
      <c r="C398" t="s">
        <v>15</v>
      </c>
      <c r="D398" t="s">
        <v>89</v>
      </c>
      <c r="E398">
        <v>54</v>
      </c>
      <c r="F398" t="s">
        <v>32</v>
      </c>
      <c r="G398" s="1" t="s">
        <v>90</v>
      </c>
      <c r="H398" t="b">
        <v>0</v>
      </c>
      <c r="I398" t="s">
        <v>19</v>
      </c>
      <c r="J398" t="s">
        <v>24</v>
      </c>
      <c r="K398">
        <v>0.11</v>
      </c>
      <c r="L398" t="str">
        <f t="shared" si="24"/>
        <v>Atriplex</v>
      </c>
      <c r="M398" t="str">
        <f t="shared" si="25"/>
        <v>vesicaria</v>
      </c>
      <c r="N398" t="str">
        <f t="shared" si="26"/>
        <v>Species</v>
      </c>
      <c r="O398" t="str">
        <f t="shared" si="27"/>
        <v>S4-N4 54</v>
      </c>
    </row>
    <row r="399" spans="1:15">
      <c r="A399" t="s">
        <v>13</v>
      </c>
      <c r="B399" t="s">
        <v>14</v>
      </c>
      <c r="C399" t="s">
        <v>15</v>
      </c>
      <c r="D399" t="s">
        <v>89</v>
      </c>
      <c r="E399">
        <v>55</v>
      </c>
      <c r="F399" t="s">
        <v>32</v>
      </c>
      <c r="G399" s="1" t="s">
        <v>90</v>
      </c>
      <c r="H399" t="b">
        <v>0</v>
      </c>
      <c r="I399" t="s">
        <v>19</v>
      </c>
      <c r="J399" t="s">
        <v>24</v>
      </c>
      <c r="K399">
        <v>0.24</v>
      </c>
      <c r="L399" t="str">
        <f t="shared" si="24"/>
        <v>Atriplex</v>
      </c>
      <c r="M399" t="str">
        <f t="shared" si="25"/>
        <v>vesicaria</v>
      </c>
      <c r="N399" t="str">
        <f t="shared" si="26"/>
        <v>Species</v>
      </c>
      <c r="O399" t="str">
        <f t="shared" si="27"/>
        <v>S4-N4 55</v>
      </c>
    </row>
    <row r="400" spans="1:15">
      <c r="A400" t="s">
        <v>13</v>
      </c>
      <c r="B400" t="s">
        <v>14</v>
      </c>
      <c r="C400" t="s">
        <v>15</v>
      </c>
      <c r="D400" t="s">
        <v>89</v>
      </c>
      <c r="E400">
        <v>56</v>
      </c>
      <c r="F400" t="s">
        <v>32</v>
      </c>
      <c r="G400" s="1" t="s">
        <v>90</v>
      </c>
      <c r="H400" t="b">
        <v>0</v>
      </c>
      <c r="I400" t="s">
        <v>19</v>
      </c>
      <c r="J400" t="s">
        <v>24</v>
      </c>
      <c r="K400">
        <v>0.2</v>
      </c>
      <c r="L400" t="str">
        <f t="shared" si="24"/>
        <v>Atriplex</v>
      </c>
      <c r="M400" t="str">
        <f t="shared" si="25"/>
        <v>vesicaria</v>
      </c>
      <c r="N400" t="str">
        <f t="shared" si="26"/>
        <v>Species</v>
      </c>
      <c r="O400" t="str">
        <f t="shared" si="27"/>
        <v>S4-N4 56</v>
      </c>
    </row>
    <row r="401" spans="1:15">
      <c r="A401" t="s">
        <v>13</v>
      </c>
      <c r="B401" t="s">
        <v>14</v>
      </c>
      <c r="C401" t="s">
        <v>15</v>
      </c>
      <c r="D401" t="s">
        <v>89</v>
      </c>
      <c r="E401">
        <v>57</v>
      </c>
      <c r="F401" t="s">
        <v>32</v>
      </c>
      <c r="G401" s="1" t="s">
        <v>90</v>
      </c>
      <c r="H401" t="b">
        <v>0</v>
      </c>
      <c r="I401" t="s">
        <v>19</v>
      </c>
      <c r="J401" t="s">
        <v>24</v>
      </c>
      <c r="K401">
        <v>0.25</v>
      </c>
      <c r="L401" t="str">
        <f t="shared" si="24"/>
        <v>Atriplex</v>
      </c>
      <c r="M401" t="str">
        <f t="shared" si="25"/>
        <v>vesicaria</v>
      </c>
      <c r="N401" t="str">
        <f t="shared" si="26"/>
        <v>Species</v>
      </c>
      <c r="O401" t="str">
        <f t="shared" si="27"/>
        <v>S4-N4 57</v>
      </c>
    </row>
    <row r="402" spans="1:15">
      <c r="A402" t="s">
        <v>13</v>
      </c>
      <c r="B402" t="s">
        <v>14</v>
      </c>
      <c r="C402" t="s">
        <v>15</v>
      </c>
      <c r="D402" t="s">
        <v>89</v>
      </c>
      <c r="E402">
        <v>58</v>
      </c>
      <c r="F402" t="s">
        <v>32</v>
      </c>
      <c r="G402" t="s">
        <v>293</v>
      </c>
      <c r="H402" t="b">
        <v>1</v>
      </c>
      <c r="I402" t="s">
        <v>49</v>
      </c>
      <c r="J402" t="s">
        <v>50</v>
      </c>
      <c r="K402">
        <v>0.09</v>
      </c>
      <c r="L402" t="str">
        <f t="shared" si="24"/>
        <v>Enneapogon</v>
      </c>
      <c r="M402" t="str">
        <f t="shared" si="25"/>
        <v>NA</v>
      </c>
      <c r="N402" t="str">
        <f t="shared" si="26"/>
        <v>Genus</v>
      </c>
      <c r="O402" t="str">
        <f t="shared" si="27"/>
        <v>S4-N4 58</v>
      </c>
    </row>
    <row r="403" spans="1:15">
      <c r="A403" t="s">
        <v>13</v>
      </c>
      <c r="B403" t="s">
        <v>14</v>
      </c>
      <c r="C403" t="s">
        <v>15</v>
      </c>
      <c r="D403" t="s">
        <v>89</v>
      </c>
      <c r="E403">
        <v>59</v>
      </c>
      <c r="F403" t="s">
        <v>20</v>
      </c>
      <c r="G403" s="1" t="s">
        <v>111</v>
      </c>
      <c r="H403" t="b">
        <v>1</v>
      </c>
      <c r="I403" t="s">
        <v>19</v>
      </c>
      <c r="J403" t="s">
        <v>24</v>
      </c>
      <c r="K403">
        <v>0.3</v>
      </c>
      <c r="L403" t="str">
        <f t="shared" si="24"/>
        <v>Dead</v>
      </c>
      <c r="M403" t="str">
        <f t="shared" si="25"/>
        <v>NA</v>
      </c>
      <c r="N403" t="str">
        <f t="shared" si="26"/>
        <v>Family</v>
      </c>
      <c r="O403" t="str">
        <f t="shared" si="27"/>
        <v>S4-N4 59</v>
      </c>
    </row>
    <row r="404" spans="1:15">
      <c r="A404" t="s">
        <v>13</v>
      </c>
      <c r="B404" t="s">
        <v>14</v>
      </c>
      <c r="C404" t="s">
        <v>15</v>
      </c>
      <c r="D404" t="s">
        <v>89</v>
      </c>
      <c r="E404">
        <v>60</v>
      </c>
      <c r="F404" t="s">
        <v>20</v>
      </c>
      <c r="G404" s="6" t="s">
        <v>53</v>
      </c>
      <c r="H404" t="b">
        <v>0</v>
      </c>
      <c r="I404" t="s">
        <v>59</v>
      </c>
      <c r="J404" t="s">
        <v>60</v>
      </c>
      <c r="K404">
        <v>0.3</v>
      </c>
      <c r="L404" t="str">
        <f t="shared" si="24"/>
        <v>Sida</v>
      </c>
      <c r="M404" t="str">
        <f t="shared" si="25"/>
        <v>A</v>
      </c>
      <c r="N404" t="str">
        <f t="shared" si="26"/>
        <v>Species</v>
      </c>
      <c r="O404" t="str">
        <f t="shared" si="27"/>
        <v>S4-N4 60</v>
      </c>
    </row>
    <row r="405" spans="1:15">
      <c r="A405" t="s">
        <v>13</v>
      </c>
      <c r="B405" t="s">
        <v>14</v>
      </c>
      <c r="C405" t="s">
        <v>15</v>
      </c>
      <c r="D405" t="s">
        <v>89</v>
      </c>
      <c r="E405">
        <v>61</v>
      </c>
      <c r="F405" t="s">
        <v>20</v>
      </c>
      <c r="G405" s="1" t="s">
        <v>30</v>
      </c>
      <c r="H405" t="b">
        <v>1</v>
      </c>
      <c r="I405" t="s">
        <v>19</v>
      </c>
      <c r="J405" t="s">
        <v>24</v>
      </c>
      <c r="K405">
        <v>0.3</v>
      </c>
      <c r="L405" t="str">
        <f t="shared" si="24"/>
        <v>Sclerolaena</v>
      </c>
      <c r="M405" t="str">
        <f t="shared" si="25"/>
        <v>ventricosa</v>
      </c>
      <c r="N405" t="str">
        <f t="shared" si="26"/>
        <v>Species</v>
      </c>
      <c r="O405" t="str">
        <f t="shared" si="27"/>
        <v>S4-N4 61</v>
      </c>
    </row>
    <row r="406" spans="1:15">
      <c r="A406" t="s">
        <v>13</v>
      </c>
      <c r="B406" t="s">
        <v>14</v>
      </c>
      <c r="C406" t="s">
        <v>15</v>
      </c>
      <c r="D406" t="s">
        <v>89</v>
      </c>
      <c r="E406">
        <v>62</v>
      </c>
      <c r="F406" t="s">
        <v>20</v>
      </c>
      <c r="G406" t="s">
        <v>33</v>
      </c>
      <c r="H406" t="b">
        <v>0</v>
      </c>
      <c r="I406" t="s">
        <v>19</v>
      </c>
      <c r="J406" t="s">
        <v>24</v>
      </c>
      <c r="K406">
        <v>0.25</v>
      </c>
      <c r="L406" t="str">
        <f t="shared" si="24"/>
        <v>Sclerolaena</v>
      </c>
      <c r="M406" t="str">
        <f t="shared" si="25"/>
        <v>divaricata</v>
      </c>
      <c r="N406" t="str">
        <f t="shared" si="26"/>
        <v>Species</v>
      </c>
      <c r="O406" t="str">
        <f t="shared" si="27"/>
        <v>S4-N4 62</v>
      </c>
    </row>
    <row r="407" spans="1:15">
      <c r="A407" t="s">
        <v>13</v>
      </c>
      <c r="B407" t="s">
        <v>14</v>
      </c>
      <c r="C407" t="s">
        <v>15</v>
      </c>
      <c r="D407" t="s">
        <v>89</v>
      </c>
      <c r="E407">
        <v>63</v>
      </c>
      <c r="F407" t="s">
        <v>32</v>
      </c>
      <c r="G407" t="s">
        <v>31</v>
      </c>
      <c r="H407" t="b">
        <v>1</v>
      </c>
      <c r="I407" t="s">
        <v>19</v>
      </c>
      <c r="J407" t="s">
        <v>24</v>
      </c>
      <c r="K407">
        <v>0.08</v>
      </c>
      <c r="L407" t="str">
        <f t="shared" si="24"/>
        <v>Sclerolaena</v>
      </c>
      <c r="M407" t="str">
        <f t="shared" si="25"/>
        <v>brachyptera</v>
      </c>
      <c r="N407" t="str">
        <f t="shared" si="26"/>
        <v>Species</v>
      </c>
      <c r="O407" t="str">
        <f t="shared" si="27"/>
        <v>S4-N4 63</v>
      </c>
    </row>
    <row r="408" spans="1:15">
      <c r="A408" t="s">
        <v>13</v>
      </c>
      <c r="B408" t="s">
        <v>14</v>
      </c>
      <c r="C408" t="s">
        <v>15</v>
      </c>
      <c r="D408" t="s">
        <v>89</v>
      </c>
      <c r="E408">
        <v>64</v>
      </c>
      <c r="F408" t="s">
        <v>32</v>
      </c>
      <c r="G408" s="14" t="s">
        <v>310</v>
      </c>
      <c r="H408" t="b">
        <v>0</v>
      </c>
      <c r="I408" t="s">
        <v>49</v>
      </c>
      <c r="J408" t="s">
        <v>50</v>
      </c>
      <c r="K408">
        <v>0.3</v>
      </c>
      <c r="L408" t="str">
        <f t="shared" si="24"/>
        <v>Digitaria</v>
      </c>
      <c r="M408" t="str">
        <f t="shared" si="25"/>
        <v>brownii</v>
      </c>
      <c r="N408" t="str">
        <f t="shared" si="26"/>
        <v>Species</v>
      </c>
      <c r="O408" t="str">
        <f t="shared" si="27"/>
        <v>S4-N4 64</v>
      </c>
    </row>
    <row r="409" spans="1:15">
      <c r="A409" t="s">
        <v>13</v>
      </c>
      <c r="B409" t="s">
        <v>14</v>
      </c>
      <c r="C409" t="s">
        <v>15</v>
      </c>
      <c r="D409" t="s">
        <v>89</v>
      </c>
      <c r="E409">
        <v>65</v>
      </c>
      <c r="F409" t="s">
        <v>34</v>
      </c>
      <c r="G409" t="s">
        <v>31</v>
      </c>
      <c r="H409" t="b">
        <v>1</v>
      </c>
      <c r="I409" t="s">
        <v>19</v>
      </c>
      <c r="J409" t="s">
        <v>50</v>
      </c>
      <c r="K409">
        <v>0.15</v>
      </c>
      <c r="L409" t="str">
        <f t="shared" si="24"/>
        <v>Sclerolaena</v>
      </c>
      <c r="M409" t="str">
        <f t="shared" si="25"/>
        <v>brachyptera</v>
      </c>
      <c r="N409" t="str">
        <f t="shared" si="26"/>
        <v>Species</v>
      </c>
      <c r="O409" t="str">
        <f t="shared" si="27"/>
        <v>S4-N4 65</v>
      </c>
    </row>
    <row r="410" spans="1:15">
      <c r="A410" t="s">
        <v>13</v>
      </c>
      <c r="B410" t="s">
        <v>14</v>
      </c>
      <c r="C410" t="s">
        <v>15</v>
      </c>
      <c r="D410" t="s">
        <v>89</v>
      </c>
      <c r="E410">
        <v>66</v>
      </c>
      <c r="F410" t="s">
        <v>32</v>
      </c>
      <c r="G410" t="s">
        <v>31</v>
      </c>
      <c r="H410" t="b">
        <v>0</v>
      </c>
      <c r="I410" t="s">
        <v>19</v>
      </c>
      <c r="J410" t="s">
        <v>24</v>
      </c>
      <c r="K410">
        <v>0.1</v>
      </c>
      <c r="L410" t="str">
        <f t="shared" si="24"/>
        <v>Sclerolaena</v>
      </c>
      <c r="M410" t="str">
        <f t="shared" si="25"/>
        <v>brachyptera</v>
      </c>
      <c r="N410" t="str">
        <f t="shared" si="26"/>
        <v>Species</v>
      </c>
      <c r="O410" t="str">
        <f t="shared" si="27"/>
        <v>S4-N4 66</v>
      </c>
    </row>
    <row r="411" spans="1:15">
      <c r="A411" t="s">
        <v>13</v>
      </c>
      <c r="B411" t="s">
        <v>14</v>
      </c>
      <c r="C411" t="s">
        <v>15</v>
      </c>
      <c r="D411" t="s">
        <v>89</v>
      </c>
      <c r="E411">
        <v>67</v>
      </c>
      <c r="F411" t="s">
        <v>32</v>
      </c>
      <c r="G411" t="s">
        <v>29</v>
      </c>
      <c r="L411" t="str">
        <f t="shared" si="24"/>
        <v>NA</v>
      </c>
      <c r="M411" t="str">
        <f t="shared" si="25"/>
        <v>NA</v>
      </c>
      <c r="N411" t="str">
        <f t="shared" si="26"/>
        <v>NA</v>
      </c>
      <c r="O411" t="str">
        <f t="shared" si="27"/>
        <v>S4-N4 67</v>
      </c>
    </row>
    <row r="412" spans="1:15">
      <c r="A412" t="s">
        <v>13</v>
      </c>
      <c r="B412" t="s">
        <v>14</v>
      </c>
      <c r="C412" t="s">
        <v>15</v>
      </c>
      <c r="D412" t="s">
        <v>89</v>
      </c>
      <c r="E412">
        <v>68</v>
      </c>
      <c r="F412" t="s">
        <v>32</v>
      </c>
      <c r="G412" t="s">
        <v>31</v>
      </c>
      <c r="H412" t="b">
        <v>0</v>
      </c>
      <c r="I412" t="s">
        <v>19</v>
      </c>
      <c r="J412" t="s">
        <v>24</v>
      </c>
      <c r="K412">
        <v>0.17</v>
      </c>
      <c r="L412" t="str">
        <f t="shared" si="24"/>
        <v>Sclerolaena</v>
      </c>
      <c r="M412" t="str">
        <f t="shared" si="25"/>
        <v>brachyptera</v>
      </c>
      <c r="N412" t="str">
        <f t="shared" si="26"/>
        <v>Species</v>
      </c>
      <c r="O412" t="str">
        <f t="shared" si="27"/>
        <v>S4-N4 68</v>
      </c>
    </row>
    <row r="413" spans="1:15">
      <c r="B413" t="s">
        <v>14</v>
      </c>
      <c r="C413" t="s">
        <v>15</v>
      </c>
      <c r="D413" t="s">
        <v>89</v>
      </c>
      <c r="E413">
        <v>68</v>
      </c>
      <c r="F413" t="s">
        <v>32</v>
      </c>
      <c r="G413" t="s">
        <v>111</v>
      </c>
      <c r="H413" t="b">
        <v>1</v>
      </c>
      <c r="I413" t="s">
        <v>19</v>
      </c>
      <c r="J413" t="s">
        <v>24</v>
      </c>
      <c r="K413">
        <v>0.38</v>
      </c>
      <c r="L413" t="str">
        <f t="shared" si="24"/>
        <v>Dead</v>
      </c>
      <c r="M413" t="str">
        <f t="shared" si="25"/>
        <v>NA</v>
      </c>
      <c r="N413" t="str">
        <f t="shared" si="26"/>
        <v>Family</v>
      </c>
      <c r="O413" t="str">
        <f t="shared" si="27"/>
        <v>S4-N4 68</v>
      </c>
    </row>
    <row r="414" spans="1:15">
      <c r="A414" t="s">
        <v>13</v>
      </c>
      <c r="B414" t="s">
        <v>14</v>
      </c>
      <c r="C414" t="s">
        <v>15</v>
      </c>
      <c r="D414" t="s">
        <v>89</v>
      </c>
      <c r="E414">
        <v>69</v>
      </c>
      <c r="F414" t="s">
        <v>32</v>
      </c>
      <c r="G414" t="s">
        <v>29</v>
      </c>
      <c r="L414" t="str">
        <f t="shared" si="24"/>
        <v>NA</v>
      </c>
      <c r="M414" t="str">
        <f t="shared" si="25"/>
        <v>NA</v>
      </c>
      <c r="N414" t="str">
        <f t="shared" si="26"/>
        <v>NA</v>
      </c>
      <c r="O414" t="str">
        <f t="shared" si="27"/>
        <v>S4-N4 69</v>
      </c>
    </row>
    <row r="415" spans="1:15">
      <c r="A415" t="s">
        <v>13</v>
      </c>
      <c r="B415" t="s">
        <v>14</v>
      </c>
      <c r="C415" t="s">
        <v>15</v>
      </c>
      <c r="D415" t="s">
        <v>89</v>
      </c>
      <c r="E415">
        <v>70</v>
      </c>
      <c r="F415" t="s">
        <v>32</v>
      </c>
      <c r="G415" t="s">
        <v>31</v>
      </c>
      <c r="H415" t="b">
        <v>1</v>
      </c>
      <c r="I415" t="s">
        <v>19</v>
      </c>
      <c r="J415" t="s">
        <v>24</v>
      </c>
      <c r="K415">
        <v>0.06</v>
      </c>
      <c r="L415" t="str">
        <f t="shared" si="24"/>
        <v>Sclerolaena</v>
      </c>
      <c r="M415" t="str">
        <f t="shared" si="25"/>
        <v>brachyptera</v>
      </c>
      <c r="N415" t="str">
        <f t="shared" si="26"/>
        <v>Species</v>
      </c>
      <c r="O415" t="str">
        <f t="shared" si="27"/>
        <v>S4-N4 70</v>
      </c>
    </row>
    <row r="416" spans="1:15">
      <c r="A416" t="s">
        <v>13</v>
      </c>
      <c r="B416" t="s">
        <v>14</v>
      </c>
      <c r="C416" t="s">
        <v>15</v>
      </c>
      <c r="D416" t="s">
        <v>89</v>
      </c>
      <c r="E416">
        <v>71</v>
      </c>
      <c r="F416" t="s">
        <v>32</v>
      </c>
      <c r="G416" t="s">
        <v>31</v>
      </c>
      <c r="H416" t="b">
        <v>0</v>
      </c>
      <c r="I416" t="s">
        <v>19</v>
      </c>
      <c r="J416" t="s">
        <v>24</v>
      </c>
      <c r="K416">
        <v>0.09</v>
      </c>
      <c r="L416" t="str">
        <f t="shared" si="24"/>
        <v>Sclerolaena</v>
      </c>
      <c r="M416" t="str">
        <f t="shared" si="25"/>
        <v>brachyptera</v>
      </c>
      <c r="N416" t="str">
        <f t="shared" si="26"/>
        <v>Species</v>
      </c>
      <c r="O416" t="str">
        <f t="shared" si="27"/>
        <v>S4-N4 71</v>
      </c>
    </row>
    <row r="417" spans="1:15">
      <c r="A417" t="s">
        <v>13</v>
      </c>
      <c r="B417" t="s">
        <v>14</v>
      </c>
      <c r="C417" t="s">
        <v>15</v>
      </c>
      <c r="D417" t="s">
        <v>89</v>
      </c>
      <c r="E417">
        <v>72</v>
      </c>
      <c r="F417" t="s">
        <v>32</v>
      </c>
      <c r="G417" t="s">
        <v>29</v>
      </c>
      <c r="L417" t="str">
        <f t="shared" si="24"/>
        <v>NA</v>
      </c>
      <c r="M417" t="str">
        <f t="shared" si="25"/>
        <v>NA</v>
      </c>
      <c r="N417" t="str">
        <f t="shared" si="26"/>
        <v>NA</v>
      </c>
      <c r="O417" t="str">
        <f t="shared" si="27"/>
        <v>S4-N4 72</v>
      </c>
    </row>
    <row r="418" spans="1:15">
      <c r="A418" t="s">
        <v>13</v>
      </c>
      <c r="B418" t="s">
        <v>14</v>
      </c>
      <c r="C418" t="s">
        <v>15</v>
      </c>
      <c r="D418" t="s">
        <v>89</v>
      </c>
      <c r="E418">
        <v>73</v>
      </c>
      <c r="F418" t="s">
        <v>32</v>
      </c>
      <c r="G418" t="s">
        <v>31</v>
      </c>
      <c r="H418" t="b">
        <v>1</v>
      </c>
      <c r="I418" t="s">
        <v>19</v>
      </c>
      <c r="J418" t="s">
        <v>24</v>
      </c>
      <c r="K418">
        <v>7.0000000000000007E-2</v>
      </c>
      <c r="L418" t="str">
        <f t="shared" si="24"/>
        <v>Sclerolaena</v>
      </c>
      <c r="M418" t="str">
        <f t="shared" si="25"/>
        <v>brachyptera</v>
      </c>
      <c r="N418" t="str">
        <f t="shared" si="26"/>
        <v>Species</v>
      </c>
      <c r="O418" t="str">
        <f t="shared" si="27"/>
        <v>S4-N4 73</v>
      </c>
    </row>
    <row r="419" spans="1:15">
      <c r="A419" t="s">
        <v>13</v>
      </c>
      <c r="B419" t="s">
        <v>14</v>
      </c>
      <c r="C419" t="s">
        <v>15</v>
      </c>
      <c r="D419" t="s">
        <v>89</v>
      </c>
      <c r="E419">
        <v>74</v>
      </c>
      <c r="F419" t="s">
        <v>32</v>
      </c>
      <c r="G419" t="s">
        <v>29</v>
      </c>
      <c r="L419" t="str">
        <f t="shared" si="24"/>
        <v>NA</v>
      </c>
      <c r="M419" t="str">
        <f t="shared" si="25"/>
        <v>NA</v>
      </c>
      <c r="N419" t="str">
        <f t="shared" si="26"/>
        <v>NA</v>
      </c>
      <c r="O419" t="str">
        <f t="shared" si="27"/>
        <v>S4-N4 74</v>
      </c>
    </row>
    <row r="420" spans="1:15">
      <c r="A420" t="s">
        <v>13</v>
      </c>
      <c r="B420" t="s">
        <v>14</v>
      </c>
      <c r="C420" t="s">
        <v>15</v>
      </c>
      <c r="D420" t="s">
        <v>89</v>
      </c>
      <c r="E420">
        <v>75</v>
      </c>
      <c r="F420" t="s">
        <v>20</v>
      </c>
      <c r="G420" t="s">
        <v>29</v>
      </c>
      <c r="L420" t="str">
        <f t="shared" si="24"/>
        <v>NA</v>
      </c>
      <c r="M420" t="str">
        <f t="shared" si="25"/>
        <v>NA</v>
      </c>
      <c r="N420" t="str">
        <f t="shared" si="26"/>
        <v>NA</v>
      </c>
      <c r="O420" t="str">
        <f t="shared" si="27"/>
        <v>S4-N4 75</v>
      </c>
    </row>
    <row r="421" spans="1:15">
      <c r="A421" t="s">
        <v>13</v>
      </c>
      <c r="B421" t="s">
        <v>14</v>
      </c>
      <c r="C421" t="s">
        <v>15</v>
      </c>
      <c r="D421" t="s">
        <v>89</v>
      </c>
      <c r="E421">
        <v>76</v>
      </c>
      <c r="F421" t="s">
        <v>32</v>
      </c>
      <c r="G421" t="s">
        <v>33</v>
      </c>
      <c r="H421" t="b">
        <v>0</v>
      </c>
      <c r="I421" t="s">
        <v>19</v>
      </c>
      <c r="J421" t="s">
        <v>24</v>
      </c>
      <c r="K421">
        <v>0.18</v>
      </c>
      <c r="L421" t="str">
        <f t="shared" si="24"/>
        <v>Sclerolaena</v>
      </c>
      <c r="M421" t="str">
        <f t="shared" si="25"/>
        <v>divaricata</v>
      </c>
      <c r="N421" t="str">
        <f t="shared" si="26"/>
        <v>Species</v>
      </c>
      <c r="O421" t="str">
        <f t="shared" si="27"/>
        <v>S4-N4 76</v>
      </c>
    </row>
    <row r="422" spans="1:15">
      <c r="A422" t="s">
        <v>13</v>
      </c>
      <c r="B422" t="s">
        <v>14</v>
      </c>
      <c r="C422" t="s">
        <v>15</v>
      </c>
      <c r="D422" t="s">
        <v>89</v>
      </c>
      <c r="E422">
        <v>77</v>
      </c>
      <c r="F422" t="s">
        <v>32</v>
      </c>
      <c r="G422" s="4" t="s">
        <v>53</v>
      </c>
      <c r="H422" t="b">
        <v>0</v>
      </c>
      <c r="I422" t="s">
        <v>59</v>
      </c>
      <c r="J422" t="s">
        <v>60</v>
      </c>
      <c r="K422">
        <v>0.1</v>
      </c>
      <c r="L422" t="str">
        <f t="shared" si="24"/>
        <v>Sida</v>
      </c>
      <c r="M422" t="str">
        <f t="shared" si="25"/>
        <v>A</v>
      </c>
      <c r="N422" t="str">
        <f t="shared" si="26"/>
        <v>Species</v>
      </c>
      <c r="O422" t="str">
        <f t="shared" si="27"/>
        <v>S4-N4 77</v>
      </c>
    </row>
    <row r="423" spans="1:15">
      <c r="A423" t="s">
        <v>13</v>
      </c>
      <c r="B423" t="s">
        <v>14</v>
      </c>
      <c r="C423" t="s">
        <v>15</v>
      </c>
      <c r="D423" t="s">
        <v>89</v>
      </c>
      <c r="E423">
        <v>78</v>
      </c>
      <c r="F423" t="s">
        <v>35</v>
      </c>
      <c r="G423" t="s">
        <v>294</v>
      </c>
      <c r="H423" t="b">
        <v>1</v>
      </c>
      <c r="I423" t="s">
        <v>95</v>
      </c>
      <c r="J423" t="s">
        <v>80</v>
      </c>
      <c r="K423">
        <v>0.18</v>
      </c>
      <c r="L423" t="str">
        <f t="shared" si="24"/>
        <v>Boerhavia</v>
      </c>
      <c r="M423" t="str">
        <f t="shared" si="25"/>
        <v>NA</v>
      </c>
      <c r="N423" t="str">
        <f t="shared" si="26"/>
        <v>Genus</v>
      </c>
      <c r="O423" t="str">
        <f t="shared" si="27"/>
        <v>S4-N4 78</v>
      </c>
    </row>
    <row r="424" spans="1:15">
      <c r="A424" t="s">
        <v>13</v>
      </c>
      <c r="B424" t="s">
        <v>14</v>
      </c>
      <c r="C424" t="s">
        <v>15</v>
      </c>
      <c r="D424" t="s">
        <v>89</v>
      </c>
      <c r="E424">
        <v>79</v>
      </c>
      <c r="F424" t="s">
        <v>35</v>
      </c>
      <c r="G424" t="s">
        <v>294</v>
      </c>
      <c r="H424" t="b">
        <v>1</v>
      </c>
      <c r="I424" t="s">
        <v>95</v>
      </c>
      <c r="J424" t="s">
        <v>80</v>
      </c>
      <c r="K424">
        <v>0.1</v>
      </c>
      <c r="L424" t="str">
        <f t="shared" si="24"/>
        <v>Boerhavia</v>
      </c>
      <c r="M424" t="str">
        <f t="shared" si="25"/>
        <v>NA</v>
      </c>
      <c r="N424" t="str">
        <f t="shared" si="26"/>
        <v>Genus</v>
      </c>
      <c r="O424" t="str">
        <f t="shared" si="27"/>
        <v>S4-N4 79</v>
      </c>
    </row>
    <row r="425" spans="1:15">
      <c r="A425" t="s">
        <v>13</v>
      </c>
      <c r="B425" t="s">
        <v>14</v>
      </c>
      <c r="C425" t="s">
        <v>15</v>
      </c>
      <c r="D425" t="s">
        <v>89</v>
      </c>
      <c r="E425">
        <v>80</v>
      </c>
      <c r="F425" t="s">
        <v>34</v>
      </c>
      <c r="G425" t="s">
        <v>29</v>
      </c>
      <c r="L425" t="str">
        <f t="shared" si="24"/>
        <v>NA</v>
      </c>
      <c r="M425" t="str">
        <f t="shared" si="25"/>
        <v>NA</v>
      </c>
      <c r="N425" t="str">
        <f t="shared" si="26"/>
        <v>NA</v>
      </c>
      <c r="O425" t="str">
        <f t="shared" si="27"/>
        <v>S4-N4 80</v>
      </c>
    </row>
    <row r="426" spans="1:15">
      <c r="A426" t="s">
        <v>13</v>
      </c>
      <c r="B426" t="s">
        <v>14</v>
      </c>
      <c r="C426" t="s">
        <v>15</v>
      </c>
      <c r="D426" t="s">
        <v>89</v>
      </c>
      <c r="E426">
        <v>81</v>
      </c>
      <c r="F426" t="s">
        <v>32</v>
      </c>
      <c r="G426" s="4" t="s">
        <v>85</v>
      </c>
      <c r="H426" t="b">
        <v>1</v>
      </c>
      <c r="I426" t="s">
        <v>65</v>
      </c>
      <c r="J426" t="s">
        <v>60</v>
      </c>
      <c r="K426">
        <v>0.3</v>
      </c>
      <c r="L426" t="str">
        <f t="shared" si="24"/>
        <v>Paper</v>
      </c>
      <c r="M426" t="str">
        <f t="shared" si="25"/>
        <v>Daisy A</v>
      </c>
      <c r="N426" t="str">
        <f t="shared" si="26"/>
        <v>Species</v>
      </c>
      <c r="O426" t="str">
        <f t="shared" si="27"/>
        <v>S4-N4 81</v>
      </c>
    </row>
    <row r="427" spans="1:15">
      <c r="A427" t="s">
        <v>13</v>
      </c>
      <c r="B427" t="s">
        <v>14</v>
      </c>
      <c r="C427" t="s">
        <v>15</v>
      </c>
      <c r="D427" t="s">
        <v>89</v>
      </c>
      <c r="E427">
        <v>81</v>
      </c>
      <c r="F427" t="s">
        <v>32</v>
      </c>
      <c r="G427" t="s">
        <v>294</v>
      </c>
      <c r="H427" t="b">
        <v>1</v>
      </c>
      <c r="I427" t="s">
        <v>95</v>
      </c>
      <c r="J427" t="s">
        <v>80</v>
      </c>
      <c r="K427">
        <v>0.1</v>
      </c>
      <c r="L427" t="str">
        <f t="shared" si="24"/>
        <v>Boerhavia</v>
      </c>
      <c r="M427" t="str">
        <f t="shared" si="25"/>
        <v>NA</v>
      </c>
      <c r="N427" t="str">
        <f t="shared" si="26"/>
        <v>Genus</v>
      </c>
      <c r="O427" t="str">
        <f t="shared" si="27"/>
        <v>S4-N4 81</v>
      </c>
    </row>
    <row r="428" spans="1:15">
      <c r="A428" t="s">
        <v>13</v>
      </c>
      <c r="B428" t="s">
        <v>14</v>
      </c>
      <c r="C428" t="s">
        <v>15</v>
      </c>
      <c r="D428" t="s">
        <v>89</v>
      </c>
      <c r="E428">
        <v>82</v>
      </c>
      <c r="F428" t="s">
        <v>32</v>
      </c>
      <c r="G428" s="4" t="s">
        <v>53</v>
      </c>
      <c r="H428" t="b">
        <v>0</v>
      </c>
      <c r="I428" t="s">
        <v>59</v>
      </c>
      <c r="J428" t="s">
        <v>60</v>
      </c>
      <c r="K428">
        <v>0.24</v>
      </c>
      <c r="L428" t="str">
        <f t="shared" si="24"/>
        <v>Sida</v>
      </c>
      <c r="M428" t="str">
        <f t="shared" si="25"/>
        <v>A</v>
      </c>
      <c r="N428" t="str">
        <f t="shared" si="26"/>
        <v>Species</v>
      </c>
      <c r="O428" t="str">
        <f t="shared" si="27"/>
        <v>S4-N4 82</v>
      </c>
    </row>
    <row r="429" spans="1:15">
      <c r="A429" t="s">
        <v>13</v>
      </c>
      <c r="B429" t="s">
        <v>14</v>
      </c>
      <c r="C429" t="s">
        <v>15</v>
      </c>
      <c r="D429" t="s">
        <v>89</v>
      </c>
      <c r="E429">
        <v>83</v>
      </c>
      <c r="F429" t="s">
        <v>35</v>
      </c>
      <c r="G429" s="1" t="s">
        <v>30</v>
      </c>
      <c r="H429" t="b">
        <v>1</v>
      </c>
      <c r="I429" t="s">
        <v>19</v>
      </c>
      <c r="J429" t="s">
        <v>24</v>
      </c>
      <c r="K429">
        <v>0.39</v>
      </c>
      <c r="L429" t="str">
        <f t="shared" si="24"/>
        <v>Sclerolaena</v>
      </c>
      <c r="M429" t="str">
        <f t="shared" si="25"/>
        <v>ventricosa</v>
      </c>
      <c r="N429" t="str">
        <f t="shared" si="26"/>
        <v>Species</v>
      </c>
      <c r="O429" t="str">
        <f t="shared" si="27"/>
        <v>S4-N4 83</v>
      </c>
    </row>
    <row r="430" spans="1:15">
      <c r="A430" t="s">
        <v>13</v>
      </c>
      <c r="B430" t="s">
        <v>14</v>
      </c>
      <c r="C430" t="s">
        <v>15</v>
      </c>
      <c r="D430" t="s">
        <v>89</v>
      </c>
      <c r="E430">
        <v>84</v>
      </c>
      <c r="F430" t="s">
        <v>35</v>
      </c>
      <c r="G430" s="1" t="s">
        <v>30</v>
      </c>
      <c r="H430" t="b">
        <v>1</v>
      </c>
      <c r="I430" t="s">
        <v>19</v>
      </c>
      <c r="J430" t="s">
        <v>24</v>
      </c>
      <c r="K430">
        <v>0.17</v>
      </c>
      <c r="L430" t="str">
        <f t="shared" si="24"/>
        <v>Sclerolaena</v>
      </c>
      <c r="M430" t="str">
        <f t="shared" si="25"/>
        <v>ventricosa</v>
      </c>
      <c r="N430" t="str">
        <f t="shared" si="26"/>
        <v>Species</v>
      </c>
      <c r="O430" t="str">
        <f t="shared" si="27"/>
        <v>S4-N4 84</v>
      </c>
    </row>
    <row r="431" spans="1:15">
      <c r="A431" t="s">
        <v>13</v>
      </c>
      <c r="B431" t="s">
        <v>14</v>
      </c>
      <c r="C431" t="s">
        <v>15</v>
      </c>
      <c r="D431" t="s">
        <v>89</v>
      </c>
      <c r="E431">
        <v>85</v>
      </c>
      <c r="F431" t="s">
        <v>35</v>
      </c>
      <c r="G431" s="4" t="s">
        <v>312</v>
      </c>
      <c r="I431" t="s">
        <v>49</v>
      </c>
      <c r="J431" t="s">
        <v>50</v>
      </c>
      <c r="K431">
        <v>0.36</v>
      </c>
      <c r="L431" t="str">
        <f t="shared" si="24"/>
        <v>Stipa/blue</v>
      </c>
      <c r="M431" t="str">
        <f t="shared" si="25"/>
        <v>Grass</v>
      </c>
      <c r="N431" t="str">
        <f t="shared" si="26"/>
        <v>Species</v>
      </c>
      <c r="O431" t="str">
        <f t="shared" si="27"/>
        <v>S4-N4 85</v>
      </c>
    </row>
    <row r="432" spans="1:15">
      <c r="A432" t="s">
        <v>13</v>
      </c>
      <c r="B432" t="s">
        <v>14</v>
      </c>
      <c r="C432" t="s">
        <v>15</v>
      </c>
      <c r="D432" t="s">
        <v>89</v>
      </c>
      <c r="E432">
        <v>86</v>
      </c>
      <c r="F432" t="s">
        <v>32</v>
      </c>
      <c r="G432" s="4" t="s">
        <v>312</v>
      </c>
      <c r="I432" t="s">
        <v>49</v>
      </c>
      <c r="J432" t="s">
        <v>50</v>
      </c>
      <c r="K432">
        <v>0.35</v>
      </c>
      <c r="L432" t="str">
        <f t="shared" si="24"/>
        <v>Stipa/blue</v>
      </c>
      <c r="M432" t="str">
        <f t="shared" si="25"/>
        <v>Grass</v>
      </c>
      <c r="N432" t="str">
        <f t="shared" si="26"/>
        <v>Species</v>
      </c>
      <c r="O432" t="str">
        <f t="shared" si="27"/>
        <v>S4-N4 86</v>
      </c>
    </row>
    <row r="433" spans="1:17">
      <c r="A433" t="s">
        <v>13</v>
      </c>
      <c r="B433" t="s">
        <v>14</v>
      </c>
      <c r="C433" t="s">
        <v>15</v>
      </c>
      <c r="D433" t="s">
        <v>89</v>
      </c>
      <c r="E433">
        <v>87</v>
      </c>
      <c r="F433" t="s">
        <v>32</v>
      </c>
      <c r="G433" t="s">
        <v>33</v>
      </c>
      <c r="H433" t="b">
        <v>0</v>
      </c>
      <c r="I433" t="s">
        <v>19</v>
      </c>
      <c r="J433" t="s">
        <v>24</v>
      </c>
      <c r="K433">
        <v>0.23</v>
      </c>
      <c r="L433" t="str">
        <f t="shared" si="24"/>
        <v>Sclerolaena</v>
      </c>
      <c r="M433" t="str">
        <f t="shared" si="25"/>
        <v>divaricata</v>
      </c>
      <c r="N433" t="str">
        <f t="shared" si="26"/>
        <v>Species</v>
      </c>
      <c r="O433" t="str">
        <f t="shared" si="27"/>
        <v>S4-N4 87</v>
      </c>
    </row>
    <row r="434" spans="1:17">
      <c r="A434" t="s">
        <v>13</v>
      </c>
      <c r="B434" t="s">
        <v>14</v>
      </c>
      <c r="C434" t="s">
        <v>15</v>
      </c>
      <c r="D434" t="s">
        <v>89</v>
      </c>
      <c r="E434">
        <v>88</v>
      </c>
      <c r="F434" t="s">
        <v>32</v>
      </c>
      <c r="G434" t="s">
        <v>97</v>
      </c>
      <c r="H434" t="b">
        <v>0</v>
      </c>
      <c r="I434" t="s">
        <v>98</v>
      </c>
      <c r="J434" t="s">
        <v>60</v>
      </c>
      <c r="K434">
        <v>0.14000000000000001</v>
      </c>
      <c r="L434" t="str">
        <f t="shared" si="24"/>
        <v>Portulaca</v>
      </c>
      <c r="M434" t="str">
        <f t="shared" si="25"/>
        <v>oleareaca</v>
      </c>
      <c r="N434" t="str">
        <f t="shared" si="26"/>
        <v>Species</v>
      </c>
      <c r="O434" t="str">
        <f t="shared" si="27"/>
        <v>S4-N4 88</v>
      </c>
    </row>
    <row r="435" spans="1:17">
      <c r="A435" t="s">
        <v>13</v>
      </c>
      <c r="B435" t="s">
        <v>14</v>
      </c>
      <c r="C435" t="s">
        <v>15</v>
      </c>
      <c r="D435" t="s">
        <v>89</v>
      </c>
      <c r="E435">
        <v>89</v>
      </c>
      <c r="F435" t="s">
        <v>62</v>
      </c>
      <c r="G435" s="1" t="s">
        <v>30</v>
      </c>
      <c r="H435" t="b">
        <v>1</v>
      </c>
      <c r="I435" t="s">
        <v>19</v>
      </c>
      <c r="J435" t="s">
        <v>24</v>
      </c>
      <c r="K435">
        <v>0.28000000000000003</v>
      </c>
      <c r="L435" t="str">
        <f t="shared" si="24"/>
        <v>Sclerolaena</v>
      </c>
      <c r="M435" t="str">
        <f t="shared" si="25"/>
        <v>ventricosa</v>
      </c>
      <c r="N435" t="str">
        <f t="shared" si="26"/>
        <v>Species</v>
      </c>
      <c r="O435" t="str">
        <f t="shared" si="27"/>
        <v>S4-N4 89</v>
      </c>
    </row>
    <row r="436" spans="1:17">
      <c r="B436" t="s">
        <v>14</v>
      </c>
      <c r="C436" t="s">
        <v>15</v>
      </c>
      <c r="D436" t="s">
        <v>89</v>
      </c>
      <c r="E436">
        <v>89</v>
      </c>
      <c r="F436" t="s">
        <v>62</v>
      </c>
      <c r="G436" s="1" t="s">
        <v>308</v>
      </c>
      <c r="H436" t="b">
        <v>1</v>
      </c>
      <c r="I436" t="s">
        <v>59</v>
      </c>
      <c r="J436" t="s">
        <v>60</v>
      </c>
      <c r="K436">
        <v>0.09</v>
      </c>
      <c r="L436" t="str">
        <f t="shared" si="24"/>
        <v>Sida</v>
      </c>
      <c r="M436" t="str">
        <f t="shared" si="25"/>
        <v>trichopoda</v>
      </c>
      <c r="N436" t="str">
        <f t="shared" si="26"/>
        <v>Species</v>
      </c>
      <c r="O436" t="str">
        <f t="shared" si="27"/>
        <v>S4-N4 89</v>
      </c>
    </row>
    <row r="437" spans="1:17">
      <c r="A437" t="s">
        <v>13</v>
      </c>
      <c r="B437" t="s">
        <v>14</v>
      </c>
      <c r="C437" t="s">
        <v>15</v>
      </c>
      <c r="D437" t="s">
        <v>89</v>
      </c>
      <c r="E437">
        <v>90</v>
      </c>
      <c r="F437" t="s">
        <v>35</v>
      </c>
      <c r="G437" t="s">
        <v>29</v>
      </c>
      <c r="J437" t="s">
        <v>24</v>
      </c>
      <c r="L437" t="str">
        <f t="shared" si="24"/>
        <v>NA</v>
      </c>
      <c r="M437" t="str">
        <f t="shared" si="25"/>
        <v>NA</v>
      </c>
      <c r="N437" t="str">
        <f t="shared" si="26"/>
        <v>NA</v>
      </c>
      <c r="O437" t="str">
        <f t="shared" si="27"/>
        <v>S4-N4 90</v>
      </c>
    </row>
    <row r="438" spans="1:17">
      <c r="A438" t="s">
        <v>13</v>
      </c>
      <c r="B438" t="s">
        <v>14</v>
      </c>
      <c r="C438" t="s">
        <v>15</v>
      </c>
      <c r="D438" t="s">
        <v>89</v>
      </c>
      <c r="E438">
        <v>91</v>
      </c>
      <c r="F438" t="s">
        <v>35</v>
      </c>
      <c r="G438" t="s">
        <v>84</v>
      </c>
      <c r="H438" t="b">
        <v>0</v>
      </c>
      <c r="I438" t="s">
        <v>19</v>
      </c>
      <c r="J438" t="s">
        <v>24</v>
      </c>
      <c r="K438">
        <v>0.21</v>
      </c>
      <c r="L438" t="str">
        <f t="shared" si="24"/>
        <v>Sclerolaena</v>
      </c>
      <c r="M438" t="str">
        <f t="shared" si="25"/>
        <v>parallelocuspis</v>
      </c>
      <c r="N438" t="str">
        <f t="shared" si="26"/>
        <v>Species</v>
      </c>
      <c r="O438" t="str">
        <f t="shared" si="27"/>
        <v>S4-N4 91</v>
      </c>
    </row>
    <row r="439" spans="1:17">
      <c r="A439" t="s">
        <v>13</v>
      </c>
      <c r="B439" t="s">
        <v>14</v>
      </c>
      <c r="C439" t="s">
        <v>15</v>
      </c>
      <c r="D439" t="s">
        <v>89</v>
      </c>
      <c r="E439">
        <v>92</v>
      </c>
      <c r="F439" t="s">
        <v>35</v>
      </c>
      <c r="G439" t="s">
        <v>101</v>
      </c>
      <c r="H439" t="b">
        <v>0</v>
      </c>
      <c r="I439" t="s">
        <v>19</v>
      </c>
      <c r="J439" t="s">
        <v>24</v>
      </c>
      <c r="K439">
        <v>0.18</v>
      </c>
      <c r="L439" t="str">
        <f t="shared" si="24"/>
        <v>Salsola</v>
      </c>
      <c r="M439" t="str">
        <f t="shared" si="25"/>
        <v>australis</v>
      </c>
      <c r="N439" t="str">
        <f t="shared" si="26"/>
        <v>Species</v>
      </c>
      <c r="O439" t="str">
        <f t="shared" si="27"/>
        <v>S4-N4 92</v>
      </c>
      <c r="P439">
        <v>1800</v>
      </c>
      <c r="Q439">
        <v>1824</v>
      </c>
    </row>
    <row r="440" spans="1:17">
      <c r="A440" t="s">
        <v>13</v>
      </c>
      <c r="B440" t="s">
        <v>14</v>
      </c>
      <c r="C440" t="s">
        <v>15</v>
      </c>
      <c r="D440" t="s">
        <v>89</v>
      </c>
      <c r="E440">
        <v>92</v>
      </c>
      <c r="F440" t="s">
        <v>35</v>
      </c>
      <c r="G440" t="s">
        <v>102</v>
      </c>
      <c r="H440" t="b">
        <v>0</v>
      </c>
      <c r="I440" t="s">
        <v>103</v>
      </c>
      <c r="J440" t="s">
        <v>60</v>
      </c>
      <c r="K440">
        <v>0.19</v>
      </c>
      <c r="L440" t="str">
        <f t="shared" si="24"/>
        <v>Trianthema</v>
      </c>
      <c r="M440" t="str">
        <f t="shared" si="25"/>
        <v>triquetrum</v>
      </c>
      <c r="N440" t="str">
        <f t="shared" si="26"/>
        <v>Species</v>
      </c>
      <c r="O440" t="str">
        <f t="shared" si="27"/>
        <v>S4-N4 92</v>
      </c>
      <c r="P440">
        <v>1825</v>
      </c>
      <c r="Q440">
        <v>1828</v>
      </c>
    </row>
    <row r="441" spans="1:17">
      <c r="A441" t="s">
        <v>13</v>
      </c>
      <c r="B441" t="s">
        <v>14</v>
      </c>
      <c r="C441" t="s">
        <v>15</v>
      </c>
      <c r="D441" t="s">
        <v>89</v>
      </c>
      <c r="E441">
        <v>93</v>
      </c>
      <c r="F441" t="s">
        <v>35</v>
      </c>
      <c r="G441" t="s">
        <v>37</v>
      </c>
      <c r="H441" t="b">
        <v>0</v>
      </c>
      <c r="I441" t="s">
        <v>19</v>
      </c>
      <c r="J441" t="s">
        <v>24</v>
      </c>
      <c r="K441">
        <v>0.4</v>
      </c>
      <c r="L441" t="str">
        <f t="shared" si="24"/>
        <v>Sclerolaena</v>
      </c>
      <c r="M441" t="str">
        <f t="shared" si="25"/>
        <v>longicuspis</v>
      </c>
      <c r="N441" t="str">
        <f t="shared" si="26"/>
        <v>Species</v>
      </c>
      <c r="O441" t="str">
        <f t="shared" si="27"/>
        <v>S4-N4 93</v>
      </c>
    </row>
    <row r="442" spans="1:17">
      <c r="A442" t="s">
        <v>13</v>
      </c>
      <c r="B442" t="s">
        <v>14</v>
      </c>
      <c r="C442" t="s">
        <v>15</v>
      </c>
      <c r="D442" t="s">
        <v>89</v>
      </c>
      <c r="E442">
        <v>94</v>
      </c>
      <c r="F442" t="s">
        <v>35</v>
      </c>
      <c r="G442" t="s">
        <v>33</v>
      </c>
      <c r="H442" t="b">
        <v>0</v>
      </c>
      <c r="I442" t="s">
        <v>19</v>
      </c>
      <c r="J442" t="s">
        <v>24</v>
      </c>
      <c r="K442">
        <v>0.46</v>
      </c>
      <c r="L442" t="str">
        <f t="shared" si="24"/>
        <v>Sclerolaena</v>
      </c>
      <c r="M442" t="str">
        <f t="shared" si="25"/>
        <v>divaricata</v>
      </c>
      <c r="N442" t="str">
        <f t="shared" si="26"/>
        <v>Species</v>
      </c>
      <c r="O442" t="str">
        <f t="shared" si="27"/>
        <v>S4-N4 94</v>
      </c>
    </row>
    <row r="443" spans="1:17">
      <c r="A443" t="s">
        <v>13</v>
      </c>
      <c r="B443" t="s">
        <v>14</v>
      </c>
      <c r="C443" t="s">
        <v>15</v>
      </c>
      <c r="D443" t="s">
        <v>89</v>
      </c>
      <c r="E443">
        <v>95</v>
      </c>
      <c r="F443" t="s">
        <v>35</v>
      </c>
      <c r="G443" s="14" t="s">
        <v>303</v>
      </c>
      <c r="H443" t="b">
        <v>0</v>
      </c>
      <c r="I443" t="s">
        <v>105</v>
      </c>
      <c r="J443" t="s">
        <v>60</v>
      </c>
      <c r="K443">
        <v>0.1</v>
      </c>
      <c r="L443" t="str">
        <f t="shared" si="24"/>
        <v>Tribulus</v>
      </c>
      <c r="M443" t="str">
        <f t="shared" si="25"/>
        <v>terrestris</v>
      </c>
      <c r="N443" t="str">
        <f t="shared" si="26"/>
        <v>Species</v>
      </c>
      <c r="O443" t="str">
        <f t="shared" si="27"/>
        <v>S4-N4 95</v>
      </c>
      <c r="P443">
        <v>1829</v>
      </c>
      <c r="Q443">
        <v>1839</v>
      </c>
    </row>
    <row r="444" spans="1:17">
      <c r="A444" t="s">
        <v>13</v>
      </c>
      <c r="B444" t="s">
        <v>14</v>
      </c>
      <c r="C444" t="s">
        <v>15</v>
      </c>
      <c r="D444" t="s">
        <v>89</v>
      </c>
      <c r="E444">
        <v>96</v>
      </c>
      <c r="F444" t="s">
        <v>35</v>
      </c>
      <c r="G444" t="s">
        <v>33</v>
      </c>
      <c r="H444" t="b">
        <v>0</v>
      </c>
      <c r="I444" t="s">
        <v>19</v>
      </c>
      <c r="J444" t="s">
        <v>24</v>
      </c>
      <c r="K444">
        <v>0.34</v>
      </c>
      <c r="L444" t="str">
        <f t="shared" si="24"/>
        <v>Sclerolaena</v>
      </c>
      <c r="M444" t="str">
        <f t="shared" si="25"/>
        <v>divaricata</v>
      </c>
      <c r="N444" t="str">
        <f t="shared" si="26"/>
        <v>Species</v>
      </c>
      <c r="O444" t="str">
        <f t="shared" si="27"/>
        <v>S4-N4 96</v>
      </c>
    </row>
    <row r="445" spans="1:17">
      <c r="A445" t="s">
        <v>13</v>
      </c>
      <c r="B445" t="s">
        <v>14</v>
      </c>
      <c r="C445" t="s">
        <v>15</v>
      </c>
      <c r="D445" t="s">
        <v>89</v>
      </c>
      <c r="E445">
        <v>97</v>
      </c>
      <c r="F445" t="s">
        <v>35</v>
      </c>
      <c r="G445" t="s">
        <v>111</v>
      </c>
      <c r="H445" t="b">
        <v>1</v>
      </c>
      <c r="I445" t="s">
        <v>19</v>
      </c>
      <c r="J445" t="s">
        <v>24</v>
      </c>
      <c r="K445">
        <v>0.43</v>
      </c>
      <c r="L445" t="str">
        <f t="shared" si="24"/>
        <v>Dead</v>
      </c>
      <c r="M445" t="str">
        <f t="shared" si="25"/>
        <v>NA</v>
      </c>
      <c r="N445" t="str">
        <f t="shared" si="26"/>
        <v>Family</v>
      </c>
      <c r="O445" t="str">
        <f t="shared" si="27"/>
        <v>S4-N4 97</v>
      </c>
    </row>
    <row r="446" spans="1:17">
      <c r="A446" t="s">
        <v>13</v>
      </c>
      <c r="B446" t="s">
        <v>14</v>
      </c>
      <c r="C446" t="s">
        <v>15</v>
      </c>
      <c r="D446" t="s">
        <v>89</v>
      </c>
      <c r="E446">
        <v>97</v>
      </c>
      <c r="F446" t="s">
        <v>35</v>
      </c>
      <c r="G446" t="s">
        <v>78</v>
      </c>
      <c r="H446" t="b">
        <v>1</v>
      </c>
      <c r="I446" t="s">
        <v>79</v>
      </c>
      <c r="J446" t="s">
        <v>80</v>
      </c>
      <c r="K446">
        <v>0.43</v>
      </c>
      <c r="L446" t="str">
        <f t="shared" si="24"/>
        <v>Convovulus</v>
      </c>
      <c r="M446" t="str">
        <f t="shared" si="25"/>
        <v>NA</v>
      </c>
      <c r="N446" t="str">
        <f t="shared" si="26"/>
        <v>Genus</v>
      </c>
      <c r="O446" t="str">
        <f t="shared" si="27"/>
        <v>S4-N4 97</v>
      </c>
      <c r="P446">
        <v>1840</v>
      </c>
      <c r="Q446">
        <v>1845</v>
      </c>
    </row>
    <row r="447" spans="1:17">
      <c r="A447" t="s">
        <v>13</v>
      </c>
      <c r="B447" t="s">
        <v>14</v>
      </c>
      <c r="C447" t="s">
        <v>15</v>
      </c>
      <c r="D447" t="s">
        <v>89</v>
      </c>
      <c r="E447">
        <v>98</v>
      </c>
      <c r="F447" t="s">
        <v>20</v>
      </c>
      <c r="G447" s="4" t="s">
        <v>53</v>
      </c>
      <c r="H447" t="b">
        <v>0</v>
      </c>
      <c r="I447" t="s">
        <v>59</v>
      </c>
      <c r="J447" t="s">
        <v>60</v>
      </c>
      <c r="K447">
        <v>0.31</v>
      </c>
      <c r="L447" t="str">
        <f t="shared" si="24"/>
        <v>Sida</v>
      </c>
      <c r="M447" t="str">
        <f t="shared" si="25"/>
        <v>A</v>
      </c>
      <c r="N447" t="str">
        <f t="shared" si="26"/>
        <v>Species</v>
      </c>
      <c r="O447" t="str">
        <f t="shared" si="27"/>
        <v>S4-N4 98</v>
      </c>
    </row>
    <row r="448" spans="1:17">
      <c r="A448" t="s">
        <v>13</v>
      </c>
      <c r="B448" t="s">
        <v>14</v>
      </c>
      <c r="C448" t="s">
        <v>15</v>
      </c>
      <c r="D448" t="s">
        <v>89</v>
      </c>
      <c r="E448">
        <v>99</v>
      </c>
      <c r="F448" t="s">
        <v>20</v>
      </c>
      <c r="G448" s="4" t="s">
        <v>314</v>
      </c>
      <c r="H448" t="b">
        <v>1</v>
      </c>
      <c r="I448" t="s">
        <v>65</v>
      </c>
      <c r="J448" t="s">
        <v>60</v>
      </c>
      <c r="K448">
        <v>0.23</v>
      </c>
      <c r="L448" t="str">
        <f t="shared" si="24"/>
        <v>Brachyscome</v>
      </c>
      <c r="M448" t="str">
        <f t="shared" si="25"/>
        <v>ciliaris</v>
      </c>
      <c r="N448" t="str">
        <f t="shared" si="26"/>
        <v>Species</v>
      </c>
      <c r="O448" t="str">
        <f t="shared" si="27"/>
        <v>S4-N4 99</v>
      </c>
    </row>
    <row r="449" spans="1:15">
      <c r="A449" t="s">
        <v>13</v>
      </c>
      <c r="B449" t="s">
        <v>14</v>
      </c>
      <c r="C449" t="s">
        <v>15</v>
      </c>
      <c r="D449" t="s">
        <v>89</v>
      </c>
      <c r="E449">
        <v>100</v>
      </c>
      <c r="F449" t="s">
        <v>20</v>
      </c>
      <c r="G449" t="s">
        <v>44</v>
      </c>
      <c r="H449" t="b">
        <v>1</v>
      </c>
      <c r="I449" t="s">
        <v>19</v>
      </c>
      <c r="J449" t="s">
        <v>24</v>
      </c>
      <c r="K449">
        <v>0.47</v>
      </c>
      <c r="L449" t="str">
        <f t="shared" si="24"/>
        <v>Maireana</v>
      </c>
      <c r="M449" t="str">
        <f t="shared" si="25"/>
        <v>astrotricha</v>
      </c>
      <c r="N449" t="str">
        <f t="shared" si="26"/>
        <v>Species</v>
      </c>
      <c r="O449" t="str">
        <f t="shared" si="27"/>
        <v>S4-N4 100</v>
      </c>
    </row>
    <row r="450" spans="1:15">
      <c r="A450" t="s">
        <v>13</v>
      </c>
      <c r="B450" t="s">
        <v>14</v>
      </c>
      <c r="C450" t="s">
        <v>15</v>
      </c>
      <c r="D450" t="s">
        <v>100</v>
      </c>
      <c r="E450">
        <v>0</v>
      </c>
      <c r="F450" t="s">
        <v>34</v>
      </c>
      <c r="G450" t="s">
        <v>29</v>
      </c>
      <c r="L450" t="str">
        <f t="shared" si="24"/>
        <v>NA</v>
      </c>
      <c r="M450" t="str">
        <f t="shared" si="25"/>
        <v>NA</v>
      </c>
      <c r="N450" t="str">
        <f t="shared" si="26"/>
        <v>NA</v>
      </c>
      <c r="O450" t="str">
        <f t="shared" si="27"/>
        <v>S5-N5 0</v>
      </c>
    </row>
    <row r="451" spans="1:15">
      <c r="A451" t="s">
        <v>13</v>
      </c>
      <c r="B451" t="s">
        <v>14</v>
      </c>
      <c r="C451" t="s">
        <v>15</v>
      </c>
      <c r="D451" t="s">
        <v>100</v>
      </c>
      <c r="E451">
        <v>1</v>
      </c>
      <c r="F451" t="s">
        <v>32</v>
      </c>
      <c r="G451" t="s">
        <v>29</v>
      </c>
      <c r="L451" t="str">
        <f t="shared" ref="L451:L514" si="28">IF(G451="NA", "NA", IF(ISNUMBER(SEARCH(" ", G451)), LEFT(G451, FIND(" ", G451) - 1), G451))</f>
        <v>NA</v>
      </c>
      <c r="M451" t="str">
        <f t="shared" ref="M451:M514" si="29">IF(OR(G451="NA", LEN(TRIM(G451))=LEN(SUBSTITUTE(G451," ",""))), "NA", IF(ISNUMBER(SEARCH("Dead", G451)), "NA", MID(G451, FIND(" ", G451) + 1, LEN(G451) - FIND(" ", G451))))</f>
        <v>NA</v>
      </c>
      <c r="N451" t="str">
        <f t="shared" ref="N451:N514" si="30">IF(G451="NA", "NA", IF(ISNUMBER(SEARCH("Dead", G451)), IF(I451&lt;&gt;"", "Family", "NA"), IF(ISNUMBER(SEARCH("subsp.", G451)), "Subspecies", IF(ISNUMBER(SEARCH("var.", G451)), "Varietas", IF(COUNTIF(G451, "* *")=0, "Genus", "Species")))))</f>
        <v>NA</v>
      </c>
      <c r="O451" t="str">
        <f t="shared" ref="O451:O514" si="31">CONCATENATE(D451, " ", E451)</f>
        <v>S5-N5 1</v>
      </c>
    </row>
    <row r="452" spans="1:15">
      <c r="A452" t="s">
        <v>13</v>
      </c>
      <c r="B452" t="s">
        <v>14</v>
      </c>
      <c r="C452" t="s">
        <v>15</v>
      </c>
      <c r="D452" t="s">
        <v>100</v>
      </c>
      <c r="E452">
        <v>2</v>
      </c>
      <c r="F452" t="s">
        <v>34</v>
      </c>
      <c r="G452" t="s">
        <v>29</v>
      </c>
      <c r="L452" t="str">
        <f t="shared" si="28"/>
        <v>NA</v>
      </c>
      <c r="M452" t="str">
        <f t="shared" si="29"/>
        <v>NA</v>
      </c>
      <c r="N452" t="str">
        <f t="shared" si="30"/>
        <v>NA</v>
      </c>
      <c r="O452" t="str">
        <f t="shared" si="31"/>
        <v>S5-N5 2</v>
      </c>
    </row>
    <row r="453" spans="1:15">
      <c r="A453" t="s">
        <v>13</v>
      </c>
      <c r="B453" t="s">
        <v>14</v>
      </c>
      <c r="C453" t="s">
        <v>15</v>
      </c>
      <c r="D453" t="s">
        <v>100</v>
      </c>
      <c r="E453">
        <v>3</v>
      </c>
      <c r="F453" t="s">
        <v>34</v>
      </c>
      <c r="G453" t="s">
        <v>29</v>
      </c>
      <c r="L453" t="str">
        <f t="shared" si="28"/>
        <v>NA</v>
      </c>
      <c r="M453" t="str">
        <f t="shared" si="29"/>
        <v>NA</v>
      </c>
      <c r="N453" t="str">
        <f t="shared" si="30"/>
        <v>NA</v>
      </c>
      <c r="O453" t="str">
        <f t="shared" si="31"/>
        <v>S5-N5 3</v>
      </c>
    </row>
    <row r="454" spans="1:15">
      <c r="A454" t="s">
        <v>13</v>
      </c>
      <c r="B454" t="s">
        <v>14</v>
      </c>
      <c r="C454" t="s">
        <v>15</v>
      </c>
      <c r="D454" t="s">
        <v>100</v>
      </c>
      <c r="E454">
        <v>4</v>
      </c>
      <c r="F454" t="s">
        <v>34</v>
      </c>
      <c r="G454" t="s">
        <v>29</v>
      </c>
      <c r="L454" t="str">
        <f t="shared" si="28"/>
        <v>NA</v>
      </c>
      <c r="M454" t="str">
        <f t="shared" si="29"/>
        <v>NA</v>
      </c>
      <c r="N454" t="str">
        <f t="shared" si="30"/>
        <v>NA</v>
      </c>
      <c r="O454" t="str">
        <f t="shared" si="31"/>
        <v>S5-N5 4</v>
      </c>
    </row>
    <row r="455" spans="1:15">
      <c r="A455" t="s">
        <v>13</v>
      </c>
      <c r="B455" t="s">
        <v>14</v>
      </c>
      <c r="C455" t="s">
        <v>15</v>
      </c>
      <c r="D455" t="s">
        <v>100</v>
      </c>
      <c r="E455">
        <v>5</v>
      </c>
      <c r="F455" t="s">
        <v>34</v>
      </c>
      <c r="G455" t="s">
        <v>29</v>
      </c>
      <c r="L455" t="str">
        <f t="shared" si="28"/>
        <v>NA</v>
      </c>
      <c r="M455" t="str">
        <f t="shared" si="29"/>
        <v>NA</v>
      </c>
      <c r="N455" t="str">
        <f t="shared" si="30"/>
        <v>NA</v>
      </c>
      <c r="O455" t="str">
        <f t="shared" si="31"/>
        <v>S5-N5 5</v>
      </c>
    </row>
    <row r="456" spans="1:15">
      <c r="A456" t="s">
        <v>13</v>
      </c>
      <c r="B456" t="s">
        <v>14</v>
      </c>
      <c r="C456" t="s">
        <v>15</v>
      </c>
      <c r="D456" t="s">
        <v>100</v>
      </c>
      <c r="E456">
        <v>6</v>
      </c>
      <c r="F456" t="s">
        <v>32</v>
      </c>
      <c r="G456" t="s">
        <v>29</v>
      </c>
      <c r="L456" t="str">
        <f t="shared" si="28"/>
        <v>NA</v>
      </c>
      <c r="M456" t="str">
        <f t="shared" si="29"/>
        <v>NA</v>
      </c>
      <c r="N456" t="str">
        <f t="shared" si="30"/>
        <v>NA</v>
      </c>
      <c r="O456" t="str">
        <f t="shared" si="31"/>
        <v>S5-N5 6</v>
      </c>
    </row>
    <row r="457" spans="1:15">
      <c r="A457" t="s">
        <v>13</v>
      </c>
      <c r="B457" t="s">
        <v>14</v>
      </c>
      <c r="C457" t="s">
        <v>15</v>
      </c>
      <c r="D457" t="s">
        <v>100</v>
      </c>
      <c r="E457">
        <v>7</v>
      </c>
      <c r="F457" t="s">
        <v>32</v>
      </c>
      <c r="G457" t="s">
        <v>29</v>
      </c>
      <c r="L457" t="str">
        <f t="shared" si="28"/>
        <v>NA</v>
      </c>
      <c r="M457" t="str">
        <f t="shared" si="29"/>
        <v>NA</v>
      </c>
      <c r="N457" t="str">
        <f t="shared" si="30"/>
        <v>NA</v>
      </c>
      <c r="O457" t="str">
        <f t="shared" si="31"/>
        <v>S5-N5 7</v>
      </c>
    </row>
    <row r="458" spans="1:15">
      <c r="A458" t="s">
        <v>13</v>
      </c>
      <c r="B458" t="s">
        <v>14</v>
      </c>
      <c r="C458" t="s">
        <v>15</v>
      </c>
      <c r="D458" t="s">
        <v>100</v>
      </c>
      <c r="E458">
        <v>8</v>
      </c>
      <c r="F458" t="s">
        <v>20</v>
      </c>
      <c r="G458" t="s">
        <v>111</v>
      </c>
      <c r="H458" t="b">
        <v>1</v>
      </c>
      <c r="I458" t="s">
        <v>19</v>
      </c>
      <c r="J458" t="s">
        <v>24</v>
      </c>
      <c r="K458">
        <v>0.28000000000000003</v>
      </c>
      <c r="L458" t="str">
        <f t="shared" si="28"/>
        <v>Dead</v>
      </c>
      <c r="M458" t="str">
        <f t="shared" si="29"/>
        <v>NA</v>
      </c>
      <c r="N458" t="str">
        <f t="shared" si="30"/>
        <v>Family</v>
      </c>
      <c r="O458" t="str">
        <f t="shared" si="31"/>
        <v>S5-N5 8</v>
      </c>
    </row>
    <row r="459" spans="1:15">
      <c r="A459" t="s">
        <v>13</v>
      </c>
      <c r="B459" t="s">
        <v>14</v>
      </c>
      <c r="C459" t="s">
        <v>15</v>
      </c>
      <c r="D459" t="s">
        <v>100</v>
      </c>
      <c r="E459">
        <v>9</v>
      </c>
      <c r="F459" t="s">
        <v>32</v>
      </c>
      <c r="G459" t="s">
        <v>29</v>
      </c>
      <c r="L459" t="str">
        <f t="shared" si="28"/>
        <v>NA</v>
      </c>
      <c r="M459" t="str">
        <f t="shared" si="29"/>
        <v>NA</v>
      </c>
      <c r="N459" t="str">
        <f t="shared" si="30"/>
        <v>NA</v>
      </c>
      <c r="O459" t="str">
        <f t="shared" si="31"/>
        <v>S5-N5 9</v>
      </c>
    </row>
    <row r="460" spans="1:15">
      <c r="A460" t="s">
        <v>13</v>
      </c>
      <c r="B460" t="s">
        <v>14</v>
      </c>
      <c r="C460" t="s">
        <v>15</v>
      </c>
      <c r="D460" t="s">
        <v>100</v>
      </c>
      <c r="E460">
        <v>10</v>
      </c>
      <c r="F460" t="s">
        <v>34</v>
      </c>
      <c r="G460" t="s">
        <v>29</v>
      </c>
      <c r="L460" t="str">
        <f t="shared" si="28"/>
        <v>NA</v>
      </c>
      <c r="M460" t="str">
        <f t="shared" si="29"/>
        <v>NA</v>
      </c>
      <c r="N460" t="str">
        <f t="shared" si="30"/>
        <v>NA</v>
      </c>
      <c r="O460" t="str">
        <f t="shared" si="31"/>
        <v>S5-N5 10</v>
      </c>
    </row>
    <row r="461" spans="1:15">
      <c r="A461" t="s">
        <v>13</v>
      </c>
      <c r="B461" t="s">
        <v>14</v>
      </c>
      <c r="C461" t="s">
        <v>15</v>
      </c>
      <c r="D461" t="s">
        <v>100</v>
      </c>
      <c r="E461">
        <v>11</v>
      </c>
      <c r="F461" t="s">
        <v>34</v>
      </c>
      <c r="G461" t="s">
        <v>106</v>
      </c>
      <c r="H461" t="b">
        <v>1</v>
      </c>
      <c r="I461" t="s">
        <v>49</v>
      </c>
      <c r="J461" t="s">
        <v>50</v>
      </c>
      <c r="K461">
        <v>0.11</v>
      </c>
      <c r="L461" t="str">
        <f t="shared" si="28"/>
        <v>Dead</v>
      </c>
      <c r="M461" t="str">
        <f t="shared" si="29"/>
        <v>NA</v>
      </c>
      <c r="N461" t="str">
        <f t="shared" si="30"/>
        <v>Family</v>
      </c>
      <c r="O461" t="str">
        <f t="shared" si="31"/>
        <v>S5-N5 11</v>
      </c>
    </row>
    <row r="462" spans="1:15">
      <c r="A462" t="s">
        <v>13</v>
      </c>
      <c r="B462" t="s">
        <v>14</v>
      </c>
      <c r="C462" t="s">
        <v>15</v>
      </c>
      <c r="D462" t="s">
        <v>100</v>
      </c>
      <c r="E462">
        <v>12</v>
      </c>
      <c r="F462" t="s">
        <v>34</v>
      </c>
      <c r="G462" t="s">
        <v>29</v>
      </c>
      <c r="L462" t="str">
        <f t="shared" si="28"/>
        <v>NA</v>
      </c>
      <c r="M462" t="str">
        <f t="shared" si="29"/>
        <v>NA</v>
      </c>
      <c r="N462" t="str">
        <f t="shared" si="30"/>
        <v>NA</v>
      </c>
      <c r="O462" t="str">
        <f t="shared" si="31"/>
        <v>S5-N5 12</v>
      </c>
    </row>
    <row r="463" spans="1:15">
      <c r="A463" t="s">
        <v>13</v>
      </c>
      <c r="B463" t="s">
        <v>14</v>
      </c>
      <c r="C463" t="s">
        <v>15</v>
      </c>
      <c r="D463" t="s">
        <v>100</v>
      </c>
      <c r="E463">
        <v>13</v>
      </c>
      <c r="F463" t="s">
        <v>32</v>
      </c>
      <c r="G463" t="s">
        <v>29</v>
      </c>
      <c r="L463" t="str">
        <f t="shared" si="28"/>
        <v>NA</v>
      </c>
      <c r="M463" t="str">
        <f t="shared" si="29"/>
        <v>NA</v>
      </c>
      <c r="N463" t="str">
        <f t="shared" si="30"/>
        <v>NA</v>
      </c>
      <c r="O463" t="str">
        <f t="shared" si="31"/>
        <v>S5-N5 13</v>
      </c>
    </row>
    <row r="464" spans="1:15">
      <c r="A464" t="s">
        <v>13</v>
      </c>
      <c r="B464" t="s">
        <v>14</v>
      </c>
      <c r="C464" t="s">
        <v>15</v>
      </c>
      <c r="D464" t="s">
        <v>100</v>
      </c>
      <c r="E464">
        <v>14</v>
      </c>
      <c r="F464" t="s">
        <v>34</v>
      </c>
      <c r="G464" t="s">
        <v>44</v>
      </c>
      <c r="K464">
        <v>0.31</v>
      </c>
      <c r="L464" t="str">
        <f t="shared" si="28"/>
        <v>Maireana</v>
      </c>
      <c r="M464" t="str">
        <f t="shared" si="29"/>
        <v>astrotricha</v>
      </c>
      <c r="N464" t="str">
        <f t="shared" si="30"/>
        <v>Species</v>
      </c>
      <c r="O464" t="str">
        <f t="shared" si="31"/>
        <v>S5-N5 14</v>
      </c>
    </row>
    <row r="465" spans="1:15">
      <c r="A465" t="s">
        <v>13</v>
      </c>
      <c r="B465" t="s">
        <v>14</v>
      </c>
      <c r="C465" t="s">
        <v>15</v>
      </c>
      <c r="D465" t="s">
        <v>100</v>
      </c>
      <c r="E465">
        <v>15</v>
      </c>
      <c r="F465" t="s">
        <v>32</v>
      </c>
      <c r="G465" t="s">
        <v>44</v>
      </c>
      <c r="K465">
        <v>0.5</v>
      </c>
      <c r="L465" t="str">
        <f t="shared" si="28"/>
        <v>Maireana</v>
      </c>
      <c r="M465" t="str">
        <f t="shared" si="29"/>
        <v>astrotricha</v>
      </c>
      <c r="N465" t="str">
        <f t="shared" si="30"/>
        <v>Species</v>
      </c>
      <c r="O465" t="str">
        <f t="shared" si="31"/>
        <v>S5-N5 15</v>
      </c>
    </row>
    <row r="466" spans="1:15">
      <c r="A466" t="s">
        <v>13</v>
      </c>
      <c r="B466" t="s">
        <v>14</v>
      </c>
      <c r="C466" t="s">
        <v>15</v>
      </c>
      <c r="D466" t="s">
        <v>100</v>
      </c>
      <c r="E466">
        <v>16</v>
      </c>
      <c r="F466" t="s">
        <v>34</v>
      </c>
      <c r="G466" s="1" t="s">
        <v>30</v>
      </c>
      <c r="H466" t="b">
        <v>1</v>
      </c>
      <c r="I466" t="s">
        <v>19</v>
      </c>
      <c r="J466" t="s">
        <v>24</v>
      </c>
      <c r="K466">
        <v>0.16</v>
      </c>
      <c r="L466" t="str">
        <f t="shared" si="28"/>
        <v>Sclerolaena</v>
      </c>
      <c r="M466" t="str">
        <f t="shared" si="29"/>
        <v>ventricosa</v>
      </c>
      <c r="N466" t="str">
        <f t="shared" si="30"/>
        <v>Species</v>
      </c>
      <c r="O466" t="str">
        <f t="shared" si="31"/>
        <v>S5-N5 16</v>
      </c>
    </row>
    <row r="467" spans="1:15">
      <c r="A467" t="s">
        <v>13</v>
      </c>
      <c r="B467" t="s">
        <v>14</v>
      </c>
      <c r="C467" t="s">
        <v>15</v>
      </c>
      <c r="D467" t="s">
        <v>100</v>
      </c>
      <c r="E467">
        <v>17</v>
      </c>
      <c r="F467" t="s">
        <v>34</v>
      </c>
      <c r="G467" t="s">
        <v>293</v>
      </c>
      <c r="H467" t="b">
        <v>1</v>
      </c>
      <c r="I467" t="s">
        <v>49</v>
      </c>
      <c r="J467" t="s">
        <v>50</v>
      </c>
      <c r="K467">
        <v>0.08</v>
      </c>
      <c r="L467" t="str">
        <f t="shared" si="28"/>
        <v>Enneapogon</v>
      </c>
      <c r="M467" t="str">
        <f t="shared" si="29"/>
        <v>NA</v>
      </c>
      <c r="N467" t="str">
        <f t="shared" si="30"/>
        <v>Genus</v>
      </c>
      <c r="O467" t="str">
        <f t="shared" si="31"/>
        <v>S5-N5 17</v>
      </c>
    </row>
    <row r="468" spans="1:15">
      <c r="A468" t="s">
        <v>13</v>
      </c>
      <c r="B468" t="s">
        <v>14</v>
      </c>
      <c r="C468" t="s">
        <v>15</v>
      </c>
      <c r="D468" t="s">
        <v>100</v>
      </c>
      <c r="E468">
        <v>17</v>
      </c>
      <c r="F468" t="s">
        <v>34</v>
      </c>
      <c r="G468" t="s">
        <v>314</v>
      </c>
      <c r="H468" t="b">
        <v>1</v>
      </c>
      <c r="I468" t="s">
        <v>65</v>
      </c>
      <c r="J468" t="s">
        <v>60</v>
      </c>
      <c r="K468">
        <v>0.09</v>
      </c>
      <c r="L468" t="str">
        <f t="shared" si="28"/>
        <v>Brachyscome</v>
      </c>
      <c r="M468" t="str">
        <f t="shared" si="29"/>
        <v>ciliaris</v>
      </c>
      <c r="N468" t="str">
        <f t="shared" si="30"/>
        <v>Species</v>
      </c>
      <c r="O468" t="str">
        <f t="shared" si="31"/>
        <v>S5-N5 17</v>
      </c>
    </row>
    <row r="469" spans="1:15">
      <c r="A469" t="s">
        <v>13</v>
      </c>
      <c r="B469" t="s">
        <v>14</v>
      </c>
      <c r="C469" t="s">
        <v>15</v>
      </c>
      <c r="D469" t="s">
        <v>100</v>
      </c>
      <c r="E469">
        <v>18</v>
      </c>
      <c r="F469" t="s">
        <v>20</v>
      </c>
      <c r="G469" t="s">
        <v>107</v>
      </c>
      <c r="H469" t="b">
        <v>0</v>
      </c>
      <c r="I469" t="s">
        <v>19</v>
      </c>
      <c r="J469" t="s">
        <v>24</v>
      </c>
      <c r="K469">
        <v>0.64</v>
      </c>
      <c r="L469" t="str">
        <f t="shared" si="28"/>
        <v>Maireana</v>
      </c>
      <c r="M469" t="str">
        <f t="shared" si="29"/>
        <v>pyramidata</v>
      </c>
      <c r="N469" t="str">
        <f t="shared" si="30"/>
        <v>Species</v>
      </c>
      <c r="O469" t="str">
        <f t="shared" si="31"/>
        <v>S5-N5 18</v>
      </c>
    </row>
    <row r="470" spans="1:15">
      <c r="A470" t="s">
        <v>13</v>
      </c>
      <c r="B470" t="s">
        <v>14</v>
      </c>
      <c r="C470" t="s">
        <v>15</v>
      </c>
      <c r="D470" t="s">
        <v>100</v>
      </c>
      <c r="E470">
        <v>19</v>
      </c>
      <c r="F470" t="s">
        <v>35</v>
      </c>
      <c r="G470" t="s">
        <v>107</v>
      </c>
      <c r="H470" t="b">
        <v>0</v>
      </c>
      <c r="I470" t="s">
        <v>19</v>
      </c>
      <c r="J470" t="s">
        <v>24</v>
      </c>
      <c r="K470">
        <v>0.3</v>
      </c>
      <c r="L470" t="str">
        <f t="shared" si="28"/>
        <v>Maireana</v>
      </c>
      <c r="M470" t="str">
        <f t="shared" si="29"/>
        <v>pyramidata</v>
      </c>
      <c r="N470" t="str">
        <f t="shared" si="30"/>
        <v>Species</v>
      </c>
      <c r="O470" t="str">
        <f t="shared" si="31"/>
        <v>S5-N5 19</v>
      </c>
    </row>
    <row r="471" spans="1:15">
      <c r="A471" t="s">
        <v>13</v>
      </c>
      <c r="B471" t="s">
        <v>14</v>
      </c>
      <c r="C471" t="s">
        <v>15</v>
      </c>
      <c r="D471" t="s">
        <v>100</v>
      </c>
      <c r="E471">
        <v>20</v>
      </c>
      <c r="F471" t="s">
        <v>35</v>
      </c>
      <c r="G471" t="s">
        <v>37</v>
      </c>
      <c r="H471" t="b">
        <v>1</v>
      </c>
      <c r="I471" t="s">
        <v>19</v>
      </c>
      <c r="J471" t="s">
        <v>24</v>
      </c>
      <c r="K471">
        <v>0.34</v>
      </c>
      <c r="L471" t="str">
        <f t="shared" si="28"/>
        <v>Sclerolaena</v>
      </c>
      <c r="M471" t="str">
        <f t="shared" si="29"/>
        <v>longicuspis</v>
      </c>
      <c r="N471" t="str">
        <f t="shared" si="30"/>
        <v>Species</v>
      </c>
      <c r="O471" t="str">
        <f t="shared" si="31"/>
        <v>S5-N5 20</v>
      </c>
    </row>
    <row r="472" spans="1:15">
      <c r="A472" t="s">
        <v>13</v>
      </c>
      <c r="B472" t="s">
        <v>14</v>
      </c>
      <c r="C472" t="s">
        <v>15</v>
      </c>
      <c r="D472" t="s">
        <v>100</v>
      </c>
      <c r="E472">
        <v>21</v>
      </c>
      <c r="F472" t="s">
        <v>32</v>
      </c>
      <c r="G472" t="s">
        <v>29</v>
      </c>
      <c r="L472" t="str">
        <f t="shared" si="28"/>
        <v>NA</v>
      </c>
      <c r="M472" t="str">
        <f t="shared" si="29"/>
        <v>NA</v>
      </c>
      <c r="N472" t="str">
        <f t="shared" si="30"/>
        <v>NA</v>
      </c>
      <c r="O472" t="str">
        <f t="shared" si="31"/>
        <v>S5-N5 21</v>
      </c>
    </row>
    <row r="473" spans="1:15">
      <c r="A473" t="s">
        <v>13</v>
      </c>
      <c r="B473" t="s">
        <v>14</v>
      </c>
      <c r="C473" t="s">
        <v>15</v>
      </c>
      <c r="D473" t="s">
        <v>100</v>
      </c>
      <c r="E473">
        <v>22</v>
      </c>
      <c r="F473" t="s">
        <v>32</v>
      </c>
      <c r="G473" t="s">
        <v>29</v>
      </c>
      <c r="L473" t="str">
        <f t="shared" si="28"/>
        <v>NA</v>
      </c>
      <c r="M473" t="str">
        <f t="shared" si="29"/>
        <v>NA</v>
      </c>
      <c r="N473" t="str">
        <f t="shared" si="30"/>
        <v>NA</v>
      </c>
      <c r="O473" t="str">
        <f t="shared" si="31"/>
        <v>S5-N5 22</v>
      </c>
    </row>
    <row r="474" spans="1:15">
      <c r="A474" t="s">
        <v>13</v>
      </c>
      <c r="B474" t="s">
        <v>14</v>
      </c>
      <c r="C474" t="s">
        <v>15</v>
      </c>
      <c r="D474" t="s">
        <v>100</v>
      </c>
      <c r="E474">
        <v>23</v>
      </c>
      <c r="F474" t="s">
        <v>20</v>
      </c>
      <c r="G474" s="4" t="s">
        <v>85</v>
      </c>
      <c r="H474" t="b">
        <v>1</v>
      </c>
      <c r="I474" t="s">
        <v>65</v>
      </c>
      <c r="J474" t="s">
        <v>60</v>
      </c>
      <c r="K474">
        <v>0.09</v>
      </c>
      <c r="L474" t="str">
        <f t="shared" si="28"/>
        <v>Paper</v>
      </c>
      <c r="M474" t="str">
        <f t="shared" si="29"/>
        <v>Daisy A</v>
      </c>
      <c r="N474" t="str">
        <f t="shared" si="30"/>
        <v>Species</v>
      </c>
      <c r="O474" t="str">
        <f t="shared" si="31"/>
        <v>S5-N5 23</v>
      </c>
    </row>
    <row r="475" spans="1:15">
      <c r="A475" t="s">
        <v>13</v>
      </c>
      <c r="B475" t="s">
        <v>14</v>
      </c>
      <c r="C475" t="s">
        <v>15</v>
      </c>
      <c r="D475" t="s">
        <v>100</v>
      </c>
      <c r="E475">
        <v>24</v>
      </c>
      <c r="F475" t="s">
        <v>35</v>
      </c>
      <c r="G475" t="s">
        <v>111</v>
      </c>
      <c r="H475" t="b">
        <v>1</v>
      </c>
      <c r="I475" t="s">
        <v>19</v>
      </c>
      <c r="J475" t="s">
        <v>24</v>
      </c>
      <c r="K475">
        <v>0.2</v>
      </c>
      <c r="L475" t="str">
        <f t="shared" si="28"/>
        <v>Dead</v>
      </c>
      <c r="M475" t="str">
        <f t="shared" si="29"/>
        <v>NA</v>
      </c>
      <c r="N475" t="str">
        <f t="shared" si="30"/>
        <v>Family</v>
      </c>
      <c r="O475" t="str">
        <f t="shared" si="31"/>
        <v>S5-N5 24</v>
      </c>
    </row>
    <row r="476" spans="1:15">
      <c r="A476" t="s">
        <v>13</v>
      </c>
      <c r="B476" t="s">
        <v>14</v>
      </c>
      <c r="C476" t="s">
        <v>15</v>
      </c>
      <c r="D476" t="s">
        <v>100</v>
      </c>
      <c r="E476">
        <v>25</v>
      </c>
      <c r="F476" t="s">
        <v>35</v>
      </c>
      <c r="G476" t="s">
        <v>107</v>
      </c>
      <c r="H476" t="b">
        <v>0</v>
      </c>
      <c r="I476" t="s">
        <v>19</v>
      </c>
      <c r="J476" t="s">
        <v>24</v>
      </c>
      <c r="K476">
        <v>0.69</v>
      </c>
      <c r="L476" t="str">
        <f t="shared" si="28"/>
        <v>Maireana</v>
      </c>
      <c r="M476" t="str">
        <f t="shared" si="29"/>
        <v>pyramidata</v>
      </c>
      <c r="N476" t="str">
        <f t="shared" si="30"/>
        <v>Species</v>
      </c>
      <c r="O476" t="str">
        <f t="shared" si="31"/>
        <v>S5-N5 25</v>
      </c>
    </row>
    <row r="477" spans="1:15">
      <c r="A477" t="s">
        <v>13</v>
      </c>
      <c r="B477" t="s">
        <v>14</v>
      </c>
      <c r="C477" t="s">
        <v>15</v>
      </c>
      <c r="D477" t="s">
        <v>100</v>
      </c>
      <c r="E477">
        <v>25</v>
      </c>
      <c r="F477" t="s">
        <v>35</v>
      </c>
      <c r="G477" s="4" t="s">
        <v>58</v>
      </c>
      <c r="H477" t="b">
        <v>1</v>
      </c>
      <c r="I477" t="s">
        <v>65</v>
      </c>
      <c r="J477" t="s">
        <v>60</v>
      </c>
      <c r="K477">
        <v>0.65</v>
      </c>
      <c r="L477" t="str">
        <f t="shared" si="28"/>
        <v>Paper</v>
      </c>
      <c r="M477" t="str">
        <f t="shared" si="29"/>
        <v>Daisy C</v>
      </c>
      <c r="N477" t="str">
        <f t="shared" si="30"/>
        <v>Species</v>
      </c>
      <c r="O477" t="str">
        <f t="shared" si="31"/>
        <v>S5-N5 25</v>
      </c>
    </row>
    <row r="478" spans="1:15">
      <c r="A478" t="s">
        <v>13</v>
      </c>
      <c r="B478" t="s">
        <v>14</v>
      </c>
      <c r="C478" t="s">
        <v>15</v>
      </c>
      <c r="D478" t="s">
        <v>100</v>
      </c>
      <c r="E478">
        <v>26</v>
      </c>
      <c r="F478" t="s">
        <v>35</v>
      </c>
      <c r="G478" t="s">
        <v>107</v>
      </c>
      <c r="H478" t="b">
        <v>0</v>
      </c>
      <c r="I478" t="s">
        <v>19</v>
      </c>
      <c r="J478" t="s">
        <v>24</v>
      </c>
      <c r="K478">
        <v>0.55000000000000004</v>
      </c>
      <c r="L478" t="str">
        <f t="shared" si="28"/>
        <v>Maireana</v>
      </c>
      <c r="M478" t="str">
        <f t="shared" si="29"/>
        <v>pyramidata</v>
      </c>
      <c r="N478" t="str">
        <f t="shared" si="30"/>
        <v>Species</v>
      </c>
      <c r="O478" t="str">
        <f t="shared" si="31"/>
        <v>S5-N5 26</v>
      </c>
    </row>
    <row r="479" spans="1:15">
      <c r="A479" t="s">
        <v>13</v>
      </c>
      <c r="B479" t="s">
        <v>14</v>
      </c>
      <c r="C479" t="s">
        <v>15</v>
      </c>
      <c r="D479" t="s">
        <v>100</v>
      </c>
      <c r="E479">
        <v>26</v>
      </c>
      <c r="F479" t="s">
        <v>35</v>
      </c>
      <c r="G479" s="4" t="s">
        <v>58</v>
      </c>
      <c r="H479" t="b">
        <v>1</v>
      </c>
      <c r="I479" t="s">
        <v>65</v>
      </c>
      <c r="J479" t="s">
        <v>60</v>
      </c>
      <c r="K479">
        <v>0.56000000000000005</v>
      </c>
      <c r="L479" t="str">
        <f t="shared" si="28"/>
        <v>Paper</v>
      </c>
      <c r="M479" t="str">
        <f t="shared" si="29"/>
        <v>Daisy C</v>
      </c>
      <c r="N479" t="str">
        <f t="shared" si="30"/>
        <v>Species</v>
      </c>
      <c r="O479" t="str">
        <f t="shared" si="31"/>
        <v>S5-N5 26</v>
      </c>
    </row>
    <row r="480" spans="1:15">
      <c r="A480" t="s">
        <v>13</v>
      </c>
      <c r="B480" t="s">
        <v>14</v>
      </c>
      <c r="C480" t="s">
        <v>15</v>
      </c>
      <c r="D480" t="s">
        <v>100</v>
      </c>
      <c r="E480">
        <v>27</v>
      </c>
      <c r="F480" t="s">
        <v>35</v>
      </c>
      <c r="G480" t="s">
        <v>293</v>
      </c>
      <c r="H480" t="b">
        <v>1</v>
      </c>
      <c r="I480" t="s">
        <v>49</v>
      </c>
      <c r="J480" t="s">
        <v>50</v>
      </c>
      <c r="K480">
        <v>0.15</v>
      </c>
      <c r="L480" t="str">
        <f t="shared" si="28"/>
        <v>Enneapogon</v>
      </c>
      <c r="M480" t="str">
        <f t="shared" si="29"/>
        <v>NA</v>
      </c>
      <c r="N480" t="str">
        <f t="shared" si="30"/>
        <v>Genus</v>
      </c>
      <c r="O480" t="str">
        <f t="shared" si="31"/>
        <v>S5-N5 27</v>
      </c>
    </row>
    <row r="481" spans="1:15">
      <c r="A481" t="s">
        <v>13</v>
      </c>
      <c r="B481" t="s">
        <v>14</v>
      </c>
      <c r="C481" t="s">
        <v>15</v>
      </c>
      <c r="D481" t="s">
        <v>100</v>
      </c>
      <c r="E481">
        <v>27</v>
      </c>
      <c r="F481" t="s">
        <v>35</v>
      </c>
      <c r="G481" s="4" t="s">
        <v>314</v>
      </c>
      <c r="H481" t="b">
        <v>1</v>
      </c>
      <c r="I481" t="s">
        <v>65</v>
      </c>
      <c r="J481" t="s">
        <v>60</v>
      </c>
      <c r="K481">
        <v>0.28999999999999998</v>
      </c>
      <c r="L481" t="str">
        <f t="shared" si="28"/>
        <v>Brachyscome</v>
      </c>
      <c r="M481" t="str">
        <f t="shared" si="29"/>
        <v>ciliaris</v>
      </c>
      <c r="N481" t="str">
        <f t="shared" si="30"/>
        <v>Species</v>
      </c>
      <c r="O481" t="str">
        <f t="shared" si="31"/>
        <v>S5-N5 27</v>
      </c>
    </row>
    <row r="482" spans="1:15">
      <c r="A482" t="s">
        <v>13</v>
      </c>
      <c r="B482" t="s">
        <v>14</v>
      </c>
      <c r="C482" t="s">
        <v>15</v>
      </c>
      <c r="D482" t="s">
        <v>100</v>
      </c>
      <c r="E482">
        <v>28</v>
      </c>
      <c r="F482" t="s">
        <v>35</v>
      </c>
      <c r="G482" t="s">
        <v>44</v>
      </c>
      <c r="H482" t="b">
        <v>0</v>
      </c>
      <c r="I482" t="s">
        <v>19</v>
      </c>
      <c r="J482" t="s">
        <v>24</v>
      </c>
      <c r="K482">
        <v>0.3</v>
      </c>
      <c r="L482" t="str">
        <f t="shared" si="28"/>
        <v>Maireana</v>
      </c>
      <c r="M482" t="str">
        <f t="shared" si="29"/>
        <v>astrotricha</v>
      </c>
      <c r="N482" t="str">
        <f t="shared" si="30"/>
        <v>Species</v>
      </c>
      <c r="O482" t="str">
        <f t="shared" si="31"/>
        <v>S5-N5 28</v>
      </c>
    </row>
    <row r="483" spans="1:15">
      <c r="A483" t="s">
        <v>13</v>
      </c>
      <c r="B483" t="s">
        <v>14</v>
      </c>
      <c r="C483" t="s">
        <v>15</v>
      </c>
      <c r="D483" t="s">
        <v>100</v>
      </c>
      <c r="E483">
        <v>28</v>
      </c>
      <c r="F483" t="s">
        <v>35</v>
      </c>
      <c r="G483" t="s">
        <v>78</v>
      </c>
      <c r="H483" t="b">
        <v>1</v>
      </c>
      <c r="I483" t="s">
        <v>79</v>
      </c>
      <c r="J483" t="s">
        <v>80</v>
      </c>
      <c r="K483">
        <v>0.3</v>
      </c>
      <c r="L483" t="str">
        <f t="shared" si="28"/>
        <v>Convovulus</v>
      </c>
      <c r="M483" t="str">
        <f t="shared" si="29"/>
        <v>NA</v>
      </c>
      <c r="N483" t="str">
        <f t="shared" si="30"/>
        <v>Genus</v>
      </c>
      <c r="O483" t="str">
        <f t="shared" si="31"/>
        <v>S5-N5 28</v>
      </c>
    </row>
    <row r="484" spans="1:15">
      <c r="A484" t="s">
        <v>13</v>
      </c>
      <c r="B484" t="s">
        <v>14</v>
      </c>
      <c r="C484" t="s">
        <v>15</v>
      </c>
      <c r="D484" t="s">
        <v>100</v>
      </c>
      <c r="E484">
        <v>29</v>
      </c>
      <c r="F484" t="s">
        <v>35</v>
      </c>
      <c r="G484" t="s">
        <v>111</v>
      </c>
      <c r="H484" t="b">
        <v>1</v>
      </c>
      <c r="I484" t="s">
        <v>19</v>
      </c>
      <c r="J484" t="s">
        <v>24</v>
      </c>
      <c r="K484">
        <v>0.32</v>
      </c>
      <c r="L484" t="str">
        <f t="shared" si="28"/>
        <v>Dead</v>
      </c>
      <c r="M484" t="str">
        <f t="shared" si="29"/>
        <v>NA</v>
      </c>
      <c r="N484" t="str">
        <f t="shared" si="30"/>
        <v>Family</v>
      </c>
      <c r="O484" t="str">
        <f t="shared" si="31"/>
        <v>S5-N5 29</v>
      </c>
    </row>
    <row r="485" spans="1:15">
      <c r="A485" t="s">
        <v>13</v>
      </c>
      <c r="B485" t="s">
        <v>14</v>
      </c>
      <c r="C485" t="s">
        <v>15</v>
      </c>
      <c r="D485" t="s">
        <v>100</v>
      </c>
      <c r="E485">
        <v>30</v>
      </c>
      <c r="F485" t="s">
        <v>20</v>
      </c>
      <c r="G485" s="4" t="s">
        <v>314</v>
      </c>
      <c r="H485" t="b">
        <v>1</v>
      </c>
      <c r="I485" t="s">
        <v>65</v>
      </c>
      <c r="J485" t="s">
        <v>60</v>
      </c>
      <c r="K485">
        <v>0.25</v>
      </c>
      <c r="L485" t="str">
        <f t="shared" si="28"/>
        <v>Brachyscome</v>
      </c>
      <c r="M485" t="str">
        <f t="shared" si="29"/>
        <v>ciliaris</v>
      </c>
      <c r="N485" t="str">
        <f t="shared" si="30"/>
        <v>Species</v>
      </c>
      <c r="O485" t="str">
        <f t="shared" si="31"/>
        <v>S5-N5 30</v>
      </c>
    </row>
    <row r="486" spans="1:15">
      <c r="A486" t="s">
        <v>13</v>
      </c>
      <c r="B486" t="s">
        <v>14</v>
      </c>
      <c r="C486" t="s">
        <v>15</v>
      </c>
      <c r="D486" t="s">
        <v>100</v>
      </c>
      <c r="E486">
        <v>31</v>
      </c>
      <c r="F486" t="s">
        <v>20</v>
      </c>
      <c r="G486" t="s">
        <v>111</v>
      </c>
      <c r="H486" t="b">
        <v>1</v>
      </c>
      <c r="I486" t="s">
        <v>19</v>
      </c>
      <c r="J486" t="s">
        <v>24</v>
      </c>
      <c r="K486">
        <v>0.22</v>
      </c>
      <c r="L486" t="str">
        <f t="shared" si="28"/>
        <v>Dead</v>
      </c>
      <c r="M486" t="str">
        <f t="shared" si="29"/>
        <v>NA</v>
      </c>
      <c r="N486" t="str">
        <f t="shared" si="30"/>
        <v>Family</v>
      </c>
      <c r="O486" t="str">
        <f t="shared" si="31"/>
        <v>S5-N5 31</v>
      </c>
    </row>
    <row r="487" spans="1:15">
      <c r="A487" t="s">
        <v>13</v>
      </c>
      <c r="B487" t="s">
        <v>14</v>
      </c>
      <c r="C487" t="s">
        <v>15</v>
      </c>
      <c r="D487" t="s">
        <v>100</v>
      </c>
      <c r="E487">
        <v>32</v>
      </c>
      <c r="F487" t="s">
        <v>20</v>
      </c>
      <c r="G487" t="s">
        <v>111</v>
      </c>
      <c r="H487" t="b">
        <v>1</v>
      </c>
      <c r="I487" t="s">
        <v>19</v>
      </c>
      <c r="J487" t="s">
        <v>24</v>
      </c>
      <c r="K487">
        <v>0.14000000000000001</v>
      </c>
      <c r="L487" t="str">
        <f t="shared" si="28"/>
        <v>Dead</v>
      </c>
      <c r="M487" t="str">
        <f t="shared" si="29"/>
        <v>NA</v>
      </c>
      <c r="N487" t="str">
        <f t="shared" si="30"/>
        <v>Family</v>
      </c>
      <c r="O487" t="str">
        <f t="shared" si="31"/>
        <v>S5-N5 32</v>
      </c>
    </row>
    <row r="488" spans="1:15">
      <c r="A488" t="s">
        <v>13</v>
      </c>
      <c r="B488" t="s">
        <v>14</v>
      </c>
      <c r="C488" t="s">
        <v>15</v>
      </c>
      <c r="D488" t="s">
        <v>100</v>
      </c>
      <c r="E488">
        <v>33</v>
      </c>
      <c r="F488" t="s">
        <v>35</v>
      </c>
      <c r="G488" s="4" t="s">
        <v>58</v>
      </c>
      <c r="H488" t="b">
        <v>1</v>
      </c>
      <c r="I488" t="s">
        <v>65</v>
      </c>
      <c r="J488" t="s">
        <v>60</v>
      </c>
      <c r="K488">
        <v>0.34</v>
      </c>
      <c r="L488" t="str">
        <f t="shared" si="28"/>
        <v>Paper</v>
      </c>
      <c r="M488" t="str">
        <f t="shared" si="29"/>
        <v>Daisy C</v>
      </c>
      <c r="N488" t="str">
        <f t="shared" si="30"/>
        <v>Species</v>
      </c>
      <c r="O488" t="str">
        <f t="shared" si="31"/>
        <v>S5-N5 33</v>
      </c>
    </row>
    <row r="489" spans="1:15">
      <c r="A489" t="s">
        <v>13</v>
      </c>
      <c r="B489" t="s">
        <v>14</v>
      </c>
      <c r="C489" t="s">
        <v>15</v>
      </c>
      <c r="D489" t="s">
        <v>100</v>
      </c>
      <c r="E489">
        <v>34</v>
      </c>
      <c r="F489" t="s">
        <v>32</v>
      </c>
      <c r="G489" t="s">
        <v>29</v>
      </c>
      <c r="L489" t="str">
        <f t="shared" si="28"/>
        <v>NA</v>
      </c>
      <c r="M489" t="str">
        <f t="shared" si="29"/>
        <v>NA</v>
      </c>
      <c r="N489" t="str">
        <f t="shared" si="30"/>
        <v>NA</v>
      </c>
      <c r="O489" t="str">
        <f t="shared" si="31"/>
        <v>S5-N5 34</v>
      </c>
    </row>
    <row r="490" spans="1:15">
      <c r="A490" t="s">
        <v>13</v>
      </c>
      <c r="B490" t="s">
        <v>14</v>
      </c>
      <c r="C490" t="s">
        <v>15</v>
      </c>
      <c r="D490" t="s">
        <v>100</v>
      </c>
      <c r="E490">
        <v>35</v>
      </c>
      <c r="F490" t="s">
        <v>32</v>
      </c>
      <c r="G490" t="s">
        <v>90</v>
      </c>
      <c r="H490" t="b">
        <v>0</v>
      </c>
      <c r="I490" t="s">
        <v>19</v>
      </c>
      <c r="J490" t="s">
        <v>24</v>
      </c>
      <c r="K490">
        <v>0.42</v>
      </c>
      <c r="L490" t="str">
        <f t="shared" si="28"/>
        <v>Atriplex</v>
      </c>
      <c r="M490" t="str">
        <f t="shared" si="29"/>
        <v>vesicaria</v>
      </c>
      <c r="N490" t="str">
        <f t="shared" si="30"/>
        <v>Species</v>
      </c>
      <c r="O490" t="str">
        <f t="shared" si="31"/>
        <v>S5-N5 35</v>
      </c>
    </row>
    <row r="491" spans="1:15">
      <c r="A491" t="s">
        <v>13</v>
      </c>
      <c r="B491" t="s">
        <v>14</v>
      </c>
      <c r="C491" t="s">
        <v>15</v>
      </c>
      <c r="D491" t="s">
        <v>100</v>
      </c>
      <c r="E491">
        <v>36</v>
      </c>
      <c r="F491" t="s">
        <v>34</v>
      </c>
      <c r="G491" t="s">
        <v>33</v>
      </c>
      <c r="H491" t="b">
        <v>0</v>
      </c>
      <c r="I491" t="s">
        <v>19</v>
      </c>
      <c r="J491" t="s">
        <v>24</v>
      </c>
      <c r="K491">
        <v>0.26</v>
      </c>
      <c r="L491" t="str">
        <f t="shared" si="28"/>
        <v>Sclerolaena</v>
      </c>
      <c r="M491" t="str">
        <f t="shared" si="29"/>
        <v>divaricata</v>
      </c>
      <c r="N491" t="str">
        <f t="shared" si="30"/>
        <v>Species</v>
      </c>
      <c r="O491" t="str">
        <f t="shared" si="31"/>
        <v>S5-N5 36</v>
      </c>
    </row>
    <row r="492" spans="1:15">
      <c r="A492" t="s">
        <v>13</v>
      </c>
      <c r="B492" t="s">
        <v>14</v>
      </c>
      <c r="C492" t="s">
        <v>15</v>
      </c>
      <c r="D492" t="s">
        <v>100</v>
      </c>
      <c r="E492">
        <v>36</v>
      </c>
      <c r="F492" t="s">
        <v>34</v>
      </c>
      <c r="G492" t="s">
        <v>107</v>
      </c>
      <c r="H492" t="b">
        <v>0</v>
      </c>
      <c r="I492" t="s">
        <v>19</v>
      </c>
      <c r="J492" t="s">
        <v>24</v>
      </c>
      <c r="K492">
        <v>0.52</v>
      </c>
      <c r="L492" t="str">
        <f t="shared" si="28"/>
        <v>Maireana</v>
      </c>
      <c r="M492" t="str">
        <f t="shared" si="29"/>
        <v>pyramidata</v>
      </c>
      <c r="N492" t="str">
        <f t="shared" si="30"/>
        <v>Species</v>
      </c>
      <c r="O492" t="str">
        <f t="shared" si="31"/>
        <v>S5-N5 36</v>
      </c>
    </row>
    <row r="493" spans="1:15">
      <c r="A493" t="s">
        <v>13</v>
      </c>
      <c r="B493" t="s">
        <v>14</v>
      </c>
      <c r="C493" t="s">
        <v>15</v>
      </c>
      <c r="D493" t="s">
        <v>100</v>
      </c>
      <c r="E493">
        <v>37</v>
      </c>
      <c r="F493" t="s">
        <v>32</v>
      </c>
      <c r="G493" t="s">
        <v>29</v>
      </c>
      <c r="L493" t="str">
        <f t="shared" si="28"/>
        <v>NA</v>
      </c>
      <c r="M493" t="str">
        <f t="shared" si="29"/>
        <v>NA</v>
      </c>
      <c r="N493" t="str">
        <f t="shared" si="30"/>
        <v>NA</v>
      </c>
      <c r="O493" t="str">
        <f t="shared" si="31"/>
        <v>S5-N5 37</v>
      </c>
    </row>
    <row r="494" spans="1:15">
      <c r="A494" t="s">
        <v>13</v>
      </c>
      <c r="B494" t="s">
        <v>14</v>
      </c>
      <c r="C494" t="s">
        <v>15</v>
      </c>
      <c r="D494" t="s">
        <v>100</v>
      </c>
      <c r="E494">
        <v>38</v>
      </c>
      <c r="F494" t="s">
        <v>32</v>
      </c>
      <c r="G494" t="s">
        <v>29</v>
      </c>
      <c r="L494" t="str">
        <f t="shared" si="28"/>
        <v>NA</v>
      </c>
      <c r="M494" t="str">
        <f t="shared" si="29"/>
        <v>NA</v>
      </c>
      <c r="N494" t="str">
        <f t="shared" si="30"/>
        <v>NA</v>
      </c>
      <c r="O494" t="str">
        <f t="shared" si="31"/>
        <v>S5-N5 38</v>
      </c>
    </row>
    <row r="495" spans="1:15">
      <c r="A495" t="s">
        <v>13</v>
      </c>
      <c r="B495" t="s">
        <v>14</v>
      </c>
      <c r="C495" t="s">
        <v>15</v>
      </c>
      <c r="D495" t="s">
        <v>100</v>
      </c>
      <c r="E495">
        <v>39</v>
      </c>
      <c r="F495" t="s">
        <v>32</v>
      </c>
      <c r="G495" t="s">
        <v>29</v>
      </c>
      <c r="L495" t="str">
        <f t="shared" si="28"/>
        <v>NA</v>
      </c>
      <c r="M495" t="str">
        <f t="shared" si="29"/>
        <v>NA</v>
      </c>
      <c r="N495" t="str">
        <f t="shared" si="30"/>
        <v>NA</v>
      </c>
      <c r="O495" t="str">
        <f t="shared" si="31"/>
        <v>S5-N5 39</v>
      </c>
    </row>
    <row r="496" spans="1:15">
      <c r="A496" t="s">
        <v>13</v>
      </c>
      <c r="B496" t="s">
        <v>14</v>
      </c>
      <c r="C496" t="s">
        <v>15</v>
      </c>
      <c r="D496" t="s">
        <v>100</v>
      </c>
      <c r="E496">
        <v>40</v>
      </c>
      <c r="F496" t="s">
        <v>32</v>
      </c>
      <c r="G496" t="s">
        <v>29</v>
      </c>
      <c r="L496" t="str">
        <f t="shared" si="28"/>
        <v>NA</v>
      </c>
      <c r="M496" t="str">
        <f t="shared" si="29"/>
        <v>NA</v>
      </c>
      <c r="N496" t="str">
        <f t="shared" si="30"/>
        <v>NA</v>
      </c>
      <c r="O496" t="str">
        <f t="shared" si="31"/>
        <v>S5-N5 40</v>
      </c>
    </row>
    <row r="497" spans="1:17">
      <c r="A497" t="s">
        <v>13</v>
      </c>
      <c r="B497" t="s">
        <v>14</v>
      </c>
      <c r="C497" t="s">
        <v>15</v>
      </c>
      <c r="D497" t="s">
        <v>100</v>
      </c>
      <c r="E497">
        <v>41</v>
      </c>
      <c r="F497" t="s">
        <v>32</v>
      </c>
      <c r="G497" t="s">
        <v>29</v>
      </c>
      <c r="L497" t="str">
        <f t="shared" si="28"/>
        <v>NA</v>
      </c>
      <c r="M497" t="str">
        <f t="shared" si="29"/>
        <v>NA</v>
      </c>
      <c r="N497" t="str">
        <f t="shared" si="30"/>
        <v>NA</v>
      </c>
      <c r="O497" t="str">
        <f t="shared" si="31"/>
        <v>S5-N5 41</v>
      </c>
    </row>
    <row r="498" spans="1:17">
      <c r="A498" t="s">
        <v>13</v>
      </c>
      <c r="B498" t="s">
        <v>14</v>
      </c>
      <c r="C498" t="s">
        <v>15</v>
      </c>
      <c r="D498" t="s">
        <v>100</v>
      </c>
      <c r="E498">
        <v>42</v>
      </c>
      <c r="F498" t="s">
        <v>32</v>
      </c>
      <c r="G498" t="s">
        <v>29</v>
      </c>
      <c r="L498" t="str">
        <f t="shared" si="28"/>
        <v>NA</v>
      </c>
      <c r="M498" t="str">
        <f t="shared" si="29"/>
        <v>NA</v>
      </c>
      <c r="N498" t="str">
        <f t="shared" si="30"/>
        <v>NA</v>
      </c>
      <c r="O498" t="str">
        <f t="shared" si="31"/>
        <v>S5-N5 42</v>
      </c>
    </row>
    <row r="499" spans="1:17">
      <c r="A499" t="s">
        <v>13</v>
      </c>
      <c r="B499" t="s">
        <v>14</v>
      </c>
      <c r="C499" t="s">
        <v>15</v>
      </c>
      <c r="D499" t="s">
        <v>100</v>
      </c>
      <c r="E499">
        <v>43</v>
      </c>
      <c r="F499" t="s">
        <v>32</v>
      </c>
      <c r="G499" t="s">
        <v>29</v>
      </c>
      <c r="L499" t="str">
        <f t="shared" si="28"/>
        <v>NA</v>
      </c>
      <c r="M499" t="str">
        <f t="shared" si="29"/>
        <v>NA</v>
      </c>
      <c r="N499" t="str">
        <f t="shared" si="30"/>
        <v>NA</v>
      </c>
      <c r="O499" t="str">
        <f t="shared" si="31"/>
        <v>S5-N5 43</v>
      </c>
    </row>
    <row r="500" spans="1:17">
      <c r="A500" t="s">
        <v>13</v>
      </c>
      <c r="B500" t="s">
        <v>14</v>
      </c>
      <c r="C500" t="s">
        <v>15</v>
      </c>
      <c r="D500" t="s">
        <v>100</v>
      </c>
      <c r="E500">
        <v>44</v>
      </c>
      <c r="F500" t="s">
        <v>32</v>
      </c>
      <c r="G500" t="s">
        <v>29</v>
      </c>
      <c r="L500" t="str">
        <f t="shared" si="28"/>
        <v>NA</v>
      </c>
      <c r="M500" t="str">
        <f t="shared" si="29"/>
        <v>NA</v>
      </c>
      <c r="N500" t="str">
        <f t="shared" si="30"/>
        <v>NA</v>
      </c>
      <c r="O500" t="str">
        <f t="shared" si="31"/>
        <v>S5-N5 44</v>
      </c>
    </row>
    <row r="501" spans="1:17">
      <c r="A501" t="s">
        <v>13</v>
      </c>
      <c r="B501" t="s">
        <v>14</v>
      </c>
      <c r="C501" t="s">
        <v>15</v>
      </c>
      <c r="D501" t="s">
        <v>100</v>
      </c>
      <c r="E501">
        <v>45</v>
      </c>
      <c r="F501" t="s">
        <v>32</v>
      </c>
      <c r="G501" t="s">
        <v>29</v>
      </c>
      <c r="L501" t="str">
        <f t="shared" si="28"/>
        <v>NA</v>
      </c>
      <c r="M501" t="str">
        <f t="shared" si="29"/>
        <v>NA</v>
      </c>
      <c r="N501" t="str">
        <f t="shared" si="30"/>
        <v>NA</v>
      </c>
      <c r="O501" t="str">
        <f t="shared" si="31"/>
        <v>S5-N5 45</v>
      </c>
    </row>
    <row r="502" spans="1:17">
      <c r="A502" t="s">
        <v>13</v>
      </c>
      <c r="B502" t="s">
        <v>14</v>
      </c>
      <c r="C502" t="s">
        <v>15</v>
      </c>
      <c r="D502" t="s">
        <v>100</v>
      </c>
      <c r="E502">
        <v>46</v>
      </c>
      <c r="F502" t="s">
        <v>32</v>
      </c>
      <c r="G502" t="s">
        <v>29</v>
      </c>
      <c r="L502" t="str">
        <f t="shared" si="28"/>
        <v>NA</v>
      </c>
      <c r="M502" t="str">
        <f t="shared" si="29"/>
        <v>NA</v>
      </c>
      <c r="N502" t="str">
        <f t="shared" si="30"/>
        <v>NA</v>
      </c>
      <c r="O502" t="str">
        <f t="shared" si="31"/>
        <v>S5-N5 46</v>
      </c>
    </row>
    <row r="503" spans="1:17">
      <c r="A503" t="s">
        <v>13</v>
      </c>
      <c r="B503" t="s">
        <v>14</v>
      </c>
      <c r="C503" t="s">
        <v>15</v>
      </c>
      <c r="D503" t="s">
        <v>100</v>
      </c>
      <c r="E503">
        <v>47</v>
      </c>
      <c r="F503" t="s">
        <v>34</v>
      </c>
      <c r="G503" s="1" t="s">
        <v>30</v>
      </c>
      <c r="H503" t="b">
        <v>1</v>
      </c>
      <c r="I503" t="s">
        <v>19</v>
      </c>
      <c r="J503" t="s">
        <v>24</v>
      </c>
      <c r="K503">
        <v>0.2</v>
      </c>
      <c r="L503" t="str">
        <f t="shared" si="28"/>
        <v>Sclerolaena</v>
      </c>
      <c r="M503" t="str">
        <f t="shared" si="29"/>
        <v>ventricosa</v>
      </c>
      <c r="N503" t="str">
        <f t="shared" si="30"/>
        <v>Species</v>
      </c>
      <c r="O503" t="str">
        <f t="shared" si="31"/>
        <v>S5-N5 47</v>
      </c>
    </row>
    <row r="504" spans="1:17">
      <c r="A504" t="s">
        <v>13</v>
      </c>
      <c r="B504" t="s">
        <v>14</v>
      </c>
      <c r="C504" t="s">
        <v>15</v>
      </c>
      <c r="D504" t="s">
        <v>100</v>
      </c>
      <c r="E504">
        <v>48</v>
      </c>
      <c r="F504" t="s">
        <v>34</v>
      </c>
      <c r="G504" s="1" t="s">
        <v>30</v>
      </c>
      <c r="H504" t="b">
        <v>1</v>
      </c>
      <c r="I504" t="s">
        <v>19</v>
      </c>
      <c r="J504" t="s">
        <v>24</v>
      </c>
      <c r="K504">
        <v>0.33</v>
      </c>
      <c r="L504" t="str">
        <f t="shared" si="28"/>
        <v>Sclerolaena</v>
      </c>
      <c r="M504" t="str">
        <f t="shared" si="29"/>
        <v>ventricosa</v>
      </c>
      <c r="N504" t="str">
        <f t="shared" si="30"/>
        <v>Species</v>
      </c>
      <c r="O504" t="str">
        <f t="shared" si="31"/>
        <v>S5-N5 48</v>
      </c>
    </row>
    <row r="505" spans="1:17">
      <c r="A505" t="s">
        <v>13</v>
      </c>
      <c r="B505" t="s">
        <v>14</v>
      </c>
      <c r="C505" t="s">
        <v>15</v>
      </c>
      <c r="D505" t="s">
        <v>100</v>
      </c>
      <c r="E505">
        <v>48</v>
      </c>
      <c r="F505" t="s">
        <v>34</v>
      </c>
      <c r="G505" s="1" t="s">
        <v>85</v>
      </c>
      <c r="H505" t="b">
        <v>1</v>
      </c>
      <c r="I505" t="s">
        <v>65</v>
      </c>
      <c r="J505" t="s">
        <v>60</v>
      </c>
      <c r="K505">
        <v>0.33</v>
      </c>
      <c r="L505" t="str">
        <f t="shared" si="28"/>
        <v>Paper</v>
      </c>
      <c r="M505" t="str">
        <f t="shared" si="29"/>
        <v>Daisy A</v>
      </c>
      <c r="N505" t="str">
        <f t="shared" si="30"/>
        <v>Species</v>
      </c>
      <c r="O505" t="str">
        <f t="shared" si="31"/>
        <v>S5-N5 48</v>
      </c>
    </row>
    <row r="506" spans="1:17">
      <c r="A506" t="s">
        <v>13</v>
      </c>
      <c r="B506" t="s">
        <v>14</v>
      </c>
      <c r="C506" t="s">
        <v>15</v>
      </c>
      <c r="D506" t="s">
        <v>100</v>
      </c>
      <c r="E506">
        <v>48</v>
      </c>
      <c r="F506" t="s">
        <v>34</v>
      </c>
      <c r="G506" s="1" t="s">
        <v>30</v>
      </c>
      <c r="H506" t="b">
        <v>1</v>
      </c>
      <c r="I506" t="s">
        <v>19</v>
      </c>
      <c r="J506" t="s">
        <v>24</v>
      </c>
      <c r="K506">
        <v>0.15</v>
      </c>
      <c r="L506" t="str">
        <f t="shared" si="28"/>
        <v>Sclerolaena</v>
      </c>
      <c r="M506" t="str">
        <f t="shared" si="29"/>
        <v>ventricosa</v>
      </c>
      <c r="N506" t="str">
        <f t="shared" si="30"/>
        <v>Species</v>
      </c>
      <c r="O506" t="str">
        <f t="shared" si="31"/>
        <v>S5-N5 48</v>
      </c>
    </row>
    <row r="507" spans="1:17">
      <c r="A507" t="s">
        <v>13</v>
      </c>
      <c r="B507" t="s">
        <v>14</v>
      </c>
      <c r="C507" t="s">
        <v>15</v>
      </c>
      <c r="D507" t="s">
        <v>100</v>
      </c>
      <c r="E507">
        <v>49</v>
      </c>
      <c r="F507" t="s">
        <v>32</v>
      </c>
      <c r="G507" s="1" t="s">
        <v>29</v>
      </c>
      <c r="L507" t="str">
        <f t="shared" si="28"/>
        <v>NA</v>
      </c>
      <c r="M507" t="str">
        <f t="shared" si="29"/>
        <v>NA</v>
      </c>
      <c r="N507" t="str">
        <f t="shared" si="30"/>
        <v>NA</v>
      </c>
      <c r="O507" t="str">
        <f t="shared" si="31"/>
        <v>S5-N5 49</v>
      </c>
    </row>
    <row r="508" spans="1:17">
      <c r="A508" t="s">
        <v>13</v>
      </c>
      <c r="B508" t="s">
        <v>14</v>
      </c>
      <c r="C508" t="s">
        <v>15</v>
      </c>
      <c r="D508" t="s">
        <v>100</v>
      </c>
      <c r="E508">
        <v>50</v>
      </c>
      <c r="F508" t="s">
        <v>34</v>
      </c>
      <c r="G508" s="1" t="s">
        <v>30</v>
      </c>
      <c r="H508" t="b">
        <v>1</v>
      </c>
      <c r="I508" t="s">
        <v>19</v>
      </c>
      <c r="J508" t="s">
        <v>24</v>
      </c>
      <c r="K508">
        <v>0.13</v>
      </c>
      <c r="L508" t="str">
        <f t="shared" si="28"/>
        <v>Sclerolaena</v>
      </c>
      <c r="M508" t="str">
        <f t="shared" si="29"/>
        <v>ventricosa</v>
      </c>
      <c r="N508" t="str">
        <f t="shared" si="30"/>
        <v>Species</v>
      </c>
      <c r="O508" t="str">
        <f t="shared" si="31"/>
        <v>S5-N5 50</v>
      </c>
    </row>
    <row r="509" spans="1:17">
      <c r="A509" t="s">
        <v>13</v>
      </c>
      <c r="B509" t="s">
        <v>14</v>
      </c>
      <c r="C509" t="s">
        <v>15</v>
      </c>
      <c r="D509" t="s">
        <v>100</v>
      </c>
      <c r="E509">
        <v>51</v>
      </c>
      <c r="F509" t="s">
        <v>32</v>
      </c>
      <c r="G509" s="1" t="s">
        <v>29</v>
      </c>
      <c r="L509" t="str">
        <f t="shared" si="28"/>
        <v>NA</v>
      </c>
      <c r="M509" t="str">
        <f t="shared" si="29"/>
        <v>NA</v>
      </c>
      <c r="N509" t="str">
        <f t="shared" si="30"/>
        <v>NA</v>
      </c>
      <c r="O509" t="str">
        <f t="shared" si="31"/>
        <v>S5-N5 51</v>
      </c>
    </row>
    <row r="510" spans="1:17">
      <c r="A510" t="s">
        <v>13</v>
      </c>
      <c r="B510" t="s">
        <v>14</v>
      </c>
      <c r="C510" t="s">
        <v>15</v>
      </c>
      <c r="D510" t="s">
        <v>100</v>
      </c>
      <c r="E510">
        <v>52</v>
      </c>
      <c r="F510" t="s">
        <v>34</v>
      </c>
      <c r="G510" s="1" t="s">
        <v>30</v>
      </c>
      <c r="H510" t="b">
        <v>1</v>
      </c>
      <c r="I510" t="s">
        <v>19</v>
      </c>
      <c r="J510" t="s">
        <v>24</v>
      </c>
      <c r="K510">
        <v>0.23</v>
      </c>
      <c r="L510" t="str">
        <f t="shared" si="28"/>
        <v>Sclerolaena</v>
      </c>
      <c r="M510" t="str">
        <f t="shared" si="29"/>
        <v>ventricosa</v>
      </c>
      <c r="N510" t="str">
        <f t="shared" si="30"/>
        <v>Species</v>
      </c>
      <c r="O510" t="str">
        <f t="shared" si="31"/>
        <v>S5-N5 52</v>
      </c>
    </row>
    <row r="511" spans="1:17">
      <c r="A511" t="s">
        <v>13</v>
      </c>
      <c r="B511" t="s">
        <v>14</v>
      </c>
      <c r="C511" t="s">
        <v>15</v>
      </c>
      <c r="D511" t="s">
        <v>100</v>
      </c>
      <c r="E511">
        <v>52</v>
      </c>
      <c r="F511" t="s">
        <v>34</v>
      </c>
      <c r="G511" s="1" t="s">
        <v>299</v>
      </c>
      <c r="H511" t="b">
        <v>1</v>
      </c>
      <c r="I511" t="s">
        <v>109</v>
      </c>
      <c r="J511" t="s">
        <v>60</v>
      </c>
      <c r="K511">
        <v>0.27</v>
      </c>
      <c r="L511" t="str">
        <f t="shared" si="28"/>
        <v>Pimelea</v>
      </c>
      <c r="M511" t="str">
        <f t="shared" si="29"/>
        <v>simplex</v>
      </c>
      <c r="N511" t="str">
        <f t="shared" si="30"/>
        <v>Species</v>
      </c>
      <c r="O511" t="str">
        <f t="shared" si="31"/>
        <v>S5-N5 52</v>
      </c>
    </row>
    <row r="512" spans="1:17">
      <c r="A512" t="s">
        <v>13</v>
      </c>
      <c r="B512" t="s">
        <v>14</v>
      </c>
      <c r="C512" t="s">
        <v>15</v>
      </c>
      <c r="D512" t="s">
        <v>100</v>
      </c>
      <c r="E512">
        <v>53</v>
      </c>
      <c r="F512" t="s">
        <v>35</v>
      </c>
      <c r="G512" s="6" t="s">
        <v>110</v>
      </c>
      <c r="H512" t="b">
        <v>0</v>
      </c>
      <c r="I512" t="s">
        <v>19</v>
      </c>
      <c r="J512" t="s">
        <v>24</v>
      </c>
      <c r="K512">
        <v>0.4</v>
      </c>
      <c r="L512" t="str">
        <f t="shared" si="28"/>
        <v>Bad</v>
      </c>
      <c r="M512" t="str">
        <f t="shared" si="29"/>
        <v>Chef</v>
      </c>
      <c r="N512" t="str">
        <f t="shared" si="30"/>
        <v>Species</v>
      </c>
      <c r="O512" t="str">
        <f t="shared" si="31"/>
        <v>S5-N5 53</v>
      </c>
      <c r="P512">
        <v>1854</v>
      </c>
      <c r="Q512">
        <v>1868</v>
      </c>
    </row>
    <row r="513" spans="1:15">
      <c r="A513" t="s">
        <v>13</v>
      </c>
      <c r="B513" t="s">
        <v>14</v>
      </c>
      <c r="C513" t="s">
        <v>15</v>
      </c>
      <c r="D513" t="s">
        <v>100</v>
      </c>
      <c r="E513">
        <v>54</v>
      </c>
      <c r="F513" t="s">
        <v>35</v>
      </c>
      <c r="G513" s="6" t="s">
        <v>110</v>
      </c>
      <c r="H513" t="b">
        <v>0</v>
      </c>
      <c r="I513" t="s">
        <v>19</v>
      </c>
      <c r="J513" t="s">
        <v>24</v>
      </c>
      <c r="K513">
        <v>0.45</v>
      </c>
      <c r="L513" t="str">
        <f t="shared" si="28"/>
        <v>Bad</v>
      </c>
      <c r="M513" t="str">
        <f t="shared" si="29"/>
        <v>Chef</v>
      </c>
      <c r="N513" t="str">
        <f t="shared" si="30"/>
        <v>Species</v>
      </c>
      <c r="O513" t="str">
        <f t="shared" si="31"/>
        <v>S5-N5 54</v>
      </c>
    </row>
    <row r="514" spans="1:15">
      <c r="B514" t="s">
        <v>14</v>
      </c>
      <c r="C514" t="s">
        <v>15</v>
      </c>
      <c r="D514" t="s">
        <v>100</v>
      </c>
      <c r="E514">
        <v>54</v>
      </c>
      <c r="F514" t="s">
        <v>35</v>
      </c>
      <c r="G514" s="1" t="s">
        <v>30</v>
      </c>
      <c r="H514" t="b">
        <v>1</v>
      </c>
      <c r="I514" t="s">
        <v>19</v>
      </c>
      <c r="J514" t="s">
        <v>24</v>
      </c>
      <c r="K514">
        <v>0.25</v>
      </c>
      <c r="L514" t="str">
        <f t="shared" si="28"/>
        <v>Sclerolaena</v>
      </c>
      <c r="M514" t="str">
        <f t="shared" si="29"/>
        <v>ventricosa</v>
      </c>
      <c r="N514" t="str">
        <f t="shared" si="30"/>
        <v>Species</v>
      </c>
      <c r="O514" t="str">
        <f t="shared" si="31"/>
        <v>S5-N5 54</v>
      </c>
    </row>
    <row r="515" spans="1:15">
      <c r="A515" t="s">
        <v>13</v>
      </c>
      <c r="B515" t="s">
        <v>14</v>
      </c>
      <c r="C515" t="s">
        <v>15</v>
      </c>
      <c r="D515" t="s">
        <v>100</v>
      </c>
      <c r="E515">
        <v>55</v>
      </c>
      <c r="F515" t="s">
        <v>20</v>
      </c>
      <c r="G515" s="1" t="s">
        <v>30</v>
      </c>
      <c r="H515" t="b">
        <v>1</v>
      </c>
      <c r="I515" t="s">
        <v>19</v>
      </c>
      <c r="J515" t="s">
        <v>24</v>
      </c>
      <c r="K515">
        <v>0.17</v>
      </c>
      <c r="L515" t="str">
        <f t="shared" ref="L515:L578" si="32">IF(G515="NA", "NA", IF(ISNUMBER(SEARCH(" ", G515)), LEFT(G515, FIND(" ", G515) - 1), G515))</f>
        <v>Sclerolaena</v>
      </c>
      <c r="M515" t="str">
        <f t="shared" ref="M515:M578" si="33">IF(OR(G515="NA", LEN(TRIM(G515))=LEN(SUBSTITUTE(G515," ",""))), "NA", IF(ISNUMBER(SEARCH("Dead", G515)), "NA", MID(G515, FIND(" ", G515) + 1, LEN(G515) - FIND(" ", G515))))</f>
        <v>ventricosa</v>
      </c>
      <c r="N515" t="str">
        <f t="shared" ref="N515:N578" si="34">IF(G515="NA", "NA", IF(ISNUMBER(SEARCH("Dead", G515)), IF(I515&lt;&gt;"", "Family", "NA"), IF(ISNUMBER(SEARCH("subsp.", G515)), "Subspecies", IF(ISNUMBER(SEARCH("var.", G515)), "Varietas", IF(COUNTIF(G515, "* *")=0, "Genus", "Species")))))</f>
        <v>Species</v>
      </c>
      <c r="O515" t="str">
        <f t="shared" ref="O515:O578" si="35">CONCATENATE(D515, " ", E515)</f>
        <v>S5-N5 55</v>
      </c>
    </row>
    <row r="516" spans="1:15">
      <c r="A516" t="s">
        <v>13</v>
      </c>
      <c r="B516" t="s">
        <v>14</v>
      </c>
      <c r="C516" t="s">
        <v>15</v>
      </c>
      <c r="D516" t="s">
        <v>100</v>
      </c>
      <c r="E516">
        <v>56</v>
      </c>
      <c r="F516" t="s">
        <v>62</v>
      </c>
      <c r="G516" s="1" t="s">
        <v>72</v>
      </c>
      <c r="H516" t="b">
        <v>1</v>
      </c>
      <c r="I516" t="s">
        <v>19</v>
      </c>
      <c r="J516" t="s">
        <v>24</v>
      </c>
      <c r="K516">
        <v>0.16</v>
      </c>
      <c r="L516" t="str">
        <f t="shared" si="32"/>
        <v>Sclerolaena</v>
      </c>
      <c r="M516" t="str">
        <f t="shared" si="33"/>
        <v>NA</v>
      </c>
      <c r="N516" t="str">
        <f t="shared" si="34"/>
        <v>Genus</v>
      </c>
      <c r="O516" t="str">
        <f t="shared" si="35"/>
        <v>S5-N5 56</v>
      </c>
    </row>
    <row r="517" spans="1:15">
      <c r="A517" t="s">
        <v>13</v>
      </c>
      <c r="B517" t="s">
        <v>14</v>
      </c>
      <c r="C517" t="s">
        <v>15</v>
      </c>
      <c r="D517" t="s">
        <v>100</v>
      </c>
      <c r="E517">
        <v>57</v>
      </c>
      <c r="F517" t="s">
        <v>32</v>
      </c>
      <c r="G517" t="s">
        <v>31</v>
      </c>
      <c r="H517" t="b">
        <v>1</v>
      </c>
      <c r="I517" t="s">
        <v>19</v>
      </c>
      <c r="J517" t="s">
        <v>24</v>
      </c>
      <c r="K517">
        <v>0.1</v>
      </c>
      <c r="L517" t="str">
        <f t="shared" si="32"/>
        <v>Sclerolaena</v>
      </c>
      <c r="M517" t="str">
        <f t="shared" si="33"/>
        <v>brachyptera</v>
      </c>
      <c r="N517" t="str">
        <f t="shared" si="34"/>
        <v>Species</v>
      </c>
      <c r="O517" t="str">
        <f t="shared" si="35"/>
        <v>S5-N5 57</v>
      </c>
    </row>
    <row r="518" spans="1:15">
      <c r="A518" t="s">
        <v>13</v>
      </c>
      <c r="B518" t="s">
        <v>14</v>
      </c>
      <c r="C518" t="s">
        <v>15</v>
      </c>
      <c r="D518" t="s">
        <v>100</v>
      </c>
      <c r="E518">
        <v>58</v>
      </c>
      <c r="F518" t="s">
        <v>32</v>
      </c>
      <c r="G518" s="1" t="s">
        <v>82</v>
      </c>
      <c r="H518" t="b">
        <v>1</v>
      </c>
      <c r="I518" t="s">
        <v>49</v>
      </c>
      <c r="J518" t="s">
        <v>50</v>
      </c>
      <c r="K518">
        <v>0.14000000000000001</v>
      </c>
      <c r="L518" t="str">
        <f t="shared" si="32"/>
        <v>Dactyloctenium</v>
      </c>
      <c r="M518" t="str">
        <f t="shared" si="33"/>
        <v>radulans</v>
      </c>
      <c r="N518" t="str">
        <f t="shared" si="34"/>
        <v>Species</v>
      </c>
      <c r="O518" t="str">
        <f t="shared" si="35"/>
        <v>S5-N5 58</v>
      </c>
    </row>
    <row r="519" spans="1:15">
      <c r="A519" t="s">
        <v>13</v>
      </c>
      <c r="B519" t="s">
        <v>14</v>
      </c>
      <c r="C519" t="s">
        <v>15</v>
      </c>
      <c r="D519" t="s">
        <v>100</v>
      </c>
      <c r="E519">
        <v>59</v>
      </c>
      <c r="F519" t="s">
        <v>32</v>
      </c>
      <c r="G519" s="1" t="s">
        <v>30</v>
      </c>
      <c r="H519" t="b">
        <v>1</v>
      </c>
      <c r="I519" t="s">
        <v>19</v>
      </c>
      <c r="J519" t="s">
        <v>24</v>
      </c>
      <c r="K519">
        <v>0.25</v>
      </c>
      <c r="L519" t="str">
        <f t="shared" si="32"/>
        <v>Sclerolaena</v>
      </c>
      <c r="M519" t="str">
        <f t="shared" si="33"/>
        <v>ventricosa</v>
      </c>
      <c r="N519" t="str">
        <f t="shared" si="34"/>
        <v>Species</v>
      </c>
      <c r="O519" t="str">
        <f t="shared" si="35"/>
        <v>S5-N5 59</v>
      </c>
    </row>
    <row r="520" spans="1:15">
      <c r="A520" t="s">
        <v>13</v>
      </c>
      <c r="B520" t="s">
        <v>14</v>
      </c>
      <c r="C520" t="s">
        <v>15</v>
      </c>
      <c r="D520" t="s">
        <v>100</v>
      </c>
      <c r="E520">
        <v>60</v>
      </c>
      <c r="F520" t="s">
        <v>32</v>
      </c>
      <c r="G520" t="s">
        <v>293</v>
      </c>
      <c r="H520" t="b">
        <v>1</v>
      </c>
      <c r="I520" t="s">
        <v>49</v>
      </c>
      <c r="J520" t="s">
        <v>50</v>
      </c>
      <c r="K520">
        <v>0.06</v>
      </c>
      <c r="L520" t="str">
        <f t="shared" si="32"/>
        <v>Enneapogon</v>
      </c>
      <c r="M520" t="str">
        <f t="shared" si="33"/>
        <v>NA</v>
      </c>
      <c r="N520" t="str">
        <f t="shared" si="34"/>
        <v>Genus</v>
      </c>
      <c r="O520" t="str">
        <f t="shared" si="35"/>
        <v>S5-N5 60</v>
      </c>
    </row>
    <row r="521" spans="1:15">
      <c r="A521" t="s">
        <v>13</v>
      </c>
      <c r="B521" t="s">
        <v>14</v>
      </c>
      <c r="C521" t="s">
        <v>15</v>
      </c>
      <c r="D521" t="s">
        <v>100</v>
      </c>
      <c r="E521">
        <v>61</v>
      </c>
      <c r="F521" t="s">
        <v>32</v>
      </c>
      <c r="G521" s="1" t="s">
        <v>106</v>
      </c>
      <c r="H521" t="b">
        <v>1</v>
      </c>
      <c r="I521" t="s">
        <v>49</v>
      </c>
      <c r="J521" t="s">
        <v>50</v>
      </c>
      <c r="K521">
        <v>0.27</v>
      </c>
      <c r="L521" t="str">
        <f t="shared" si="32"/>
        <v>Dead</v>
      </c>
      <c r="M521" t="str">
        <f t="shared" si="33"/>
        <v>NA</v>
      </c>
      <c r="N521" t="str">
        <f t="shared" si="34"/>
        <v>Family</v>
      </c>
      <c r="O521" t="str">
        <f t="shared" si="35"/>
        <v>S5-N5 61</v>
      </c>
    </row>
    <row r="522" spans="1:15">
      <c r="A522" t="s">
        <v>13</v>
      </c>
      <c r="B522" t="s">
        <v>14</v>
      </c>
      <c r="C522" t="s">
        <v>15</v>
      </c>
      <c r="D522" t="s">
        <v>100</v>
      </c>
      <c r="E522">
        <v>61</v>
      </c>
      <c r="F522" t="s">
        <v>32</v>
      </c>
      <c r="G522" s="1" t="s">
        <v>294</v>
      </c>
      <c r="H522" t="b">
        <v>1</v>
      </c>
      <c r="I522" t="s">
        <v>95</v>
      </c>
      <c r="J522" t="s">
        <v>80</v>
      </c>
      <c r="K522">
        <v>0.15</v>
      </c>
      <c r="L522" t="str">
        <f t="shared" si="32"/>
        <v>Boerhavia</v>
      </c>
      <c r="M522" t="str">
        <f t="shared" si="33"/>
        <v>NA</v>
      </c>
      <c r="N522" t="str">
        <f t="shared" si="34"/>
        <v>Genus</v>
      </c>
      <c r="O522" t="str">
        <f t="shared" si="35"/>
        <v>S5-N5 61</v>
      </c>
    </row>
    <row r="523" spans="1:15">
      <c r="A523" t="s">
        <v>13</v>
      </c>
      <c r="B523" t="s">
        <v>14</v>
      </c>
      <c r="C523" t="s">
        <v>15</v>
      </c>
      <c r="D523" t="s">
        <v>100</v>
      </c>
      <c r="E523">
        <v>61</v>
      </c>
      <c r="F523" t="s">
        <v>32</v>
      </c>
      <c r="G523" s="1" t="s">
        <v>111</v>
      </c>
      <c r="H523" t="b">
        <v>1</v>
      </c>
      <c r="I523" t="s">
        <v>19</v>
      </c>
      <c r="J523" t="s">
        <v>24</v>
      </c>
      <c r="K523">
        <v>0.27</v>
      </c>
      <c r="L523" t="str">
        <f t="shared" si="32"/>
        <v>Dead</v>
      </c>
      <c r="M523" t="str">
        <f t="shared" si="33"/>
        <v>NA</v>
      </c>
      <c r="N523" t="str">
        <f t="shared" si="34"/>
        <v>Family</v>
      </c>
      <c r="O523" t="str">
        <f t="shared" si="35"/>
        <v>S5-N5 61</v>
      </c>
    </row>
    <row r="524" spans="1:15">
      <c r="A524" t="s">
        <v>13</v>
      </c>
      <c r="B524" t="s">
        <v>14</v>
      </c>
      <c r="C524" t="s">
        <v>15</v>
      </c>
      <c r="D524" t="s">
        <v>100</v>
      </c>
      <c r="E524">
        <v>62</v>
      </c>
      <c r="F524" t="s">
        <v>32</v>
      </c>
      <c r="G524" s="1" t="s">
        <v>294</v>
      </c>
      <c r="H524" t="b">
        <v>1</v>
      </c>
      <c r="I524" t="s">
        <v>95</v>
      </c>
      <c r="J524" t="s">
        <v>80</v>
      </c>
      <c r="K524">
        <v>0.03</v>
      </c>
      <c r="L524" t="str">
        <f t="shared" si="32"/>
        <v>Boerhavia</v>
      </c>
      <c r="M524" t="str">
        <f t="shared" si="33"/>
        <v>NA</v>
      </c>
      <c r="N524" t="str">
        <f t="shared" si="34"/>
        <v>Genus</v>
      </c>
      <c r="O524" t="str">
        <f t="shared" si="35"/>
        <v>S5-N5 62</v>
      </c>
    </row>
    <row r="525" spans="1:15">
      <c r="A525" t="s">
        <v>13</v>
      </c>
      <c r="B525" t="s">
        <v>14</v>
      </c>
      <c r="C525" t="s">
        <v>15</v>
      </c>
      <c r="D525" t="s">
        <v>100</v>
      </c>
      <c r="E525">
        <v>63</v>
      </c>
      <c r="F525" t="s">
        <v>20</v>
      </c>
      <c r="G525" s="6" t="s">
        <v>85</v>
      </c>
      <c r="H525" t="b">
        <v>1</v>
      </c>
      <c r="I525" t="s">
        <v>65</v>
      </c>
      <c r="J525" t="s">
        <v>60</v>
      </c>
      <c r="K525">
        <v>7.0000000000000007E-2</v>
      </c>
      <c r="L525" t="str">
        <f t="shared" si="32"/>
        <v>Paper</v>
      </c>
      <c r="M525" t="str">
        <f t="shared" si="33"/>
        <v>Daisy A</v>
      </c>
      <c r="N525" t="str">
        <f t="shared" si="34"/>
        <v>Species</v>
      </c>
      <c r="O525" t="str">
        <f t="shared" si="35"/>
        <v>S5-N5 63</v>
      </c>
    </row>
    <row r="526" spans="1:15">
      <c r="A526" t="s">
        <v>13</v>
      </c>
      <c r="B526" t="s">
        <v>14</v>
      </c>
      <c r="C526" t="s">
        <v>15</v>
      </c>
      <c r="D526" t="s">
        <v>100</v>
      </c>
      <c r="E526">
        <v>64</v>
      </c>
      <c r="F526" t="s">
        <v>20</v>
      </c>
      <c r="G526" s="6" t="s">
        <v>85</v>
      </c>
      <c r="H526" t="b">
        <v>1</v>
      </c>
      <c r="I526" t="s">
        <v>65</v>
      </c>
      <c r="J526" t="s">
        <v>60</v>
      </c>
      <c r="K526">
        <v>2.5000000000000001E-2</v>
      </c>
      <c r="L526" t="str">
        <f t="shared" si="32"/>
        <v>Paper</v>
      </c>
      <c r="M526" t="str">
        <f t="shared" si="33"/>
        <v>Daisy A</v>
      </c>
      <c r="N526" t="str">
        <f t="shared" si="34"/>
        <v>Species</v>
      </c>
      <c r="O526" t="str">
        <f t="shared" si="35"/>
        <v>S5-N5 64</v>
      </c>
    </row>
    <row r="527" spans="1:15">
      <c r="A527" t="s">
        <v>13</v>
      </c>
      <c r="B527" t="s">
        <v>14</v>
      </c>
      <c r="C527" t="s">
        <v>15</v>
      </c>
      <c r="D527" t="s">
        <v>100</v>
      </c>
      <c r="E527">
        <v>65</v>
      </c>
      <c r="F527" t="s">
        <v>32</v>
      </c>
      <c r="G527" s="1" t="s">
        <v>30</v>
      </c>
      <c r="H527" t="b">
        <v>1</v>
      </c>
      <c r="I527" t="s">
        <v>19</v>
      </c>
      <c r="J527" t="s">
        <v>24</v>
      </c>
      <c r="K527">
        <v>0.1</v>
      </c>
      <c r="L527" t="str">
        <f t="shared" si="32"/>
        <v>Sclerolaena</v>
      </c>
      <c r="M527" t="str">
        <f t="shared" si="33"/>
        <v>ventricosa</v>
      </c>
      <c r="N527" t="str">
        <f t="shared" si="34"/>
        <v>Species</v>
      </c>
      <c r="O527" t="str">
        <f t="shared" si="35"/>
        <v>S5-N5 65</v>
      </c>
    </row>
    <row r="528" spans="1:15">
      <c r="A528" t="s">
        <v>13</v>
      </c>
      <c r="B528" t="s">
        <v>14</v>
      </c>
      <c r="C528" t="s">
        <v>15</v>
      </c>
      <c r="D528" t="s">
        <v>100</v>
      </c>
      <c r="E528">
        <v>65</v>
      </c>
      <c r="F528" t="s">
        <v>32</v>
      </c>
      <c r="G528" s="1" t="s">
        <v>102</v>
      </c>
      <c r="H528" t="b">
        <v>0</v>
      </c>
      <c r="I528" t="s">
        <v>103</v>
      </c>
      <c r="J528" t="s">
        <v>60</v>
      </c>
      <c r="K528">
        <v>0.04</v>
      </c>
      <c r="L528" t="str">
        <f t="shared" si="32"/>
        <v>Trianthema</v>
      </c>
      <c r="M528" t="str">
        <f t="shared" si="33"/>
        <v>triquetrum</v>
      </c>
      <c r="N528" t="str">
        <f t="shared" si="34"/>
        <v>Species</v>
      </c>
      <c r="O528" t="str">
        <f t="shared" si="35"/>
        <v>S5-N5 65</v>
      </c>
    </row>
    <row r="529" spans="1:15">
      <c r="A529" t="s">
        <v>13</v>
      </c>
      <c r="B529" t="s">
        <v>14</v>
      </c>
      <c r="C529" t="s">
        <v>15</v>
      </c>
      <c r="D529" t="s">
        <v>100</v>
      </c>
      <c r="E529">
        <v>65</v>
      </c>
      <c r="F529" t="s">
        <v>32</v>
      </c>
      <c r="G529" s="1" t="s">
        <v>294</v>
      </c>
      <c r="H529" t="b">
        <v>1</v>
      </c>
      <c r="I529" t="s">
        <v>95</v>
      </c>
      <c r="J529" t="s">
        <v>80</v>
      </c>
      <c r="K529">
        <v>0.08</v>
      </c>
      <c r="L529" t="str">
        <f t="shared" si="32"/>
        <v>Boerhavia</v>
      </c>
      <c r="M529" t="str">
        <f t="shared" si="33"/>
        <v>NA</v>
      </c>
      <c r="N529" t="str">
        <f t="shared" si="34"/>
        <v>Genus</v>
      </c>
      <c r="O529" t="str">
        <f t="shared" si="35"/>
        <v>S5-N5 65</v>
      </c>
    </row>
    <row r="530" spans="1:15">
      <c r="A530" t="s">
        <v>13</v>
      </c>
      <c r="B530" t="s">
        <v>14</v>
      </c>
      <c r="C530" t="s">
        <v>15</v>
      </c>
      <c r="D530" t="s">
        <v>100</v>
      </c>
      <c r="E530">
        <v>66</v>
      </c>
      <c r="F530" t="s">
        <v>35</v>
      </c>
      <c r="G530" s="1" t="s">
        <v>82</v>
      </c>
      <c r="H530" t="b">
        <v>1</v>
      </c>
      <c r="I530" t="s">
        <v>49</v>
      </c>
      <c r="J530" t="s">
        <v>50</v>
      </c>
      <c r="K530">
        <v>0.08</v>
      </c>
      <c r="L530" t="str">
        <f t="shared" si="32"/>
        <v>Dactyloctenium</v>
      </c>
      <c r="M530" t="str">
        <f t="shared" si="33"/>
        <v>radulans</v>
      </c>
      <c r="N530" t="str">
        <f t="shared" si="34"/>
        <v>Species</v>
      </c>
      <c r="O530" t="str">
        <f t="shared" si="35"/>
        <v>S5-N5 66</v>
      </c>
    </row>
    <row r="531" spans="1:15">
      <c r="A531" t="s">
        <v>13</v>
      </c>
      <c r="B531" t="s">
        <v>14</v>
      </c>
      <c r="C531" t="s">
        <v>15</v>
      </c>
      <c r="D531" t="s">
        <v>100</v>
      </c>
      <c r="E531">
        <v>66</v>
      </c>
      <c r="F531" t="s">
        <v>35</v>
      </c>
      <c r="G531" s="1" t="s">
        <v>30</v>
      </c>
      <c r="H531" t="b">
        <v>1</v>
      </c>
      <c r="I531" t="s">
        <v>19</v>
      </c>
      <c r="J531" t="s">
        <v>24</v>
      </c>
      <c r="K531">
        <v>0.06</v>
      </c>
      <c r="L531" t="str">
        <f t="shared" si="32"/>
        <v>Sclerolaena</v>
      </c>
      <c r="M531" t="str">
        <f t="shared" si="33"/>
        <v>ventricosa</v>
      </c>
      <c r="N531" t="str">
        <f t="shared" si="34"/>
        <v>Species</v>
      </c>
      <c r="O531" t="str">
        <f t="shared" si="35"/>
        <v>S5-N5 66</v>
      </c>
    </row>
    <row r="532" spans="1:15">
      <c r="A532" t="s">
        <v>13</v>
      </c>
      <c r="B532" t="s">
        <v>14</v>
      </c>
      <c r="C532" t="s">
        <v>15</v>
      </c>
      <c r="D532" t="s">
        <v>100</v>
      </c>
      <c r="E532">
        <v>67</v>
      </c>
      <c r="F532" t="s">
        <v>35</v>
      </c>
      <c r="G532" t="s">
        <v>293</v>
      </c>
      <c r="H532" t="b">
        <v>1</v>
      </c>
      <c r="I532" t="s">
        <v>49</v>
      </c>
      <c r="J532" t="s">
        <v>50</v>
      </c>
      <c r="K532">
        <v>0.23</v>
      </c>
      <c r="L532" t="str">
        <f t="shared" si="32"/>
        <v>Enneapogon</v>
      </c>
      <c r="M532" t="str">
        <f t="shared" si="33"/>
        <v>NA</v>
      </c>
      <c r="N532" t="str">
        <f t="shared" si="34"/>
        <v>Genus</v>
      </c>
      <c r="O532" t="str">
        <f t="shared" si="35"/>
        <v>S5-N5 67</v>
      </c>
    </row>
    <row r="533" spans="1:15">
      <c r="A533" t="s">
        <v>13</v>
      </c>
      <c r="B533" t="s">
        <v>14</v>
      </c>
      <c r="C533" t="s">
        <v>15</v>
      </c>
      <c r="D533" t="s">
        <v>100</v>
      </c>
      <c r="E533">
        <v>67</v>
      </c>
      <c r="F533" t="s">
        <v>35</v>
      </c>
      <c r="G533" s="1" t="s">
        <v>30</v>
      </c>
      <c r="H533" t="b">
        <v>1</v>
      </c>
      <c r="I533" t="s">
        <v>19</v>
      </c>
      <c r="J533" t="s">
        <v>24</v>
      </c>
      <c r="K533">
        <v>0.14000000000000001</v>
      </c>
      <c r="L533" t="str">
        <f t="shared" si="32"/>
        <v>Sclerolaena</v>
      </c>
      <c r="M533" t="str">
        <f t="shared" si="33"/>
        <v>ventricosa</v>
      </c>
      <c r="N533" t="str">
        <f t="shared" si="34"/>
        <v>Species</v>
      </c>
      <c r="O533" t="str">
        <f t="shared" si="35"/>
        <v>S5-N5 67</v>
      </c>
    </row>
    <row r="534" spans="1:15">
      <c r="A534" t="s">
        <v>13</v>
      </c>
      <c r="B534" t="s">
        <v>14</v>
      </c>
      <c r="C534" t="s">
        <v>15</v>
      </c>
      <c r="D534" t="s">
        <v>100</v>
      </c>
      <c r="E534">
        <v>68</v>
      </c>
      <c r="F534" t="s">
        <v>34</v>
      </c>
      <c r="G534" s="1" t="s">
        <v>30</v>
      </c>
      <c r="H534" t="b">
        <v>1</v>
      </c>
      <c r="I534" t="s">
        <v>19</v>
      </c>
      <c r="J534" t="s">
        <v>24</v>
      </c>
      <c r="K534">
        <v>0.08</v>
      </c>
      <c r="L534" t="str">
        <f t="shared" si="32"/>
        <v>Sclerolaena</v>
      </c>
      <c r="M534" t="str">
        <f t="shared" si="33"/>
        <v>ventricosa</v>
      </c>
      <c r="N534" t="str">
        <f t="shared" si="34"/>
        <v>Species</v>
      </c>
      <c r="O534" t="str">
        <f t="shared" si="35"/>
        <v>S5-N5 68</v>
      </c>
    </row>
    <row r="535" spans="1:15">
      <c r="A535" t="s">
        <v>13</v>
      </c>
      <c r="B535" t="s">
        <v>14</v>
      </c>
      <c r="C535" t="s">
        <v>15</v>
      </c>
      <c r="D535" t="s">
        <v>100</v>
      </c>
      <c r="E535">
        <v>68</v>
      </c>
      <c r="F535" t="s">
        <v>34</v>
      </c>
      <c r="G535" s="1" t="s">
        <v>70</v>
      </c>
      <c r="H535" t="b">
        <v>1</v>
      </c>
      <c r="I535" t="s">
        <v>71</v>
      </c>
      <c r="J535" t="s">
        <v>60</v>
      </c>
      <c r="K535">
        <v>0.06</v>
      </c>
      <c r="L535" t="str">
        <f t="shared" si="32"/>
        <v>Plantago</v>
      </c>
      <c r="M535" t="str">
        <f t="shared" si="33"/>
        <v>drumondii</v>
      </c>
      <c r="N535" t="str">
        <f t="shared" si="34"/>
        <v>Species</v>
      </c>
      <c r="O535" t="str">
        <f t="shared" si="35"/>
        <v>S5-N5 68</v>
      </c>
    </row>
    <row r="536" spans="1:15">
      <c r="A536" t="s">
        <v>13</v>
      </c>
      <c r="B536" t="s">
        <v>14</v>
      </c>
      <c r="C536" t="s">
        <v>15</v>
      </c>
      <c r="D536" t="s">
        <v>100</v>
      </c>
      <c r="E536">
        <v>69</v>
      </c>
      <c r="F536" t="s">
        <v>35</v>
      </c>
      <c r="G536" s="6" t="s">
        <v>85</v>
      </c>
      <c r="H536" t="b">
        <v>1</v>
      </c>
      <c r="I536" t="s">
        <v>65</v>
      </c>
      <c r="J536" t="s">
        <v>60</v>
      </c>
      <c r="K536">
        <v>0.43</v>
      </c>
      <c r="L536" t="str">
        <f t="shared" si="32"/>
        <v>Paper</v>
      </c>
      <c r="M536" t="str">
        <f t="shared" si="33"/>
        <v>Daisy A</v>
      </c>
      <c r="N536" t="str">
        <f t="shared" si="34"/>
        <v>Species</v>
      </c>
      <c r="O536" t="str">
        <f t="shared" si="35"/>
        <v>S5-N5 69</v>
      </c>
    </row>
    <row r="537" spans="1:15">
      <c r="A537" t="s">
        <v>13</v>
      </c>
      <c r="B537" t="s">
        <v>14</v>
      </c>
      <c r="C537" t="s">
        <v>15</v>
      </c>
      <c r="D537" t="s">
        <v>100</v>
      </c>
      <c r="E537">
        <v>70</v>
      </c>
      <c r="F537" t="s">
        <v>35</v>
      </c>
      <c r="G537" s="1" t="s">
        <v>97</v>
      </c>
      <c r="H537" t="b">
        <v>0</v>
      </c>
      <c r="I537" t="s">
        <v>98</v>
      </c>
      <c r="J537" t="s">
        <v>60</v>
      </c>
      <c r="K537">
        <v>0.14000000000000001</v>
      </c>
      <c r="L537" t="str">
        <f t="shared" si="32"/>
        <v>Portulaca</v>
      </c>
      <c r="M537" t="str">
        <f t="shared" si="33"/>
        <v>oleareaca</v>
      </c>
      <c r="N537" t="str">
        <f t="shared" si="34"/>
        <v>Species</v>
      </c>
      <c r="O537" t="str">
        <f t="shared" si="35"/>
        <v>S5-N5 70</v>
      </c>
    </row>
    <row r="538" spans="1:15">
      <c r="A538" t="s">
        <v>13</v>
      </c>
      <c r="B538" t="s">
        <v>14</v>
      </c>
      <c r="C538" t="s">
        <v>15</v>
      </c>
      <c r="D538" t="s">
        <v>100</v>
      </c>
      <c r="E538">
        <v>70</v>
      </c>
      <c r="F538" t="s">
        <v>35</v>
      </c>
      <c r="G538" s="6" t="s">
        <v>93</v>
      </c>
      <c r="H538" t="b">
        <v>0</v>
      </c>
      <c r="I538" t="s">
        <v>59</v>
      </c>
      <c r="J538" t="s">
        <v>60</v>
      </c>
      <c r="K538">
        <v>0.17</v>
      </c>
      <c r="L538" t="str">
        <f t="shared" si="32"/>
        <v>Mallo</v>
      </c>
      <c r="M538" t="str">
        <f t="shared" si="33"/>
        <v xml:space="preserve">B </v>
      </c>
      <c r="N538" t="str">
        <f t="shared" si="34"/>
        <v>Species</v>
      </c>
      <c r="O538" t="str">
        <f t="shared" si="35"/>
        <v>S5-N5 70</v>
      </c>
    </row>
    <row r="539" spans="1:15">
      <c r="A539" t="s">
        <v>13</v>
      </c>
      <c r="B539" t="s">
        <v>14</v>
      </c>
      <c r="C539" t="s">
        <v>15</v>
      </c>
      <c r="D539" t="s">
        <v>100</v>
      </c>
      <c r="E539">
        <v>71</v>
      </c>
      <c r="F539" t="s">
        <v>32</v>
      </c>
      <c r="G539" s="1" t="s">
        <v>29</v>
      </c>
      <c r="L539" t="str">
        <f t="shared" si="32"/>
        <v>NA</v>
      </c>
      <c r="M539" t="str">
        <f t="shared" si="33"/>
        <v>NA</v>
      </c>
      <c r="N539" t="str">
        <f t="shared" si="34"/>
        <v>NA</v>
      </c>
      <c r="O539" t="str">
        <f t="shared" si="35"/>
        <v>S5-N5 71</v>
      </c>
    </row>
    <row r="540" spans="1:15">
      <c r="A540" t="s">
        <v>13</v>
      </c>
      <c r="B540" t="s">
        <v>14</v>
      </c>
      <c r="C540" t="s">
        <v>15</v>
      </c>
      <c r="D540" t="s">
        <v>100</v>
      </c>
      <c r="E540">
        <v>72</v>
      </c>
      <c r="F540" t="s">
        <v>32</v>
      </c>
      <c r="G540" s="6" t="s">
        <v>93</v>
      </c>
      <c r="H540" t="b">
        <v>0</v>
      </c>
      <c r="I540" t="s">
        <v>59</v>
      </c>
      <c r="J540" t="s">
        <v>60</v>
      </c>
      <c r="K540">
        <v>0.18</v>
      </c>
      <c r="L540" t="str">
        <f t="shared" si="32"/>
        <v>Mallo</v>
      </c>
      <c r="M540" t="str">
        <f t="shared" si="33"/>
        <v xml:space="preserve">B </v>
      </c>
      <c r="N540" t="str">
        <f t="shared" si="34"/>
        <v>Species</v>
      </c>
      <c r="O540" t="str">
        <f t="shared" si="35"/>
        <v>S5-N5 72</v>
      </c>
    </row>
    <row r="541" spans="1:15">
      <c r="A541" t="s">
        <v>13</v>
      </c>
      <c r="B541" t="s">
        <v>14</v>
      </c>
      <c r="C541" t="s">
        <v>15</v>
      </c>
      <c r="D541" t="s">
        <v>100</v>
      </c>
      <c r="E541">
        <v>73</v>
      </c>
      <c r="F541" t="s">
        <v>32</v>
      </c>
      <c r="G541" s="1" t="s">
        <v>82</v>
      </c>
      <c r="H541" t="b">
        <v>1</v>
      </c>
      <c r="I541" t="s">
        <v>49</v>
      </c>
      <c r="J541" t="s">
        <v>50</v>
      </c>
      <c r="K541">
        <v>0.16</v>
      </c>
      <c r="L541" t="str">
        <f t="shared" si="32"/>
        <v>Dactyloctenium</v>
      </c>
      <c r="M541" t="str">
        <f t="shared" si="33"/>
        <v>radulans</v>
      </c>
      <c r="N541" t="str">
        <f t="shared" si="34"/>
        <v>Species</v>
      </c>
      <c r="O541" t="str">
        <f t="shared" si="35"/>
        <v>S5-N5 73</v>
      </c>
    </row>
    <row r="542" spans="1:15">
      <c r="A542" t="s">
        <v>13</v>
      </c>
      <c r="B542" t="s">
        <v>14</v>
      </c>
      <c r="C542" t="s">
        <v>15</v>
      </c>
      <c r="D542" t="s">
        <v>100</v>
      </c>
      <c r="E542">
        <v>74</v>
      </c>
      <c r="F542" t="s">
        <v>32</v>
      </c>
      <c r="G542" s="1" t="s">
        <v>111</v>
      </c>
      <c r="H542" t="b">
        <v>1</v>
      </c>
      <c r="I542" t="s">
        <v>19</v>
      </c>
      <c r="J542" t="s">
        <v>24</v>
      </c>
      <c r="K542">
        <v>0.21</v>
      </c>
      <c r="L542" t="str">
        <f t="shared" si="32"/>
        <v>Dead</v>
      </c>
      <c r="M542" t="str">
        <f t="shared" si="33"/>
        <v>NA</v>
      </c>
      <c r="N542" t="str">
        <f t="shared" si="34"/>
        <v>Family</v>
      </c>
      <c r="O542" t="str">
        <f t="shared" si="35"/>
        <v>S5-N5 74</v>
      </c>
    </row>
    <row r="543" spans="1:15">
      <c r="A543" t="s">
        <v>13</v>
      </c>
      <c r="B543" t="s">
        <v>14</v>
      </c>
      <c r="C543" t="s">
        <v>15</v>
      </c>
      <c r="D543" t="s">
        <v>100</v>
      </c>
      <c r="E543">
        <v>75</v>
      </c>
      <c r="F543" t="s">
        <v>62</v>
      </c>
      <c r="G543" s="1" t="s">
        <v>29</v>
      </c>
      <c r="L543" t="str">
        <f t="shared" si="32"/>
        <v>NA</v>
      </c>
      <c r="M543" t="str">
        <f t="shared" si="33"/>
        <v>NA</v>
      </c>
      <c r="N543" t="str">
        <f t="shared" si="34"/>
        <v>NA</v>
      </c>
      <c r="O543" t="str">
        <f t="shared" si="35"/>
        <v>S5-N5 75</v>
      </c>
    </row>
    <row r="544" spans="1:15">
      <c r="A544" t="s">
        <v>13</v>
      </c>
      <c r="B544" t="s">
        <v>14</v>
      </c>
      <c r="C544" t="s">
        <v>15</v>
      </c>
      <c r="D544" t="s">
        <v>100</v>
      </c>
      <c r="E544">
        <v>76</v>
      </c>
      <c r="F544" t="s">
        <v>34</v>
      </c>
      <c r="G544" t="s">
        <v>31</v>
      </c>
      <c r="H544" t="b">
        <v>1</v>
      </c>
      <c r="I544" t="s">
        <v>19</v>
      </c>
      <c r="J544" t="s">
        <v>24</v>
      </c>
      <c r="K544">
        <v>0.12</v>
      </c>
      <c r="L544" t="str">
        <f t="shared" si="32"/>
        <v>Sclerolaena</v>
      </c>
      <c r="M544" t="str">
        <f t="shared" si="33"/>
        <v>brachyptera</v>
      </c>
      <c r="N544" t="str">
        <f t="shared" si="34"/>
        <v>Species</v>
      </c>
      <c r="O544" t="str">
        <f t="shared" si="35"/>
        <v>S5-N5 76</v>
      </c>
    </row>
    <row r="545" spans="1:15">
      <c r="A545" t="s">
        <v>13</v>
      </c>
      <c r="B545" t="s">
        <v>14</v>
      </c>
      <c r="C545" t="s">
        <v>15</v>
      </c>
      <c r="D545" t="s">
        <v>100</v>
      </c>
      <c r="E545">
        <v>76</v>
      </c>
      <c r="F545" t="s">
        <v>34</v>
      </c>
      <c r="G545" t="s">
        <v>33</v>
      </c>
      <c r="H545" t="b">
        <v>1</v>
      </c>
      <c r="I545" t="s">
        <v>19</v>
      </c>
      <c r="J545" t="s">
        <v>24</v>
      </c>
      <c r="K545">
        <v>0.14000000000000001</v>
      </c>
      <c r="L545" t="str">
        <f t="shared" si="32"/>
        <v>Sclerolaena</v>
      </c>
      <c r="M545" t="str">
        <f t="shared" si="33"/>
        <v>divaricata</v>
      </c>
      <c r="N545" t="str">
        <f t="shared" si="34"/>
        <v>Species</v>
      </c>
      <c r="O545" t="str">
        <f t="shared" si="35"/>
        <v>S5-N5 76</v>
      </c>
    </row>
    <row r="546" spans="1:15">
      <c r="A546" t="s">
        <v>13</v>
      </c>
      <c r="B546" t="s">
        <v>14</v>
      </c>
      <c r="C546" t="s">
        <v>15</v>
      </c>
      <c r="D546" t="s">
        <v>100</v>
      </c>
      <c r="E546">
        <v>77</v>
      </c>
      <c r="F546" t="s">
        <v>35</v>
      </c>
      <c r="G546" s="6" t="s">
        <v>110</v>
      </c>
      <c r="H546" t="b">
        <v>0</v>
      </c>
      <c r="I546" t="s">
        <v>19</v>
      </c>
      <c r="J546" t="s">
        <v>24</v>
      </c>
      <c r="K546">
        <v>0.36</v>
      </c>
      <c r="L546" t="str">
        <f t="shared" si="32"/>
        <v>Bad</v>
      </c>
      <c r="M546" t="str">
        <f t="shared" si="33"/>
        <v>Chef</v>
      </c>
      <c r="N546" t="str">
        <f t="shared" si="34"/>
        <v>Species</v>
      </c>
      <c r="O546" t="str">
        <f t="shared" si="35"/>
        <v>S5-N5 77</v>
      </c>
    </row>
    <row r="547" spans="1:15">
      <c r="A547" t="s">
        <v>13</v>
      </c>
      <c r="B547" t="s">
        <v>14</v>
      </c>
      <c r="C547" t="s">
        <v>15</v>
      </c>
      <c r="D547" t="s">
        <v>100</v>
      </c>
      <c r="E547">
        <v>78</v>
      </c>
      <c r="F547" t="s">
        <v>34</v>
      </c>
      <c r="G547" s="6" t="s">
        <v>110</v>
      </c>
      <c r="H547" t="b">
        <v>0</v>
      </c>
      <c r="I547" t="s">
        <v>19</v>
      </c>
      <c r="J547" t="s">
        <v>24</v>
      </c>
      <c r="K547">
        <v>0.18</v>
      </c>
      <c r="L547" t="str">
        <f t="shared" si="32"/>
        <v>Bad</v>
      </c>
      <c r="M547" t="str">
        <f t="shared" si="33"/>
        <v>Chef</v>
      </c>
      <c r="N547" t="str">
        <f t="shared" si="34"/>
        <v>Species</v>
      </c>
      <c r="O547" t="str">
        <f t="shared" si="35"/>
        <v>S5-N5 78</v>
      </c>
    </row>
    <row r="548" spans="1:15">
      <c r="A548" t="s">
        <v>13</v>
      </c>
      <c r="B548" t="s">
        <v>14</v>
      </c>
      <c r="C548" t="s">
        <v>15</v>
      </c>
      <c r="D548" t="s">
        <v>100</v>
      </c>
      <c r="E548">
        <v>79</v>
      </c>
      <c r="F548" t="s">
        <v>35</v>
      </c>
      <c r="G548" t="s">
        <v>37</v>
      </c>
      <c r="H548" t="b">
        <v>1</v>
      </c>
      <c r="I548" t="s">
        <v>19</v>
      </c>
      <c r="J548" t="s">
        <v>24</v>
      </c>
      <c r="K548">
        <v>0.32</v>
      </c>
      <c r="L548" t="str">
        <f t="shared" si="32"/>
        <v>Sclerolaena</v>
      </c>
      <c r="M548" t="str">
        <f t="shared" si="33"/>
        <v>longicuspis</v>
      </c>
      <c r="N548" t="str">
        <f t="shared" si="34"/>
        <v>Species</v>
      </c>
      <c r="O548" t="str">
        <f t="shared" si="35"/>
        <v>S5-N5 79</v>
      </c>
    </row>
    <row r="549" spans="1:15">
      <c r="A549" t="s">
        <v>13</v>
      </c>
      <c r="B549" t="s">
        <v>14</v>
      </c>
      <c r="C549" t="s">
        <v>15</v>
      </c>
      <c r="D549" t="s">
        <v>100</v>
      </c>
      <c r="E549">
        <v>80</v>
      </c>
      <c r="F549" t="s">
        <v>35</v>
      </c>
      <c r="G549" s="1" t="s">
        <v>30</v>
      </c>
      <c r="H549" t="b">
        <v>0</v>
      </c>
      <c r="I549" t="s">
        <v>19</v>
      </c>
      <c r="J549" t="s">
        <v>24</v>
      </c>
      <c r="K549">
        <v>0.06</v>
      </c>
      <c r="L549" t="str">
        <f t="shared" si="32"/>
        <v>Sclerolaena</v>
      </c>
      <c r="M549" t="str">
        <f t="shared" si="33"/>
        <v>ventricosa</v>
      </c>
      <c r="N549" t="str">
        <f t="shared" si="34"/>
        <v>Species</v>
      </c>
      <c r="O549" t="str">
        <f t="shared" si="35"/>
        <v>S5-N5 80</v>
      </c>
    </row>
    <row r="550" spans="1:15">
      <c r="A550" t="s">
        <v>13</v>
      </c>
      <c r="B550" t="s">
        <v>14</v>
      </c>
      <c r="C550" t="s">
        <v>15</v>
      </c>
      <c r="D550" t="s">
        <v>100</v>
      </c>
      <c r="E550">
        <v>81</v>
      </c>
      <c r="F550" t="s">
        <v>32</v>
      </c>
      <c r="G550" t="s">
        <v>31</v>
      </c>
      <c r="H550" t="b">
        <v>0</v>
      </c>
      <c r="I550" t="s">
        <v>19</v>
      </c>
      <c r="J550" t="s">
        <v>24</v>
      </c>
      <c r="K550">
        <v>0.08</v>
      </c>
      <c r="L550" t="str">
        <f t="shared" si="32"/>
        <v>Sclerolaena</v>
      </c>
      <c r="M550" t="str">
        <f t="shared" si="33"/>
        <v>brachyptera</v>
      </c>
      <c r="N550" t="str">
        <f t="shared" si="34"/>
        <v>Species</v>
      </c>
      <c r="O550" t="str">
        <f t="shared" si="35"/>
        <v>S5-N5 81</v>
      </c>
    </row>
    <row r="551" spans="1:15">
      <c r="A551" t="s">
        <v>13</v>
      </c>
      <c r="B551" t="s">
        <v>14</v>
      </c>
      <c r="C551" t="s">
        <v>15</v>
      </c>
      <c r="D551" t="s">
        <v>100</v>
      </c>
      <c r="E551">
        <v>82</v>
      </c>
      <c r="F551" t="s">
        <v>32</v>
      </c>
      <c r="G551" t="s">
        <v>82</v>
      </c>
      <c r="H551" t="b">
        <v>1</v>
      </c>
      <c r="I551" t="s">
        <v>49</v>
      </c>
      <c r="J551" t="s">
        <v>50</v>
      </c>
      <c r="K551">
        <v>0.1</v>
      </c>
      <c r="L551" t="str">
        <f t="shared" si="32"/>
        <v>Dactyloctenium</v>
      </c>
      <c r="M551" t="str">
        <f t="shared" si="33"/>
        <v>radulans</v>
      </c>
      <c r="N551" t="str">
        <f t="shared" si="34"/>
        <v>Species</v>
      </c>
      <c r="O551" t="str">
        <f t="shared" si="35"/>
        <v>S5-N5 82</v>
      </c>
    </row>
    <row r="552" spans="1:15">
      <c r="A552" t="s">
        <v>13</v>
      </c>
      <c r="B552" t="s">
        <v>14</v>
      </c>
      <c r="C552" t="s">
        <v>15</v>
      </c>
      <c r="D552" t="s">
        <v>100</v>
      </c>
      <c r="E552">
        <v>83</v>
      </c>
      <c r="F552" t="s">
        <v>62</v>
      </c>
      <c r="G552" s="1" t="s">
        <v>30</v>
      </c>
      <c r="H552" t="b">
        <v>0</v>
      </c>
      <c r="I552" t="s">
        <v>19</v>
      </c>
      <c r="J552" t="s">
        <v>24</v>
      </c>
      <c r="K552">
        <v>0.09</v>
      </c>
      <c r="L552" t="str">
        <f t="shared" si="32"/>
        <v>Sclerolaena</v>
      </c>
      <c r="M552" t="str">
        <f t="shared" si="33"/>
        <v>ventricosa</v>
      </c>
      <c r="N552" t="str">
        <f t="shared" si="34"/>
        <v>Species</v>
      </c>
      <c r="O552" t="str">
        <f t="shared" si="35"/>
        <v>S5-N5 83</v>
      </c>
    </row>
    <row r="553" spans="1:15">
      <c r="A553" t="s">
        <v>13</v>
      </c>
      <c r="B553" t="s">
        <v>14</v>
      </c>
      <c r="C553" t="s">
        <v>15</v>
      </c>
      <c r="D553" t="s">
        <v>100</v>
      </c>
      <c r="E553">
        <v>83</v>
      </c>
      <c r="F553" t="s">
        <v>62</v>
      </c>
      <c r="G553" s="1" t="s">
        <v>70</v>
      </c>
      <c r="H553" t="b">
        <v>1</v>
      </c>
      <c r="I553" t="s">
        <v>71</v>
      </c>
      <c r="J553" t="s">
        <v>60</v>
      </c>
      <c r="K553">
        <v>7.0000000000000007E-2</v>
      </c>
      <c r="L553" t="str">
        <f t="shared" si="32"/>
        <v>Plantago</v>
      </c>
      <c r="M553" t="str">
        <f t="shared" si="33"/>
        <v>drumondii</v>
      </c>
      <c r="N553" t="str">
        <f t="shared" si="34"/>
        <v>Species</v>
      </c>
      <c r="O553" t="str">
        <f t="shared" si="35"/>
        <v>S5-N5 83</v>
      </c>
    </row>
    <row r="554" spans="1:15">
      <c r="A554" t="s">
        <v>13</v>
      </c>
      <c r="B554" t="s">
        <v>14</v>
      </c>
      <c r="C554" t="s">
        <v>15</v>
      </c>
      <c r="D554" t="s">
        <v>100</v>
      </c>
      <c r="E554">
        <v>84</v>
      </c>
      <c r="F554" t="s">
        <v>34</v>
      </c>
      <c r="G554" s="1" t="s">
        <v>29</v>
      </c>
      <c r="L554" t="str">
        <f t="shared" si="32"/>
        <v>NA</v>
      </c>
      <c r="M554" t="str">
        <f t="shared" si="33"/>
        <v>NA</v>
      </c>
      <c r="N554" t="str">
        <f t="shared" si="34"/>
        <v>NA</v>
      </c>
      <c r="O554" t="str">
        <f t="shared" si="35"/>
        <v>S5-N5 84</v>
      </c>
    </row>
    <row r="555" spans="1:15">
      <c r="A555" t="s">
        <v>13</v>
      </c>
      <c r="B555" t="s">
        <v>14</v>
      </c>
      <c r="C555" t="s">
        <v>15</v>
      </c>
      <c r="D555" t="s">
        <v>100</v>
      </c>
      <c r="E555">
        <v>85</v>
      </c>
      <c r="F555" t="s">
        <v>32</v>
      </c>
      <c r="G555" s="1" t="s">
        <v>29</v>
      </c>
      <c r="L555" t="str">
        <f t="shared" si="32"/>
        <v>NA</v>
      </c>
      <c r="M555" t="str">
        <f t="shared" si="33"/>
        <v>NA</v>
      </c>
      <c r="N555" t="str">
        <f t="shared" si="34"/>
        <v>NA</v>
      </c>
      <c r="O555" t="str">
        <f t="shared" si="35"/>
        <v>S5-N5 85</v>
      </c>
    </row>
    <row r="556" spans="1:15">
      <c r="A556" t="s">
        <v>13</v>
      </c>
      <c r="B556" t="s">
        <v>14</v>
      </c>
      <c r="C556" t="s">
        <v>15</v>
      </c>
      <c r="D556" t="s">
        <v>100</v>
      </c>
      <c r="E556">
        <v>86</v>
      </c>
      <c r="F556" t="s">
        <v>32</v>
      </c>
      <c r="G556" t="s">
        <v>31</v>
      </c>
      <c r="H556" t="b">
        <v>1</v>
      </c>
      <c r="I556" t="s">
        <v>19</v>
      </c>
      <c r="J556" t="s">
        <v>24</v>
      </c>
      <c r="K556">
        <v>0.06</v>
      </c>
      <c r="L556" t="str">
        <f t="shared" si="32"/>
        <v>Sclerolaena</v>
      </c>
      <c r="M556" t="str">
        <f t="shared" si="33"/>
        <v>brachyptera</v>
      </c>
      <c r="N556" t="str">
        <f t="shared" si="34"/>
        <v>Species</v>
      </c>
      <c r="O556" t="str">
        <f t="shared" si="35"/>
        <v>S5-N5 86</v>
      </c>
    </row>
    <row r="557" spans="1:15">
      <c r="A557" t="s">
        <v>13</v>
      </c>
      <c r="B557" t="s">
        <v>14</v>
      </c>
      <c r="C557" t="s">
        <v>15</v>
      </c>
      <c r="D557" t="s">
        <v>100</v>
      </c>
      <c r="E557">
        <v>87</v>
      </c>
      <c r="F557" t="s">
        <v>32</v>
      </c>
      <c r="G557" s="1" t="s">
        <v>90</v>
      </c>
      <c r="H557" t="b">
        <v>1</v>
      </c>
      <c r="I557" t="s">
        <v>19</v>
      </c>
      <c r="J557" t="s">
        <v>24</v>
      </c>
      <c r="K557">
        <v>0.33</v>
      </c>
      <c r="L557" t="str">
        <f t="shared" si="32"/>
        <v>Atriplex</v>
      </c>
      <c r="M557" t="str">
        <f t="shared" si="33"/>
        <v>vesicaria</v>
      </c>
      <c r="N557" t="str">
        <f t="shared" si="34"/>
        <v>Species</v>
      </c>
      <c r="O557" t="str">
        <f t="shared" si="35"/>
        <v>S5-N5 87</v>
      </c>
    </row>
    <row r="558" spans="1:15">
      <c r="A558" t="s">
        <v>13</v>
      </c>
      <c r="B558" t="s">
        <v>14</v>
      </c>
      <c r="C558" t="s">
        <v>15</v>
      </c>
      <c r="D558" t="s">
        <v>100</v>
      </c>
      <c r="E558">
        <v>88</v>
      </c>
      <c r="F558" t="s">
        <v>32</v>
      </c>
      <c r="G558" t="s">
        <v>33</v>
      </c>
      <c r="H558" t="b">
        <v>1</v>
      </c>
      <c r="I558" t="s">
        <v>19</v>
      </c>
      <c r="J558" t="s">
        <v>24</v>
      </c>
      <c r="K558">
        <v>0.22</v>
      </c>
      <c r="L558" t="str">
        <f t="shared" si="32"/>
        <v>Sclerolaena</v>
      </c>
      <c r="M558" t="str">
        <f t="shared" si="33"/>
        <v>divaricata</v>
      </c>
      <c r="N558" t="str">
        <f t="shared" si="34"/>
        <v>Species</v>
      </c>
      <c r="O558" t="str">
        <f t="shared" si="35"/>
        <v>S5-N5 88</v>
      </c>
    </row>
    <row r="559" spans="1:15">
      <c r="A559" t="s">
        <v>13</v>
      </c>
      <c r="B559" t="s">
        <v>14</v>
      </c>
      <c r="C559" t="s">
        <v>15</v>
      </c>
      <c r="D559" t="s">
        <v>100</v>
      </c>
      <c r="E559">
        <v>89</v>
      </c>
      <c r="F559" t="s">
        <v>32</v>
      </c>
      <c r="G559" s="6" t="s">
        <v>110</v>
      </c>
      <c r="H559" t="b">
        <v>0</v>
      </c>
      <c r="I559" t="s">
        <v>19</v>
      </c>
      <c r="J559" t="s">
        <v>24</v>
      </c>
      <c r="K559">
        <v>0.28999999999999998</v>
      </c>
      <c r="L559" t="str">
        <f t="shared" si="32"/>
        <v>Bad</v>
      </c>
      <c r="M559" t="str">
        <f t="shared" si="33"/>
        <v>Chef</v>
      </c>
      <c r="N559" t="str">
        <f t="shared" si="34"/>
        <v>Species</v>
      </c>
      <c r="O559" t="str">
        <f t="shared" si="35"/>
        <v>S5-N5 89</v>
      </c>
    </row>
    <row r="560" spans="1:15">
      <c r="A560" t="s">
        <v>13</v>
      </c>
      <c r="B560" t="s">
        <v>14</v>
      </c>
      <c r="C560" t="s">
        <v>15</v>
      </c>
      <c r="D560" t="s">
        <v>100</v>
      </c>
      <c r="E560">
        <v>90</v>
      </c>
      <c r="F560" t="s">
        <v>32</v>
      </c>
      <c r="G560" t="s">
        <v>31</v>
      </c>
      <c r="H560" t="b">
        <v>1</v>
      </c>
      <c r="I560" t="s">
        <v>19</v>
      </c>
      <c r="J560" t="s">
        <v>24</v>
      </c>
      <c r="K560">
        <v>0.05</v>
      </c>
      <c r="L560" t="str">
        <f t="shared" si="32"/>
        <v>Sclerolaena</v>
      </c>
      <c r="M560" t="str">
        <f t="shared" si="33"/>
        <v>brachyptera</v>
      </c>
      <c r="N560" t="str">
        <f t="shared" si="34"/>
        <v>Species</v>
      </c>
      <c r="O560" t="str">
        <f t="shared" si="35"/>
        <v>S5-N5 90</v>
      </c>
    </row>
    <row r="561" spans="1:17">
      <c r="A561" t="s">
        <v>13</v>
      </c>
      <c r="B561" t="s">
        <v>14</v>
      </c>
      <c r="C561" t="s">
        <v>15</v>
      </c>
      <c r="D561" t="s">
        <v>100</v>
      </c>
      <c r="E561">
        <v>91</v>
      </c>
      <c r="F561" t="s">
        <v>32</v>
      </c>
      <c r="G561" t="s">
        <v>90</v>
      </c>
      <c r="H561" t="b">
        <v>0</v>
      </c>
      <c r="I561" t="s">
        <v>19</v>
      </c>
      <c r="J561" t="s">
        <v>24</v>
      </c>
      <c r="K561">
        <v>0.32</v>
      </c>
      <c r="L561" t="str">
        <f t="shared" si="32"/>
        <v>Atriplex</v>
      </c>
      <c r="M561" t="str">
        <f t="shared" si="33"/>
        <v>vesicaria</v>
      </c>
      <c r="N561" t="str">
        <f t="shared" si="34"/>
        <v>Species</v>
      </c>
      <c r="O561" t="str">
        <f t="shared" si="35"/>
        <v>S5-N5 91</v>
      </c>
    </row>
    <row r="562" spans="1:17">
      <c r="A562" t="s">
        <v>13</v>
      </c>
      <c r="B562" t="s">
        <v>14</v>
      </c>
      <c r="C562" t="s">
        <v>15</v>
      </c>
      <c r="D562" t="s">
        <v>100</v>
      </c>
      <c r="E562">
        <v>92</v>
      </c>
      <c r="F562" t="s">
        <v>32</v>
      </c>
      <c r="G562" s="1" t="s">
        <v>30</v>
      </c>
      <c r="H562" t="b">
        <v>1</v>
      </c>
      <c r="I562" t="s">
        <v>19</v>
      </c>
      <c r="J562" t="s">
        <v>24</v>
      </c>
      <c r="K562">
        <v>0.15</v>
      </c>
      <c r="L562" t="str">
        <f t="shared" si="32"/>
        <v>Sclerolaena</v>
      </c>
      <c r="M562" t="str">
        <f t="shared" si="33"/>
        <v>ventricosa</v>
      </c>
      <c r="N562" t="str">
        <f t="shared" si="34"/>
        <v>Species</v>
      </c>
      <c r="O562" t="str">
        <f t="shared" si="35"/>
        <v>S5-N5 92</v>
      </c>
    </row>
    <row r="563" spans="1:17">
      <c r="A563" t="s">
        <v>13</v>
      </c>
      <c r="B563" t="s">
        <v>14</v>
      </c>
      <c r="C563" t="s">
        <v>15</v>
      </c>
      <c r="D563" t="s">
        <v>100</v>
      </c>
      <c r="E563">
        <v>93</v>
      </c>
      <c r="F563" t="s">
        <v>35</v>
      </c>
      <c r="G563" t="s">
        <v>37</v>
      </c>
      <c r="H563" t="b">
        <v>0</v>
      </c>
      <c r="I563" t="s">
        <v>19</v>
      </c>
      <c r="J563" t="s">
        <v>24</v>
      </c>
      <c r="K563">
        <v>0.34</v>
      </c>
      <c r="L563" t="str">
        <f t="shared" si="32"/>
        <v>Sclerolaena</v>
      </c>
      <c r="M563" t="str">
        <f t="shared" si="33"/>
        <v>longicuspis</v>
      </c>
      <c r="N563" t="str">
        <f t="shared" si="34"/>
        <v>Species</v>
      </c>
      <c r="O563" t="str">
        <f t="shared" si="35"/>
        <v>S5-N5 93</v>
      </c>
    </row>
    <row r="564" spans="1:17">
      <c r="A564" t="s">
        <v>13</v>
      </c>
      <c r="B564" t="s">
        <v>14</v>
      </c>
      <c r="C564" t="s">
        <v>15</v>
      </c>
      <c r="D564" t="s">
        <v>100</v>
      </c>
      <c r="E564">
        <v>94</v>
      </c>
      <c r="F564" t="s">
        <v>34</v>
      </c>
      <c r="G564" t="s">
        <v>37</v>
      </c>
      <c r="H564" t="b">
        <v>0</v>
      </c>
      <c r="I564" t="s">
        <v>19</v>
      </c>
      <c r="J564" t="s">
        <v>24</v>
      </c>
      <c r="K564">
        <v>0.34</v>
      </c>
      <c r="L564" t="str">
        <f t="shared" si="32"/>
        <v>Sclerolaena</v>
      </c>
      <c r="M564" t="str">
        <f t="shared" si="33"/>
        <v>longicuspis</v>
      </c>
      <c r="N564" t="str">
        <f t="shared" si="34"/>
        <v>Species</v>
      </c>
      <c r="O564" t="str">
        <f t="shared" si="35"/>
        <v>S5-N5 94</v>
      </c>
    </row>
    <row r="565" spans="1:17">
      <c r="A565" t="s">
        <v>13</v>
      </c>
      <c r="B565" t="s">
        <v>14</v>
      </c>
      <c r="C565" t="s">
        <v>15</v>
      </c>
      <c r="D565" t="s">
        <v>100</v>
      </c>
      <c r="E565">
        <v>95</v>
      </c>
      <c r="F565" t="s">
        <v>32</v>
      </c>
      <c r="G565" t="s">
        <v>37</v>
      </c>
      <c r="H565" t="b">
        <v>0</v>
      </c>
      <c r="I565" t="s">
        <v>19</v>
      </c>
      <c r="J565" t="s">
        <v>24</v>
      </c>
      <c r="K565">
        <v>0.15</v>
      </c>
      <c r="L565" t="str">
        <f t="shared" si="32"/>
        <v>Sclerolaena</v>
      </c>
      <c r="M565" t="str">
        <f t="shared" si="33"/>
        <v>longicuspis</v>
      </c>
      <c r="N565" t="str">
        <f t="shared" si="34"/>
        <v>Species</v>
      </c>
      <c r="O565" t="str">
        <f t="shared" si="35"/>
        <v>S5-N5 95</v>
      </c>
    </row>
    <row r="566" spans="1:17">
      <c r="A566" t="s">
        <v>13</v>
      </c>
      <c r="B566" t="s">
        <v>14</v>
      </c>
      <c r="C566" t="s">
        <v>15</v>
      </c>
      <c r="D566" t="s">
        <v>100</v>
      </c>
      <c r="E566">
        <v>96</v>
      </c>
      <c r="F566" t="s">
        <v>32</v>
      </c>
      <c r="G566" t="s">
        <v>31</v>
      </c>
      <c r="H566" t="b">
        <v>1</v>
      </c>
      <c r="I566" t="s">
        <v>19</v>
      </c>
      <c r="J566" t="s">
        <v>24</v>
      </c>
      <c r="K566">
        <v>0.09</v>
      </c>
      <c r="L566" t="str">
        <f t="shared" si="32"/>
        <v>Sclerolaena</v>
      </c>
      <c r="M566" t="str">
        <f t="shared" si="33"/>
        <v>brachyptera</v>
      </c>
      <c r="N566" t="str">
        <f t="shared" si="34"/>
        <v>Species</v>
      </c>
      <c r="O566" t="str">
        <f t="shared" si="35"/>
        <v>S5-N5 96</v>
      </c>
    </row>
    <row r="567" spans="1:17">
      <c r="A567" t="s">
        <v>13</v>
      </c>
      <c r="B567" t="s">
        <v>14</v>
      </c>
      <c r="C567" t="s">
        <v>15</v>
      </c>
      <c r="D567" t="s">
        <v>100</v>
      </c>
      <c r="E567">
        <v>97</v>
      </c>
      <c r="F567" t="s">
        <v>32</v>
      </c>
      <c r="G567" t="s">
        <v>31</v>
      </c>
      <c r="H567" t="b">
        <v>1</v>
      </c>
      <c r="I567" t="s">
        <v>19</v>
      </c>
      <c r="J567" t="s">
        <v>24</v>
      </c>
      <c r="K567">
        <v>0.09</v>
      </c>
      <c r="L567" t="str">
        <f t="shared" si="32"/>
        <v>Sclerolaena</v>
      </c>
      <c r="M567" t="str">
        <f t="shared" si="33"/>
        <v>brachyptera</v>
      </c>
      <c r="N567" t="str">
        <f t="shared" si="34"/>
        <v>Species</v>
      </c>
      <c r="O567" t="str">
        <f t="shared" si="35"/>
        <v>S5-N5 97</v>
      </c>
    </row>
    <row r="568" spans="1:17">
      <c r="A568" t="s">
        <v>13</v>
      </c>
      <c r="B568" t="s">
        <v>14</v>
      </c>
      <c r="C568" t="s">
        <v>15</v>
      </c>
      <c r="D568" t="s">
        <v>100</v>
      </c>
      <c r="E568">
        <v>98</v>
      </c>
      <c r="F568" t="s">
        <v>32</v>
      </c>
      <c r="G568" t="s">
        <v>31</v>
      </c>
      <c r="H568" t="b">
        <v>1</v>
      </c>
      <c r="I568" t="s">
        <v>19</v>
      </c>
      <c r="J568" t="s">
        <v>24</v>
      </c>
      <c r="K568">
        <v>0.22</v>
      </c>
      <c r="L568" t="str">
        <f t="shared" si="32"/>
        <v>Sclerolaena</v>
      </c>
      <c r="M568" t="str">
        <f t="shared" si="33"/>
        <v>brachyptera</v>
      </c>
      <c r="N568" t="str">
        <f t="shared" si="34"/>
        <v>Species</v>
      </c>
      <c r="O568" t="str">
        <f t="shared" si="35"/>
        <v>S5-N5 98</v>
      </c>
    </row>
    <row r="569" spans="1:17">
      <c r="A569" t="s">
        <v>13</v>
      </c>
      <c r="B569" t="s">
        <v>14</v>
      </c>
      <c r="C569" t="s">
        <v>15</v>
      </c>
      <c r="D569" t="s">
        <v>100</v>
      </c>
      <c r="E569">
        <v>99</v>
      </c>
      <c r="F569" t="s">
        <v>32</v>
      </c>
      <c r="G569" t="s">
        <v>29</v>
      </c>
      <c r="L569" t="str">
        <f t="shared" si="32"/>
        <v>NA</v>
      </c>
      <c r="M569" t="str">
        <f t="shared" si="33"/>
        <v>NA</v>
      </c>
      <c r="N569" t="str">
        <f t="shared" si="34"/>
        <v>NA</v>
      </c>
      <c r="O569" t="str">
        <f t="shared" si="35"/>
        <v>S5-N5 99</v>
      </c>
    </row>
    <row r="570" spans="1:17">
      <c r="A570" t="s">
        <v>13</v>
      </c>
      <c r="B570" t="s">
        <v>14</v>
      </c>
      <c r="C570" t="s">
        <v>15</v>
      </c>
      <c r="D570" t="s">
        <v>100</v>
      </c>
      <c r="E570">
        <v>100</v>
      </c>
      <c r="F570" t="s">
        <v>32</v>
      </c>
      <c r="G570" t="s">
        <v>70</v>
      </c>
      <c r="H570" t="b">
        <v>1</v>
      </c>
      <c r="I570" t="s">
        <v>71</v>
      </c>
      <c r="J570" t="s">
        <v>60</v>
      </c>
      <c r="K570">
        <v>0.04</v>
      </c>
      <c r="L570" t="str">
        <f t="shared" si="32"/>
        <v>Plantago</v>
      </c>
      <c r="M570" t="str">
        <f t="shared" si="33"/>
        <v>drumondii</v>
      </c>
      <c r="N570" t="str">
        <f t="shared" si="34"/>
        <v>Species</v>
      </c>
      <c r="O570" t="str">
        <f t="shared" si="35"/>
        <v>S5-N5 100</v>
      </c>
    </row>
    <row r="571" spans="1:17">
      <c r="A571" t="s">
        <v>13</v>
      </c>
      <c r="B571" t="s">
        <v>14</v>
      </c>
      <c r="C571" t="s">
        <v>15</v>
      </c>
      <c r="D571" t="s">
        <v>119</v>
      </c>
      <c r="E571">
        <v>0</v>
      </c>
      <c r="F571" t="s">
        <v>35</v>
      </c>
      <c r="G571" s="4" t="s">
        <v>121</v>
      </c>
      <c r="H571" t="b">
        <v>0</v>
      </c>
      <c r="I571" t="s">
        <v>59</v>
      </c>
      <c r="J571" t="s">
        <v>60</v>
      </c>
      <c r="K571">
        <v>0.15</v>
      </c>
      <c r="L571" t="str">
        <f t="shared" si="32"/>
        <v>Mallo</v>
      </c>
      <c r="M571" t="str">
        <f t="shared" si="33"/>
        <v>triple</v>
      </c>
      <c r="N571" t="str">
        <f t="shared" si="34"/>
        <v>Species</v>
      </c>
      <c r="O571" t="str">
        <f t="shared" si="35"/>
        <v>E1-W1 0</v>
      </c>
    </row>
    <row r="572" spans="1:17">
      <c r="A572" t="s">
        <v>13</v>
      </c>
      <c r="B572" t="s">
        <v>14</v>
      </c>
      <c r="C572" t="s">
        <v>15</v>
      </c>
      <c r="D572" t="s">
        <v>119</v>
      </c>
      <c r="E572">
        <v>0</v>
      </c>
      <c r="F572" t="s">
        <v>35</v>
      </c>
      <c r="G572" s="4" t="s">
        <v>58</v>
      </c>
      <c r="H572" t="b">
        <v>1</v>
      </c>
      <c r="I572" t="s">
        <v>65</v>
      </c>
      <c r="J572" t="s">
        <v>60</v>
      </c>
      <c r="K572">
        <v>0.35</v>
      </c>
      <c r="L572" t="str">
        <f t="shared" si="32"/>
        <v>Paper</v>
      </c>
      <c r="M572" t="str">
        <f t="shared" si="33"/>
        <v>Daisy C</v>
      </c>
      <c r="N572" t="str">
        <f t="shared" si="34"/>
        <v>Species</v>
      </c>
      <c r="O572" t="str">
        <f t="shared" si="35"/>
        <v>E1-W1 0</v>
      </c>
      <c r="P572">
        <v>1941</v>
      </c>
      <c r="Q572">
        <v>1952</v>
      </c>
    </row>
    <row r="573" spans="1:17">
      <c r="A573" t="s">
        <v>13</v>
      </c>
      <c r="B573" t="s">
        <v>14</v>
      </c>
      <c r="C573" t="s">
        <v>15</v>
      </c>
      <c r="D573" t="s">
        <v>119</v>
      </c>
      <c r="E573">
        <v>1</v>
      </c>
      <c r="F573" t="s">
        <v>32</v>
      </c>
      <c r="G573" t="s">
        <v>29</v>
      </c>
      <c r="L573" t="str">
        <f t="shared" si="32"/>
        <v>NA</v>
      </c>
      <c r="M573" t="str">
        <f t="shared" si="33"/>
        <v>NA</v>
      </c>
      <c r="N573" t="str">
        <f t="shared" si="34"/>
        <v>NA</v>
      </c>
      <c r="O573" t="str">
        <f t="shared" si="35"/>
        <v>E1-W1 1</v>
      </c>
    </row>
    <row r="574" spans="1:17">
      <c r="A574" t="s">
        <v>13</v>
      </c>
      <c r="B574" t="s">
        <v>14</v>
      </c>
      <c r="C574" t="s">
        <v>15</v>
      </c>
      <c r="D574" t="s">
        <v>119</v>
      </c>
      <c r="E574">
        <v>2</v>
      </c>
      <c r="F574" t="s">
        <v>32</v>
      </c>
      <c r="G574" t="s">
        <v>29</v>
      </c>
      <c r="L574" t="str">
        <f t="shared" si="32"/>
        <v>NA</v>
      </c>
      <c r="M574" t="str">
        <f t="shared" si="33"/>
        <v>NA</v>
      </c>
      <c r="N574" t="str">
        <f t="shared" si="34"/>
        <v>NA</v>
      </c>
      <c r="O574" t="str">
        <f t="shared" si="35"/>
        <v>E1-W1 2</v>
      </c>
    </row>
    <row r="575" spans="1:17">
      <c r="A575" t="s">
        <v>13</v>
      </c>
      <c r="B575" t="s">
        <v>14</v>
      </c>
      <c r="C575" t="s">
        <v>15</v>
      </c>
      <c r="D575" t="s">
        <v>119</v>
      </c>
      <c r="E575">
        <v>3</v>
      </c>
      <c r="F575" t="s">
        <v>32</v>
      </c>
      <c r="G575" t="s">
        <v>33</v>
      </c>
      <c r="H575" t="b">
        <v>1</v>
      </c>
      <c r="I575" t="s">
        <v>19</v>
      </c>
      <c r="J575" t="s">
        <v>24</v>
      </c>
      <c r="K575">
        <v>0.25</v>
      </c>
      <c r="L575" t="str">
        <f t="shared" si="32"/>
        <v>Sclerolaena</v>
      </c>
      <c r="M575" t="str">
        <f t="shared" si="33"/>
        <v>divaricata</v>
      </c>
      <c r="N575" t="str">
        <f t="shared" si="34"/>
        <v>Species</v>
      </c>
      <c r="O575" t="str">
        <f t="shared" si="35"/>
        <v>E1-W1 3</v>
      </c>
    </row>
    <row r="576" spans="1:17">
      <c r="A576" t="s">
        <v>13</v>
      </c>
      <c r="B576" t="s">
        <v>14</v>
      </c>
      <c r="C576" t="s">
        <v>15</v>
      </c>
      <c r="D576" t="s">
        <v>119</v>
      </c>
      <c r="E576">
        <v>4</v>
      </c>
      <c r="F576" t="s">
        <v>20</v>
      </c>
      <c r="G576" s="4" t="s">
        <v>308</v>
      </c>
      <c r="H576" t="b">
        <v>0</v>
      </c>
      <c r="I576" t="s">
        <v>59</v>
      </c>
      <c r="J576" t="s">
        <v>60</v>
      </c>
      <c r="K576">
        <v>0.16</v>
      </c>
      <c r="L576" t="str">
        <f t="shared" si="32"/>
        <v>Sida</v>
      </c>
      <c r="M576" t="str">
        <f t="shared" si="33"/>
        <v>trichopoda</v>
      </c>
      <c r="N576" t="str">
        <f t="shared" si="34"/>
        <v>Species</v>
      </c>
      <c r="O576" t="str">
        <f t="shared" si="35"/>
        <v>E1-W1 4</v>
      </c>
    </row>
    <row r="577" spans="1:15">
      <c r="A577" t="s">
        <v>13</v>
      </c>
      <c r="B577" t="s">
        <v>14</v>
      </c>
      <c r="C577" t="s">
        <v>15</v>
      </c>
      <c r="D577" t="s">
        <v>119</v>
      </c>
      <c r="E577">
        <v>5</v>
      </c>
      <c r="F577" t="s">
        <v>35</v>
      </c>
      <c r="G577" t="s">
        <v>33</v>
      </c>
      <c r="H577" t="b">
        <v>1</v>
      </c>
      <c r="I577" t="s">
        <v>19</v>
      </c>
      <c r="J577" t="s">
        <v>24</v>
      </c>
      <c r="K577">
        <v>0.3</v>
      </c>
      <c r="L577" t="str">
        <f t="shared" si="32"/>
        <v>Sclerolaena</v>
      </c>
      <c r="M577" t="str">
        <f t="shared" si="33"/>
        <v>divaricata</v>
      </c>
      <c r="N577" t="str">
        <f t="shared" si="34"/>
        <v>Species</v>
      </c>
      <c r="O577" t="str">
        <f t="shared" si="35"/>
        <v>E1-W1 5</v>
      </c>
    </row>
    <row r="578" spans="1:15">
      <c r="A578" t="s">
        <v>13</v>
      </c>
      <c r="B578" t="s">
        <v>14</v>
      </c>
      <c r="C578" t="s">
        <v>15</v>
      </c>
      <c r="D578" t="s">
        <v>119</v>
      </c>
      <c r="E578">
        <v>6</v>
      </c>
      <c r="F578" t="s">
        <v>35</v>
      </c>
      <c r="G578" s="4" t="s">
        <v>53</v>
      </c>
      <c r="H578" t="b">
        <v>0</v>
      </c>
      <c r="I578" t="s">
        <v>59</v>
      </c>
      <c r="J578" t="s">
        <v>60</v>
      </c>
      <c r="K578">
        <v>0.22</v>
      </c>
      <c r="L578" t="str">
        <f t="shared" si="32"/>
        <v>Sida</v>
      </c>
      <c r="M578" t="str">
        <f t="shared" si="33"/>
        <v>A</v>
      </c>
      <c r="N578" t="str">
        <f t="shared" si="34"/>
        <v>Species</v>
      </c>
      <c r="O578" t="str">
        <f t="shared" si="35"/>
        <v>E1-W1 6</v>
      </c>
    </row>
    <row r="579" spans="1:15">
      <c r="A579" t="s">
        <v>13</v>
      </c>
      <c r="B579" t="s">
        <v>14</v>
      </c>
      <c r="C579" t="s">
        <v>15</v>
      </c>
      <c r="D579" t="s">
        <v>119</v>
      </c>
      <c r="E579">
        <v>7</v>
      </c>
      <c r="F579" t="s">
        <v>35</v>
      </c>
      <c r="G579" t="s">
        <v>29</v>
      </c>
      <c r="L579" t="str">
        <f t="shared" ref="L579:L642" si="36">IF(G579="NA", "NA", IF(ISNUMBER(SEARCH(" ", G579)), LEFT(G579, FIND(" ", G579) - 1), G579))</f>
        <v>NA</v>
      </c>
      <c r="M579" t="str">
        <f t="shared" ref="M579:M642" si="37">IF(OR(G579="NA", LEN(TRIM(G579))=LEN(SUBSTITUTE(G579," ",""))), "NA", IF(ISNUMBER(SEARCH("Dead", G579)), "NA", MID(G579, FIND(" ", G579) + 1, LEN(G579) - FIND(" ", G579))))</f>
        <v>NA</v>
      </c>
      <c r="N579" t="str">
        <f t="shared" ref="N579:N642" si="38">IF(G579="NA", "NA", IF(ISNUMBER(SEARCH("Dead", G579)), IF(I579&lt;&gt;"", "Family", "NA"), IF(ISNUMBER(SEARCH("subsp.", G579)), "Subspecies", IF(ISNUMBER(SEARCH("var.", G579)), "Varietas", IF(COUNTIF(G579, "* *")=0, "Genus", "Species")))))</f>
        <v>NA</v>
      </c>
      <c r="O579" t="str">
        <f t="shared" ref="O579:O642" si="39">CONCATENATE(D579, " ", E579)</f>
        <v>E1-W1 7</v>
      </c>
    </row>
    <row r="580" spans="1:15">
      <c r="A580" t="s">
        <v>13</v>
      </c>
      <c r="B580" t="s">
        <v>14</v>
      </c>
      <c r="C580" t="s">
        <v>15</v>
      </c>
      <c r="D580" t="s">
        <v>119</v>
      </c>
      <c r="E580">
        <v>8</v>
      </c>
      <c r="F580" t="s">
        <v>20</v>
      </c>
      <c r="G580" s="4" t="s">
        <v>314</v>
      </c>
      <c r="H580" t="b">
        <v>1</v>
      </c>
      <c r="I580" t="s">
        <v>65</v>
      </c>
      <c r="J580" t="s">
        <v>60</v>
      </c>
      <c r="K580">
        <v>0.21</v>
      </c>
      <c r="L580" t="str">
        <f t="shared" si="36"/>
        <v>Brachyscome</v>
      </c>
      <c r="M580" t="str">
        <f t="shared" si="37"/>
        <v>ciliaris</v>
      </c>
      <c r="N580" t="str">
        <f t="shared" si="38"/>
        <v>Species</v>
      </c>
      <c r="O580" t="str">
        <f t="shared" si="39"/>
        <v>E1-W1 8</v>
      </c>
    </row>
    <row r="581" spans="1:15">
      <c r="A581" t="s">
        <v>13</v>
      </c>
      <c r="B581" t="s">
        <v>14</v>
      </c>
      <c r="C581" t="s">
        <v>15</v>
      </c>
      <c r="D581" t="s">
        <v>119</v>
      </c>
      <c r="E581">
        <v>9</v>
      </c>
      <c r="F581" t="s">
        <v>34</v>
      </c>
      <c r="G581" t="s">
        <v>29</v>
      </c>
      <c r="L581" t="str">
        <f t="shared" si="36"/>
        <v>NA</v>
      </c>
      <c r="M581" t="str">
        <f t="shared" si="37"/>
        <v>NA</v>
      </c>
      <c r="N581" t="str">
        <f t="shared" si="38"/>
        <v>NA</v>
      </c>
      <c r="O581" t="str">
        <f t="shared" si="39"/>
        <v>E1-W1 9</v>
      </c>
    </row>
    <row r="582" spans="1:15">
      <c r="A582" t="s">
        <v>13</v>
      </c>
      <c r="B582" t="s">
        <v>14</v>
      </c>
      <c r="C582" t="s">
        <v>15</v>
      </c>
      <c r="D582" t="s">
        <v>119</v>
      </c>
      <c r="E582">
        <v>10</v>
      </c>
      <c r="F582" t="s">
        <v>34</v>
      </c>
      <c r="G582" t="s">
        <v>29</v>
      </c>
      <c r="L582" t="str">
        <f t="shared" si="36"/>
        <v>NA</v>
      </c>
      <c r="M582" t="str">
        <f t="shared" si="37"/>
        <v>NA</v>
      </c>
      <c r="N582" t="str">
        <f t="shared" si="38"/>
        <v>NA</v>
      </c>
      <c r="O582" t="str">
        <f t="shared" si="39"/>
        <v>E1-W1 10</v>
      </c>
    </row>
    <row r="583" spans="1:15">
      <c r="A583" t="s">
        <v>13</v>
      </c>
      <c r="B583" t="s">
        <v>14</v>
      </c>
      <c r="C583" t="s">
        <v>15</v>
      </c>
      <c r="D583" t="s">
        <v>119</v>
      </c>
      <c r="E583">
        <v>11</v>
      </c>
      <c r="F583" t="s">
        <v>34</v>
      </c>
      <c r="G583" t="s">
        <v>29</v>
      </c>
      <c r="L583" t="str">
        <f t="shared" si="36"/>
        <v>NA</v>
      </c>
      <c r="M583" t="str">
        <f t="shared" si="37"/>
        <v>NA</v>
      </c>
      <c r="N583" t="str">
        <f t="shared" si="38"/>
        <v>NA</v>
      </c>
      <c r="O583" t="str">
        <f t="shared" si="39"/>
        <v>E1-W1 11</v>
      </c>
    </row>
    <row r="584" spans="1:15">
      <c r="A584" t="s">
        <v>13</v>
      </c>
      <c r="B584" t="s">
        <v>14</v>
      </c>
      <c r="C584" t="s">
        <v>15</v>
      </c>
      <c r="D584" t="s">
        <v>119</v>
      </c>
      <c r="E584">
        <v>12</v>
      </c>
      <c r="F584" t="s">
        <v>34</v>
      </c>
      <c r="G584" t="s">
        <v>111</v>
      </c>
      <c r="H584" t="b">
        <v>1</v>
      </c>
      <c r="I584" t="s">
        <v>19</v>
      </c>
      <c r="J584" t="s">
        <v>24</v>
      </c>
      <c r="K584">
        <v>0.4</v>
      </c>
      <c r="L584" t="str">
        <f t="shared" si="36"/>
        <v>Dead</v>
      </c>
      <c r="M584" t="str">
        <f t="shared" si="37"/>
        <v>NA</v>
      </c>
      <c r="N584" t="str">
        <f t="shared" si="38"/>
        <v>Family</v>
      </c>
      <c r="O584" t="str">
        <f t="shared" si="39"/>
        <v>E1-W1 12</v>
      </c>
    </row>
    <row r="585" spans="1:15">
      <c r="A585" t="s">
        <v>13</v>
      </c>
      <c r="B585" t="s">
        <v>14</v>
      </c>
      <c r="C585" t="s">
        <v>15</v>
      </c>
      <c r="D585" t="s">
        <v>119</v>
      </c>
      <c r="E585">
        <v>13</v>
      </c>
      <c r="F585" t="s">
        <v>32</v>
      </c>
      <c r="G585" t="s">
        <v>29</v>
      </c>
      <c r="L585" t="str">
        <f t="shared" si="36"/>
        <v>NA</v>
      </c>
      <c r="M585" t="str">
        <f t="shared" si="37"/>
        <v>NA</v>
      </c>
      <c r="N585" t="str">
        <f t="shared" si="38"/>
        <v>NA</v>
      </c>
      <c r="O585" t="str">
        <f t="shared" si="39"/>
        <v>E1-W1 13</v>
      </c>
    </row>
    <row r="586" spans="1:15">
      <c r="A586" t="s">
        <v>13</v>
      </c>
      <c r="B586" t="s">
        <v>14</v>
      </c>
      <c r="C586" t="s">
        <v>15</v>
      </c>
      <c r="D586" t="s">
        <v>119</v>
      </c>
      <c r="E586">
        <v>14</v>
      </c>
      <c r="F586" t="s">
        <v>34</v>
      </c>
      <c r="G586" t="s">
        <v>44</v>
      </c>
      <c r="H586" t="b">
        <v>0</v>
      </c>
      <c r="I586" t="s">
        <v>19</v>
      </c>
      <c r="J586" t="s">
        <v>24</v>
      </c>
      <c r="K586">
        <v>0.14000000000000001</v>
      </c>
      <c r="L586" t="str">
        <f t="shared" si="36"/>
        <v>Maireana</v>
      </c>
      <c r="M586" t="str">
        <f t="shared" si="37"/>
        <v>astrotricha</v>
      </c>
      <c r="N586" t="str">
        <f t="shared" si="38"/>
        <v>Species</v>
      </c>
      <c r="O586" t="str">
        <f t="shared" si="39"/>
        <v>E1-W1 14</v>
      </c>
    </row>
    <row r="587" spans="1:15">
      <c r="A587" t="s">
        <v>13</v>
      </c>
      <c r="B587" t="s">
        <v>14</v>
      </c>
      <c r="C587" t="s">
        <v>15</v>
      </c>
      <c r="D587" t="s">
        <v>119</v>
      </c>
      <c r="E587">
        <v>15</v>
      </c>
      <c r="F587" t="s">
        <v>32</v>
      </c>
      <c r="G587" t="s">
        <v>29</v>
      </c>
      <c r="L587" t="str">
        <f t="shared" si="36"/>
        <v>NA</v>
      </c>
      <c r="M587" t="str">
        <f t="shared" si="37"/>
        <v>NA</v>
      </c>
      <c r="N587" t="str">
        <f t="shared" si="38"/>
        <v>NA</v>
      </c>
      <c r="O587" t="str">
        <f t="shared" si="39"/>
        <v>E1-W1 15</v>
      </c>
    </row>
    <row r="588" spans="1:15">
      <c r="A588" t="s">
        <v>13</v>
      </c>
      <c r="B588" t="s">
        <v>14</v>
      </c>
      <c r="C588" t="s">
        <v>15</v>
      </c>
      <c r="D588" t="s">
        <v>119</v>
      </c>
      <c r="E588">
        <v>16</v>
      </c>
      <c r="F588" t="s">
        <v>32</v>
      </c>
      <c r="G588" t="s">
        <v>293</v>
      </c>
      <c r="H588" t="b">
        <v>1</v>
      </c>
      <c r="I588" t="s">
        <v>49</v>
      </c>
      <c r="J588" t="s">
        <v>50</v>
      </c>
      <c r="K588">
        <v>0.03</v>
      </c>
      <c r="L588" t="str">
        <f t="shared" si="36"/>
        <v>Enneapogon</v>
      </c>
      <c r="M588" t="str">
        <f t="shared" si="37"/>
        <v>NA</v>
      </c>
      <c r="N588" t="str">
        <f t="shared" si="38"/>
        <v>Genus</v>
      </c>
      <c r="O588" t="str">
        <f t="shared" si="39"/>
        <v>E1-W1 16</v>
      </c>
    </row>
    <row r="589" spans="1:15">
      <c r="A589" t="s">
        <v>13</v>
      </c>
      <c r="B589" t="s">
        <v>14</v>
      </c>
      <c r="C589" t="s">
        <v>15</v>
      </c>
      <c r="D589" t="s">
        <v>119</v>
      </c>
      <c r="E589">
        <v>17</v>
      </c>
      <c r="F589" t="s">
        <v>20</v>
      </c>
      <c r="G589" t="s">
        <v>29</v>
      </c>
      <c r="L589" t="str">
        <f t="shared" si="36"/>
        <v>NA</v>
      </c>
      <c r="M589" t="str">
        <f t="shared" si="37"/>
        <v>NA</v>
      </c>
      <c r="N589" t="str">
        <f t="shared" si="38"/>
        <v>NA</v>
      </c>
      <c r="O589" t="str">
        <f t="shared" si="39"/>
        <v>E1-W1 17</v>
      </c>
    </row>
    <row r="590" spans="1:15">
      <c r="A590" t="s">
        <v>13</v>
      </c>
      <c r="B590" t="s">
        <v>14</v>
      </c>
      <c r="C590" t="s">
        <v>15</v>
      </c>
      <c r="D590" t="s">
        <v>119</v>
      </c>
      <c r="E590">
        <v>18</v>
      </c>
      <c r="F590" t="s">
        <v>62</v>
      </c>
      <c r="G590" s="1" t="s">
        <v>30</v>
      </c>
      <c r="H590" t="b">
        <v>1</v>
      </c>
      <c r="I590" t="s">
        <v>19</v>
      </c>
      <c r="J590" t="s">
        <v>24</v>
      </c>
      <c r="K590">
        <v>0.06</v>
      </c>
      <c r="L590" t="str">
        <f t="shared" si="36"/>
        <v>Sclerolaena</v>
      </c>
      <c r="M590" t="str">
        <f t="shared" si="37"/>
        <v>ventricosa</v>
      </c>
      <c r="N590" t="str">
        <f t="shared" si="38"/>
        <v>Species</v>
      </c>
      <c r="O590" t="str">
        <f t="shared" si="39"/>
        <v>E1-W1 18</v>
      </c>
    </row>
    <row r="591" spans="1:15">
      <c r="A591" t="s">
        <v>13</v>
      </c>
      <c r="B591" t="s">
        <v>14</v>
      </c>
      <c r="C591" t="s">
        <v>15</v>
      </c>
      <c r="D591" t="s">
        <v>119</v>
      </c>
      <c r="E591">
        <v>19</v>
      </c>
      <c r="F591" t="s">
        <v>62</v>
      </c>
      <c r="G591" t="s">
        <v>29</v>
      </c>
      <c r="L591" t="str">
        <f t="shared" si="36"/>
        <v>NA</v>
      </c>
      <c r="M591" t="str">
        <f t="shared" si="37"/>
        <v>NA</v>
      </c>
      <c r="N591" t="str">
        <f t="shared" si="38"/>
        <v>NA</v>
      </c>
      <c r="O591" t="str">
        <f t="shared" si="39"/>
        <v>E1-W1 19</v>
      </c>
    </row>
    <row r="592" spans="1:15">
      <c r="A592" t="s">
        <v>13</v>
      </c>
      <c r="B592" t="s">
        <v>14</v>
      </c>
      <c r="C592" t="s">
        <v>15</v>
      </c>
      <c r="D592" t="s">
        <v>119</v>
      </c>
      <c r="E592">
        <v>20</v>
      </c>
      <c r="F592" t="s">
        <v>20</v>
      </c>
      <c r="G592" s="1" t="s">
        <v>30</v>
      </c>
      <c r="H592" t="b">
        <v>1</v>
      </c>
      <c r="I592" t="s">
        <v>19</v>
      </c>
      <c r="J592" t="s">
        <v>24</v>
      </c>
      <c r="K592">
        <v>0.16</v>
      </c>
      <c r="L592" t="str">
        <f t="shared" si="36"/>
        <v>Sclerolaena</v>
      </c>
      <c r="M592" t="str">
        <f t="shared" si="37"/>
        <v>ventricosa</v>
      </c>
      <c r="N592" t="str">
        <f t="shared" si="38"/>
        <v>Species</v>
      </c>
      <c r="O592" t="str">
        <f t="shared" si="39"/>
        <v>E1-W1 20</v>
      </c>
    </row>
    <row r="593" spans="1:17">
      <c r="A593" t="s">
        <v>13</v>
      </c>
      <c r="B593" t="s">
        <v>14</v>
      </c>
      <c r="C593" t="s">
        <v>15</v>
      </c>
      <c r="D593" t="s">
        <v>119</v>
      </c>
      <c r="E593">
        <v>21</v>
      </c>
      <c r="F593" t="s">
        <v>20</v>
      </c>
      <c r="G593" t="s">
        <v>111</v>
      </c>
      <c r="H593" t="b">
        <v>1</v>
      </c>
      <c r="I593" t="s">
        <v>19</v>
      </c>
      <c r="J593" t="s">
        <v>24</v>
      </c>
      <c r="K593">
        <v>0.3</v>
      </c>
      <c r="L593" t="str">
        <f t="shared" si="36"/>
        <v>Dead</v>
      </c>
      <c r="M593" t="str">
        <f t="shared" si="37"/>
        <v>NA</v>
      </c>
      <c r="N593" t="str">
        <f t="shared" si="38"/>
        <v>Family</v>
      </c>
      <c r="O593" t="str">
        <f t="shared" si="39"/>
        <v>E1-W1 21</v>
      </c>
    </row>
    <row r="594" spans="1:17">
      <c r="A594" t="s">
        <v>13</v>
      </c>
      <c r="B594" t="s">
        <v>14</v>
      </c>
      <c r="C594" t="s">
        <v>15</v>
      </c>
      <c r="D594" t="s">
        <v>119</v>
      </c>
      <c r="E594">
        <v>22</v>
      </c>
      <c r="F594" t="s">
        <v>20</v>
      </c>
      <c r="G594" s="1" t="s">
        <v>29</v>
      </c>
      <c r="L594" t="str">
        <f t="shared" si="36"/>
        <v>NA</v>
      </c>
      <c r="M594" t="str">
        <f t="shared" si="37"/>
        <v>NA</v>
      </c>
      <c r="N594" t="str">
        <f t="shared" si="38"/>
        <v>NA</v>
      </c>
      <c r="O594" t="str">
        <f t="shared" si="39"/>
        <v>E1-W1 22</v>
      </c>
    </row>
    <row r="595" spans="1:17">
      <c r="A595" t="s">
        <v>13</v>
      </c>
      <c r="B595" t="s">
        <v>14</v>
      </c>
      <c r="C595" t="s">
        <v>15</v>
      </c>
      <c r="D595" t="s">
        <v>119</v>
      </c>
      <c r="E595">
        <v>23</v>
      </c>
      <c r="F595" t="s">
        <v>20</v>
      </c>
      <c r="G595" t="s">
        <v>29</v>
      </c>
      <c r="L595" t="str">
        <f t="shared" si="36"/>
        <v>NA</v>
      </c>
      <c r="M595" t="str">
        <f t="shared" si="37"/>
        <v>NA</v>
      </c>
      <c r="N595" t="str">
        <f t="shared" si="38"/>
        <v>NA</v>
      </c>
      <c r="O595" t="str">
        <f t="shared" si="39"/>
        <v>E1-W1 23</v>
      </c>
    </row>
    <row r="596" spans="1:17">
      <c r="A596" t="s">
        <v>13</v>
      </c>
      <c r="B596" t="s">
        <v>14</v>
      </c>
      <c r="C596" t="s">
        <v>15</v>
      </c>
      <c r="D596" t="s">
        <v>119</v>
      </c>
      <c r="E596">
        <v>24</v>
      </c>
      <c r="F596" t="s">
        <v>34</v>
      </c>
      <c r="G596" s="1" t="s">
        <v>44</v>
      </c>
      <c r="H596" t="b">
        <v>0</v>
      </c>
      <c r="I596" t="s">
        <v>19</v>
      </c>
      <c r="J596" t="s">
        <v>24</v>
      </c>
      <c r="K596">
        <v>0.42</v>
      </c>
      <c r="L596" t="str">
        <f t="shared" si="36"/>
        <v>Maireana</v>
      </c>
      <c r="M596" t="str">
        <f t="shared" si="37"/>
        <v>astrotricha</v>
      </c>
      <c r="N596" t="str">
        <f t="shared" si="38"/>
        <v>Species</v>
      </c>
      <c r="O596" t="str">
        <f t="shared" si="39"/>
        <v>E1-W1 24</v>
      </c>
    </row>
    <row r="597" spans="1:17">
      <c r="A597" t="s">
        <v>13</v>
      </c>
      <c r="B597" t="s">
        <v>14</v>
      </c>
      <c r="C597" t="s">
        <v>15</v>
      </c>
      <c r="D597" t="s">
        <v>119</v>
      </c>
      <c r="E597">
        <v>25</v>
      </c>
      <c r="F597" t="s">
        <v>32</v>
      </c>
      <c r="G597" t="s">
        <v>33</v>
      </c>
      <c r="H597" t="b">
        <v>0</v>
      </c>
      <c r="I597" t="s">
        <v>19</v>
      </c>
      <c r="J597" t="s">
        <v>24</v>
      </c>
      <c r="K597">
        <v>0.3</v>
      </c>
      <c r="L597" t="str">
        <f t="shared" si="36"/>
        <v>Sclerolaena</v>
      </c>
      <c r="M597" t="str">
        <f t="shared" si="37"/>
        <v>divaricata</v>
      </c>
      <c r="N597" t="str">
        <f t="shared" si="38"/>
        <v>Species</v>
      </c>
      <c r="O597" t="str">
        <f t="shared" si="39"/>
        <v>E1-W1 25</v>
      </c>
    </row>
    <row r="598" spans="1:17">
      <c r="A598" t="s">
        <v>13</v>
      </c>
      <c r="B598" t="s">
        <v>14</v>
      </c>
      <c r="C598" t="s">
        <v>15</v>
      </c>
      <c r="D598" t="s">
        <v>119</v>
      </c>
      <c r="E598">
        <v>26</v>
      </c>
      <c r="F598" t="s">
        <v>20</v>
      </c>
      <c r="G598" t="s">
        <v>31</v>
      </c>
      <c r="H598" t="b">
        <v>1</v>
      </c>
      <c r="I598" t="s">
        <v>19</v>
      </c>
      <c r="J598" t="s">
        <v>24</v>
      </c>
      <c r="K598">
        <v>0.11</v>
      </c>
      <c r="L598" t="str">
        <f t="shared" si="36"/>
        <v>Sclerolaena</v>
      </c>
      <c r="M598" t="str">
        <f t="shared" si="37"/>
        <v>brachyptera</v>
      </c>
      <c r="N598" t="str">
        <f t="shared" si="38"/>
        <v>Species</v>
      </c>
      <c r="O598" t="str">
        <f t="shared" si="39"/>
        <v>E1-W1 26</v>
      </c>
    </row>
    <row r="599" spans="1:17">
      <c r="A599" t="s">
        <v>13</v>
      </c>
      <c r="B599" t="s">
        <v>14</v>
      </c>
      <c r="C599" t="s">
        <v>15</v>
      </c>
      <c r="D599" t="s">
        <v>119</v>
      </c>
      <c r="E599">
        <v>27</v>
      </c>
      <c r="F599" t="s">
        <v>35</v>
      </c>
      <c r="G599" t="s">
        <v>58</v>
      </c>
      <c r="H599" t="b">
        <v>1</v>
      </c>
      <c r="I599" t="s">
        <v>65</v>
      </c>
      <c r="J599" t="s">
        <v>60</v>
      </c>
      <c r="K599">
        <v>0.35</v>
      </c>
      <c r="L599" t="str">
        <f t="shared" si="36"/>
        <v>Paper</v>
      </c>
      <c r="M599" t="str">
        <f t="shared" si="37"/>
        <v>Daisy C</v>
      </c>
      <c r="N599" t="str">
        <f t="shared" si="38"/>
        <v>Species</v>
      </c>
      <c r="O599" t="str">
        <f t="shared" si="39"/>
        <v>E1-W1 27</v>
      </c>
    </row>
    <row r="600" spans="1:17">
      <c r="A600" t="s">
        <v>13</v>
      </c>
      <c r="B600" t="s">
        <v>14</v>
      </c>
      <c r="C600" t="s">
        <v>15</v>
      </c>
      <c r="D600" t="s">
        <v>119</v>
      </c>
      <c r="E600">
        <v>28</v>
      </c>
      <c r="F600" t="s">
        <v>20</v>
      </c>
      <c r="G600" t="s">
        <v>122</v>
      </c>
      <c r="H600" t="b">
        <v>0</v>
      </c>
      <c r="I600" t="s">
        <v>19</v>
      </c>
      <c r="J600" t="s">
        <v>24</v>
      </c>
      <c r="K600">
        <v>0.26</v>
      </c>
      <c r="L600" t="str">
        <f t="shared" si="36"/>
        <v>Maireana</v>
      </c>
      <c r="M600" t="str">
        <f t="shared" si="37"/>
        <v>turbinata</v>
      </c>
      <c r="N600" t="str">
        <f t="shared" si="38"/>
        <v>Species</v>
      </c>
      <c r="O600" t="str">
        <f t="shared" si="39"/>
        <v>E1-W1 28</v>
      </c>
      <c r="P600">
        <v>1953</v>
      </c>
      <c r="Q600">
        <v>1963</v>
      </c>
    </row>
    <row r="601" spans="1:17">
      <c r="A601" t="s">
        <v>13</v>
      </c>
      <c r="B601" t="s">
        <v>14</v>
      </c>
      <c r="C601" t="s">
        <v>15</v>
      </c>
      <c r="D601" t="s">
        <v>119</v>
      </c>
      <c r="E601">
        <v>29</v>
      </c>
      <c r="F601" t="s">
        <v>20</v>
      </c>
      <c r="G601" t="s">
        <v>31</v>
      </c>
      <c r="H601" t="b">
        <v>1</v>
      </c>
      <c r="I601" t="s">
        <v>19</v>
      </c>
      <c r="J601" t="s">
        <v>24</v>
      </c>
      <c r="K601">
        <v>0.12</v>
      </c>
      <c r="L601" t="str">
        <f t="shared" si="36"/>
        <v>Sclerolaena</v>
      </c>
      <c r="M601" t="str">
        <f t="shared" si="37"/>
        <v>brachyptera</v>
      </c>
      <c r="N601" t="str">
        <f t="shared" si="38"/>
        <v>Species</v>
      </c>
      <c r="O601" t="str">
        <f t="shared" si="39"/>
        <v>E1-W1 29</v>
      </c>
    </row>
    <row r="602" spans="1:17">
      <c r="A602" t="s">
        <v>13</v>
      </c>
      <c r="B602" t="s">
        <v>14</v>
      </c>
      <c r="C602" t="s">
        <v>15</v>
      </c>
      <c r="D602" t="s">
        <v>119</v>
      </c>
      <c r="E602">
        <v>30</v>
      </c>
      <c r="F602" t="s">
        <v>32</v>
      </c>
      <c r="G602" t="s">
        <v>29</v>
      </c>
      <c r="L602" t="str">
        <f t="shared" si="36"/>
        <v>NA</v>
      </c>
      <c r="M602" t="str">
        <f t="shared" si="37"/>
        <v>NA</v>
      </c>
      <c r="N602" t="str">
        <f t="shared" si="38"/>
        <v>NA</v>
      </c>
      <c r="O602" t="str">
        <f t="shared" si="39"/>
        <v>E1-W1 30</v>
      </c>
    </row>
    <row r="603" spans="1:17">
      <c r="A603" t="s">
        <v>13</v>
      </c>
      <c r="B603" t="s">
        <v>14</v>
      </c>
      <c r="C603" t="s">
        <v>15</v>
      </c>
      <c r="D603" t="s">
        <v>119</v>
      </c>
      <c r="E603">
        <v>31</v>
      </c>
      <c r="F603" t="s">
        <v>32</v>
      </c>
      <c r="G603" t="s">
        <v>29</v>
      </c>
      <c r="L603" t="str">
        <f t="shared" si="36"/>
        <v>NA</v>
      </c>
      <c r="M603" t="str">
        <f t="shared" si="37"/>
        <v>NA</v>
      </c>
      <c r="N603" t="str">
        <f t="shared" si="38"/>
        <v>NA</v>
      </c>
      <c r="O603" t="str">
        <f t="shared" si="39"/>
        <v>E1-W1 31</v>
      </c>
    </row>
    <row r="604" spans="1:17">
      <c r="A604" t="s">
        <v>13</v>
      </c>
      <c r="B604" t="s">
        <v>14</v>
      </c>
      <c r="C604" t="s">
        <v>15</v>
      </c>
      <c r="D604" t="s">
        <v>119</v>
      </c>
      <c r="E604">
        <v>32</v>
      </c>
      <c r="F604" t="s">
        <v>20</v>
      </c>
      <c r="G604" s="1" t="s">
        <v>30</v>
      </c>
      <c r="H604" t="b">
        <v>0</v>
      </c>
      <c r="I604" t="s">
        <v>19</v>
      </c>
      <c r="J604" t="s">
        <v>24</v>
      </c>
      <c r="K604">
        <v>0.05</v>
      </c>
      <c r="L604" t="str">
        <f t="shared" si="36"/>
        <v>Sclerolaena</v>
      </c>
      <c r="M604" t="str">
        <f t="shared" si="37"/>
        <v>ventricosa</v>
      </c>
      <c r="N604" t="str">
        <f t="shared" si="38"/>
        <v>Species</v>
      </c>
      <c r="O604" t="str">
        <f t="shared" si="39"/>
        <v>E1-W1 32</v>
      </c>
    </row>
    <row r="605" spans="1:17">
      <c r="A605" t="s">
        <v>13</v>
      </c>
      <c r="B605" t="s">
        <v>14</v>
      </c>
      <c r="C605" t="s">
        <v>15</v>
      </c>
      <c r="D605" t="s">
        <v>119</v>
      </c>
      <c r="E605">
        <v>33</v>
      </c>
      <c r="F605" t="s">
        <v>32</v>
      </c>
      <c r="G605" s="1" t="s">
        <v>30</v>
      </c>
      <c r="H605" t="b">
        <v>0</v>
      </c>
      <c r="I605" t="s">
        <v>19</v>
      </c>
      <c r="J605" t="s">
        <v>24</v>
      </c>
      <c r="K605">
        <v>0.09</v>
      </c>
      <c r="L605" t="str">
        <f t="shared" si="36"/>
        <v>Sclerolaena</v>
      </c>
      <c r="M605" t="str">
        <f t="shared" si="37"/>
        <v>ventricosa</v>
      </c>
      <c r="N605" t="str">
        <f t="shared" si="38"/>
        <v>Species</v>
      </c>
      <c r="O605" t="str">
        <f t="shared" si="39"/>
        <v>E1-W1 33</v>
      </c>
    </row>
    <row r="606" spans="1:17">
      <c r="A606" t="s">
        <v>13</v>
      </c>
      <c r="B606" t="s">
        <v>14</v>
      </c>
      <c r="C606" t="s">
        <v>15</v>
      </c>
      <c r="D606" t="s">
        <v>119</v>
      </c>
      <c r="E606">
        <v>34</v>
      </c>
      <c r="F606" t="s">
        <v>34</v>
      </c>
      <c r="G606" t="s">
        <v>111</v>
      </c>
      <c r="H606" t="b">
        <v>1</v>
      </c>
      <c r="I606" t="s">
        <v>19</v>
      </c>
      <c r="J606" t="s">
        <v>24</v>
      </c>
      <c r="K606">
        <v>0.2</v>
      </c>
      <c r="L606" t="str">
        <f t="shared" si="36"/>
        <v>Dead</v>
      </c>
      <c r="M606" t="str">
        <f t="shared" si="37"/>
        <v>NA</v>
      </c>
      <c r="N606" t="str">
        <f t="shared" si="38"/>
        <v>Family</v>
      </c>
      <c r="O606" t="str">
        <f t="shared" si="39"/>
        <v>E1-W1 34</v>
      </c>
    </row>
    <row r="607" spans="1:17">
      <c r="A607" t="s">
        <v>13</v>
      </c>
      <c r="B607" t="s">
        <v>14</v>
      </c>
      <c r="C607" t="s">
        <v>15</v>
      </c>
      <c r="D607" t="s">
        <v>119</v>
      </c>
      <c r="E607">
        <v>35</v>
      </c>
      <c r="F607" t="s">
        <v>32</v>
      </c>
      <c r="G607" t="s">
        <v>29</v>
      </c>
      <c r="L607" t="str">
        <f t="shared" si="36"/>
        <v>NA</v>
      </c>
      <c r="M607" t="str">
        <f t="shared" si="37"/>
        <v>NA</v>
      </c>
      <c r="N607" t="str">
        <f t="shared" si="38"/>
        <v>NA</v>
      </c>
      <c r="O607" t="str">
        <f t="shared" si="39"/>
        <v>E1-W1 35</v>
      </c>
    </row>
    <row r="608" spans="1:17">
      <c r="A608" t="s">
        <v>13</v>
      </c>
      <c r="B608" t="s">
        <v>14</v>
      </c>
      <c r="C608" t="s">
        <v>15</v>
      </c>
      <c r="D608" t="s">
        <v>119</v>
      </c>
      <c r="E608">
        <v>36</v>
      </c>
      <c r="F608" t="s">
        <v>32</v>
      </c>
      <c r="G608" t="s">
        <v>29</v>
      </c>
      <c r="L608" t="str">
        <f t="shared" si="36"/>
        <v>NA</v>
      </c>
      <c r="M608" t="str">
        <f t="shared" si="37"/>
        <v>NA</v>
      </c>
      <c r="N608" t="str">
        <f t="shared" si="38"/>
        <v>NA</v>
      </c>
      <c r="O608" t="str">
        <f t="shared" si="39"/>
        <v>E1-W1 36</v>
      </c>
    </row>
    <row r="609" spans="1:15">
      <c r="A609" t="s">
        <v>13</v>
      </c>
      <c r="B609" t="s">
        <v>14</v>
      </c>
      <c r="C609" t="s">
        <v>15</v>
      </c>
      <c r="D609" t="s">
        <v>119</v>
      </c>
      <c r="E609">
        <v>37</v>
      </c>
      <c r="F609" t="s">
        <v>32</v>
      </c>
      <c r="G609" t="s">
        <v>29</v>
      </c>
      <c r="L609" t="str">
        <f t="shared" si="36"/>
        <v>NA</v>
      </c>
      <c r="M609" t="str">
        <f t="shared" si="37"/>
        <v>NA</v>
      </c>
      <c r="N609" t="str">
        <f t="shared" si="38"/>
        <v>NA</v>
      </c>
      <c r="O609" t="str">
        <f t="shared" si="39"/>
        <v>E1-W1 37</v>
      </c>
    </row>
    <row r="610" spans="1:15">
      <c r="A610" t="s">
        <v>13</v>
      </c>
      <c r="B610" t="s">
        <v>14</v>
      </c>
      <c r="C610" t="s">
        <v>15</v>
      </c>
      <c r="D610" t="s">
        <v>119</v>
      </c>
      <c r="E610">
        <v>38</v>
      </c>
      <c r="F610" t="s">
        <v>32</v>
      </c>
      <c r="G610" s="1" t="s">
        <v>30</v>
      </c>
      <c r="H610" t="b">
        <v>1</v>
      </c>
      <c r="I610" t="s">
        <v>19</v>
      </c>
      <c r="J610" t="s">
        <v>24</v>
      </c>
      <c r="K610">
        <v>0.18</v>
      </c>
      <c r="L610" t="str">
        <f t="shared" si="36"/>
        <v>Sclerolaena</v>
      </c>
      <c r="M610" t="str">
        <f t="shared" si="37"/>
        <v>ventricosa</v>
      </c>
      <c r="N610" t="str">
        <f t="shared" si="38"/>
        <v>Species</v>
      </c>
      <c r="O610" t="str">
        <f t="shared" si="39"/>
        <v>E1-W1 38</v>
      </c>
    </row>
    <row r="611" spans="1:15">
      <c r="A611" t="s">
        <v>13</v>
      </c>
      <c r="B611" t="s">
        <v>14</v>
      </c>
      <c r="C611" t="s">
        <v>15</v>
      </c>
      <c r="D611" t="s">
        <v>119</v>
      </c>
      <c r="E611">
        <v>39</v>
      </c>
      <c r="F611" t="s">
        <v>32</v>
      </c>
      <c r="G611" s="1" t="s">
        <v>30</v>
      </c>
      <c r="H611" t="b">
        <v>1</v>
      </c>
      <c r="I611" t="s">
        <v>19</v>
      </c>
      <c r="J611" t="s">
        <v>24</v>
      </c>
      <c r="K611">
        <v>0.33</v>
      </c>
      <c r="L611" t="str">
        <f t="shared" si="36"/>
        <v>Sclerolaena</v>
      </c>
      <c r="M611" t="str">
        <f t="shared" si="37"/>
        <v>ventricosa</v>
      </c>
      <c r="N611" t="str">
        <f t="shared" si="38"/>
        <v>Species</v>
      </c>
      <c r="O611" t="str">
        <f t="shared" si="39"/>
        <v>E1-W1 39</v>
      </c>
    </row>
    <row r="612" spans="1:15">
      <c r="A612" t="s">
        <v>13</v>
      </c>
      <c r="B612" t="s">
        <v>14</v>
      </c>
      <c r="C612" t="s">
        <v>15</v>
      </c>
      <c r="D612" t="s">
        <v>119</v>
      </c>
      <c r="E612">
        <v>40</v>
      </c>
      <c r="F612" t="s">
        <v>20</v>
      </c>
      <c r="G612" t="s">
        <v>111</v>
      </c>
      <c r="H612" t="b">
        <v>1</v>
      </c>
      <c r="I612" t="s">
        <v>19</v>
      </c>
      <c r="J612" t="s">
        <v>24</v>
      </c>
      <c r="K612">
        <v>0.85</v>
      </c>
      <c r="L612" t="str">
        <f t="shared" si="36"/>
        <v>Dead</v>
      </c>
      <c r="M612" t="str">
        <f t="shared" si="37"/>
        <v>NA</v>
      </c>
      <c r="N612" t="str">
        <f t="shared" si="38"/>
        <v>Family</v>
      </c>
      <c r="O612" t="str">
        <f t="shared" si="39"/>
        <v>E1-W1 40</v>
      </c>
    </row>
    <row r="613" spans="1:15">
      <c r="A613" t="s">
        <v>13</v>
      </c>
      <c r="B613" t="s">
        <v>14</v>
      </c>
      <c r="C613" t="s">
        <v>15</v>
      </c>
      <c r="D613" t="s">
        <v>119</v>
      </c>
      <c r="E613">
        <v>41</v>
      </c>
      <c r="F613" t="s">
        <v>20</v>
      </c>
      <c r="G613" t="s">
        <v>37</v>
      </c>
      <c r="H613" t="b">
        <v>1</v>
      </c>
      <c r="I613" t="s">
        <v>19</v>
      </c>
      <c r="J613" t="s">
        <v>24</v>
      </c>
      <c r="K613">
        <v>0.63</v>
      </c>
      <c r="L613" t="str">
        <f t="shared" si="36"/>
        <v>Sclerolaena</v>
      </c>
      <c r="M613" t="str">
        <f t="shared" si="37"/>
        <v>longicuspis</v>
      </c>
      <c r="N613" t="str">
        <f t="shared" si="38"/>
        <v>Species</v>
      </c>
      <c r="O613" t="str">
        <f t="shared" si="39"/>
        <v>E1-W1 41</v>
      </c>
    </row>
    <row r="614" spans="1:15">
      <c r="A614" t="s">
        <v>13</v>
      </c>
      <c r="B614" t="s">
        <v>14</v>
      </c>
      <c r="C614" t="s">
        <v>15</v>
      </c>
      <c r="D614" t="s">
        <v>119</v>
      </c>
      <c r="E614">
        <v>42</v>
      </c>
      <c r="F614" t="s">
        <v>20</v>
      </c>
      <c r="G614" s="4" t="s">
        <v>93</v>
      </c>
      <c r="H614" t="b">
        <v>1</v>
      </c>
      <c r="I614" t="s">
        <v>59</v>
      </c>
      <c r="J614" t="s">
        <v>60</v>
      </c>
      <c r="K614">
        <v>0.2</v>
      </c>
      <c r="L614" t="str">
        <f t="shared" si="36"/>
        <v>Mallo</v>
      </c>
      <c r="M614" t="str">
        <f t="shared" si="37"/>
        <v xml:space="preserve">B </v>
      </c>
      <c r="N614" t="str">
        <f t="shared" si="38"/>
        <v>Species</v>
      </c>
      <c r="O614" t="str">
        <f t="shared" si="39"/>
        <v>E1-W1 42</v>
      </c>
    </row>
    <row r="615" spans="1:15">
      <c r="A615" t="s">
        <v>13</v>
      </c>
      <c r="B615" t="s">
        <v>14</v>
      </c>
      <c r="C615" t="s">
        <v>15</v>
      </c>
      <c r="D615" t="s">
        <v>119</v>
      </c>
      <c r="E615">
        <v>43</v>
      </c>
      <c r="F615" t="s">
        <v>20</v>
      </c>
      <c r="G615" s="1" t="s">
        <v>30</v>
      </c>
      <c r="H615" t="b">
        <v>1</v>
      </c>
      <c r="I615" t="s">
        <v>19</v>
      </c>
      <c r="J615" t="s">
        <v>24</v>
      </c>
      <c r="K615">
        <v>0.24</v>
      </c>
      <c r="L615" t="str">
        <f t="shared" si="36"/>
        <v>Sclerolaena</v>
      </c>
      <c r="M615" t="str">
        <f t="shared" si="37"/>
        <v>ventricosa</v>
      </c>
      <c r="N615" t="str">
        <f t="shared" si="38"/>
        <v>Species</v>
      </c>
      <c r="O615" t="str">
        <f t="shared" si="39"/>
        <v>E1-W1 43</v>
      </c>
    </row>
    <row r="616" spans="1:15">
      <c r="A616" t="s">
        <v>13</v>
      </c>
      <c r="B616" t="s">
        <v>14</v>
      </c>
      <c r="C616" t="s">
        <v>15</v>
      </c>
      <c r="D616" t="s">
        <v>119</v>
      </c>
      <c r="E616">
        <v>43</v>
      </c>
      <c r="F616" t="s">
        <v>20</v>
      </c>
      <c r="G616" s="6" t="s">
        <v>93</v>
      </c>
      <c r="H616" t="b">
        <v>0</v>
      </c>
      <c r="I616" t="s">
        <v>59</v>
      </c>
      <c r="J616" t="s">
        <v>60</v>
      </c>
      <c r="K616">
        <v>0.24</v>
      </c>
      <c r="L616" t="str">
        <f t="shared" si="36"/>
        <v>Mallo</v>
      </c>
      <c r="M616" t="str">
        <f t="shared" si="37"/>
        <v xml:space="preserve">B </v>
      </c>
      <c r="N616" t="str">
        <f t="shared" si="38"/>
        <v>Species</v>
      </c>
      <c r="O616" t="str">
        <f t="shared" si="39"/>
        <v>E1-W1 43</v>
      </c>
    </row>
    <row r="617" spans="1:15">
      <c r="A617" t="s">
        <v>13</v>
      </c>
      <c r="B617" t="s">
        <v>14</v>
      </c>
      <c r="C617" t="s">
        <v>15</v>
      </c>
      <c r="D617" t="s">
        <v>119</v>
      </c>
      <c r="E617">
        <v>43</v>
      </c>
      <c r="F617" t="s">
        <v>20</v>
      </c>
      <c r="G617" t="s">
        <v>293</v>
      </c>
      <c r="H617" t="b">
        <v>0</v>
      </c>
      <c r="I617" t="s">
        <v>49</v>
      </c>
      <c r="J617" t="s">
        <v>50</v>
      </c>
      <c r="K617">
        <v>0.19</v>
      </c>
      <c r="L617" t="str">
        <f t="shared" si="36"/>
        <v>Enneapogon</v>
      </c>
      <c r="M617" t="str">
        <f t="shared" si="37"/>
        <v>NA</v>
      </c>
      <c r="N617" t="str">
        <f t="shared" si="38"/>
        <v>Genus</v>
      </c>
      <c r="O617" t="str">
        <f t="shared" si="39"/>
        <v>E1-W1 43</v>
      </c>
    </row>
    <row r="618" spans="1:15">
      <c r="A618" t="s">
        <v>13</v>
      </c>
      <c r="B618" t="s">
        <v>14</v>
      </c>
      <c r="C618" t="s">
        <v>15</v>
      </c>
      <c r="D618" t="s">
        <v>119</v>
      </c>
      <c r="E618">
        <v>44</v>
      </c>
      <c r="F618" t="s">
        <v>20</v>
      </c>
      <c r="G618" s="1" t="s">
        <v>30</v>
      </c>
      <c r="H618" t="b">
        <v>1</v>
      </c>
      <c r="I618" t="s">
        <v>19</v>
      </c>
      <c r="J618" t="s">
        <v>24</v>
      </c>
      <c r="K618">
        <v>0.1</v>
      </c>
      <c r="L618" t="str">
        <f t="shared" si="36"/>
        <v>Sclerolaena</v>
      </c>
      <c r="M618" t="str">
        <f t="shared" si="37"/>
        <v>ventricosa</v>
      </c>
      <c r="N618" t="str">
        <f t="shared" si="38"/>
        <v>Species</v>
      </c>
      <c r="O618" t="str">
        <f t="shared" si="39"/>
        <v>E1-W1 44</v>
      </c>
    </row>
    <row r="619" spans="1:15">
      <c r="A619" t="s">
        <v>13</v>
      </c>
      <c r="B619" t="s">
        <v>14</v>
      </c>
      <c r="C619" t="s">
        <v>15</v>
      </c>
      <c r="D619" t="s">
        <v>119</v>
      </c>
      <c r="E619">
        <v>45</v>
      </c>
      <c r="F619" t="s">
        <v>20</v>
      </c>
      <c r="G619" s="1" t="s">
        <v>29</v>
      </c>
      <c r="L619" t="str">
        <f t="shared" si="36"/>
        <v>NA</v>
      </c>
      <c r="M619" t="str">
        <f t="shared" si="37"/>
        <v>NA</v>
      </c>
      <c r="N619" t="str">
        <f t="shared" si="38"/>
        <v>NA</v>
      </c>
      <c r="O619" t="str">
        <f t="shared" si="39"/>
        <v>E1-W1 45</v>
      </c>
    </row>
    <row r="620" spans="1:15">
      <c r="A620" t="s">
        <v>13</v>
      </c>
      <c r="B620" t="s">
        <v>14</v>
      </c>
      <c r="C620" t="s">
        <v>15</v>
      </c>
      <c r="D620" t="s">
        <v>119</v>
      </c>
      <c r="E620">
        <v>46</v>
      </c>
      <c r="F620" t="s">
        <v>35</v>
      </c>
      <c r="G620" s="1" t="s">
        <v>29</v>
      </c>
      <c r="L620" t="str">
        <f t="shared" si="36"/>
        <v>NA</v>
      </c>
      <c r="M620" t="str">
        <f t="shared" si="37"/>
        <v>NA</v>
      </c>
      <c r="N620" t="str">
        <f t="shared" si="38"/>
        <v>NA</v>
      </c>
      <c r="O620" t="str">
        <f t="shared" si="39"/>
        <v>E1-W1 46</v>
      </c>
    </row>
    <row r="621" spans="1:15">
      <c r="A621" t="s">
        <v>13</v>
      </c>
      <c r="B621" t="s">
        <v>14</v>
      </c>
      <c r="C621" t="s">
        <v>15</v>
      </c>
      <c r="D621" t="s">
        <v>119</v>
      </c>
      <c r="E621">
        <v>47</v>
      </c>
      <c r="F621" t="s">
        <v>35</v>
      </c>
      <c r="G621" s="1" t="s">
        <v>44</v>
      </c>
      <c r="H621" t="b">
        <v>0</v>
      </c>
      <c r="I621" t="s">
        <v>19</v>
      </c>
      <c r="J621" t="s">
        <v>24</v>
      </c>
      <c r="K621">
        <v>0.4</v>
      </c>
      <c r="L621" t="str">
        <f t="shared" si="36"/>
        <v>Maireana</v>
      </c>
      <c r="M621" t="str">
        <f t="shared" si="37"/>
        <v>astrotricha</v>
      </c>
      <c r="N621" t="str">
        <f t="shared" si="38"/>
        <v>Species</v>
      </c>
      <c r="O621" t="str">
        <f t="shared" si="39"/>
        <v>E1-W1 47</v>
      </c>
    </row>
    <row r="622" spans="1:15">
      <c r="A622" t="s">
        <v>13</v>
      </c>
      <c r="B622" t="s">
        <v>14</v>
      </c>
      <c r="C622" t="s">
        <v>15</v>
      </c>
      <c r="D622" t="s">
        <v>119</v>
      </c>
      <c r="E622">
        <v>48</v>
      </c>
      <c r="F622" t="s">
        <v>35</v>
      </c>
      <c r="G622" s="1" t="s">
        <v>30</v>
      </c>
      <c r="H622" t="b">
        <v>1</v>
      </c>
      <c r="I622" t="s">
        <v>19</v>
      </c>
      <c r="J622" t="s">
        <v>24</v>
      </c>
      <c r="K622">
        <v>0.28000000000000003</v>
      </c>
      <c r="L622" t="str">
        <f t="shared" si="36"/>
        <v>Sclerolaena</v>
      </c>
      <c r="M622" t="str">
        <f t="shared" si="37"/>
        <v>ventricosa</v>
      </c>
      <c r="N622" t="str">
        <f t="shared" si="38"/>
        <v>Species</v>
      </c>
      <c r="O622" t="str">
        <f t="shared" si="39"/>
        <v>E1-W1 48</v>
      </c>
    </row>
    <row r="623" spans="1:15">
      <c r="A623" t="s">
        <v>13</v>
      </c>
      <c r="B623" t="s">
        <v>14</v>
      </c>
      <c r="C623" t="s">
        <v>15</v>
      </c>
      <c r="D623" t="s">
        <v>119</v>
      </c>
      <c r="E623">
        <v>49</v>
      </c>
      <c r="F623" t="s">
        <v>20</v>
      </c>
      <c r="G623" s="4" t="s">
        <v>314</v>
      </c>
      <c r="H623" t="b">
        <v>1</v>
      </c>
      <c r="I623" t="s">
        <v>65</v>
      </c>
      <c r="J623" t="s">
        <v>60</v>
      </c>
      <c r="K623">
        <v>0.24</v>
      </c>
      <c r="L623" t="str">
        <f t="shared" si="36"/>
        <v>Brachyscome</v>
      </c>
      <c r="M623" t="str">
        <f t="shared" si="37"/>
        <v>ciliaris</v>
      </c>
      <c r="N623" t="str">
        <f t="shared" si="38"/>
        <v>Species</v>
      </c>
      <c r="O623" t="str">
        <f t="shared" si="39"/>
        <v>E1-W1 49</v>
      </c>
    </row>
    <row r="624" spans="1:15">
      <c r="A624" t="s">
        <v>13</v>
      </c>
      <c r="B624" t="s">
        <v>14</v>
      </c>
      <c r="C624" t="s">
        <v>15</v>
      </c>
      <c r="D624" t="s">
        <v>119</v>
      </c>
      <c r="E624">
        <v>50</v>
      </c>
      <c r="F624" t="s">
        <v>32</v>
      </c>
      <c r="G624" s="1" t="s">
        <v>30</v>
      </c>
      <c r="H624" t="b">
        <v>1</v>
      </c>
      <c r="I624" t="s">
        <v>19</v>
      </c>
      <c r="J624" t="s">
        <v>24</v>
      </c>
      <c r="K624">
        <v>0.2</v>
      </c>
      <c r="L624" t="str">
        <f t="shared" si="36"/>
        <v>Sclerolaena</v>
      </c>
      <c r="M624" t="str">
        <f t="shared" si="37"/>
        <v>ventricosa</v>
      </c>
      <c r="N624" t="str">
        <f t="shared" si="38"/>
        <v>Species</v>
      </c>
      <c r="O624" t="str">
        <f t="shared" si="39"/>
        <v>E1-W1 50</v>
      </c>
    </row>
    <row r="625" spans="1:15">
      <c r="A625" t="s">
        <v>13</v>
      </c>
      <c r="B625" t="s">
        <v>14</v>
      </c>
      <c r="C625" t="s">
        <v>15</v>
      </c>
      <c r="D625" t="s">
        <v>119</v>
      </c>
      <c r="E625">
        <v>51</v>
      </c>
      <c r="F625" t="s">
        <v>32</v>
      </c>
      <c r="G625" s="1" t="s">
        <v>29</v>
      </c>
      <c r="L625" t="str">
        <f t="shared" si="36"/>
        <v>NA</v>
      </c>
      <c r="M625" t="str">
        <f t="shared" si="37"/>
        <v>NA</v>
      </c>
      <c r="N625" t="str">
        <f t="shared" si="38"/>
        <v>NA</v>
      </c>
      <c r="O625" t="str">
        <f t="shared" si="39"/>
        <v>E1-W1 51</v>
      </c>
    </row>
    <row r="626" spans="1:15">
      <c r="A626" t="s">
        <v>13</v>
      </c>
      <c r="B626" t="s">
        <v>14</v>
      </c>
      <c r="C626" t="s">
        <v>15</v>
      </c>
      <c r="D626" t="s">
        <v>119</v>
      </c>
      <c r="E626">
        <v>52</v>
      </c>
      <c r="F626" t="s">
        <v>32</v>
      </c>
      <c r="G626" s="1" t="s">
        <v>30</v>
      </c>
      <c r="H626" t="b">
        <v>1</v>
      </c>
      <c r="I626" t="s">
        <v>19</v>
      </c>
      <c r="J626" t="s">
        <v>24</v>
      </c>
      <c r="K626">
        <v>0.14000000000000001</v>
      </c>
      <c r="L626" t="str">
        <f t="shared" si="36"/>
        <v>Sclerolaena</v>
      </c>
      <c r="M626" t="str">
        <f t="shared" si="37"/>
        <v>ventricosa</v>
      </c>
      <c r="N626" t="str">
        <f t="shared" si="38"/>
        <v>Species</v>
      </c>
      <c r="O626" t="str">
        <f t="shared" si="39"/>
        <v>E1-W1 52</v>
      </c>
    </row>
    <row r="627" spans="1:15">
      <c r="A627" t="s">
        <v>13</v>
      </c>
      <c r="B627" t="s">
        <v>14</v>
      </c>
      <c r="C627" t="s">
        <v>15</v>
      </c>
      <c r="D627" t="s">
        <v>119</v>
      </c>
      <c r="E627">
        <v>53</v>
      </c>
      <c r="F627" t="s">
        <v>35</v>
      </c>
      <c r="G627" t="s">
        <v>33</v>
      </c>
      <c r="H627" t="b">
        <v>0</v>
      </c>
      <c r="I627" t="s">
        <v>19</v>
      </c>
      <c r="J627" t="s">
        <v>24</v>
      </c>
      <c r="K627">
        <v>0.14000000000000001</v>
      </c>
      <c r="L627" t="str">
        <f t="shared" si="36"/>
        <v>Sclerolaena</v>
      </c>
      <c r="M627" t="str">
        <f t="shared" si="37"/>
        <v>divaricata</v>
      </c>
      <c r="N627" t="str">
        <f t="shared" si="38"/>
        <v>Species</v>
      </c>
      <c r="O627" t="str">
        <f t="shared" si="39"/>
        <v>E1-W1 53</v>
      </c>
    </row>
    <row r="628" spans="1:15">
      <c r="A628" t="s">
        <v>13</v>
      </c>
      <c r="B628" t="s">
        <v>14</v>
      </c>
      <c r="C628" t="s">
        <v>15</v>
      </c>
      <c r="D628" t="s">
        <v>119</v>
      </c>
      <c r="E628">
        <v>54</v>
      </c>
      <c r="F628" t="s">
        <v>20</v>
      </c>
      <c r="G628" s="1" t="s">
        <v>29</v>
      </c>
      <c r="L628" t="str">
        <f t="shared" si="36"/>
        <v>NA</v>
      </c>
      <c r="M628" t="str">
        <f t="shared" si="37"/>
        <v>NA</v>
      </c>
      <c r="N628" t="str">
        <f t="shared" si="38"/>
        <v>NA</v>
      </c>
      <c r="O628" t="str">
        <f t="shared" si="39"/>
        <v>E1-W1 54</v>
      </c>
    </row>
    <row r="629" spans="1:15">
      <c r="A629" t="s">
        <v>13</v>
      </c>
      <c r="B629" t="s">
        <v>14</v>
      </c>
      <c r="C629" t="s">
        <v>15</v>
      </c>
      <c r="D629" t="s">
        <v>119</v>
      </c>
      <c r="E629">
        <v>55</v>
      </c>
      <c r="F629" t="s">
        <v>32</v>
      </c>
      <c r="G629" s="1" t="s">
        <v>29</v>
      </c>
      <c r="L629" t="str">
        <f t="shared" si="36"/>
        <v>NA</v>
      </c>
      <c r="M629" t="str">
        <f t="shared" si="37"/>
        <v>NA</v>
      </c>
      <c r="N629" t="str">
        <f t="shared" si="38"/>
        <v>NA</v>
      </c>
      <c r="O629" t="str">
        <f t="shared" si="39"/>
        <v>E1-W1 55</v>
      </c>
    </row>
    <row r="630" spans="1:15">
      <c r="A630" t="s">
        <v>13</v>
      </c>
      <c r="B630" t="s">
        <v>14</v>
      </c>
      <c r="C630" t="s">
        <v>15</v>
      </c>
      <c r="D630" t="s">
        <v>119</v>
      </c>
      <c r="E630">
        <v>56</v>
      </c>
      <c r="F630" t="s">
        <v>32</v>
      </c>
      <c r="G630" s="1" t="s">
        <v>90</v>
      </c>
      <c r="H630" t="b">
        <v>0</v>
      </c>
      <c r="I630" t="s">
        <v>19</v>
      </c>
      <c r="J630" t="s">
        <v>24</v>
      </c>
      <c r="K630">
        <v>0.36</v>
      </c>
      <c r="L630" t="str">
        <f t="shared" si="36"/>
        <v>Atriplex</v>
      </c>
      <c r="M630" t="str">
        <f t="shared" si="37"/>
        <v>vesicaria</v>
      </c>
      <c r="N630" t="str">
        <f t="shared" si="38"/>
        <v>Species</v>
      </c>
      <c r="O630" t="str">
        <f t="shared" si="39"/>
        <v>E1-W1 56</v>
      </c>
    </row>
    <row r="631" spans="1:15">
      <c r="A631" t="s">
        <v>13</v>
      </c>
      <c r="B631" t="s">
        <v>14</v>
      </c>
      <c r="C631" t="s">
        <v>15</v>
      </c>
      <c r="D631" t="s">
        <v>119</v>
      </c>
      <c r="E631">
        <v>57</v>
      </c>
      <c r="F631" t="s">
        <v>32</v>
      </c>
      <c r="G631" t="s">
        <v>33</v>
      </c>
      <c r="H631" t="b">
        <v>0</v>
      </c>
      <c r="I631" t="s">
        <v>19</v>
      </c>
      <c r="J631" t="s">
        <v>24</v>
      </c>
      <c r="K631">
        <v>0.18</v>
      </c>
      <c r="L631" t="str">
        <f t="shared" si="36"/>
        <v>Sclerolaena</v>
      </c>
      <c r="M631" t="str">
        <f t="shared" si="37"/>
        <v>divaricata</v>
      </c>
      <c r="N631" t="str">
        <f t="shared" si="38"/>
        <v>Species</v>
      </c>
      <c r="O631" t="str">
        <f t="shared" si="39"/>
        <v>E1-W1 57</v>
      </c>
    </row>
    <row r="632" spans="1:15">
      <c r="A632" t="s">
        <v>13</v>
      </c>
      <c r="B632" t="s">
        <v>14</v>
      </c>
      <c r="C632" t="s">
        <v>15</v>
      </c>
      <c r="D632" t="s">
        <v>119</v>
      </c>
      <c r="E632">
        <v>58</v>
      </c>
      <c r="F632" t="s">
        <v>32</v>
      </c>
      <c r="G632" s="1" t="s">
        <v>85</v>
      </c>
      <c r="H632" t="b">
        <v>1</v>
      </c>
      <c r="I632" t="s">
        <v>65</v>
      </c>
      <c r="J632" t="s">
        <v>60</v>
      </c>
      <c r="K632">
        <v>0.4</v>
      </c>
      <c r="L632" t="str">
        <f t="shared" si="36"/>
        <v>Paper</v>
      </c>
      <c r="M632" t="str">
        <f t="shared" si="37"/>
        <v>Daisy A</v>
      </c>
      <c r="N632" t="str">
        <f t="shared" si="38"/>
        <v>Species</v>
      </c>
      <c r="O632" t="str">
        <f t="shared" si="39"/>
        <v>E1-W1 58</v>
      </c>
    </row>
    <row r="633" spans="1:15">
      <c r="A633" t="s">
        <v>13</v>
      </c>
      <c r="B633" t="s">
        <v>14</v>
      </c>
      <c r="C633" t="s">
        <v>15</v>
      </c>
      <c r="D633" t="s">
        <v>119</v>
      </c>
      <c r="E633">
        <v>59</v>
      </c>
      <c r="F633" t="s">
        <v>32</v>
      </c>
      <c r="G633" s="1" t="s">
        <v>29</v>
      </c>
      <c r="L633" t="str">
        <f t="shared" si="36"/>
        <v>NA</v>
      </c>
      <c r="M633" t="str">
        <f t="shared" si="37"/>
        <v>NA</v>
      </c>
      <c r="N633" t="str">
        <f t="shared" si="38"/>
        <v>NA</v>
      </c>
      <c r="O633" t="str">
        <f t="shared" si="39"/>
        <v>E1-W1 59</v>
      </c>
    </row>
    <row r="634" spans="1:15">
      <c r="A634" t="s">
        <v>13</v>
      </c>
      <c r="B634" t="s">
        <v>14</v>
      </c>
      <c r="C634" t="s">
        <v>15</v>
      </c>
      <c r="D634" t="s">
        <v>119</v>
      </c>
      <c r="E634">
        <v>60</v>
      </c>
      <c r="F634" t="s">
        <v>32</v>
      </c>
      <c r="G634" s="1" t="s">
        <v>301</v>
      </c>
      <c r="H634" t="b">
        <v>1</v>
      </c>
      <c r="I634" t="s">
        <v>49</v>
      </c>
      <c r="J634" t="s">
        <v>50</v>
      </c>
      <c r="K634">
        <v>0.22</v>
      </c>
      <c r="L634" t="str">
        <f t="shared" si="36"/>
        <v>Sporobolus</v>
      </c>
      <c r="M634" t="str">
        <f t="shared" si="37"/>
        <v>actinocladus</v>
      </c>
      <c r="N634" t="str">
        <f t="shared" si="38"/>
        <v>Species</v>
      </c>
      <c r="O634" t="str">
        <f t="shared" si="39"/>
        <v>E1-W1 60</v>
      </c>
    </row>
    <row r="635" spans="1:15">
      <c r="A635" t="s">
        <v>13</v>
      </c>
      <c r="B635" t="s">
        <v>14</v>
      </c>
      <c r="C635" t="s">
        <v>15</v>
      </c>
      <c r="D635" t="s">
        <v>119</v>
      </c>
      <c r="E635">
        <v>61</v>
      </c>
      <c r="F635" t="s">
        <v>32</v>
      </c>
      <c r="G635" s="1" t="s">
        <v>29</v>
      </c>
      <c r="L635" t="str">
        <f t="shared" si="36"/>
        <v>NA</v>
      </c>
      <c r="M635" t="str">
        <f t="shared" si="37"/>
        <v>NA</v>
      </c>
      <c r="N635" t="str">
        <f t="shared" si="38"/>
        <v>NA</v>
      </c>
      <c r="O635" t="str">
        <f t="shared" si="39"/>
        <v>E1-W1 61</v>
      </c>
    </row>
    <row r="636" spans="1:15">
      <c r="A636" t="s">
        <v>13</v>
      </c>
      <c r="B636" t="s">
        <v>14</v>
      </c>
      <c r="C636" t="s">
        <v>15</v>
      </c>
      <c r="D636" t="s">
        <v>119</v>
      </c>
      <c r="E636">
        <v>62</v>
      </c>
      <c r="F636" t="s">
        <v>32</v>
      </c>
      <c r="G636" s="1" t="s">
        <v>29</v>
      </c>
      <c r="L636" t="str">
        <f t="shared" si="36"/>
        <v>NA</v>
      </c>
      <c r="M636" t="str">
        <f t="shared" si="37"/>
        <v>NA</v>
      </c>
      <c r="N636" t="str">
        <f t="shared" si="38"/>
        <v>NA</v>
      </c>
      <c r="O636" t="str">
        <f t="shared" si="39"/>
        <v>E1-W1 62</v>
      </c>
    </row>
    <row r="637" spans="1:15">
      <c r="A637" t="s">
        <v>13</v>
      </c>
      <c r="B637" t="s">
        <v>14</v>
      </c>
      <c r="C637" t="s">
        <v>15</v>
      </c>
      <c r="D637" t="s">
        <v>119</v>
      </c>
      <c r="E637">
        <v>63</v>
      </c>
      <c r="F637" t="s">
        <v>32</v>
      </c>
      <c r="G637" s="1" t="s">
        <v>29</v>
      </c>
      <c r="L637" t="str">
        <f t="shared" si="36"/>
        <v>NA</v>
      </c>
      <c r="M637" t="str">
        <f t="shared" si="37"/>
        <v>NA</v>
      </c>
      <c r="N637" t="str">
        <f t="shared" si="38"/>
        <v>NA</v>
      </c>
      <c r="O637" t="str">
        <f t="shared" si="39"/>
        <v>E1-W1 63</v>
      </c>
    </row>
    <row r="638" spans="1:15">
      <c r="A638" t="s">
        <v>13</v>
      </c>
      <c r="B638" t="s">
        <v>14</v>
      </c>
      <c r="C638" t="s">
        <v>15</v>
      </c>
      <c r="D638" t="s">
        <v>119</v>
      </c>
      <c r="E638">
        <v>64</v>
      </c>
      <c r="F638" t="s">
        <v>32</v>
      </c>
      <c r="G638" s="1" t="s">
        <v>29</v>
      </c>
      <c r="L638" t="str">
        <f t="shared" si="36"/>
        <v>NA</v>
      </c>
      <c r="M638" t="str">
        <f t="shared" si="37"/>
        <v>NA</v>
      </c>
      <c r="N638" t="str">
        <f t="shared" si="38"/>
        <v>NA</v>
      </c>
      <c r="O638" t="str">
        <f t="shared" si="39"/>
        <v>E1-W1 64</v>
      </c>
    </row>
    <row r="639" spans="1:15">
      <c r="A639" t="s">
        <v>13</v>
      </c>
      <c r="B639" t="s">
        <v>14</v>
      </c>
      <c r="C639" t="s">
        <v>15</v>
      </c>
      <c r="D639" t="s">
        <v>119</v>
      </c>
      <c r="E639">
        <v>65</v>
      </c>
      <c r="F639" t="s">
        <v>32</v>
      </c>
      <c r="G639" s="1" t="s">
        <v>29</v>
      </c>
      <c r="L639" t="str">
        <f t="shared" si="36"/>
        <v>NA</v>
      </c>
      <c r="M639" t="str">
        <f t="shared" si="37"/>
        <v>NA</v>
      </c>
      <c r="N639" t="str">
        <f t="shared" si="38"/>
        <v>NA</v>
      </c>
      <c r="O639" t="str">
        <f t="shared" si="39"/>
        <v>E1-W1 65</v>
      </c>
    </row>
    <row r="640" spans="1:15">
      <c r="A640" t="s">
        <v>13</v>
      </c>
      <c r="B640" t="s">
        <v>14</v>
      </c>
      <c r="C640" t="s">
        <v>15</v>
      </c>
      <c r="D640" t="s">
        <v>119</v>
      </c>
      <c r="E640">
        <v>66</v>
      </c>
      <c r="F640" t="s">
        <v>20</v>
      </c>
      <c r="G640" s="1" t="s">
        <v>29</v>
      </c>
      <c r="L640" t="str">
        <f t="shared" si="36"/>
        <v>NA</v>
      </c>
      <c r="M640" t="str">
        <f t="shared" si="37"/>
        <v>NA</v>
      </c>
      <c r="N640" t="str">
        <f t="shared" si="38"/>
        <v>NA</v>
      </c>
      <c r="O640" t="str">
        <f t="shared" si="39"/>
        <v>E1-W1 66</v>
      </c>
    </row>
    <row r="641" spans="1:15">
      <c r="A641" t="s">
        <v>13</v>
      </c>
      <c r="B641" t="s">
        <v>14</v>
      </c>
      <c r="C641" t="s">
        <v>15</v>
      </c>
      <c r="D641" t="s">
        <v>119</v>
      </c>
      <c r="E641">
        <v>67</v>
      </c>
      <c r="F641" t="s">
        <v>32</v>
      </c>
      <c r="G641" t="s">
        <v>293</v>
      </c>
      <c r="H641" t="b">
        <v>1</v>
      </c>
      <c r="I641" t="s">
        <v>49</v>
      </c>
      <c r="J641" t="s">
        <v>50</v>
      </c>
      <c r="K641">
        <v>0.14000000000000001</v>
      </c>
      <c r="L641" t="str">
        <f t="shared" si="36"/>
        <v>Enneapogon</v>
      </c>
      <c r="M641" t="str">
        <f t="shared" si="37"/>
        <v>NA</v>
      </c>
      <c r="N641" t="str">
        <f t="shared" si="38"/>
        <v>Genus</v>
      </c>
      <c r="O641" t="str">
        <f t="shared" si="39"/>
        <v>E1-W1 67</v>
      </c>
    </row>
    <row r="642" spans="1:15">
      <c r="A642" t="s">
        <v>13</v>
      </c>
      <c r="B642" t="s">
        <v>14</v>
      </c>
      <c r="C642" t="s">
        <v>15</v>
      </c>
      <c r="D642" t="s">
        <v>119</v>
      </c>
      <c r="E642">
        <v>68</v>
      </c>
      <c r="F642" t="s">
        <v>20</v>
      </c>
      <c r="G642" s="1" t="s">
        <v>53</v>
      </c>
      <c r="H642" t="b">
        <v>0</v>
      </c>
      <c r="I642" t="s">
        <v>59</v>
      </c>
      <c r="J642" t="s">
        <v>60</v>
      </c>
      <c r="K642">
        <v>0.15</v>
      </c>
      <c r="L642" t="str">
        <f t="shared" si="36"/>
        <v>Sida</v>
      </c>
      <c r="M642" t="str">
        <f t="shared" si="37"/>
        <v>A</v>
      </c>
      <c r="N642" t="str">
        <f t="shared" si="38"/>
        <v>Species</v>
      </c>
      <c r="O642" t="str">
        <f t="shared" si="39"/>
        <v>E1-W1 68</v>
      </c>
    </row>
    <row r="643" spans="1:15">
      <c r="A643" t="s">
        <v>13</v>
      </c>
      <c r="B643" t="s">
        <v>14</v>
      </c>
      <c r="C643" t="s">
        <v>15</v>
      </c>
      <c r="D643" t="s">
        <v>119</v>
      </c>
      <c r="E643">
        <v>69</v>
      </c>
      <c r="F643" t="s">
        <v>20</v>
      </c>
      <c r="G643" s="1" t="s">
        <v>29</v>
      </c>
      <c r="L643" t="str">
        <f t="shared" ref="L643:L706" si="40">IF(G643="NA", "NA", IF(ISNUMBER(SEARCH(" ", G643)), LEFT(G643, FIND(" ", G643) - 1), G643))</f>
        <v>NA</v>
      </c>
      <c r="M643" t="str">
        <f t="shared" ref="M643:M706" si="41">IF(OR(G643="NA", LEN(TRIM(G643))=LEN(SUBSTITUTE(G643," ",""))), "NA", IF(ISNUMBER(SEARCH("Dead", G643)), "NA", MID(G643, FIND(" ", G643) + 1, LEN(G643) - FIND(" ", G643))))</f>
        <v>NA</v>
      </c>
      <c r="N643" t="str">
        <f t="shared" ref="N643:N706" si="42">IF(G643="NA", "NA", IF(ISNUMBER(SEARCH("Dead", G643)), IF(I643&lt;&gt;"", "Family", "NA"), IF(ISNUMBER(SEARCH("subsp.", G643)), "Subspecies", IF(ISNUMBER(SEARCH("var.", G643)), "Varietas", IF(COUNTIF(G643, "* *")=0, "Genus", "Species")))))</f>
        <v>NA</v>
      </c>
      <c r="O643" t="str">
        <f t="shared" ref="O643:O706" si="43">CONCATENATE(D643, " ", E643)</f>
        <v>E1-W1 69</v>
      </c>
    </row>
    <row r="644" spans="1:15">
      <c r="A644" t="s">
        <v>13</v>
      </c>
      <c r="B644" t="s">
        <v>14</v>
      </c>
      <c r="C644" t="s">
        <v>15</v>
      </c>
      <c r="D644" t="s">
        <v>119</v>
      </c>
      <c r="E644">
        <v>70</v>
      </c>
      <c r="F644" t="s">
        <v>35</v>
      </c>
      <c r="G644" s="1" t="s">
        <v>29</v>
      </c>
      <c r="L644" t="str">
        <f t="shared" si="40"/>
        <v>NA</v>
      </c>
      <c r="M644" t="str">
        <f t="shared" si="41"/>
        <v>NA</v>
      </c>
      <c r="N644" t="str">
        <f t="shared" si="42"/>
        <v>NA</v>
      </c>
      <c r="O644" t="str">
        <f t="shared" si="43"/>
        <v>E1-W1 70</v>
      </c>
    </row>
    <row r="645" spans="1:15">
      <c r="A645" t="s">
        <v>13</v>
      </c>
      <c r="B645" t="s">
        <v>14</v>
      </c>
      <c r="C645" t="s">
        <v>15</v>
      </c>
      <c r="D645" t="s">
        <v>119</v>
      </c>
      <c r="E645">
        <v>71</v>
      </c>
      <c r="F645" t="s">
        <v>35</v>
      </c>
      <c r="G645" s="1" t="s">
        <v>111</v>
      </c>
      <c r="H645" t="b">
        <v>1</v>
      </c>
      <c r="I645" t="s">
        <v>19</v>
      </c>
      <c r="J645" t="s">
        <v>24</v>
      </c>
      <c r="K645">
        <v>0.3</v>
      </c>
      <c r="L645" t="str">
        <f t="shared" si="40"/>
        <v>Dead</v>
      </c>
      <c r="M645" t="str">
        <f t="shared" si="41"/>
        <v>NA</v>
      </c>
      <c r="N645" t="str">
        <f t="shared" si="42"/>
        <v>Family</v>
      </c>
      <c r="O645" t="str">
        <f t="shared" si="43"/>
        <v>E1-W1 71</v>
      </c>
    </row>
    <row r="646" spans="1:15">
      <c r="A646" t="s">
        <v>13</v>
      </c>
      <c r="B646" t="s">
        <v>14</v>
      </c>
      <c r="C646" t="s">
        <v>15</v>
      </c>
      <c r="D646" t="s">
        <v>119</v>
      </c>
      <c r="E646">
        <v>72</v>
      </c>
      <c r="F646" t="s">
        <v>62</v>
      </c>
      <c r="G646" s="1" t="s">
        <v>29</v>
      </c>
      <c r="L646" t="str">
        <f t="shared" si="40"/>
        <v>NA</v>
      </c>
      <c r="M646" t="str">
        <f t="shared" si="41"/>
        <v>NA</v>
      </c>
      <c r="N646" t="str">
        <f t="shared" si="42"/>
        <v>NA</v>
      </c>
      <c r="O646" t="str">
        <f t="shared" si="43"/>
        <v>E1-W1 72</v>
      </c>
    </row>
    <row r="647" spans="1:15">
      <c r="A647" t="s">
        <v>13</v>
      </c>
      <c r="B647" t="s">
        <v>14</v>
      </c>
      <c r="C647" t="s">
        <v>15</v>
      </c>
      <c r="D647" t="s">
        <v>119</v>
      </c>
      <c r="E647">
        <v>73</v>
      </c>
      <c r="F647" t="s">
        <v>32</v>
      </c>
      <c r="G647" s="1" t="s">
        <v>29</v>
      </c>
      <c r="L647" t="str">
        <f t="shared" si="40"/>
        <v>NA</v>
      </c>
      <c r="M647" t="str">
        <f t="shared" si="41"/>
        <v>NA</v>
      </c>
      <c r="N647" t="str">
        <f t="shared" si="42"/>
        <v>NA</v>
      </c>
      <c r="O647" t="str">
        <f t="shared" si="43"/>
        <v>E1-W1 73</v>
      </c>
    </row>
    <row r="648" spans="1:15">
      <c r="A648" t="s">
        <v>13</v>
      </c>
      <c r="B648" t="s">
        <v>14</v>
      </c>
      <c r="C648" t="s">
        <v>15</v>
      </c>
      <c r="D648" t="s">
        <v>119</v>
      </c>
      <c r="E648">
        <v>74</v>
      </c>
      <c r="F648" t="s">
        <v>32</v>
      </c>
      <c r="G648" s="1" t="s">
        <v>29</v>
      </c>
      <c r="L648" t="str">
        <f t="shared" si="40"/>
        <v>NA</v>
      </c>
      <c r="M648" t="str">
        <f t="shared" si="41"/>
        <v>NA</v>
      </c>
      <c r="N648" t="str">
        <f t="shared" si="42"/>
        <v>NA</v>
      </c>
      <c r="O648" t="str">
        <f t="shared" si="43"/>
        <v>E1-W1 74</v>
      </c>
    </row>
    <row r="649" spans="1:15">
      <c r="A649" t="s">
        <v>13</v>
      </c>
      <c r="B649" t="s">
        <v>14</v>
      </c>
      <c r="C649" t="s">
        <v>15</v>
      </c>
      <c r="D649" t="s">
        <v>119</v>
      </c>
      <c r="E649">
        <v>75</v>
      </c>
      <c r="F649" t="s">
        <v>32</v>
      </c>
      <c r="G649" s="1" t="s">
        <v>29</v>
      </c>
      <c r="L649" t="str">
        <f t="shared" si="40"/>
        <v>NA</v>
      </c>
      <c r="M649" t="str">
        <f t="shared" si="41"/>
        <v>NA</v>
      </c>
      <c r="N649" t="str">
        <f t="shared" si="42"/>
        <v>NA</v>
      </c>
      <c r="O649" t="str">
        <f t="shared" si="43"/>
        <v>E1-W1 75</v>
      </c>
    </row>
    <row r="650" spans="1:15">
      <c r="A650" t="s">
        <v>13</v>
      </c>
      <c r="B650" t="s">
        <v>14</v>
      </c>
      <c r="C650" t="s">
        <v>15</v>
      </c>
      <c r="D650" t="s">
        <v>119</v>
      </c>
      <c r="E650">
        <v>76</v>
      </c>
      <c r="F650" t="s">
        <v>32</v>
      </c>
      <c r="G650" s="1" t="s">
        <v>29</v>
      </c>
      <c r="L650" t="str">
        <f t="shared" si="40"/>
        <v>NA</v>
      </c>
      <c r="M650" t="str">
        <f t="shared" si="41"/>
        <v>NA</v>
      </c>
      <c r="N650" t="str">
        <f t="shared" si="42"/>
        <v>NA</v>
      </c>
      <c r="O650" t="str">
        <f t="shared" si="43"/>
        <v>E1-W1 76</v>
      </c>
    </row>
    <row r="651" spans="1:15">
      <c r="A651" t="s">
        <v>13</v>
      </c>
      <c r="B651" t="s">
        <v>14</v>
      </c>
      <c r="C651" t="s">
        <v>15</v>
      </c>
      <c r="D651" t="s">
        <v>119</v>
      </c>
      <c r="E651">
        <v>77</v>
      </c>
      <c r="F651" t="s">
        <v>32</v>
      </c>
      <c r="G651" s="1" t="s">
        <v>29</v>
      </c>
      <c r="L651" t="str">
        <f t="shared" si="40"/>
        <v>NA</v>
      </c>
      <c r="M651" t="str">
        <f t="shared" si="41"/>
        <v>NA</v>
      </c>
      <c r="N651" t="str">
        <f t="shared" si="42"/>
        <v>NA</v>
      </c>
      <c r="O651" t="str">
        <f t="shared" si="43"/>
        <v>E1-W1 77</v>
      </c>
    </row>
    <row r="652" spans="1:15">
      <c r="A652" t="s">
        <v>13</v>
      </c>
      <c r="B652" t="s">
        <v>14</v>
      </c>
      <c r="C652" t="s">
        <v>15</v>
      </c>
      <c r="D652" t="s">
        <v>119</v>
      </c>
      <c r="E652">
        <v>78</v>
      </c>
      <c r="F652" t="s">
        <v>32</v>
      </c>
      <c r="G652" s="1" t="s">
        <v>29</v>
      </c>
      <c r="L652" t="str">
        <f t="shared" si="40"/>
        <v>NA</v>
      </c>
      <c r="M652" t="str">
        <f t="shared" si="41"/>
        <v>NA</v>
      </c>
      <c r="N652" t="str">
        <f t="shared" si="42"/>
        <v>NA</v>
      </c>
      <c r="O652" t="str">
        <f t="shared" si="43"/>
        <v>E1-W1 78</v>
      </c>
    </row>
    <row r="653" spans="1:15">
      <c r="A653" t="s">
        <v>13</v>
      </c>
      <c r="B653" t="s">
        <v>14</v>
      </c>
      <c r="C653" t="s">
        <v>15</v>
      </c>
      <c r="D653" t="s">
        <v>119</v>
      </c>
      <c r="E653">
        <v>79</v>
      </c>
      <c r="F653" t="s">
        <v>32</v>
      </c>
      <c r="G653" s="1" t="s">
        <v>29</v>
      </c>
      <c r="L653" t="str">
        <f t="shared" si="40"/>
        <v>NA</v>
      </c>
      <c r="M653" t="str">
        <f t="shared" si="41"/>
        <v>NA</v>
      </c>
      <c r="N653" t="str">
        <f t="shared" si="42"/>
        <v>NA</v>
      </c>
      <c r="O653" t="str">
        <f t="shared" si="43"/>
        <v>E1-W1 79</v>
      </c>
    </row>
    <row r="654" spans="1:15">
      <c r="A654" t="s">
        <v>13</v>
      </c>
      <c r="B654" t="s">
        <v>14</v>
      </c>
      <c r="C654" t="s">
        <v>15</v>
      </c>
      <c r="D654" t="s">
        <v>119</v>
      </c>
      <c r="E654">
        <v>80</v>
      </c>
      <c r="F654" t="s">
        <v>32</v>
      </c>
      <c r="G654" s="1" t="s">
        <v>29</v>
      </c>
      <c r="L654" t="str">
        <f t="shared" si="40"/>
        <v>NA</v>
      </c>
      <c r="M654" t="str">
        <f t="shared" si="41"/>
        <v>NA</v>
      </c>
      <c r="N654" t="str">
        <f t="shared" si="42"/>
        <v>NA</v>
      </c>
      <c r="O654" t="str">
        <f t="shared" si="43"/>
        <v>E1-W1 80</v>
      </c>
    </row>
    <row r="655" spans="1:15">
      <c r="A655" t="s">
        <v>13</v>
      </c>
      <c r="B655" t="s">
        <v>14</v>
      </c>
      <c r="C655" t="s">
        <v>15</v>
      </c>
      <c r="D655" t="s">
        <v>119</v>
      </c>
      <c r="E655">
        <v>81</v>
      </c>
      <c r="F655" t="s">
        <v>32</v>
      </c>
      <c r="G655" s="6" t="s">
        <v>85</v>
      </c>
      <c r="H655" t="b">
        <v>1</v>
      </c>
      <c r="I655" t="s">
        <v>65</v>
      </c>
      <c r="J655" t="s">
        <v>60</v>
      </c>
      <c r="K655">
        <v>0.23</v>
      </c>
      <c r="L655" t="str">
        <f t="shared" si="40"/>
        <v>Paper</v>
      </c>
      <c r="M655" t="str">
        <f t="shared" si="41"/>
        <v>Daisy A</v>
      </c>
      <c r="N655" t="str">
        <f t="shared" si="42"/>
        <v>Species</v>
      </c>
      <c r="O655" t="str">
        <f t="shared" si="43"/>
        <v>E1-W1 81</v>
      </c>
    </row>
    <row r="656" spans="1:15">
      <c r="A656" t="s">
        <v>13</v>
      </c>
      <c r="B656" t="s">
        <v>14</v>
      </c>
      <c r="C656" t="s">
        <v>15</v>
      </c>
      <c r="D656" t="s">
        <v>119</v>
      </c>
      <c r="E656">
        <v>82</v>
      </c>
      <c r="F656" t="s">
        <v>32</v>
      </c>
      <c r="G656" s="1" t="s">
        <v>111</v>
      </c>
      <c r="H656" t="b">
        <v>1</v>
      </c>
      <c r="I656" t="s">
        <v>19</v>
      </c>
      <c r="J656" t="s">
        <v>24</v>
      </c>
      <c r="K656">
        <v>0.2</v>
      </c>
      <c r="L656" t="str">
        <f t="shared" si="40"/>
        <v>Dead</v>
      </c>
      <c r="M656" t="str">
        <f t="shared" si="41"/>
        <v>NA</v>
      </c>
      <c r="N656" t="str">
        <f t="shared" si="42"/>
        <v>Family</v>
      </c>
      <c r="O656" t="str">
        <f t="shared" si="43"/>
        <v>E1-W1 82</v>
      </c>
    </row>
    <row r="657" spans="1:15">
      <c r="A657" t="s">
        <v>13</v>
      </c>
      <c r="B657" t="s">
        <v>14</v>
      </c>
      <c r="C657" t="s">
        <v>15</v>
      </c>
      <c r="D657" t="s">
        <v>119</v>
      </c>
      <c r="E657">
        <v>83</v>
      </c>
      <c r="F657" t="s">
        <v>32</v>
      </c>
      <c r="G657" t="s">
        <v>31</v>
      </c>
      <c r="H657" t="b">
        <v>1</v>
      </c>
      <c r="I657" t="s">
        <v>19</v>
      </c>
      <c r="J657" t="s">
        <v>24</v>
      </c>
      <c r="K657">
        <v>0.06</v>
      </c>
      <c r="L657" t="str">
        <f t="shared" si="40"/>
        <v>Sclerolaena</v>
      </c>
      <c r="M657" t="str">
        <f t="shared" si="41"/>
        <v>brachyptera</v>
      </c>
      <c r="N657" t="str">
        <f t="shared" si="42"/>
        <v>Species</v>
      </c>
      <c r="O657" t="str">
        <f t="shared" si="43"/>
        <v>E1-W1 83</v>
      </c>
    </row>
    <row r="658" spans="1:15">
      <c r="A658" t="s">
        <v>13</v>
      </c>
      <c r="B658" t="s">
        <v>14</v>
      </c>
      <c r="C658" t="s">
        <v>15</v>
      </c>
      <c r="D658" t="s">
        <v>119</v>
      </c>
      <c r="E658">
        <v>84</v>
      </c>
      <c r="F658" t="s">
        <v>32</v>
      </c>
      <c r="G658" s="1" t="s">
        <v>30</v>
      </c>
      <c r="H658" t="b">
        <v>1</v>
      </c>
      <c r="I658" t="s">
        <v>19</v>
      </c>
      <c r="J658" t="s">
        <v>24</v>
      </c>
      <c r="K658">
        <v>0.13</v>
      </c>
      <c r="L658" t="str">
        <f t="shared" si="40"/>
        <v>Sclerolaena</v>
      </c>
      <c r="M658" t="str">
        <f t="shared" si="41"/>
        <v>ventricosa</v>
      </c>
      <c r="N658" t="str">
        <f t="shared" si="42"/>
        <v>Species</v>
      </c>
      <c r="O658" t="str">
        <f t="shared" si="43"/>
        <v>E1-W1 84</v>
      </c>
    </row>
    <row r="659" spans="1:15">
      <c r="A659" t="s">
        <v>13</v>
      </c>
      <c r="B659" t="s">
        <v>14</v>
      </c>
      <c r="C659" t="s">
        <v>15</v>
      </c>
      <c r="D659" t="s">
        <v>119</v>
      </c>
      <c r="E659">
        <v>85</v>
      </c>
      <c r="F659" t="s">
        <v>34</v>
      </c>
      <c r="G659" t="s">
        <v>33</v>
      </c>
      <c r="H659" t="b">
        <v>0</v>
      </c>
      <c r="I659" t="s">
        <v>19</v>
      </c>
      <c r="J659" t="s">
        <v>24</v>
      </c>
      <c r="K659">
        <v>0.17</v>
      </c>
      <c r="L659" t="str">
        <f t="shared" si="40"/>
        <v>Sclerolaena</v>
      </c>
      <c r="M659" t="str">
        <f t="shared" si="41"/>
        <v>divaricata</v>
      </c>
      <c r="N659" t="str">
        <f t="shared" si="42"/>
        <v>Species</v>
      </c>
      <c r="O659" t="str">
        <f t="shared" si="43"/>
        <v>E1-W1 85</v>
      </c>
    </row>
    <row r="660" spans="1:15">
      <c r="A660" t="s">
        <v>13</v>
      </c>
      <c r="B660" t="s">
        <v>14</v>
      </c>
      <c r="C660" t="s">
        <v>15</v>
      </c>
      <c r="D660" t="s">
        <v>119</v>
      </c>
      <c r="E660">
        <v>86</v>
      </c>
      <c r="F660" t="s">
        <v>34</v>
      </c>
      <c r="G660" s="1" t="s">
        <v>111</v>
      </c>
      <c r="H660" t="b">
        <v>1</v>
      </c>
      <c r="I660" t="s">
        <v>19</v>
      </c>
      <c r="J660" t="s">
        <v>24</v>
      </c>
      <c r="K660">
        <v>0.25</v>
      </c>
      <c r="L660" t="str">
        <f t="shared" si="40"/>
        <v>Dead</v>
      </c>
      <c r="M660" t="str">
        <f t="shared" si="41"/>
        <v>NA</v>
      </c>
      <c r="N660" t="str">
        <f t="shared" si="42"/>
        <v>Family</v>
      </c>
      <c r="O660" t="str">
        <f t="shared" si="43"/>
        <v>E1-W1 86</v>
      </c>
    </row>
    <row r="661" spans="1:15">
      <c r="A661" t="s">
        <v>13</v>
      </c>
      <c r="B661" t="s">
        <v>14</v>
      </c>
      <c r="C661" t="s">
        <v>15</v>
      </c>
      <c r="D661" t="s">
        <v>119</v>
      </c>
      <c r="E661">
        <v>87</v>
      </c>
      <c r="F661" t="s">
        <v>34</v>
      </c>
      <c r="G661" t="s">
        <v>29</v>
      </c>
      <c r="L661" t="str">
        <f t="shared" si="40"/>
        <v>NA</v>
      </c>
      <c r="M661" t="str">
        <f t="shared" si="41"/>
        <v>NA</v>
      </c>
      <c r="N661" t="str">
        <f t="shared" si="42"/>
        <v>NA</v>
      </c>
      <c r="O661" t="str">
        <f t="shared" si="43"/>
        <v>E1-W1 87</v>
      </c>
    </row>
    <row r="662" spans="1:15">
      <c r="A662" t="s">
        <v>13</v>
      </c>
      <c r="B662" t="s">
        <v>14</v>
      </c>
      <c r="C662" t="s">
        <v>15</v>
      </c>
      <c r="D662" t="s">
        <v>119</v>
      </c>
      <c r="E662">
        <v>88</v>
      </c>
      <c r="F662" t="s">
        <v>34</v>
      </c>
      <c r="G662" t="s">
        <v>33</v>
      </c>
      <c r="H662" t="b">
        <v>0</v>
      </c>
      <c r="I662" t="s">
        <v>19</v>
      </c>
      <c r="J662" t="s">
        <v>24</v>
      </c>
      <c r="K662">
        <v>0.13</v>
      </c>
      <c r="L662" t="str">
        <f t="shared" si="40"/>
        <v>Sclerolaena</v>
      </c>
      <c r="M662" t="str">
        <f t="shared" si="41"/>
        <v>divaricata</v>
      </c>
      <c r="N662" t="str">
        <f t="shared" si="42"/>
        <v>Species</v>
      </c>
      <c r="O662" t="str">
        <f t="shared" si="43"/>
        <v>E1-W1 88</v>
      </c>
    </row>
    <row r="663" spans="1:15">
      <c r="A663" t="s">
        <v>13</v>
      </c>
      <c r="B663" t="s">
        <v>14</v>
      </c>
      <c r="C663" t="s">
        <v>15</v>
      </c>
      <c r="D663" t="s">
        <v>119</v>
      </c>
      <c r="E663">
        <v>89</v>
      </c>
      <c r="F663" t="s">
        <v>35</v>
      </c>
      <c r="G663" t="s">
        <v>29</v>
      </c>
      <c r="L663" t="str">
        <f t="shared" si="40"/>
        <v>NA</v>
      </c>
      <c r="M663" t="str">
        <f t="shared" si="41"/>
        <v>NA</v>
      </c>
      <c r="N663" t="str">
        <f t="shared" si="42"/>
        <v>NA</v>
      </c>
      <c r="O663" t="str">
        <f t="shared" si="43"/>
        <v>E1-W1 89</v>
      </c>
    </row>
    <row r="664" spans="1:15">
      <c r="A664" t="s">
        <v>13</v>
      </c>
      <c r="B664" t="s">
        <v>14</v>
      </c>
      <c r="C664" t="s">
        <v>15</v>
      </c>
      <c r="D664" t="s">
        <v>119</v>
      </c>
      <c r="E664">
        <v>90</v>
      </c>
      <c r="F664" t="s">
        <v>20</v>
      </c>
      <c r="G664" s="1" t="s">
        <v>30</v>
      </c>
      <c r="H664" t="b">
        <v>1</v>
      </c>
      <c r="I664" t="s">
        <v>19</v>
      </c>
      <c r="J664" t="s">
        <v>24</v>
      </c>
      <c r="K664">
        <v>0.1</v>
      </c>
      <c r="L664" t="str">
        <f t="shared" si="40"/>
        <v>Sclerolaena</v>
      </c>
      <c r="M664" t="str">
        <f t="shared" si="41"/>
        <v>ventricosa</v>
      </c>
      <c r="N664" t="str">
        <f t="shared" si="42"/>
        <v>Species</v>
      </c>
      <c r="O664" t="str">
        <f t="shared" si="43"/>
        <v>E1-W1 90</v>
      </c>
    </row>
    <row r="665" spans="1:15">
      <c r="A665" t="s">
        <v>13</v>
      </c>
      <c r="B665" t="s">
        <v>14</v>
      </c>
      <c r="C665" t="s">
        <v>15</v>
      </c>
      <c r="D665" t="s">
        <v>119</v>
      </c>
      <c r="E665">
        <v>91</v>
      </c>
      <c r="F665" t="s">
        <v>34</v>
      </c>
      <c r="G665" t="s">
        <v>29</v>
      </c>
      <c r="L665" t="str">
        <f t="shared" si="40"/>
        <v>NA</v>
      </c>
      <c r="M665" t="str">
        <f t="shared" si="41"/>
        <v>NA</v>
      </c>
      <c r="N665" t="str">
        <f t="shared" si="42"/>
        <v>NA</v>
      </c>
      <c r="O665" t="str">
        <f t="shared" si="43"/>
        <v>E1-W1 91</v>
      </c>
    </row>
    <row r="666" spans="1:15">
      <c r="A666" t="s">
        <v>13</v>
      </c>
      <c r="B666" t="s">
        <v>14</v>
      </c>
      <c r="C666" t="s">
        <v>15</v>
      </c>
      <c r="D666" t="s">
        <v>119</v>
      </c>
      <c r="E666">
        <v>92</v>
      </c>
      <c r="F666" t="s">
        <v>32</v>
      </c>
      <c r="G666" t="s">
        <v>29</v>
      </c>
      <c r="L666" t="str">
        <f t="shared" si="40"/>
        <v>NA</v>
      </c>
      <c r="M666" t="str">
        <f t="shared" si="41"/>
        <v>NA</v>
      </c>
      <c r="N666" t="str">
        <f t="shared" si="42"/>
        <v>NA</v>
      </c>
      <c r="O666" t="str">
        <f t="shared" si="43"/>
        <v>E1-W1 92</v>
      </c>
    </row>
    <row r="667" spans="1:15">
      <c r="A667" t="s">
        <v>13</v>
      </c>
      <c r="B667" t="s">
        <v>14</v>
      </c>
      <c r="C667" t="s">
        <v>15</v>
      </c>
      <c r="D667" t="s">
        <v>119</v>
      </c>
      <c r="E667">
        <v>93</v>
      </c>
      <c r="F667" t="s">
        <v>32</v>
      </c>
      <c r="G667" t="s">
        <v>29</v>
      </c>
      <c r="L667" t="str">
        <f t="shared" si="40"/>
        <v>NA</v>
      </c>
      <c r="M667" t="str">
        <f t="shared" si="41"/>
        <v>NA</v>
      </c>
      <c r="N667" t="str">
        <f t="shared" si="42"/>
        <v>NA</v>
      </c>
      <c r="O667" t="str">
        <f t="shared" si="43"/>
        <v>E1-W1 93</v>
      </c>
    </row>
    <row r="668" spans="1:15">
      <c r="A668" t="s">
        <v>13</v>
      </c>
      <c r="B668" t="s">
        <v>14</v>
      </c>
      <c r="C668" t="s">
        <v>15</v>
      </c>
      <c r="D668" t="s">
        <v>119</v>
      </c>
      <c r="E668">
        <v>94</v>
      </c>
      <c r="F668" t="s">
        <v>32</v>
      </c>
      <c r="G668" t="s">
        <v>29</v>
      </c>
      <c r="L668" t="str">
        <f t="shared" si="40"/>
        <v>NA</v>
      </c>
      <c r="M668" t="str">
        <f t="shared" si="41"/>
        <v>NA</v>
      </c>
      <c r="N668" t="str">
        <f t="shared" si="42"/>
        <v>NA</v>
      </c>
      <c r="O668" t="str">
        <f t="shared" si="43"/>
        <v>E1-W1 94</v>
      </c>
    </row>
    <row r="669" spans="1:15">
      <c r="A669" t="s">
        <v>13</v>
      </c>
      <c r="B669" t="s">
        <v>14</v>
      </c>
      <c r="C669" t="s">
        <v>15</v>
      </c>
      <c r="D669" t="s">
        <v>119</v>
      </c>
      <c r="E669">
        <v>95</v>
      </c>
      <c r="F669" t="s">
        <v>32</v>
      </c>
      <c r="G669" t="s">
        <v>29</v>
      </c>
      <c r="L669" t="str">
        <f t="shared" si="40"/>
        <v>NA</v>
      </c>
      <c r="M669" t="str">
        <f t="shared" si="41"/>
        <v>NA</v>
      </c>
      <c r="N669" t="str">
        <f t="shared" si="42"/>
        <v>NA</v>
      </c>
      <c r="O669" t="str">
        <f t="shared" si="43"/>
        <v>E1-W1 95</v>
      </c>
    </row>
    <row r="670" spans="1:15">
      <c r="A670" t="s">
        <v>13</v>
      </c>
      <c r="B670" t="s">
        <v>14</v>
      </c>
      <c r="C670" t="s">
        <v>15</v>
      </c>
      <c r="D670" t="s">
        <v>119</v>
      </c>
      <c r="E670">
        <v>96</v>
      </c>
      <c r="F670" t="s">
        <v>32</v>
      </c>
      <c r="G670" t="s">
        <v>29</v>
      </c>
      <c r="L670" t="str">
        <f t="shared" si="40"/>
        <v>NA</v>
      </c>
      <c r="M670" t="str">
        <f t="shared" si="41"/>
        <v>NA</v>
      </c>
      <c r="N670" t="str">
        <f t="shared" si="42"/>
        <v>NA</v>
      </c>
      <c r="O670" t="str">
        <f t="shared" si="43"/>
        <v>E1-W1 96</v>
      </c>
    </row>
    <row r="671" spans="1:15">
      <c r="A671" t="s">
        <v>13</v>
      </c>
      <c r="B671" t="s">
        <v>14</v>
      </c>
      <c r="C671" t="s">
        <v>15</v>
      </c>
      <c r="D671" t="s">
        <v>119</v>
      </c>
      <c r="E671">
        <v>97</v>
      </c>
      <c r="F671" t="s">
        <v>34</v>
      </c>
      <c r="G671" s="1" t="s">
        <v>30</v>
      </c>
      <c r="H671" t="b">
        <v>0</v>
      </c>
      <c r="I671" t="s">
        <v>19</v>
      </c>
      <c r="J671" t="s">
        <v>24</v>
      </c>
      <c r="K671">
        <v>0.1</v>
      </c>
      <c r="L671" t="str">
        <f t="shared" si="40"/>
        <v>Sclerolaena</v>
      </c>
      <c r="M671" t="str">
        <f t="shared" si="41"/>
        <v>ventricosa</v>
      </c>
      <c r="N671" t="str">
        <f t="shared" si="42"/>
        <v>Species</v>
      </c>
      <c r="O671" t="str">
        <f t="shared" si="43"/>
        <v>E1-W1 97</v>
      </c>
    </row>
    <row r="672" spans="1:15">
      <c r="A672" t="s">
        <v>13</v>
      </c>
      <c r="B672" t="s">
        <v>14</v>
      </c>
      <c r="C672" t="s">
        <v>15</v>
      </c>
      <c r="D672" t="s">
        <v>119</v>
      </c>
      <c r="E672">
        <v>98</v>
      </c>
      <c r="F672" t="s">
        <v>34</v>
      </c>
      <c r="G672" t="s">
        <v>33</v>
      </c>
      <c r="H672" t="b">
        <v>0</v>
      </c>
      <c r="I672" t="s">
        <v>19</v>
      </c>
      <c r="J672" t="s">
        <v>24</v>
      </c>
      <c r="K672">
        <v>0.27</v>
      </c>
      <c r="L672" t="str">
        <f t="shared" si="40"/>
        <v>Sclerolaena</v>
      </c>
      <c r="M672" t="str">
        <f t="shared" si="41"/>
        <v>divaricata</v>
      </c>
      <c r="N672" t="str">
        <f t="shared" si="42"/>
        <v>Species</v>
      </c>
      <c r="O672" t="str">
        <f t="shared" si="43"/>
        <v>E1-W1 98</v>
      </c>
    </row>
    <row r="673" spans="1:15">
      <c r="A673" t="s">
        <v>13</v>
      </c>
      <c r="B673" t="s">
        <v>14</v>
      </c>
      <c r="C673" t="s">
        <v>15</v>
      </c>
      <c r="D673" t="s">
        <v>119</v>
      </c>
      <c r="E673">
        <v>99</v>
      </c>
      <c r="F673" t="s">
        <v>34</v>
      </c>
      <c r="G673" t="s">
        <v>29</v>
      </c>
      <c r="L673" t="str">
        <f t="shared" si="40"/>
        <v>NA</v>
      </c>
      <c r="M673" t="str">
        <f t="shared" si="41"/>
        <v>NA</v>
      </c>
      <c r="N673" t="str">
        <f t="shared" si="42"/>
        <v>NA</v>
      </c>
      <c r="O673" t="str">
        <f t="shared" si="43"/>
        <v>E1-W1 99</v>
      </c>
    </row>
    <row r="674" spans="1:15">
      <c r="A674" t="s">
        <v>13</v>
      </c>
      <c r="B674" t="s">
        <v>14</v>
      </c>
      <c r="C674" t="s">
        <v>15</v>
      </c>
      <c r="D674" t="s">
        <v>119</v>
      </c>
      <c r="E674">
        <v>100</v>
      </c>
      <c r="F674" t="s">
        <v>35</v>
      </c>
      <c r="G674" t="s">
        <v>29</v>
      </c>
      <c r="L674" t="str">
        <f t="shared" si="40"/>
        <v>NA</v>
      </c>
      <c r="M674" t="str">
        <f t="shared" si="41"/>
        <v>NA</v>
      </c>
      <c r="N674" t="str">
        <f t="shared" si="42"/>
        <v>NA</v>
      </c>
      <c r="O674" t="str">
        <f t="shared" si="43"/>
        <v>E1-W1 100</v>
      </c>
    </row>
    <row r="675" spans="1:15">
      <c r="A675" t="s">
        <v>13</v>
      </c>
      <c r="B675" t="s">
        <v>14</v>
      </c>
      <c r="C675" t="s">
        <v>15</v>
      </c>
      <c r="D675" t="s">
        <v>120</v>
      </c>
      <c r="E675">
        <v>0</v>
      </c>
      <c r="F675" t="s">
        <v>35</v>
      </c>
      <c r="G675" t="s">
        <v>29</v>
      </c>
      <c r="L675" t="str">
        <f t="shared" si="40"/>
        <v>NA</v>
      </c>
      <c r="M675" t="str">
        <f t="shared" si="41"/>
        <v>NA</v>
      </c>
      <c r="N675" t="str">
        <f t="shared" si="42"/>
        <v>NA</v>
      </c>
      <c r="O675" t="str">
        <f t="shared" si="43"/>
        <v>W2-E2 0</v>
      </c>
    </row>
    <row r="676" spans="1:15">
      <c r="A676" t="s">
        <v>13</v>
      </c>
      <c r="B676" t="s">
        <v>14</v>
      </c>
      <c r="C676" t="s">
        <v>15</v>
      </c>
      <c r="D676" t="s">
        <v>120</v>
      </c>
      <c r="E676">
        <v>1</v>
      </c>
      <c r="F676" t="s">
        <v>34</v>
      </c>
      <c r="G676" s="4" t="s">
        <v>121</v>
      </c>
      <c r="H676" t="b">
        <v>0</v>
      </c>
      <c r="I676" t="s">
        <v>59</v>
      </c>
      <c r="J676" t="s">
        <v>60</v>
      </c>
      <c r="K676">
        <v>0.09</v>
      </c>
      <c r="L676" t="str">
        <f t="shared" si="40"/>
        <v>Mallo</v>
      </c>
      <c r="M676" t="str">
        <f t="shared" si="41"/>
        <v>triple</v>
      </c>
      <c r="N676" t="str">
        <f t="shared" si="42"/>
        <v>Species</v>
      </c>
      <c r="O676" t="str">
        <f t="shared" si="43"/>
        <v>W2-E2 1</v>
      </c>
    </row>
    <row r="677" spans="1:15">
      <c r="A677" t="s">
        <v>13</v>
      </c>
      <c r="B677" t="s">
        <v>14</v>
      </c>
      <c r="C677" t="s">
        <v>15</v>
      </c>
      <c r="D677" t="s">
        <v>120</v>
      </c>
      <c r="E677">
        <v>2</v>
      </c>
      <c r="F677" t="s">
        <v>34</v>
      </c>
      <c r="G677" t="s">
        <v>37</v>
      </c>
      <c r="H677" t="b">
        <v>0</v>
      </c>
      <c r="I677" t="s">
        <v>19</v>
      </c>
      <c r="J677" t="s">
        <v>24</v>
      </c>
      <c r="K677">
        <v>0.22</v>
      </c>
      <c r="L677" t="str">
        <f t="shared" si="40"/>
        <v>Sclerolaena</v>
      </c>
      <c r="M677" t="str">
        <f t="shared" si="41"/>
        <v>longicuspis</v>
      </c>
      <c r="N677" t="str">
        <f t="shared" si="42"/>
        <v>Species</v>
      </c>
      <c r="O677" t="str">
        <f t="shared" si="43"/>
        <v>W2-E2 2</v>
      </c>
    </row>
    <row r="678" spans="1:15">
      <c r="A678" t="s">
        <v>13</v>
      </c>
      <c r="B678" t="s">
        <v>14</v>
      </c>
      <c r="C678" t="s">
        <v>15</v>
      </c>
      <c r="D678" t="s">
        <v>120</v>
      </c>
      <c r="E678">
        <v>3</v>
      </c>
      <c r="F678" t="s">
        <v>32</v>
      </c>
      <c r="G678" t="s">
        <v>29</v>
      </c>
      <c r="L678" t="str">
        <f t="shared" si="40"/>
        <v>NA</v>
      </c>
      <c r="M678" t="str">
        <f t="shared" si="41"/>
        <v>NA</v>
      </c>
      <c r="N678" t="str">
        <f t="shared" si="42"/>
        <v>NA</v>
      </c>
      <c r="O678" t="str">
        <f t="shared" si="43"/>
        <v>W2-E2 3</v>
      </c>
    </row>
    <row r="679" spans="1:15">
      <c r="A679" t="s">
        <v>13</v>
      </c>
      <c r="B679" t="s">
        <v>14</v>
      </c>
      <c r="C679" t="s">
        <v>15</v>
      </c>
      <c r="D679" t="s">
        <v>120</v>
      </c>
      <c r="E679">
        <v>4</v>
      </c>
      <c r="F679" t="s">
        <v>34</v>
      </c>
      <c r="G679" t="s">
        <v>33</v>
      </c>
      <c r="H679" t="b">
        <v>0</v>
      </c>
      <c r="I679" t="s">
        <v>19</v>
      </c>
      <c r="J679" t="s">
        <v>24</v>
      </c>
      <c r="K679">
        <v>0.17</v>
      </c>
      <c r="L679" t="str">
        <f t="shared" si="40"/>
        <v>Sclerolaena</v>
      </c>
      <c r="M679" t="str">
        <f t="shared" si="41"/>
        <v>divaricata</v>
      </c>
      <c r="N679" t="str">
        <f t="shared" si="42"/>
        <v>Species</v>
      </c>
      <c r="O679" t="str">
        <f t="shared" si="43"/>
        <v>W2-E2 4</v>
      </c>
    </row>
    <row r="680" spans="1:15">
      <c r="A680" t="s">
        <v>13</v>
      </c>
      <c r="B680" t="s">
        <v>14</v>
      </c>
      <c r="C680" t="s">
        <v>15</v>
      </c>
      <c r="D680" t="s">
        <v>120</v>
      </c>
      <c r="E680">
        <v>5</v>
      </c>
      <c r="F680" t="s">
        <v>34</v>
      </c>
      <c r="G680" s="1" t="s">
        <v>30</v>
      </c>
      <c r="H680" t="b">
        <v>1</v>
      </c>
      <c r="I680" t="s">
        <v>19</v>
      </c>
      <c r="J680" t="s">
        <v>24</v>
      </c>
      <c r="K680">
        <v>0.1</v>
      </c>
      <c r="L680" t="str">
        <f t="shared" si="40"/>
        <v>Sclerolaena</v>
      </c>
      <c r="M680" t="str">
        <f t="shared" si="41"/>
        <v>ventricosa</v>
      </c>
      <c r="N680" t="str">
        <f t="shared" si="42"/>
        <v>Species</v>
      </c>
      <c r="O680" t="str">
        <f t="shared" si="43"/>
        <v>W2-E2 5</v>
      </c>
    </row>
    <row r="681" spans="1:15">
      <c r="A681" t="s">
        <v>13</v>
      </c>
      <c r="B681" t="s">
        <v>14</v>
      </c>
      <c r="C681" t="s">
        <v>15</v>
      </c>
      <c r="D681" t="s">
        <v>120</v>
      </c>
      <c r="E681">
        <v>6</v>
      </c>
      <c r="F681" t="s">
        <v>35</v>
      </c>
      <c r="G681" t="s">
        <v>33</v>
      </c>
      <c r="H681" t="b">
        <v>0</v>
      </c>
      <c r="I681" t="s">
        <v>19</v>
      </c>
      <c r="J681" t="s">
        <v>24</v>
      </c>
      <c r="K681">
        <v>0.24</v>
      </c>
      <c r="L681" t="str">
        <f t="shared" si="40"/>
        <v>Sclerolaena</v>
      </c>
      <c r="M681" t="str">
        <f t="shared" si="41"/>
        <v>divaricata</v>
      </c>
      <c r="N681" t="str">
        <f t="shared" si="42"/>
        <v>Species</v>
      </c>
      <c r="O681" t="str">
        <f t="shared" si="43"/>
        <v>W2-E2 6</v>
      </c>
    </row>
    <row r="682" spans="1:15">
      <c r="A682" t="s">
        <v>13</v>
      </c>
      <c r="B682" t="s">
        <v>14</v>
      </c>
      <c r="C682" t="s">
        <v>15</v>
      </c>
      <c r="D682" t="s">
        <v>120</v>
      </c>
      <c r="E682">
        <v>7</v>
      </c>
      <c r="F682" t="s">
        <v>34</v>
      </c>
      <c r="L682">
        <f t="shared" si="40"/>
        <v>0</v>
      </c>
      <c r="M682" t="str">
        <f t="shared" si="41"/>
        <v>NA</v>
      </c>
      <c r="N682" t="str">
        <f t="shared" si="42"/>
        <v>Genus</v>
      </c>
      <c r="O682" t="str">
        <f t="shared" si="43"/>
        <v>W2-E2 7</v>
      </c>
    </row>
    <row r="683" spans="1:15">
      <c r="A683" t="s">
        <v>13</v>
      </c>
      <c r="B683" t="s">
        <v>14</v>
      </c>
      <c r="C683" t="s">
        <v>15</v>
      </c>
      <c r="D683" t="s">
        <v>120</v>
      </c>
      <c r="E683">
        <v>8</v>
      </c>
      <c r="F683" t="s">
        <v>34</v>
      </c>
      <c r="G683" s="1" t="s">
        <v>30</v>
      </c>
      <c r="H683" t="b">
        <v>1</v>
      </c>
      <c r="I683" t="s">
        <v>19</v>
      </c>
      <c r="J683" t="s">
        <v>24</v>
      </c>
      <c r="K683">
        <v>7.0000000000000007E-2</v>
      </c>
      <c r="L683" t="str">
        <f t="shared" si="40"/>
        <v>Sclerolaena</v>
      </c>
      <c r="M683" t="str">
        <f t="shared" si="41"/>
        <v>ventricosa</v>
      </c>
      <c r="N683" t="str">
        <f t="shared" si="42"/>
        <v>Species</v>
      </c>
      <c r="O683" t="str">
        <f t="shared" si="43"/>
        <v>W2-E2 8</v>
      </c>
    </row>
    <row r="684" spans="1:15">
      <c r="A684" t="s">
        <v>13</v>
      </c>
      <c r="B684" t="s">
        <v>14</v>
      </c>
      <c r="C684" t="s">
        <v>15</v>
      </c>
      <c r="D684" t="s">
        <v>120</v>
      </c>
      <c r="E684">
        <v>9</v>
      </c>
      <c r="F684" t="s">
        <v>34</v>
      </c>
      <c r="G684" s="1" t="s">
        <v>30</v>
      </c>
      <c r="H684" t="b">
        <v>1</v>
      </c>
      <c r="I684" t="s">
        <v>19</v>
      </c>
      <c r="J684" t="s">
        <v>24</v>
      </c>
      <c r="K684">
        <v>0.16</v>
      </c>
      <c r="L684" t="str">
        <f t="shared" si="40"/>
        <v>Sclerolaena</v>
      </c>
      <c r="M684" t="str">
        <f t="shared" si="41"/>
        <v>ventricosa</v>
      </c>
      <c r="N684" t="str">
        <f t="shared" si="42"/>
        <v>Species</v>
      </c>
      <c r="O684" t="str">
        <f t="shared" si="43"/>
        <v>W2-E2 9</v>
      </c>
    </row>
    <row r="685" spans="1:15">
      <c r="A685" t="s">
        <v>13</v>
      </c>
      <c r="B685" t="s">
        <v>14</v>
      </c>
      <c r="C685" t="s">
        <v>15</v>
      </c>
      <c r="D685" t="s">
        <v>120</v>
      </c>
      <c r="E685">
        <v>10</v>
      </c>
      <c r="F685" t="s">
        <v>34</v>
      </c>
      <c r="G685" t="s">
        <v>37</v>
      </c>
      <c r="H685" t="b">
        <v>1</v>
      </c>
      <c r="I685" t="s">
        <v>19</v>
      </c>
      <c r="J685" t="s">
        <v>24</v>
      </c>
      <c r="K685">
        <v>0.27</v>
      </c>
      <c r="L685" t="str">
        <f t="shared" si="40"/>
        <v>Sclerolaena</v>
      </c>
      <c r="M685" t="str">
        <f t="shared" si="41"/>
        <v>longicuspis</v>
      </c>
      <c r="N685" t="str">
        <f t="shared" si="42"/>
        <v>Species</v>
      </c>
      <c r="O685" t="str">
        <f t="shared" si="43"/>
        <v>W2-E2 10</v>
      </c>
    </row>
    <row r="686" spans="1:15">
      <c r="A686" t="s">
        <v>13</v>
      </c>
      <c r="B686" t="s">
        <v>14</v>
      </c>
      <c r="C686" t="s">
        <v>15</v>
      </c>
      <c r="D686" t="s">
        <v>120</v>
      </c>
      <c r="E686">
        <v>11</v>
      </c>
      <c r="F686" t="s">
        <v>35</v>
      </c>
      <c r="L686">
        <f t="shared" si="40"/>
        <v>0</v>
      </c>
      <c r="M686" t="str">
        <f t="shared" si="41"/>
        <v>NA</v>
      </c>
      <c r="N686" t="str">
        <f t="shared" si="42"/>
        <v>Genus</v>
      </c>
      <c r="O686" t="str">
        <f t="shared" si="43"/>
        <v>W2-E2 11</v>
      </c>
    </row>
    <row r="687" spans="1:15">
      <c r="A687" t="s">
        <v>13</v>
      </c>
      <c r="B687" t="s">
        <v>14</v>
      </c>
      <c r="C687" t="s">
        <v>15</v>
      </c>
      <c r="D687" t="s">
        <v>120</v>
      </c>
      <c r="E687">
        <v>12</v>
      </c>
      <c r="F687" t="s">
        <v>35</v>
      </c>
      <c r="G687" t="s">
        <v>111</v>
      </c>
      <c r="H687" t="b">
        <v>1</v>
      </c>
      <c r="I687" t="s">
        <v>19</v>
      </c>
      <c r="J687" t="s">
        <v>24</v>
      </c>
      <c r="K687">
        <v>0.24</v>
      </c>
      <c r="L687" t="str">
        <f t="shared" si="40"/>
        <v>Dead</v>
      </c>
      <c r="M687" t="str">
        <f t="shared" si="41"/>
        <v>NA</v>
      </c>
      <c r="N687" t="str">
        <f t="shared" si="42"/>
        <v>Family</v>
      </c>
      <c r="O687" t="str">
        <f t="shared" si="43"/>
        <v>W2-E2 12</v>
      </c>
    </row>
    <row r="688" spans="1:15">
      <c r="A688" t="s">
        <v>13</v>
      </c>
      <c r="B688" t="s">
        <v>14</v>
      </c>
      <c r="C688" t="s">
        <v>15</v>
      </c>
      <c r="D688" t="s">
        <v>120</v>
      </c>
      <c r="E688">
        <v>13</v>
      </c>
      <c r="F688" t="s">
        <v>35</v>
      </c>
      <c r="L688">
        <f t="shared" si="40"/>
        <v>0</v>
      </c>
      <c r="M688" t="str">
        <f t="shared" si="41"/>
        <v>NA</v>
      </c>
      <c r="N688" t="str">
        <f t="shared" si="42"/>
        <v>Genus</v>
      </c>
      <c r="O688" t="str">
        <f t="shared" si="43"/>
        <v>W2-E2 13</v>
      </c>
    </row>
    <row r="689" spans="1:15">
      <c r="A689" t="s">
        <v>13</v>
      </c>
      <c r="B689" t="s">
        <v>14</v>
      </c>
      <c r="C689" t="s">
        <v>15</v>
      </c>
      <c r="D689" t="s">
        <v>120</v>
      </c>
      <c r="E689">
        <v>14</v>
      </c>
      <c r="F689" t="s">
        <v>35</v>
      </c>
      <c r="G689" t="s">
        <v>37</v>
      </c>
      <c r="H689" t="b">
        <v>0</v>
      </c>
      <c r="I689" t="s">
        <v>19</v>
      </c>
      <c r="J689" t="s">
        <v>24</v>
      </c>
      <c r="K689">
        <v>0.31</v>
      </c>
      <c r="L689" t="str">
        <f t="shared" si="40"/>
        <v>Sclerolaena</v>
      </c>
      <c r="M689" t="str">
        <f t="shared" si="41"/>
        <v>longicuspis</v>
      </c>
      <c r="N689" t="str">
        <f t="shared" si="42"/>
        <v>Species</v>
      </c>
      <c r="O689" t="str">
        <f t="shared" si="43"/>
        <v>W2-E2 14</v>
      </c>
    </row>
    <row r="690" spans="1:15">
      <c r="A690" t="s">
        <v>13</v>
      </c>
      <c r="B690" t="s">
        <v>14</v>
      </c>
      <c r="C690" t="s">
        <v>15</v>
      </c>
      <c r="D690" t="s">
        <v>120</v>
      </c>
      <c r="E690">
        <v>15</v>
      </c>
      <c r="F690" t="s">
        <v>35</v>
      </c>
      <c r="G690" t="s">
        <v>33</v>
      </c>
      <c r="H690" t="b">
        <v>1</v>
      </c>
      <c r="I690" t="s">
        <v>19</v>
      </c>
      <c r="J690" t="s">
        <v>24</v>
      </c>
      <c r="K690">
        <v>0.28000000000000003</v>
      </c>
      <c r="L690" t="str">
        <f t="shared" si="40"/>
        <v>Sclerolaena</v>
      </c>
      <c r="M690" t="str">
        <f t="shared" si="41"/>
        <v>divaricata</v>
      </c>
      <c r="N690" t="str">
        <f t="shared" si="42"/>
        <v>Species</v>
      </c>
      <c r="O690" t="str">
        <f t="shared" si="43"/>
        <v>W2-E2 15</v>
      </c>
    </row>
    <row r="691" spans="1:15">
      <c r="A691" t="s">
        <v>13</v>
      </c>
      <c r="B691" t="s">
        <v>14</v>
      </c>
      <c r="C691" t="s">
        <v>15</v>
      </c>
      <c r="D691" t="s">
        <v>120</v>
      </c>
      <c r="E691">
        <v>16</v>
      </c>
      <c r="F691" t="s">
        <v>35</v>
      </c>
      <c r="G691" t="s">
        <v>29</v>
      </c>
      <c r="L691" t="str">
        <f t="shared" si="40"/>
        <v>NA</v>
      </c>
      <c r="M691" t="str">
        <f t="shared" si="41"/>
        <v>NA</v>
      </c>
      <c r="N691" t="str">
        <f t="shared" si="42"/>
        <v>NA</v>
      </c>
      <c r="O691" t="str">
        <f t="shared" si="43"/>
        <v>W2-E2 16</v>
      </c>
    </row>
    <row r="692" spans="1:15">
      <c r="A692" t="s">
        <v>13</v>
      </c>
      <c r="B692" t="s">
        <v>14</v>
      </c>
      <c r="C692" t="s">
        <v>15</v>
      </c>
      <c r="D692" t="s">
        <v>120</v>
      </c>
      <c r="E692">
        <v>17</v>
      </c>
      <c r="F692" t="s">
        <v>35</v>
      </c>
      <c r="G692" t="s">
        <v>37</v>
      </c>
      <c r="H692" t="b">
        <v>0</v>
      </c>
      <c r="I692" t="s">
        <v>19</v>
      </c>
      <c r="J692" t="s">
        <v>24</v>
      </c>
      <c r="K692">
        <v>0.51</v>
      </c>
      <c r="L692" t="str">
        <f t="shared" si="40"/>
        <v>Sclerolaena</v>
      </c>
      <c r="M692" t="str">
        <f t="shared" si="41"/>
        <v>longicuspis</v>
      </c>
      <c r="N692" t="str">
        <f t="shared" si="42"/>
        <v>Species</v>
      </c>
      <c r="O692" t="str">
        <f t="shared" si="43"/>
        <v>W2-E2 17</v>
      </c>
    </row>
    <row r="693" spans="1:15">
      <c r="A693" t="s">
        <v>13</v>
      </c>
      <c r="B693" t="s">
        <v>14</v>
      </c>
      <c r="C693" t="s">
        <v>15</v>
      </c>
      <c r="D693" t="s">
        <v>120</v>
      </c>
      <c r="E693">
        <v>18</v>
      </c>
      <c r="F693" t="s">
        <v>32</v>
      </c>
      <c r="G693" t="s">
        <v>33</v>
      </c>
      <c r="H693" t="b">
        <v>1</v>
      </c>
      <c r="I693" t="s">
        <v>19</v>
      </c>
      <c r="J693" t="s">
        <v>24</v>
      </c>
      <c r="K693">
        <v>0.24</v>
      </c>
      <c r="L693" t="str">
        <f t="shared" si="40"/>
        <v>Sclerolaena</v>
      </c>
      <c r="M693" t="str">
        <f t="shared" si="41"/>
        <v>divaricata</v>
      </c>
      <c r="N693" t="str">
        <f t="shared" si="42"/>
        <v>Species</v>
      </c>
      <c r="O693" t="str">
        <f t="shared" si="43"/>
        <v>W2-E2 18</v>
      </c>
    </row>
    <row r="694" spans="1:15">
      <c r="A694" t="s">
        <v>13</v>
      </c>
      <c r="B694" t="s">
        <v>14</v>
      </c>
      <c r="C694" t="s">
        <v>15</v>
      </c>
      <c r="D694" t="s">
        <v>120</v>
      </c>
      <c r="E694">
        <v>19</v>
      </c>
      <c r="F694" t="s">
        <v>35</v>
      </c>
      <c r="G694" s="1" t="s">
        <v>30</v>
      </c>
      <c r="H694" t="b">
        <v>1</v>
      </c>
      <c r="I694" t="s">
        <v>19</v>
      </c>
      <c r="J694" t="s">
        <v>24</v>
      </c>
      <c r="K694">
        <v>0.11</v>
      </c>
      <c r="L694" t="str">
        <f t="shared" si="40"/>
        <v>Sclerolaena</v>
      </c>
      <c r="M694" t="str">
        <f t="shared" si="41"/>
        <v>ventricosa</v>
      </c>
      <c r="N694" t="str">
        <f t="shared" si="42"/>
        <v>Species</v>
      </c>
      <c r="O694" t="str">
        <f t="shared" si="43"/>
        <v>W2-E2 19</v>
      </c>
    </row>
    <row r="695" spans="1:15">
      <c r="A695" t="s">
        <v>13</v>
      </c>
      <c r="B695" t="s">
        <v>14</v>
      </c>
      <c r="C695" t="s">
        <v>15</v>
      </c>
      <c r="D695" t="s">
        <v>120</v>
      </c>
      <c r="E695">
        <v>20</v>
      </c>
      <c r="F695" t="s">
        <v>32</v>
      </c>
      <c r="G695" s="1" t="s">
        <v>30</v>
      </c>
      <c r="H695" t="b">
        <v>1</v>
      </c>
      <c r="I695" t="s">
        <v>19</v>
      </c>
      <c r="J695" t="s">
        <v>24</v>
      </c>
      <c r="K695">
        <v>0.1</v>
      </c>
      <c r="L695" t="str">
        <f t="shared" si="40"/>
        <v>Sclerolaena</v>
      </c>
      <c r="M695" t="str">
        <f t="shared" si="41"/>
        <v>ventricosa</v>
      </c>
      <c r="N695" t="str">
        <f t="shared" si="42"/>
        <v>Species</v>
      </c>
      <c r="O695" t="str">
        <f t="shared" si="43"/>
        <v>W2-E2 20</v>
      </c>
    </row>
    <row r="696" spans="1:15">
      <c r="A696" t="s">
        <v>13</v>
      </c>
      <c r="B696" t="s">
        <v>14</v>
      </c>
      <c r="C696" t="s">
        <v>15</v>
      </c>
      <c r="D696" t="s">
        <v>120</v>
      </c>
      <c r="E696">
        <v>21</v>
      </c>
      <c r="F696" t="s">
        <v>35</v>
      </c>
      <c r="G696" s="1" t="s">
        <v>30</v>
      </c>
      <c r="H696" t="b">
        <v>0</v>
      </c>
      <c r="I696" t="s">
        <v>19</v>
      </c>
      <c r="J696" t="s">
        <v>24</v>
      </c>
      <c r="K696">
        <v>0.24</v>
      </c>
      <c r="L696" t="str">
        <f t="shared" si="40"/>
        <v>Sclerolaena</v>
      </c>
      <c r="M696" t="str">
        <f t="shared" si="41"/>
        <v>ventricosa</v>
      </c>
      <c r="N696" t="str">
        <f t="shared" si="42"/>
        <v>Species</v>
      </c>
      <c r="O696" t="str">
        <f t="shared" si="43"/>
        <v>W2-E2 21</v>
      </c>
    </row>
    <row r="697" spans="1:15">
      <c r="A697" t="s">
        <v>13</v>
      </c>
      <c r="B697" t="s">
        <v>14</v>
      </c>
      <c r="C697" t="s">
        <v>15</v>
      </c>
      <c r="D697" t="s">
        <v>120</v>
      </c>
      <c r="E697">
        <v>22</v>
      </c>
      <c r="F697" t="s">
        <v>34</v>
      </c>
      <c r="G697" s="1" t="s">
        <v>30</v>
      </c>
      <c r="H697" t="b">
        <v>0</v>
      </c>
      <c r="I697" t="s">
        <v>19</v>
      </c>
      <c r="J697" t="s">
        <v>24</v>
      </c>
      <c r="K697">
        <v>0.13</v>
      </c>
      <c r="L697" t="str">
        <f t="shared" si="40"/>
        <v>Sclerolaena</v>
      </c>
      <c r="M697" t="str">
        <f t="shared" si="41"/>
        <v>ventricosa</v>
      </c>
      <c r="N697" t="str">
        <f t="shared" si="42"/>
        <v>Species</v>
      </c>
      <c r="O697" t="str">
        <f t="shared" si="43"/>
        <v>W2-E2 22</v>
      </c>
    </row>
    <row r="698" spans="1:15">
      <c r="A698" t="s">
        <v>13</v>
      </c>
      <c r="B698" t="s">
        <v>14</v>
      </c>
      <c r="C698" t="s">
        <v>15</v>
      </c>
      <c r="D698" t="s">
        <v>120</v>
      </c>
      <c r="E698">
        <v>23</v>
      </c>
      <c r="F698" t="s">
        <v>32</v>
      </c>
      <c r="G698" s="1" t="s">
        <v>30</v>
      </c>
      <c r="H698" t="b">
        <v>1</v>
      </c>
      <c r="I698" t="s">
        <v>19</v>
      </c>
      <c r="J698" t="s">
        <v>24</v>
      </c>
      <c r="K698">
        <v>0.06</v>
      </c>
      <c r="L698" t="str">
        <f t="shared" si="40"/>
        <v>Sclerolaena</v>
      </c>
      <c r="M698" t="str">
        <f t="shared" si="41"/>
        <v>ventricosa</v>
      </c>
      <c r="N698" t="str">
        <f t="shared" si="42"/>
        <v>Species</v>
      </c>
      <c r="O698" t="str">
        <f t="shared" si="43"/>
        <v>W2-E2 23</v>
      </c>
    </row>
    <row r="699" spans="1:15">
      <c r="A699" t="s">
        <v>13</v>
      </c>
      <c r="B699" t="s">
        <v>14</v>
      </c>
      <c r="C699" t="s">
        <v>15</v>
      </c>
      <c r="D699" t="s">
        <v>120</v>
      </c>
      <c r="E699">
        <v>24</v>
      </c>
      <c r="F699" t="s">
        <v>34</v>
      </c>
      <c r="G699" s="1" t="s">
        <v>29</v>
      </c>
      <c r="L699" t="str">
        <f t="shared" si="40"/>
        <v>NA</v>
      </c>
      <c r="M699" t="str">
        <f t="shared" si="41"/>
        <v>NA</v>
      </c>
      <c r="N699" t="str">
        <f t="shared" si="42"/>
        <v>NA</v>
      </c>
      <c r="O699" t="str">
        <f t="shared" si="43"/>
        <v>W2-E2 24</v>
      </c>
    </row>
    <row r="700" spans="1:15">
      <c r="A700" t="s">
        <v>13</v>
      </c>
      <c r="B700" t="s">
        <v>14</v>
      </c>
      <c r="C700" t="s">
        <v>15</v>
      </c>
      <c r="D700" t="s">
        <v>120</v>
      </c>
      <c r="E700">
        <v>25</v>
      </c>
      <c r="F700" t="s">
        <v>32</v>
      </c>
      <c r="G700" s="1" t="s">
        <v>29</v>
      </c>
      <c r="L700" t="str">
        <f t="shared" si="40"/>
        <v>NA</v>
      </c>
      <c r="M700" t="str">
        <f t="shared" si="41"/>
        <v>NA</v>
      </c>
      <c r="N700" t="str">
        <f t="shared" si="42"/>
        <v>NA</v>
      </c>
      <c r="O700" t="str">
        <f t="shared" si="43"/>
        <v>W2-E2 25</v>
      </c>
    </row>
    <row r="701" spans="1:15">
      <c r="A701" t="s">
        <v>13</v>
      </c>
      <c r="B701" t="s">
        <v>14</v>
      </c>
      <c r="C701" t="s">
        <v>15</v>
      </c>
      <c r="D701" t="s">
        <v>120</v>
      </c>
      <c r="E701">
        <v>26</v>
      </c>
      <c r="F701" t="s">
        <v>32</v>
      </c>
      <c r="G701" s="1" t="s">
        <v>29</v>
      </c>
      <c r="L701" t="str">
        <f t="shared" si="40"/>
        <v>NA</v>
      </c>
      <c r="M701" t="str">
        <f t="shared" si="41"/>
        <v>NA</v>
      </c>
      <c r="N701" t="str">
        <f t="shared" si="42"/>
        <v>NA</v>
      </c>
      <c r="O701" t="str">
        <f t="shared" si="43"/>
        <v>W2-E2 26</v>
      </c>
    </row>
    <row r="702" spans="1:15">
      <c r="A702" t="s">
        <v>13</v>
      </c>
      <c r="B702" t="s">
        <v>14</v>
      </c>
      <c r="C702" t="s">
        <v>15</v>
      </c>
      <c r="D702" t="s">
        <v>120</v>
      </c>
      <c r="E702">
        <v>27</v>
      </c>
      <c r="F702" t="s">
        <v>32</v>
      </c>
      <c r="G702" s="1" t="s">
        <v>30</v>
      </c>
      <c r="H702" t="b">
        <v>1</v>
      </c>
      <c r="I702" t="s">
        <v>19</v>
      </c>
      <c r="J702" t="s">
        <v>24</v>
      </c>
      <c r="K702">
        <v>0.17</v>
      </c>
      <c r="L702" t="str">
        <f t="shared" si="40"/>
        <v>Sclerolaena</v>
      </c>
      <c r="M702" t="str">
        <f t="shared" si="41"/>
        <v>ventricosa</v>
      </c>
      <c r="N702" t="str">
        <f t="shared" si="42"/>
        <v>Species</v>
      </c>
      <c r="O702" t="str">
        <f t="shared" si="43"/>
        <v>W2-E2 27</v>
      </c>
    </row>
    <row r="703" spans="1:15">
      <c r="A703" t="s">
        <v>13</v>
      </c>
      <c r="B703" t="s">
        <v>14</v>
      </c>
      <c r="C703" t="s">
        <v>15</v>
      </c>
      <c r="D703" t="s">
        <v>120</v>
      </c>
      <c r="E703">
        <v>28</v>
      </c>
      <c r="F703" t="s">
        <v>34</v>
      </c>
      <c r="G703" s="1" t="s">
        <v>30</v>
      </c>
      <c r="H703" t="b">
        <v>0</v>
      </c>
      <c r="I703" t="s">
        <v>19</v>
      </c>
      <c r="J703" t="s">
        <v>24</v>
      </c>
      <c r="K703">
        <v>0.13</v>
      </c>
      <c r="L703" t="str">
        <f t="shared" si="40"/>
        <v>Sclerolaena</v>
      </c>
      <c r="M703" t="str">
        <f t="shared" si="41"/>
        <v>ventricosa</v>
      </c>
      <c r="N703" t="str">
        <f t="shared" si="42"/>
        <v>Species</v>
      </c>
      <c r="O703" t="str">
        <f t="shared" si="43"/>
        <v>W2-E2 28</v>
      </c>
    </row>
    <row r="704" spans="1:15">
      <c r="A704" t="s">
        <v>13</v>
      </c>
      <c r="B704" t="s">
        <v>14</v>
      </c>
      <c r="C704" t="s">
        <v>15</v>
      </c>
      <c r="D704" t="s">
        <v>120</v>
      </c>
      <c r="E704">
        <v>29</v>
      </c>
      <c r="F704" t="s">
        <v>20</v>
      </c>
      <c r="G704" s="1" t="s">
        <v>30</v>
      </c>
      <c r="H704" t="b">
        <v>1</v>
      </c>
      <c r="I704" t="s">
        <v>19</v>
      </c>
      <c r="J704" t="s">
        <v>24</v>
      </c>
      <c r="K704">
        <v>0.17</v>
      </c>
      <c r="L704" t="str">
        <f t="shared" si="40"/>
        <v>Sclerolaena</v>
      </c>
      <c r="M704" t="str">
        <f t="shared" si="41"/>
        <v>ventricosa</v>
      </c>
      <c r="N704" t="str">
        <f t="shared" si="42"/>
        <v>Species</v>
      </c>
      <c r="O704" t="str">
        <f t="shared" si="43"/>
        <v>W2-E2 29</v>
      </c>
    </row>
    <row r="705" spans="1:15">
      <c r="A705" t="s">
        <v>13</v>
      </c>
      <c r="B705" t="s">
        <v>14</v>
      </c>
      <c r="C705" t="s">
        <v>15</v>
      </c>
      <c r="D705" t="s">
        <v>120</v>
      </c>
      <c r="E705">
        <v>30</v>
      </c>
      <c r="F705" t="s">
        <v>20</v>
      </c>
      <c r="G705" s="1" t="s">
        <v>29</v>
      </c>
      <c r="L705" t="str">
        <f t="shared" si="40"/>
        <v>NA</v>
      </c>
      <c r="M705" t="str">
        <f t="shared" si="41"/>
        <v>NA</v>
      </c>
      <c r="N705" t="str">
        <f t="shared" si="42"/>
        <v>NA</v>
      </c>
      <c r="O705" t="str">
        <f t="shared" si="43"/>
        <v>W2-E2 30</v>
      </c>
    </row>
    <row r="706" spans="1:15">
      <c r="A706" t="s">
        <v>13</v>
      </c>
      <c r="B706" t="s">
        <v>14</v>
      </c>
      <c r="C706" t="s">
        <v>15</v>
      </c>
      <c r="D706" t="s">
        <v>120</v>
      </c>
      <c r="E706">
        <v>31</v>
      </c>
      <c r="F706" t="s">
        <v>20</v>
      </c>
      <c r="G706" s="1" t="s">
        <v>29</v>
      </c>
      <c r="L706" t="str">
        <f t="shared" si="40"/>
        <v>NA</v>
      </c>
      <c r="M706" t="str">
        <f t="shared" si="41"/>
        <v>NA</v>
      </c>
      <c r="N706" t="str">
        <f t="shared" si="42"/>
        <v>NA</v>
      </c>
      <c r="O706" t="str">
        <f t="shared" si="43"/>
        <v>W2-E2 31</v>
      </c>
    </row>
    <row r="707" spans="1:15">
      <c r="A707" t="s">
        <v>13</v>
      </c>
      <c r="B707" t="s">
        <v>14</v>
      </c>
      <c r="C707" t="s">
        <v>15</v>
      </c>
      <c r="D707" t="s">
        <v>120</v>
      </c>
      <c r="E707">
        <v>32</v>
      </c>
      <c r="F707" t="s">
        <v>20</v>
      </c>
      <c r="G707" s="1" t="s">
        <v>29</v>
      </c>
      <c r="L707" t="str">
        <f t="shared" ref="L707:L770" si="44">IF(G707="NA", "NA", IF(ISNUMBER(SEARCH(" ", G707)), LEFT(G707, FIND(" ", G707) - 1), G707))</f>
        <v>NA</v>
      </c>
      <c r="M707" t="str">
        <f t="shared" ref="M707:M770" si="45">IF(OR(G707="NA", LEN(TRIM(G707))=LEN(SUBSTITUTE(G707," ",""))), "NA", IF(ISNUMBER(SEARCH("Dead", G707)), "NA", MID(G707, FIND(" ", G707) + 1, LEN(G707) - FIND(" ", G707))))</f>
        <v>NA</v>
      </c>
      <c r="N707" t="str">
        <f t="shared" ref="N707:N770" si="46">IF(G707="NA", "NA", IF(ISNUMBER(SEARCH("Dead", G707)), IF(I707&lt;&gt;"", "Family", "NA"), IF(ISNUMBER(SEARCH("subsp.", G707)), "Subspecies", IF(ISNUMBER(SEARCH("var.", G707)), "Varietas", IF(COUNTIF(G707, "* *")=0, "Genus", "Species")))))</f>
        <v>NA</v>
      </c>
      <c r="O707" t="str">
        <f t="shared" ref="O707:O770" si="47">CONCATENATE(D707, " ", E707)</f>
        <v>W2-E2 32</v>
      </c>
    </row>
    <row r="708" spans="1:15">
      <c r="A708" t="s">
        <v>13</v>
      </c>
      <c r="B708" t="s">
        <v>14</v>
      </c>
      <c r="C708" t="s">
        <v>15</v>
      </c>
      <c r="D708" t="s">
        <v>120</v>
      </c>
      <c r="E708">
        <v>33</v>
      </c>
      <c r="F708" t="s">
        <v>20</v>
      </c>
      <c r="G708" s="1" t="s">
        <v>29</v>
      </c>
      <c r="L708" t="str">
        <f t="shared" si="44"/>
        <v>NA</v>
      </c>
      <c r="M708" t="str">
        <f t="shared" si="45"/>
        <v>NA</v>
      </c>
      <c r="N708" t="str">
        <f t="shared" si="46"/>
        <v>NA</v>
      </c>
      <c r="O708" t="str">
        <f t="shared" si="47"/>
        <v>W2-E2 33</v>
      </c>
    </row>
    <row r="709" spans="1:15">
      <c r="A709" t="s">
        <v>13</v>
      </c>
      <c r="B709" t="s">
        <v>14</v>
      </c>
      <c r="C709" t="s">
        <v>15</v>
      </c>
      <c r="D709" t="s">
        <v>120</v>
      </c>
      <c r="E709">
        <v>34</v>
      </c>
      <c r="F709" t="s">
        <v>32</v>
      </c>
      <c r="G709" s="1" t="s">
        <v>29</v>
      </c>
      <c r="L709" t="str">
        <f t="shared" si="44"/>
        <v>NA</v>
      </c>
      <c r="M709" t="str">
        <f t="shared" si="45"/>
        <v>NA</v>
      </c>
      <c r="N709" t="str">
        <f t="shared" si="46"/>
        <v>NA</v>
      </c>
      <c r="O709" t="str">
        <f t="shared" si="47"/>
        <v>W2-E2 34</v>
      </c>
    </row>
    <row r="710" spans="1:15">
      <c r="A710" t="s">
        <v>13</v>
      </c>
      <c r="B710" t="s">
        <v>14</v>
      </c>
      <c r="C710" t="s">
        <v>15</v>
      </c>
      <c r="D710" t="s">
        <v>120</v>
      </c>
      <c r="E710">
        <v>35</v>
      </c>
      <c r="F710" t="s">
        <v>35</v>
      </c>
      <c r="G710" t="s">
        <v>37</v>
      </c>
      <c r="H710" t="b">
        <v>0</v>
      </c>
      <c r="I710" t="s">
        <v>19</v>
      </c>
      <c r="J710" t="s">
        <v>24</v>
      </c>
      <c r="K710">
        <v>0.4</v>
      </c>
      <c r="L710" t="str">
        <f t="shared" si="44"/>
        <v>Sclerolaena</v>
      </c>
      <c r="M710" t="str">
        <f t="shared" si="45"/>
        <v>longicuspis</v>
      </c>
      <c r="N710" t="str">
        <f t="shared" si="46"/>
        <v>Species</v>
      </c>
      <c r="O710" t="str">
        <f t="shared" si="47"/>
        <v>W2-E2 35</v>
      </c>
    </row>
    <row r="711" spans="1:15">
      <c r="A711" t="s">
        <v>13</v>
      </c>
      <c r="B711" t="s">
        <v>14</v>
      </c>
      <c r="C711" t="s">
        <v>15</v>
      </c>
      <c r="D711" t="s">
        <v>120</v>
      </c>
      <c r="E711">
        <v>36</v>
      </c>
      <c r="F711" t="s">
        <v>32</v>
      </c>
      <c r="G711" s="1" t="s">
        <v>29</v>
      </c>
      <c r="L711" t="str">
        <f t="shared" si="44"/>
        <v>NA</v>
      </c>
      <c r="M711" t="str">
        <f t="shared" si="45"/>
        <v>NA</v>
      </c>
      <c r="N711" t="str">
        <f t="shared" si="46"/>
        <v>NA</v>
      </c>
      <c r="O711" t="str">
        <f t="shared" si="47"/>
        <v>W2-E2 36</v>
      </c>
    </row>
    <row r="712" spans="1:15">
      <c r="A712" t="s">
        <v>13</v>
      </c>
      <c r="B712" t="s">
        <v>14</v>
      </c>
      <c r="C712" t="s">
        <v>15</v>
      </c>
      <c r="D712" t="s">
        <v>120</v>
      </c>
      <c r="E712">
        <v>37</v>
      </c>
      <c r="F712" t="s">
        <v>20</v>
      </c>
      <c r="G712" s="1" t="s">
        <v>29</v>
      </c>
      <c r="L712" t="str">
        <f t="shared" si="44"/>
        <v>NA</v>
      </c>
      <c r="M712" t="str">
        <f t="shared" si="45"/>
        <v>NA</v>
      </c>
      <c r="N712" t="str">
        <f t="shared" si="46"/>
        <v>NA</v>
      </c>
      <c r="O712" t="str">
        <f t="shared" si="47"/>
        <v>W2-E2 37</v>
      </c>
    </row>
    <row r="713" spans="1:15">
      <c r="A713" t="s">
        <v>13</v>
      </c>
      <c r="B713" t="s">
        <v>14</v>
      </c>
      <c r="C713" t="s">
        <v>15</v>
      </c>
      <c r="D713" t="s">
        <v>120</v>
      </c>
      <c r="E713">
        <v>38</v>
      </c>
      <c r="F713" t="s">
        <v>35</v>
      </c>
      <c r="G713" s="1" t="s">
        <v>29</v>
      </c>
      <c r="L713" t="str">
        <f t="shared" si="44"/>
        <v>NA</v>
      </c>
      <c r="M713" t="str">
        <f t="shared" si="45"/>
        <v>NA</v>
      </c>
      <c r="N713" t="str">
        <f t="shared" si="46"/>
        <v>NA</v>
      </c>
      <c r="O713" t="str">
        <f t="shared" si="47"/>
        <v>W2-E2 38</v>
      </c>
    </row>
    <row r="714" spans="1:15">
      <c r="A714" t="s">
        <v>13</v>
      </c>
      <c r="B714" t="s">
        <v>14</v>
      </c>
      <c r="C714" t="s">
        <v>15</v>
      </c>
      <c r="D714" t="s">
        <v>120</v>
      </c>
      <c r="E714">
        <v>39</v>
      </c>
      <c r="F714" t="s">
        <v>35</v>
      </c>
      <c r="G714" s="1" t="s">
        <v>90</v>
      </c>
      <c r="H714" t="b">
        <v>0</v>
      </c>
      <c r="I714" t="s">
        <v>19</v>
      </c>
      <c r="J714" t="s">
        <v>24</v>
      </c>
      <c r="K714">
        <v>0.56999999999999995</v>
      </c>
      <c r="L714" t="str">
        <f t="shared" si="44"/>
        <v>Atriplex</v>
      </c>
      <c r="M714" t="str">
        <f t="shared" si="45"/>
        <v>vesicaria</v>
      </c>
      <c r="N714" t="str">
        <f t="shared" si="46"/>
        <v>Species</v>
      </c>
      <c r="O714" t="str">
        <f t="shared" si="47"/>
        <v>W2-E2 39</v>
      </c>
    </row>
    <row r="715" spans="1:15">
      <c r="A715" t="s">
        <v>13</v>
      </c>
      <c r="B715" t="s">
        <v>14</v>
      </c>
      <c r="C715" t="s">
        <v>15</v>
      </c>
      <c r="D715" t="s">
        <v>120</v>
      </c>
      <c r="E715">
        <v>39</v>
      </c>
      <c r="F715" t="s">
        <v>35</v>
      </c>
      <c r="G715" s="6" t="s">
        <v>188</v>
      </c>
      <c r="H715" t="b">
        <v>0</v>
      </c>
      <c r="I715" t="s">
        <v>59</v>
      </c>
      <c r="J715" t="s">
        <v>60</v>
      </c>
      <c r="K715">
        <v>0.25</v>
      </c>
      <c r="L715" t="str">
        <f t="shared" si="44"/>
        <v>Mallo</v>
      </c>
      <c r="M715" t="str">
        <f t="shared" si="45"/>
        <v>B</v>
      </c>
      <c r="N715" t="str">
        <f t="shared" si="46"/>
        <v>Species</v>
      </c>
      <c r="O715" t="str">
        <f t="shared" si="47"/>
        <v>W2-E2 39</v>
      </c>
    </row>
    <row r="716" spans="1:15">
      <c r="A716" t="s">
        <v>13</v>
      </c>
      <c r="B716" t="s">
        <v>14</v>
      </c>
      <c r="C716" t="s">
        <v>15</v>
      </c>
      <c r="D716" t="s">
        <v>120</v>
      </c>
      <c r="E716">
        <v>40</v>
      </c>
      <c r="F716" t="s">
        <v>35</v>
      </c>
      <c r="G716" s="6" t="s">
        <v>310</v>
      </c>
      <c r="H716" t="b">
        <v>1</v>
      </c>
      <c r="I716" t="s">
        <v>49</v>
      </c>
      <c r="J716" t="s">
        <v>50</v>
      </c>
      <c r="K716">
        <v>0.55000000000000004</v>
      </c>
      <c r="L716" t="str">
        <f t="shared" si="44"/>
        <v>Digitaria</v>
      </c>
      <c r="M716" t="str">
        <f t="shared" si="45"/>
        <v>brownii</v>
      </c>
      <c r="N716" t="str">
        <f t="shared" si="46"/>
        <v>Species</v>
      </c>
      <c r="O716" t="str">
        <f t="shared" si="47"/>
        <v>W2-E2 40</v>
      </c>
    </row>
    <row r="717" spans="1:15">
      <c r="A717" t="s">
        <v>13</v>
      </c>
      <c r="B717" t="s">
        <v>14</v>
      </c>
      <c r="C717" t="s">
        <v>15</v>
      </c>
      <c r="D717" t="s">
        <v>120</v>
      </c>
      <c r="E717">
        <v>41</v>
      </c>
      <c r="F717" t="s">
        <v>35</v>
      </c>
      <c r="G717" s="6" t="s">
        <v>188</v>
      </c>
      <c r="H717" t="b">
        <v>0</v>
      </c>
      <c r="I717" t="s">
        <v>59</v>
      </c>
      <c r="J717" t="s">
        <v>60</v>
      </c>
      <c r="K717">
        <v>0.32</v>
      </c>
      <c r="L717" t="str">
        <f t="shared" si="44"/>
        <v>Mallo</v>
      </c>
      <c r="M717" t="str">
        <f t="shared" si="45"/>
        <v>B</v>
      </c>
      <c r="N717" t="str">
        <f t="shared" si="46"/>
        <v>Species</v>
      </c>
      <c r="O717" t="str">
        <f t="shared" si="47"/>
        <v>W2-E2 41</v>
      </c>
    </row>
    <row r="718" spans="1:15">
      <c r="A718" t="s">
        <v>13</v>
      </c>
      <c r="B718" t="s">
        <v>14</v>
      </c>
      <c r="C718" t="s">
        <v>15</v>
      </c>
      <c r="D718" t="s">
        <v>120</v>
      </c>
      <c r="E718">
        <v>42</v>
      </c>
      <c r="F718" t="s">
        <v>35</v>
      </c>
      <c r="G718" s="6" t="s">
        <v>188</v>
      </c>
      <c r="H718" t="b">
        <v>0</v>
      </c>
      <c r="I718" t="s">
        <v>59</v>
      </c>
      <c r="J718" t="s">
        <v>60</v>
      </c>
      <c r="K718">
        <v>0.2</v>
      </c>
      <c r="L718" t="str">
        <f t="shared" si="44"/>
        <v>Mallo</v>
      </c>
      <c r="M718" t="str">
        <f t="shared" si="45"/>
        <v>B</v>
      </c>
      <c r="N718" t="str">
        <f t="shared" si="46"/>
        <v>Species</v>
      </c>
      <c r="O718" t="str">
        <f t="shared" si="47"/>
        <v>W2-E2 42</v>
      </c>
    </row>
    <row r="719" spans="1:15">
      <c r="A719" t="s">
        <v>13</v>
      </c>
      <c r="B719" t="s">
        <v>14</v>
      </c>
      <c r="C719" t="s">
        <v>15</v>
      </c>
      <c r="D719" t="s">
        <v>120</v>
      </c>
      <c r="E719">
        <v>42</v>
      </c>
      <c r="F719" t="s">
        <v>35</v>
      </c>
      <c r="G719" s="6" t="s">
        <v>85</v>
      </c>
      <c r="H719" t="b">
        <v>1</v>
      </c>
      <c r="I719" t="s">
        <v>65</v>
      </c>
      <c r="J719" t="s">
        <v>60</v>
      </c>
      <c r="K719">
        <v>0.38</v>
      </c>
      <c r="L719" t="str">
        <f t="shared" si="44"/>
        <v>Paper</v>
      </c>
      <c r="M719" t="str">
        <f t="shared" si="45"/>
        <v>Daisy A</v>
      </c>
      <c r="N719" t="str">
        <f t="shared" si="46"/>
        <v>Species</v>
      </c>
      <c r="O719" t="str">
        <f t="shared" si="47"/>
        <v>W2-E2 42</v>
      </c>
    </row>
    <row r="720" spans="1:15">
      <c r="A720" t="s">
        <v>13</v>
      </c>
      <c r="B720" t="s">
        <v>14</v>
      </c>
      <c r="C720" t="s">
        <v>15</v>
      </c>
      <c r="D720" t="s">
        <v>120</v>
      </c>
      <c r="E720">
        <v>43</v>
      </c>
      <c r="F720" t="s">
        <v>20</v>
      </c>
      <c r="G720" s="1" t="s">
        <v>29</v>
      </c>
      <c r="L720" t="str">
        <f t="shared" si="44"/>
        <v>NA</v>
      </c>
      <c r="M720" t="str">
        <f t="shared" si="45"/>
        <v>NA</v>
      </c>
      <c r="N720" t="str">
        <f t="shared" si="46"/>
        <v>NA</v>
      </c>
      <c r="O720" t="str">
        <f t="shared" si="47"/>
        <v>W2-E2 43</v>
      </c>
    </row>
    <row r="721" spans="1:15">
      <c r="A721" t="s">
        <v>13</v>
      </c>
      <c r="B721" t="s">
        <v>14</v>
      </c>
      <c r="C721" t="s">
        <v>15</v>
      </c>
      <c r="D721" t="s">
        <v>120</v>
      </c>
      <c r="E721">
        <v>44</v>
      </c>
      <c r="F721" t="s">
        <v>20</v>
      </c>
      <c r="G721" s="6" t="s">
        <v>53</v>
      </c>
      <c r="H721" t="b">
        <v>0</v>
      </c>
      <c r="I721" t="s">
        <v>59</v>
      </c>
      <c r="J721" t="s">
        <v>60</v>
      </c>
      <c r="K721">
        <v>0.23</v>
      </c>
      <c r="L721" t="str">
        <f t="shared" si="44"/>
        <v>Sida</v>
      </c>
      <c r="M721" t="str">
        <f t="shared" si="45"/>
        <v>A</v>
      </c>
      <c r="N721" t="str">
        <f t="shared" si="46"/>
        <v>Species</v>
      </c>
      <c r="O721" t="str">
        <f t="shared" si="47"/>
        <v>W2-E2 44</v>
      </c>
    </row>
    <row r="722" spans="1:15">
      <c r="A722" t="s">
        <v>13</v>
      </c>
      <c r="B722" t="s">
        <v>14</v>
      </c>
      <c r="C722" t="s">
        <v>15</v>
      </c>
      <c r="D722" t="s">
        <v>120</v>
      </c>
      <c r="E722">
        <v>45</v>
      </c>
      <c r="F722" t="s">
        <v>35</v>
      </c>
      <c r="G722" s="1" t="s">
        <v>90</v>
      </c>
      <c r="H722" t="b">
        <v>0</v>
      </c>
      <c r="I722" t="s">
        <v>19</v>
      </c>
      <c r="J722" t="s">
        <v>24</v>
      </c>
      <c r="K722">
        <v>0.53</v>
      </c>
      <c r="L722" t="str">
        <f t="shared" si="44"/>
        <v>Atriplex</v>
      </c>
      <c r="M722" t="str">
        <f t="shared" si="45"/>
        <v>vesicaria</v>
      </c>
      <c r="N722" t="str">
        <f t="shared" si="46"/>
        <v>Species</v>
      </c>
      <c r="O722" t="str">
        <f t="shared" si="47"/>
        <v>W2-E2 45</v>
      </c>
    </row>
    <row r="723" spans="1:15">
      <c r="A723" t="s">
        <v>13</v>
      </c>
      <c r="B723" t="s">
        <v>14</v>
      </c>
      <c r="C723" t="s">
        <v>15</v>
      </c>
      <c r="D723" t="s">
        <v>120</v>
      </c>
      <c r="E723">
        <v>46</v>
      </c>
      <c r="F723" t="s">
        <v>20</v>
      </c>
      <c r="G723" s="1" t="s">
        <v>29</v>
      </c>
      <c r="L723" t="str">
        <f t="shared" si="44"/>
        <v>NA</v>
      </c>
      <c r="M723" t="str">
        <f t="shared" si="45"/>
        <v>NA</v>
      </c>
      <c r="N723" t="str">
        <f t="shared" si="46"/>
        <v>NA</v>
      </c>
      <c r="O723" t="str">
        <f t="shared" si="47"/>
        <v>W2-E2 46</v>
      </c>
    </row>
    <row r="724" spans="1:15">
      <c r="A724" t="s">
        <v>13</v>
      </c>
      <c r="B724" t="s">
        <v>14</v>
      </c>
      <c r="C724" t="s">
        <v>15</v>
      </c>
      <c r="D724" t="s">
        <v>120</v>
      </c>
      <c r="E724">
        <v>47</v>
      </c>
      <c r="F724" t="s">
        <v>62</v>
      </c>
      <c r="G724" s="1" t="s">
        <v>44</v>
      </c>
      <c r="H724" t="b">
        <v>0</v>
      </c>
      <c r="I724" t="s">
        <v>19</v>
      </c>
      <c r="J724" t="s">
        <v>24</v>
      </c>
      <c r="K724">
        <v>0.59</v>
      </c>
      <c r="L724" t="str">
        <f t="shared" si="44"/>
        <v>Maireana</v>
      </c>
      <c r="M724" t="str">
        <f t="shared" si="45"/>
        <v>astrotricha</v>
      </c>
      <c r="N724" t="str">
        <f t="shared" si="46"/>
        <v>Species</v>
      </c>
      <c r="O724" t="str">
        <f t="shared" si="47"/>
        <v>W2-E2 47</v>
      </c>
    </row>
    <row r="725" spans="1:15">
      <c r="A725" t="s">
        <v>13</v>
      </c>
      <c r="B725" t="s">
        <v>14</v>
      </c>
      <c r="C725" t="s">
        <v>15</v>
      </c>
      <c r="D725" t="s">
        <v>120</v>
      </c>
      <c r="E725">
        <v>48</v>
      </c>
      <c r="F725" t="s">
        <v>32</v>
      </c>
      <c r="G725" s="1" t="s">
        <v>29</v>
      </c>
      <c r="L725" t="str">
        <f t="shared" si="44"/>
        <v>NA</v>
      </c>
      <c r="M725" t="str">
        <f t="shared" si="45"/>
        <v>NA</v>
      </c>
      <c r="N725" t="str">
        <f t="shared" si="46"/>
        <v>NA</v>
      </c>
      <c r="O725" t="str">
        <f t="shared" si="47"/>
        <v>W2-E2 48</v>
      </c>
    </row>
    <row r="726" spans="1:15">
      <c r="A726" t="s">
        <v>13</v>
      </c>
      <c r="B726" t="s">
        <v>14</v>
      </c>
      <c r="C726" t="s">
        <v>15</v>
      </c>
      <c r="D726" t="s">
        <v>120</v>
      </c>
      <c r="E726">
        <v>49</v>
      </c>
      <c r="F726" t="s">
        <v>20</v>
      </c>
      <c r="G726" s="6" t="s">
        <v>53</v>
      </c>
      <c r="H726" t="b">
        <v>0</v>
      </c>
      <c r="I726" t="s">
        <v>59</v>
      </c>
      <c r="J726" t="s">
        <v>60</v>
      </c>
      <c r="K726">
        <v>0.28000000000000003</v>
      </c>
      <c r="L726" t="str">
        <f t="shared" si="44"/>
        <v>Sida</v>
      </c>
      <c r="M726" t="str">
        <f t="shared" si="45"/>
        <v>A</v>
      </c>
      <c r="N726" t="str">
        <f t="shared" si="46"/>
        <v>Species</v>
      </c>
      <c r="O726" t="str">
        <f t="shared" si="47"/>
        <v>W2-E2 49</v>
      </c>
    </row>
    <row r="727" spans="1:15">
      <c r="A727" t="s">
        <v>13</v>
      </c>
      <c r="B727" t="s">
        <v>14</v>
      </c>
      <c r="C727" t="s">
        <v>15</v>
      </c>
      <c r="D727" t="s">
        <v>120</v>
      </c>
      <c r="E727">
        <v>50</v>
      </c>
      <c r="F727" t="s">
        <v>32</v>
      </c>
      <c r="G727" t="s">
        <v>37</v>
      </c>
      <c r="H727" t="b">
        <v>1</v>
      </c>
      <c r="I727" t="s">
        <v>19</v>
      </c>
      <c r="J727" t="s">
        <v>24</v>
      </c>
      <c r="K727">
        <v>0.2</v>
      </c>
      <c r="L727" t="str">
        <f t="shared" si="44"/>
        <v>Sclerolaena</v>
      </c>
      <c r="M727" t="str">
        <f t="shared" si="45"/>
        <v>longicuspis</v>
      </c>
      <c r="N727" t="str">
        <f t="shared" si="46"/>
        <v>Species</v>
      </c>
      <c r="O727" t="str">
        <f t="shared" si="47"/>
        <v>W2-E2 50</v>
      </c>
    </row>
    <row r="728" spans="1:15">
      <c r="A728" t="s">
        <v>13</v>
      </c>
      <c r="B728" t="s">
        <v>14</v>
      </c>
      <c r="C728" t="s">
        <v>15</v>
      </c>
      <c r="D728" t="s">
        <v>120</v>
      </c>
      <c r="E728">
        <v>51</v>
      </c>
      <c r="F728" t="s">
        <v>32</v>
      </c>
      <c r="G728" t="s">
        <v>47</v>
      </c>
      <c r="H728" t="b">
        <v>0</v>
      </c>
      <c r="I728" t="s">
        <v>19</v>
      </c>
      <c r="J728" t="s">
        <v>24</v>
      </c>
      <c r="K728">
        <v>0.1</v>
      </c>
      <c r="L728" t="str">
        <f t="shared" si="44"/>
        <v>Sclerolaena</v>
      </c>
      <c r="M728" t="str">
        <f t="shared" si="45"/>
        <v>eriacantha</v>
      </c>
      <c r="N728" t="str">
        <f t="shared" si="46"/>
        <v>Species</v>
      </c>
      <c r="O728" t="str">
        <f t="shared" si="47"/>
        <v>W2-E2 51</v>
      </c>
    </row>
    <row r="729" spans="1:15">
      <c r="A729" t="s">
        <v>13</v>
      </c>
      <c r="B729" t="s">
        <v>14</v>
      </c>
      <c r="C729" t="s">
        <v>15</v>
      </c>
      <c r="D729" t="s">
        <v>120</v>
      </c>
      <c r="E729">
        <v>52</v>
      </c>
      <c r="F729" t="s">
        <v>35</v>
      </c>
      <c r="G729" t="s">
        <v>29</v>
      </c>
      <c r="L729" t="str">
        <f t="shared" si="44"/>
        <v>NA</v>
      </c>
      <c r="M729" t="str">
        <f t="shared" si="45"/>
        <v>NA</v>
      </c>
      <c r="N729" t="str">
        <f t="shared" si="46"/>
        <v>NA</v>
      </c>
      <c r="O729" t="str">
        <f t="shared" si="47"/>
        <v>W2-E2 52</v>
      </c>
    </row>
    <row r="730" spans="1:15">
      <c r="A730" t="s">
        <v>13</v>
      </c>
      <c r="B730" t="s">
        <v>14</v>
      </c>
      <c r="C730" t="s">
        <v>15</v>
      </c>
      <c r="D730" t="s">
        <v>120</v>
      </c>
      <c r="E730">
        <v>53</v>
      </c>
      <c r="F730" t="s">
        <v>20</v>
      </c>
      <c r="G730" t="s">
        <v>33</v>
      </c>
      <c r="H730" t="b">
        <v>1</v>
      </c>
      <c r="I730" t="s">
        <v>19</v>
      </c>
      <c r="J730" t="s">
        <v>24</v>
      </c>
      <c r="K730">
        <v>0.23</v>
      </c>
      <c r="L730" t="str">
        <f t="shared" si="44"/>
        <v>Sclerolaena</v>
      </c>
      <c r="M730" t="str">
        <f t="shared" si="45"/>
        <v>divaricata</v>
      </c>
      <c r="N730" t="str">
        <f t="shared" si="46"/>
        <v>Species</v>
      </c>
      <c r="O730" t="str">
        <f t="shared" si="47"/>
        <v>W2-E2 53</v>
      </c>
    </row>
    <row r="731" spans="1:15">
      <c r="A731" t="s">
        <v>13</v>
      </c>
      <c r="B731" t="s">
        <v>14</v>
      </c>
      <c r="C731" t="s">
        <v>15</v>
      </c>
      <c r="D731" t="s">
        <v>120</v>
      </c>
      <c r="E731">
        <v>54</v>
      </c>
      <c r="F731" t="s">
        <v>32</v>
      </c>
      <c r="G731" t="s">
        <v>29</v>
      </c>
      <c r="L731" t="str">
        <f t="shared" si="44"/>
        <v>NA</v>
      </c>
      <c r="M731" t="str">
        <f t="shared" si="45"/>
        <v>NA</v>
      </c>
      <c r="N731" t="str">
        <f t="shared" si="46"/>
        <v>NA</v>
      </c>
      <c r="O731" t="str">
        <f t="shared" si="47"/>
        <v>W2-E2 54</v>
      </c>
    </row>
    <row r="732" spans="1:15">
      <c r="A732" t="s">
        <v>13</v>
      </c>
      <c r="B732" t="s">
        <v>14</v>
      </c>
      <c r="C732" t="s">
        <v>15</v>
      </c>
      <c r="D732" t="s">
        <v>120</v>
      </c>
      <c r="E732">
        <v>55</v>
      </c>
      <c r="F732" t="s">
        <v>32</v>
      </c>
      <c r="G732" t="s">
        <v>33</v>
      </c>
      <c r="H732" t="b">
        <v>1</v>
      </c>
      <c r="I732" t="s">
        <v>19</v>
      </c>
      <c r="J732" t="s">
        <v>24</v>
      </c>
      <c r="K732">
        <v>0.13</v>
      </c>
      <c r="L732" t="str">
        <f t="shared" si="44"/>
        <v>Sclerolaena</v>
      </c>
      <c r="M732" t="str">
        <f t="shared" si="45"/>
        <v>divaricata</v>
      </c>
      <c r="N732" t="str">
        <f t="shared" si="46"/>
        <v>Species</v>
      </c>
      <c r="O732" t="str">
        <f t="shared" si="47"/>
        <v>W2-E2 55</v>
      </c>
    </row>
    <row r="733" spans="1:15">
      <c r="A733" t="s">
        <v>13</v>
      </c>
      <c r="B733" t="s">
        <v>14</v>
      </c>
      <c r="C733" t="s">
        <v>15</v>
      </c>
      <c r="D733" t="s">
        <v>120</v>
      </c>
      <c r="E733">
        <v>56</v>
      </c>
      <c r="F733" t="s">
        <v>32</v>
      </c>
      <c r="G733" s="1" t="s">
        <v>30</v>
      </c>
      <c r="H733" t="b">
        <v>1</v>
      </c>
      <c r="I733" t="s">
        <v>19</v>
      </c>
      <c r="J733" t="s">
        <v>24</v>
      </c>
      <c r="K733">
        <v>0.13</v>
      </c>
      <c r="L733" t="str">
        <f t="shared" si="44"/>
        <v>Sclerolaena</v>
      </c>
      <c r="M733" t="str">
        <f t="shared" si="45"/>
        <v>ventricosa</v>
      </c>
      <c r="N733" t="str">
        <f t="shared" si="46"/>
        <v>Species</v>
      </c>
      <c r="O733" t="str">
        <f t="shared" si="47"/>
        <v>W2-E2 56</v>
      </c>
    </row>
    <row r="734" spans="1:15">
      <c r="A734" t="s">
        <v>13</v>
      </c>
      <c r="B734" t="s">
        <v>14</v>
      </c>
      <c r="C734" t="s">
        <v>15</v>
      </c>
      <c r="D734" t="s">
        <v>120</v>
      </c>
      <c r="E734">
        <v>57</v>
      </c>
      <c r="F734" t="s">
        <v>32</v>
      </c>
      <c r="G734" t="s">
        <v>29</v>
      </c>
      <c r="L734" t="str">
        <f t="shared" si="44"/>
        <v>NA</v>
      </c>
      <c r="M734" t="str">
        <f t="shared" si="45"/>
        <v>NA</v>
      </c>
      <c r="N734" t="str">
        <f t="shared" si="46"/>
        <v>NA</v>
      </c>
      <c r="O734" t="str">
        <f t="shared" si="47"/>
        <v>W2-E2 57</v>
      </c>
    </row>
    <row r="735" spans="1:15">
      <c r="A735" t="s">
        <v>13</v>
      </c>
      <c r="B735" t="s">
        <v>14</v>
      </c>
      <c r="C735" t="s">
        <v>15</v>
      </c>
      <c r="D735" t="s">
        <v>120</v>
      </c>
      <c r="E735">
        <v>58</v>
      </c>
      <c r="F735" t="s">
        <v>32</v>
      </c>
      <c r="G735" t="s">
        <v>29</v>
      </c>
      <c r="L735" t="str">
        <f t="shared" si="44"/>
        <v>NA</v>
      </c>
      <c r="M735" t="str">
        <f t="shared" si="45"/>
        <v>NA</v>
      </c>
      <c r="N735" t="str">
        <f t="shared" si="46"/>
        <v>NA</v>
      </c>
      <c r="O735" t="str">
        <f t="shared" si="47"/>
        <v>W2-E2 58</v>
      </c>
    </row>
    <row r="736" spans="1:15">
      <c r="A736" t="s">
        <v>13</v>
      </c>
      <c r="B736" t="s">
        <v>14</v>
      </c>
      <c r="C736" t="s">
        <v>15</v>
      </c>
      <c r="D736" t="s">
        <v>120</v>
      </c>
      <c r="E736">
        <v>59</v>
      </c>
      <c r="F736" t="s">
        <v>32</v>
      </c>
      <c r="G736" t="s">
        <v>29</v>
      </c>
      <c r="L736" t="str">
        <f t="shared" si="44"/>
        <v>NA</v>
      </c>
      <c r="M736" t="str">
        <f t="shared" si="45"/>
        <v>NA</v>
      </c>
      <c r="N736" t="str">
        <f t="shared" si="46"/>
        <v>NA</v>
      </c>
      <c r="O736" t="str">
        <f t="shared" si="47"/>
        <v>W2-E2 59</v>
      </c>
    </row>
    <row r="737" spans="1:15">
      <c r="A737" t="s">
        <v>13</v>
      </c>
      <c r="B737" t="s">
        <v>14</v>
      </c>
      <c r="C737" t="s">
        <v>15</v>
      </c>
      <c r="D737" t="s">
        <v>120</v>
      </c>
      <c r="E737">
        <v>60</v>
      </c>
      <c r="F737" t="s">
        <v>35</v>
      </c>
      <c r="G737" s="1" t="s">
        <v>30</v>
      </c>
      <c r="H737" t="b">
        <v>1</v>
      </c>
      <c r="I737" t="s">
        <v>19</v>
      </c>
      <c r="J737" t="s">
        <v>24</v>
      </c>
      <c r="K737">
        <v>0.13</v>
      </c>
      <c r="L737" t="str">
        <f t="shared" si="44"/>
        <v>Sclerolaena</v>
      </c>
      <c r="M737" t="str">
        <f t="shared" si="45"/>
        <v>ventricosa</v>
      </c>
      <c r="N737" t="str">
        <f t="shared" si="46"/>
        <v>Species</v>
      </c>
      <c r="O737" t="str">
        <f t="shared" si="47"/>
        <v>W2-E2 60</v>
      </c>
    </row>
    <row r="738" spans="1:15">
      <c r="A738" t="s">
        <v>13</v>
      </c>
      <c r="B738" t="s">
        <v>14</v>
      </c>
      <c r="C738" t="s">
        <v>15</v>
      </c>
      <c r="D738" t="s">
        <v>120</v>
      </c>
      <c r="E738">
        <v>61</v>
      </c>
      <c r="F738" t="s">
        <v>32</v>
      </c>
      <c r="G738" t="s">
        <v>31</v>
      </c>
      <c r="H738" t="b">
        <v>1</v>
      </c>
      <c r="I738" t="s">
        <v>19</v>
      </c>
      <c r="J738" t="s">
        <v>24</v>
      </c>
      <c r="K738">
        <v>0.09</v>
      </c>
      <c r="L738" t="str">
        <f t="shared" si="44"/>
        <v>Sclerolaena</v>
      </c>
      <c r="M738" t="str">
        <f t="shared" si="45"/>
        <v>brachyptera</v>
      </c>
      <c r="N738" t="str">
        <f t="shared" si="46"/>
        <v>Species</v>
      </c>
      <c r="O738" t="str">
        <f t="shared" si="47"/>
        <v>W2-E2 61</v>
      </c>
    </row>
    <row r="739" spans="1:15">
      <c r="A739" t="s">
        <v>13</v>
      </c>
      <c r="B739" t="s">
        <v>14</v>
      </c>
      <c r="C739" t="s">
        <v>15</v>
      </c>
      <c r="D739" t="s">
        <v>120</v>
      </c>
      <c r="E739">
        <v>62</v>
      </c>
      <c r="F739" t="s">
        <v>35</v>
      </c>
      <c r="G739" t="s">
        <v>90</v>
      </c>
      <c r="H739" t="b">
        <v>0</v>
      </c>
      <c r="I739" t="s">
        <v>19</v>
      </c>
      <c r="J739" t="s">
        <v>24</v>
      </c>
      <c r="K739">
        <v>0.25</v>
      </c>
      <c r="L739" t="str">
        <f t="shared" si="44"/>
        <v>Atriplex</v>
      </c>
      <c r="M739" t="str">
        <f t="shared" si="45"/>
        <v>vesicaria</v>
      </c>
      <c r="N739" t="str">
        <f t="shared" si="46"/>
        <v>Species</v>
      </c>
      <c r="O739" t="str">
        <f t="shared" si="47"/>
        <v>W2-E2 62</v>
      </c>
    </row>
    <row r="740" spans="1:15">
      <c r="A740" t="s">
        <v>13</v>
      </c>
      <c r="B740" t="s">
        <v>14</v>
      </c>
      <c r="C740" t="s">
        <v>15</v>
      </c>
      <c r="D740" t="s">
        <v>120</v>
      </c>
      <c r="E740">
        <v>63</v>
      </c>
      <c r="F740" t="s">
        <v>32</v>
      </c>
      <c r="G740" t="s">
        <v>293</v>
      </c>
      <c r="H740" t="b">
        <v>1</v>
      </c>
      <c r="I740" t="s">
        <v>49</v>
      </c>
      <c r="J740" t="s">
        <v>50</v>
      </c>
      <c r="K740">
        <v>0.03</v>
      </c>
      <c r="L740" t="str">
        <f t="shared" si="44"/>
        <v>Enneapogon</v>
      </c>
      <c r="M740" t="str">
        <f t="shared" si="45"/>
        <v>NA</v>
      </c>
      <c r="N740" t="str">
        <f t="shared" si="46"/>
        <v>Genus</v>
      </c>
      <c r="O740" t="str">
        <f t="shared" si="47"/>
        <v>W2-E2 63</v>
      </c>
    </row>
    <row r="741" spans="1:15">
      <c r="A741" t="s">
        <v>13</v>
      </c>
      <c r="B741" t="s">
        <v>14</v>
      </c>
      <c r="C741" t="s">
        <v>15</v>
      </c>
      <c r="D741" t="s">
        <v>120</v>
      </c>
      <c r="E741">
        <v>64</v>
      </c>
      <c r="F741" t="s">
        <v>32</v>
      </c>
      <c r="G741" t="s">
        <v>293</v>
      </c>
      <c r="H741" t="b">
        <v>1</v>
      </c>
      <c r="I741" t="s">
        <v>49</v>
      </c>
      <c r="J741" t="s">
        <v>50</v>
      </c>
      <c r="K741">
        <v>0.05</v>
      </c>
      <c r="L741" t="str">
        <f t="shared" si="44"/>
        <v>Enneapogon</v>
      </c>
      <c r="M741" t="str">
        <f t="shared" si="45"/>
        <v>NA</v>
      </c>
      <c r="N741" t="str">
        <f t="shared" si="46"/>
        <v>Genus</v>
      </c>
      <c r="O741" t="str">
        <f t="shared" si="47"/>
        <v>W2-E2 64</v>
      </c>
    </row>
    <row r="742" spans="1:15">
      <c r="A742" t="s">
        <v>13</v>
      </c>
      <c r="B742" t="s">
        <v>14</v>
      </c>
      <c r="C742" t="s">
        <v>15</v>
      </c>
      <c r="D742" t="s">
        <v>120</v>
      </c>
      <c r="E742">
        <v>65</v>
      </c>
      <c r="F742" t="s">
        <v>62</v>
      </c>
      <c r="G742" s="1" t="s">
        <v>30</v>
      </c>
      <c r="H742" t="b">
        <v>1</v>
      </c>
      <c r="I742" t="s">
        <v>19</v>
      </c>
      <c r="J742" t="s">
        <v>24</v>
      </c>
      <c r="K742">
        <v>0.16</v>
      </c>
      <c r="L742" t="str">
        <f t="shared" si="44"/>
        <v>Sclerolaena</v>
      </c>
      <c r="M742" t="str">
        <f t="shared" si="45"/>
        <v>ventricosa</v>
      </c>
      <c r="N742" t="str">
        <f t="shared" si="46"/>
        <v>Species</v>
      </c>
      <c r="O742" t="str">
        <f t="shared" si="47"/>
        <v>W2-E2 65</v>
      </c>
    </row>
    <row r="743" spans="1:15">
      <c r="A743" t="s">
        <v>13</v>
      </c>
      <c r="B743" t="s">
        <v>14</v>
      </c>
      <c r="C743" t="s">
        <v>15</v>
      </c>
      <c r="D743" t="s">
        <v>120</v>
      </c>
      <c r="E743">
        <v>66</v>
      </c>
      <c r="F743" t="s">
        <v>35</v>
      </c>
      <c r="G743" s="1" t="s">
        <v>30</v>
      </c>
      <c r="H743" t="b">
        <v>0</v>
      </c>
      <c r="I743" t="s">
        <v>19</v>
      </c>
      <c r="J743" t="s">
        <v>24</v>
      </c>
      <c r="K743">
        <v>0.3</v>
      </c>
      <c r="L743" t="str">
        <f t="shared" si="44"/>
        <v>Sclerolaena</v>
      </c>
      <c r="M743" t="str">
        <f t="shared" si="45"/>
        <v>ventricosa</v>
      </c>
      <c r="N743" t="str">
        <f t="shared" si="46"/>
        <v>Species</v>
      </c>
      <c r="O743" t="str">
        <f t="shared" si="47"/>
        <v>W2-E2 66</v>
      </c>
    </row>
    <row r="744" spans="1:15">
      <c r="A744" t="s">
        <v>13</v>
      </c>
      <c r="B744" t="s">
        <v>14</v>
      </c>
      <c r="C744" t="s">
        <v>15</v>
      </c>
      <c r="D744" t="s">
        <v>120</v>
      </c>
      <c r="E744">
        <v>67</v>
      </c>
      <c r="F744" t="s">
        <v>35</v>
      </c>
      <c r="G744" t="s">
        <v>29</v>
      </c>
      <c r="L744" t="str">
        <f t="shared" si="44"/>
        <v>NA</v>
      </c>
      <c r="M744" t="str">
        <f t="shared" si="45"/>
        <v>NA</v>
      </c>
      <c r="N744" t="str">
        <f t="shared" si="46"/>
        <v>NA</v>
      </c>
      <c r="O744" t="str">
        <f t="shared" si="47"/>
        <v>W2-E2 67</v>
      </c>
    </row>
    <row r="745" spans="1:15">
      <c r="A745" t="s">
        <v>13</v>
      </c>
      <c r="B745" t="s">
        <v>14</v>
      </c>
      <c r="C745" t="s">
        <v>15</v>
      </c>
      <c r="D745" t="s">
        <v>120</v>
      </c>
      <c r="E745">
        <v>68</v>
      </c>
      <c r="F745" t="s">
        <v>20</v>
      </c>
      <c r="G745" t="s">
        <v>44</v>
      </c>
      <c r="H745" t="b">
        <v>0</v>
      </c>
      <c r="I745" t="s">
        <v>19</v>
      </c>
      <c r="J745" t="s">
        <v>24</v>
      </c>
      <c r="K745">
        <v>0.61</v>
      </c>
      <c r="L745" t="str">
        <f t="shared" si="44"/>
        <v>Maireana</v>
      </c>
      <c r="M745" t="str">
        <f t="shared" si="45"/>
        <v>astrotricha</v>
      </c>
      <c r="N745" t="str">
        <f t="shared" si="46"/>
        <v>Species</v>
      </c>
      <c r="O745" t="str">
        <f t="shared" si="47"/>
        <v>W2-E2 68</v>
      </c>
    </row>
    <row r="746" spans="1:15">
      <c r="A746" t="s">
        <v>13</v>
      </c>
      <c r="B746" t="s">
        <v>14</v>
      </c>
      <c r="C746" t="s">
        <v>15</v>
      </c>
      <c r="D746" t="s">
        <v>120</v>
      </c>
      <c r="E746">
        <v>68</v>
      </c>
      <c r="F746" t="s">
        <v>20</v>
      </c>
      <c r="G746" t="s">
        <v>56</v>
      </c>
      <c r="H746" t="b">
        <v>0</v>
      </c>
      <c r="I746" t="s">
        <v>19</v>
      </c>
      <c r="J746" t="s">
        <v>24</v>
      </c>
      <c r="K746">
        <v>0.27</v>
      </c>
      <c r="L746" t="str">
        <f t="shared" si="44"/>
        <v>Chenopodium</v>
      </c>
      <c r="M746" t="str">
        <f t="shared" si="45"/>
        <v>curvispicatum</v>
      </c>
      <c r="N746" t="str">
        <f t="shared" si="46"/>
        <v>Species</v>
      </c>
      <c r="O746" t="str">
        <f t="shared" si="47"/>
        <v>W2-E2 68</v>
      </c>
    </row>
    <row r="747" spans="1:15">
      <c r="A747" t="s">
        <v>13</v>
      </c>
      <c r="B747" t="s">
        <v>14</v>
      </c>
      <c r="C747" t="s">
        <v>15</v>
      </c>
      <c r="D747" t="s">
        <v>120</v>
      </c>
      <c r="E747">
        <v>69</v>
      </c>
      <c r="F747" t="s">
        <v>20</v>
      </c>
      <c r="G747" t="s">
        <v>29</v>
      </c>
      <c r="L747" t="str">
        <f t="shared" si="44"/>
        <v>NA</v>
      </c>
      <c r="M747" t="str">
        <f t="shared" si="45"/>
        <v>NA</v>
      </c>
      <c r="N747" t="str">
        <f t="shared" si="46"/>
        <v>NA</v>
      </c>
      <c r="O747" t="str">
        <f t="shared" si="47"/>
        <v>W2-E2 69</v>
      </c>
    </row>
    <row r="748" spans="1:15">
      <c r="A748" t="s">
        <v>13</v>
      </c>
      <c r="B748" t="s">
        <v>14</v>
      </c>
      <c r="C748" t="s">
        <v>15</v>
      </c>
      <c r="D748" t="s">
        <v>120</v>
      </c>
      <c r="E748">
        <v>70</v>
      </c>
      <c r="F748" t="s">
        <v>35</v>
      </c>
      <c r="G748" s="4" t="s">
        <v>314</v>
      </c>
      <c r="H748" t="b">
        <v>1</v>
      </c>
      <c r="I748" t="s">
        <v>65</v>
      </c>
      <c r="J748" t="s">
        <v>60</v>
      </c>
      <c r="K748">
        <v>0.2</v>
      </c>
      <c r="L748" t="str">
        <f t="shared" si="44"/>
        <v>Brachyscome</v>
      </c>
      <c r="M748" t="str">
        <f t="shared" si="45"/>
        <v>ciliaris</v>
      </c>
      <c r="N748" t="str">
        <f t="shared" si="46"/>
        <v>Species</v>
      </c>
      <c r="O748" t="str">
        <f t="shared" si="47"/>
        <v>W2-E2 70</v>
      </c>
    </row>
    <row r="749" spans="1:15">
      <c r="A749" t="s">
        <v>13</v>
      </c>
      <c r="B749" t="s">
        <v>14</v>
      </c>
      <c r="C749" t="s">
        <v>15</v>
      </c>
      <c r="D749" t="s">
        <v>120</v>
      </c>
      <c r="E749">
        <v>71</v>
      </c>
      <c r="F749" t="s">
        <v>20</v>
      </c>
      <c r="G749" t="s">
        <v>29</v>
      </c>
      <c r="L749" t="str">
        <f t="shared" si="44"/>
        <v>NA</v>
      </c>
      <c r="M749" t="str">
        <f t="shared" si="45"/>
        <v>NA</v>
      </c>
      <c r="N749" t="str">
        <f t="shared" si="46"/>
        <v>NA</v>
      </c>
      <c r="O749" t="str">
        <f t="shared" si="47"/>
        <v>W2-E2 71</v>
      </c>
    </row>
    <row r="750" spans="1:15">
      <c r="A750" t="s">
        <v>13</v>
      </c>
      <c r="B750" t="s">
        <v>14</v>
      </c>
      <c r="C750" t="s">
        <v>15</v>
      </c>
      <c r="D750" t="s">
        <v>120</v>
      </c>
      <c r="E750">
        <v>72</v>
      </c>
      <c r="F750" t="s">
        <v>32</v>
      </c>
      <c r="G750" t="s">
        <v>29</v>
      </c>
      <c r="L750" t="str">
        <f t="shared" si="44"/>
        <v>NA</v>
      </c>
      <c r="M750" t="str">
        <f t="shared" si="45"/>
        <v>NA</v>
      </c>
      <c r="N750" t="str">
        <f t="shared" si="46"/>
        <v>NA</v>
      </c>
      <c r="O750" t="str">
        <f t="shared" si="47"/>
        <v>W2-E2 72</v>
      </c>
    </row>
    <row r="751" spans="1:15">
      <c r="A751" t="s">
        <v>13</v>
      </c>
      <c r="B751" t="s">
        <v>14</v>
      </c>
      <c r="C751" t="s">
        <v>15</v>
      </c>
      <c r="D751" t="s">
        <v>120</v>
      </c>
      <c r="E751">
        <v>73</v>
      </c>
      <c r="F751" t="s">
        <v>35</v>
      </c>
      <c r="G751" t="s">
        <v>90</v>
      </c>
      <c r="H751" t="b">
        <v>0</v>
      </c>
      <c r="I751" t="s">
        <v>19</v>
      </c>
      <c r="J751" t="s">
        <v>24</v>
      </c>
      <c r="K751">
        <v>0.5</v>
      </c>
      <c r="L751" t="str">
        <f t="shared" si="44"/>
        <v>Atriplex</v>
      </c>
      <c r="M751" t="str">
        <f t="shared" si="45"/>
        <v>vesicaria</v>
      </c>
      <c r="N751" t="str">
        <f t="shared" si="46"/>
        <v>Species</v>
      </c>
      <c r="O751" t="str">
        <f t="shared" si="47"/>
        <v>W2-E2 73</v>
      </c>
    </row>
    <row r="752" spans="1:15">
      <c r="A752" t="s">
        <v>13</v>
      </c>
      <c r="B752" t="s">
        <v>14</v>
      </c>
      <c r="C752" t="s">
        <v>15</v>
      </c>
      <c r="D752" t="s">
        <v>120</v>
      </c>
      <c r="E752">
        <v>73</v>
      </c>
      <c r="F752" t="s">
        <v>35</v>
      </c>
      <c r="G752" s="4" t="s">
        <v>85</v>
      </c>
      <c r="H752" t="b">
        <v>1</v>
      </c>
      <c r="I752" t="s">
        <v>65</v>
      </c>
      <c r="J752" t="s">
        <v>60</v>
      </c>
      <c r="K752">
        <v>0.3</v>
      </c>
      <c r="L752" t="str">
        <f t="shared" si="44"/>
        <v>Paper</v>
      </c>
      <c r="M752" t="str">
        <f t="shared" si="45"/>
        <v>Daisy A</v>
      </c>
      <c r="N752" t="str">
        <f t="shared" si="46"/>
        <v>Species</v>
      </c>
      <c r="O752" t="str">
        <f t="shared" si="47"/>
        <v>W2-E2 73</v>
      </c>
    </row>
    <row r="753" spans="1:15">
      <c r="A753" t="s">
        <v>13</v>
      </c>
      <c r="B753" t="s">
        <v>14</v>
      </c>
      <c r="C753" t="s">
        <v>15</v>
      </c>
      <c r="D753" t="s">
        <v>120</v>
      </c>
      <c r="E753">
        <v>74</v>
      </c>
      <c r="F753" t="s">
        <v>35</v>
      </c>
      <c r="G753" s="1" t="s">
        <v>30</v>
      </c>
      <c r="H753" t="b">
        <v>1</v>
      </c>
      <c r="I753" t="s">
        <v>19</v>
      </c>
      <c r="J753" t="s">
        <v>24</v>
      </c>
      <c r="K753">
        <v>0.3</v>
      </c>
      <c r="L753" t="str">
        <f t="shared" si="44"/>
        <v>Sclerolaena</v>
      </c>
      <c r="M753" t="str">
        <f t="shared" si="45"/>
        <v>ventricosa</v>
      </c>
      <c r="N753" t="str">
        <f t="shared" si="46"/>
        <v>Species</v>
      </c>
      <c r="O753" t="str">
        <f t="shared" si="47"/>
        <v>W2-E2 74</v>
      </c>
    </row>
    <row r="754" spans="1:15">
      <c r="A754" t="s">
        <v>13</v>
      </c>
      <c r="B754" t="s">
        <v>14</v>
      </c>
      <c r="C754" t="s">
        <v>15</v>
      </c>
      <c r="D754" t="s">
        <v>120</v>
      </c>
      <c r="E754">
        <v>75</v>
      </c>
      <c r="F754" t="s">
        <v>34</v>
      </c>
      <c r="G754" t="s">
        <v>47</v>
      </c>
      <c r="H754" t="b">
        <v>0</v>
      </c>
      <c r="I754" t="s">
        <v>19</v>
      </c>
      <c r="J754" t="s">
        <v>24</v>
      </c>
      <c r="K754">
        <v>0.17</v>
      </c>
      <c r="L754" t="str">
        <f t="shared" si="44"/>
        <v>Sclerolaena</v>
      </c>
      <c r="M754" t="str">
        <f t="shared" si="45"/>
        <v>eriacantha</v>
      </c>
      <c r="N754" t="str">
        <f t="shared" si="46"/>
        <v>Species</v>
      </c>
      <c r="O754" t="str">
        <f t="shared" si="47"/>
        <v>W2-E2 75</v>
      </c>
    </row>
    <row r="755" spans="1:15">
      <c r="A755" t="s">
        <v>13</v>
      </c>
      <c r="B755" t="s">
        <v>14</v>
      </c>
      <c r="C755" t="s">
        <v>15</v>
      </c>
      <c r="D755" t="s">
        <v>120</v>
      </c>
      <c r="E755">
        <v>76</v>
      </c>
      <c r="F755" t="s">
        <v>20</v>
      </c>
      <c r="G755" t="s">
        <v>47</v>
      </c>
      <c r="H755" t="b">
        <v>0</v>
      </c>
      <c r="I755" t="s">
        <v>19</v>
      </c>
      <c r="J755" t="s">
        <v>24</v>
      </c>
      <c r="K755">
        <v>0.27</v>
      </c>
      <c r="L755" t="str">
        <f t="shared" si="44"/>
        <v>Sclerolaena</v>
      </c>
      <c r="M755" t="str">
        <f t="shared" si="45"/>
        <v>eriacantha</v>
      </c>
      <c r="N755" t="str">
        <f t="shared" si="46"/>
        <v>Species</v>
      </c>
      <c r="O755" t="str">
        <f t="shared" si="47"/>
        <v>W2-E2 76</v>
      </c>
    </row>
    <row r="756" spans="1:15">
      <c r="A756" t="s">
        <v>13</v>
      </c>
      <c r="B756" t="s">
        <v>14</v>
      </c>
      <c r="C756" t="s">
        <v>15</v>
      </c>
      <c r="D756" t="s">
        <v>120</v>
      </c>
      <c r="E756">
        <v>77</v>
      </c>
      <c r="F756" t="s">
        <v>35</v>
      </c>
      <c r="G756" t="s">
        <v>29</v>
      </c>
      <c r="L756" t="str">
        <f t="shared" si="44"/>
        <v>NA</v>
      </c>
      <c r="M756" t="str">
        <f t="shared" si="45"/>
        <v>NA</v>
      </c>
      <c r="N756" t="str">
        <f t="shared" si="46"/>
        <v>NA</v>
      </c>
      <c r="O756" t="str">
        <f t="shared" si="47"/>
        <v>W2-E2 77</v>
      </c>
    </row>
    <row r="757" spans="1:15">
      <c r="A757" t="s">
        <v>13</v>
      </c>
      <c r="B757" t="s">
        <v>14</v>
      </c>
      <c r="C757" t="s">
        <v>15</v>
      </c>
      <c r="D757" t="s">
        <v>120</v>
      </c>
      <c r="E757">
        <v>78</v>
      </c>
      <c r="F757" t="s">
        <v>32</v>
      </c>
      <c r="G757" t="s">
        <v>70</v>
      </c>
      <c r="H757" t="b">
        <v>1</v>
      </c>
      <c r="I757" t="s">
        <v>71</v>
      </c>
      <c r="J757" t="s">
        <v>60</v>
      </c>
      <c r="K757">
        <v>0.05</v>
      </c>
      <c r="L757" t="str">
        <f t="shared" si="44"/>
        <v>Plantago</v>
      </c>
      <c r="M757" t="str">
        <f t="shared" si="45"/>
        <v>drumondii</v>
      </c>
      <c r="N757" t="str">
        <f t="shared" si="46"/>
        <v>Species</v>
      </c>
      <c r="O757" t="str">
        <f t="shared" si="47"/>
        <v>W2-E2 78</v>
      </c>
    </row>
    <row r="758" spans="1:15">
      <c r="A758" t="s">
        <v>13</v>
      </c>
      <c r="B758" t="s">
        <v>14</v>
      </c>
      <c r="C758" t="s">
        <v>15</v>
      </c>
      <c r="D758" t="s">
        <v>120</v>
      </c>
      <c r="E758">
        <v>79</v>
      </c>
      <c r="F758" t="s">
        <v>20</v>
      </c>
      <c r="G758" t="s">
        <v>111</v>
      </c>
      <c r="H758" t="b">
        <v>1</v>
      </c>
      <c r="I758" t="s">
        <v>19</v>
      </c>
      <c r="J758" t="s">
        <v>24</v>
      </c>
      <c r="K758">
        <v>0.38</v>
      </c>
      <c r="L758" t="str">
        <f t="shared" si="44"/>
        <v>Dead</v>
      </c>
      <c r="M758" t="str">
        <f t="shared" si="45"/>
        <v>NA</v>
      </c>
      <c r="N758" t="str">
        <f t="shared" si="46"/>
        <v>Family</v>
      </c>
      <c r="O758" t="str">
        <f t="shared" si="47"/>
        <v>W2-E2 79</v>
      </c>
    </row>
    <row r="759" spans="1:15">
      <c r="A759" t="s">
        <v>13</v>
      </c>
      <c r="B759" t="s">
        <v>14</v>
      </c>
      <c r="C759" t="s">
        <v>15</v>
      </c>
      <c r="D759" t="s">
        <v>120</v>
      </c>
      <c r="E759">
        <v>80</v>
      </c>
      <c r="F759" t="s">
        <v>32</v>
      </c>
      <c r="G759" t="s">
        <v>47</v>
      </c>
      <c r="H759" t="b">
        <v>0</v>
      </c>
      <c r="I759" t="s">
        <v>19</v>
      </c>
      <c r="J759" t="s">
        <v>24</v>
      </c>
      <c r="K759">
        <v>0.18</v>
      </c>
      <c r="L759" t="str">
        <f t="shared" si="44"/>
        <v>Sclerolaena</v>
      </c>
      <c r="M759" t="str">
        <f t="shared" si="45"/>
        <v>eriacantha</v>
      </c>
      <c r="N759" t="str">
        <f t="shared" si="46"/>
        <v>Species</v>
      </c>
      <c r="O759" t="str">
        <f t="shared" si="47"/>
        <v>W2-E2 80</v>
      </c>
    </row>
    <row r="760" spans="1:15">
      <c r="A760" t="s">
        <v>13</v>
      </c>
      <c r="B760" t="s">
        <v>14</v>
      </c>
      <c r="C760" t="s">
        <v>15</v>
      </c>
      <c r="D760" t="s">
        <v>120</v>
      </c>
      <c r="E760">
        <v>81</v>
      </c>
      <c r="F760" t="s">
        <v>35</v>
      </c>
      <c r="G760" t="s">
        <v>47</v>
      </c>
      <c r="H760" t="b">
        <v>0</v>
      </c>
      <c r="I760" t="s">
        <v>19</v>
      </c>
      <c r="J760" t="s">
        <v>24</v>
      </c>
      <c r="K760">
        <v>0.17</v>
      </c>
      <c r="L760" t="str">
        <f t="shared" si="44"/>
        <v>Sclerolaena</v>
      </c>
      <c r="M760" t="str">
        <f t="shared" si="45"/>
        <v>eriacantha</v>
      </c>
      <c r="N760" t="str">
        <f t="shared" si="46"/>
        <v>Species</v>
      </c>
      <c r="O760" t="str">
        <f t="shared" si="47"/>
        <v>W2-E2 81</v>
      </c>
    </row>
    <row r="761" spans="1:15">
      <c r="A761" t="s">
        <v>13</v>
      </c>
      <c r="B761" t="s">
        <v>14</v>
      </c>
      <c r="C761" t="s">
        <v>15</v>
      </c>
      <c r="D761" t="s">
        <v>120</v>
      </c>
      <c r="E761">
        <v>82</v>
      </c>
      <c r="F761" t="s">
        <v>20</v>
      </c>
      <c r="G761" t="s">
        <v>33</v>
      </c>
      <c r="H761" t="b">
        <v>1</v>
      </c>
      <c r="I761" t="s">
        <v>19</v>
      </c>
      <c r="J761" t="s">
        <v>24</v>
      </c>
      <c r="K761">
        <v>0.43</v>
      </c>
      <c r="L761" t="str">
        <f t="shared" si="44"/>
        <v>Sclerolaena</v>
      </c>
      <c r="M761" t="str">
        <f t="shared" si="45"/>
        <v>divaricata</v>
      </c>
      <c r="N761" t="str">
        <f t="shared" si="46"/>
        <v>Species</v>
      </c>
      <c r="O761" t="str">
        <f t="shared" si="47"/>
        <v>W2-E2 82</v>
      </c>
    </row>
    <row r="762" spans="1:15">
      <c r="A762" t="s">
        <v>13</v>
      </c>
      <c r="B762" t="s">
        <v>14</v>
      </c>
      <c r="C762" t="s">
        <v>15</v>
      </c>
      <c r="D762" t="s">
        <v>120</v>
      </c>
      <c r="E762">
        <v>83</v>
      </c>
      <c r="F762" t="s">
        <v>32</v>
      </c>
      <c r="G762" t="s">
        <v>29</v>
      </c>
      <c r="L762" t="str">
        <f t="shared" si="44"/>
        <v>NA</v>
      </c>
      <c r="M762" t="str">
        <f t="shared" si="45"/>
        <v>NA</v>
      </c>
      <c r="N762" t="str">
        <f t="shared" si="46"/>
        <v>NA</v>
      </c>
      <c r="O762" t="str">
        <f t="shared" si="47"/>
        <v>W2-E2 83</v>
      </c>
    </row>
    <row r="763" spans="1:15">
      <c r="A763" t="s">
        <v>13</v>
      </c>
      <c r="B763" t="s">
        <v>14</v>
      </c>
      <c r="C763" t="s">
        <v>15</v>
      </c>
      <c r="D763" t="s">
        <v>120</v>
      </c>
      <c r="E763">
        <v>84</v>
      </c>
      <c r="F763" t="s">
        <v>34</v>
      </c>
      <c r="G763" t="s">
        <v>29</v>
      </c>
      <c r="L763" t="str">
        <f t="shared" si="44"/>
        <v>NA</v>
      </c>
      <c r="M763" t="str">
        <f t="shared" si="45"/>
        <v>NA</v>
      </c>
      <c r="N763" t="str">
        <f t="shared" si="46"/>
        <v>NA</v>
      </c>
      <c r="O763" t="str">
        <f t="shared" si="47"/>
        <v>W2-E2 84</v>
      </c>
    </row>
    <row r="764" spans="1:15">
      <c r="A764" t="s">
        <v>13</v>
      </c>
      <c r="B764" t="s">
        <v>14</v>
      </c>
      <c r="C764" t="s">
        <v>15</v>
      </c>
      <c r="D764" t="s">
        <v>120</v>
      </c>
      <c r="E764">
        <v>85</v>
      </c>
      <c r="F764" t="s">
        <v>32</v>
      </c>
      <c r="G764" s="4" t="s">
        <v>314</v>
      </c>
      <c r="H764" t="b">
        <v>1</v>
      </c>
      <c r="I764" t="s">
        <v>65</v>
      </c>
      <c r="J764" t="s">
        <v>60</v>
      </c>
      <c r="K764">
        <v>0.24</v>
      </c>
      <c r="L764" t="str">
        <f t="shared" si="44"/>
        <v>Brachyscome</v>
      </c>
      <c r="M764" t="str">
        <f t="shared" si="45"/>
        <v>ciliaris</v>
      </c>
      <c r="N764" t="str">
        <f t="shared" si="46"/>
        <v>Species</v>
      </c>
      <c r="O764" t="str">
        <f t="shared" si="47"/>
        <v>W2-E2 85</v>
      </c>
    </row>
    <row r="765" spans="1:15">
      <c r="A765" t="s">
        <v>13</v>
      </c>
      <c r="B765" t="s">
        <v>14</v>
      </c>
      <c r="C765" t="s">
        <v>15</v>
      </c>
      <c r="D765" t="s">
        <v>120</v>
      </c>
      <c r="E765">
        <v>85</v>
      </c>
      <c r="F765" t="s">
        <v>32</v>
      </c>
      <c r="G765" t="s">
        <v>47</v>
      </c>
      <c r="H765" t="b">
        <v>0</v>
      </c>
      <c r="I765" t="s">
        <v>19</v>
      </c>
      <c r="J765" t="s">
        <v>24</v>
      </c>
      <c r="K765">
        <v>0.13</v>
      </c>
      <c r="L765" t="str">
        <f t="shared" si="44"/>
        <v>Sclerolaena</v>
      </c>
      <c r="M765" t="str">
        <f t="shared" si="45"/>
        <v>eriacantha</v>
      </c>
      <c r="N765" t="str">
        <f t="shared" si="46"/>
        <v>Species</v>
      </c>
      <c r="O765" t="str">
        <f t="shared" si="47"/>
        <v>W2-E2 85</v>
      </c>
    </row>
    <row r="766" spans="1:15">
      <c r="A766" t="s">
        <v>13</v>
      </c>
      <c r="B766" t="s">
        <v>14</v>
      </c>
      <c r="C766" t="s">
        <v>15</v>
      </c>
      <c r="D766" t="s">
        <v>120</v>
      </c>
      <c r="E766">
        <v>86</v>
      </c>
      <c r="F766" t="s">
        <v>20</v>
      </c>
      <c r="G766" t="s">
        <v>44</v>
      </c>
      <c r="H766" t="b">
        <v>0</v>
      </c>
      <c r="I766" t="s">
        <v>19</v>
      </c>
      <c r="J766" t="s">
        <v>24</v>
      </c>
      <c r="K766">
        <v>0.65</v>
      </c>
      <c r="L766" t="str">
        <f t="shared" si="44"/>
        <v>Maireana</v>
      </c>
      <c r="M766" t="str">
        <f t="shared" si="45"/>
        <v>astrotricha</v>
      </c>
      <c r="N766" t="str">
        <f t="shared" si="46"/>
        <v>Species</v>
      </c>
      <c r="O766" t="str">
        <f t="shared" si="47"/>
        <v>W2-E2 86</v>
      </c>
    </row>
    <row r="767" spans="1:15">
      <c r="A767" t="s">
        <v>13</v>
      </c>
      <c r="B767" t="s">
        <v>14</v>
      </c>
      <c r="C767" t="s">
        <v>15</v>
      </c>
      <c r="D767" t="s">
        <v>120</v>
      </c>
      <c r="E767">
        <v>87</v>
      </c>
      <c r="F767" t="s">
        <v>35</v>
      </c>
      <c r="G767" t="s">
        <v>293</v>
      </c>
      <c r="H767" t="b">
        <v>1</v>
      </c>
      <c r="I767" t="s">
        <v>49</v>
      </c>
      <c r="J767" t="s">
        <v>50</v>
      </c>
      <c r="K767">
        <v>0.3</v>
      </c>
      <c r="L767" t="str">
        <f t="shared" si="44"/>
        <v>Enneapogon</v>
      </c>
      <c r="M767" t="str">
        <f t="shared" si="45"/>
        <v>NA</v>
      </c>
      <c r="N767" t="str">
        <f t="shared" si="46"/>
        <v>Genus</v>
      </c>
      <c r="O767" t="str">
        <f t="shared" si="47"/>
        <v>W2-E2 87</v>
      </c>
    </row>
    <row r="768" spans="1:15">
      <c r="A768" t="s">
        <v>13</v>
      </c>
      <c r="B768" t="s">
        <v>14</v>
      </c>
      <c r="C768" t="s">
        <v>15</v>
      </c>
      <c r="D768" t="s">
        <v>120</v>
      </c>
      <c r="E768">
        <v>88</v>
      </c>
      <c r="F768" t="s">
        <v>35</v>
      </c>
      <c r="G768" s="4" t="s">
        <v>314</v>
      </c>
      <c r="H768" t="b">
        <v>1</v>
      </c>
      <c r="I768" t="s">
        <v>65</v>
      </c>
      <c r="J768" t="s">
        <v>60</v>
      </c>
      <c r="K768">
        <v>0.33</v>
      </c>
      <c r="L768" t="str">
        <f t="shared" si="44"/>
        <v>Brachyscome</v>
      </c>
      <c r="M768" t="str">
        <f t="shared" si="45"/>
        <v>ciliaris</v>
      </c>
      <c r="N768" t="str">
        <f t="shared" si="46"/>
        <v>Species</v>
      </c>
      <c r="O768" t="str">
        <f t="shared" si="47"/>
        <v>W2-E2 88</v>
      </c>
    </row>
    <row r="769" spans="1:15">
      <c r="A769" t="s">
        <v>13</v>
      </c>
      <c r="B769" t="s">
        <v>14</v>
      </c>
      <c r="C769" t="s">
        <v>15</v>
      </c>
      <c r="D769" t="s">
        <v>120</v>
      </c>
      <c r="E769">
        <v>89</v>
      </c>
      <c r="F769" t="s">
        <v>35</v>
      </c>
      <c r="G769" s="4" t="s">
        <v>58</v>
      </c>
      <c r="H769" t="b">
        <v>1</v>
      </c>
      <c r="I769" t="s">
        <v>65</v>
      </c>
      <c r="J769" t="s">
        <v>60</v>
      </c>
      <c r="K769">
        <v>0.54</v>
      </c>
      <c r="L769" t="str">
        <f t="shared" si="44"/>
        <v>Paper</v>
      </c>
      <c r="M769" t="str">
        <f t="shared" si="45"/>
        <v>Daisy C</v>
      </c>
      <c r="N769" t="str">
        <f t="shared" si="46"/>
        <v>Species</v>
      </c>
      <c r="O769" t="str">
        <f t="shared" si="47"/>
        <v>W2-E2 89</v>
      </c>
    </row>
    <row r="770" spans="1:15">
      <c r="A770" t="s">
        <v>13</v>
      </c>
      <c r="B770" t="s">
        <v>14</v>
      </c>
      <c r="C770" t="s">
        <v>15</v>
      </c>
      <c r="D770" t="s">
        <v>120</v>
      </c>
      <c r="E770">
        <v>89</v>
      </c>
      <c r="F770" t="s">
        <v>35</v>
      </c>
      <c r="G770" t="s">
        <v>44</v>
      </c>
      <c r="H770" t="b">
        <v>0</v>
      </c>
      <c r="I770" t="s">
        <v>19</v>
      </c>
      <c r="J770" t="s">
        <v>24</v>
      </c>
      <c r="K770">
        <v>0.3</v>
      </c>
      <c r="L770" t="str">
        <f t="shared" si="44"/>
        <v>Maireana</v>
      </c>
      <c r="M770" t="str">
        <f t="shared" si="45"/>
        <v>astrotricha</v>
      </c>
      <c r="N770" t="str">
        <f t="shared" si="46"/>
        <v>Species</v>
      </c>
      <c r="O770" t="str">
        <f t="shared" si="47"/>
        <v>W2-E2 89</v>
      </c>
    </row>
    <row r="771" spans="1:15">
      <c r="A771" t="s">
        <v>13</v>
      </c>
      <c r="B771" t="s">
        <v>14</v>
      </c>
      <c r="C771" t="s">
        <v>15</v>
      </c>
      <c r="D771" t="s">
        <v>120</v>
      </c>
      <c r="E771">
        <v>90</v>
      </c>
      <c r="F771" t="s">
        <v>32</v>
      </c>
      <c r="G771" t="s">
        <v>29</v>
      </c>
      <c r="L771" t="str">
        <f t="shared" ref="L771:L834" si="48">IF(G771="NA", "NA", IF(ISNUMBER(SEARCH(" ", G771)), LEFT(G771, FIND(" ", G771) - 1), G771))</f>
        <v>NA</v>
      </c>
      <c r="M771" t="str">
        <f t="shared" ref="M771:M834" si="49">IF(OR(G771="NA", LEN(TRIM(G771))=LEN(SUBSTITUTE(G771," ",""))), "NA", IF(ISNUMBER(SEARCH("Dead", G771)), "NA", MID(G771, FIND(" ", G771) + 1, LEN(G771) - FIND(" ", G771))))</f>
        <v>NA</v>
      </c>
      <c r="N771" t="str">
        <f t="shared" ref="N771:N834" si="50">IF(G771="NA", "NA", IF(ISNUMBER(SEARCH("Dead", G771)), IF(I771&lt;&gt;"", "Family", "NA"), IF(ISNUMBER(SEARCH("subsp.", G771)), "Subspecies", IF(ISNUMBER(SEARCH("var.", G771)), "Varietas", IF(COUNTIF(G771, "* *")=0, "Genus", "Species")))))</f>
        <v>NA</v>
      </c>
      <c r="O771" t="str">
        <f t="shared" ref="O771:O834" si="51">CONCATENATE(D771, " ", E771)</f>
        <v>W2-E2 90</v>
      </c>
    </row>
    <row r="772" spans="1:15">
      <c r="A772" t="s">
        <v>13</v>
      </c>
      <c r="B772" t="s">
        <v>14</v>
      </c>
      <c r="C772" t="s">
        <v>15</v>
      </c>
      <c r="D772" t="s">
        <v>120</v>
      </c>
      <c r="E772">
        <v>91</v>
      </c>
      <c r="F772" t="s">
        <v>32</v>
      </c>
      <c r="G772" t="s">
        <v>29</v>
      </c>
      <c r="L772" t="str">
        <f t="shared" si="48"/>
        <v>NA</v>
      </c>
      <c r="M772" t="str">
        <f t="shared" si="49"/>
        <v>NA</v>
      </c>
      <c r="N772" t="str">
        <f t="shared" si="50"/>
        <v>NA</v>
      </c>
      <c r="O772" t="str">
        <f t="shared" si="51"/>
        <v>W2-E2 91</v>
      </c>
    </row>
    <row r="773" spans="1:15">
      <c r="A773" t="s">
        <v>13</v>
      </c>
      <c r="B773" t="s">
        <v>14</v>
      </c>
      <c r="C773" t="s">
        <v>15</v>
      </c>
      <c r="D773" t="s">
        <v>120</v>
      </c>
      <c r="E773">
        <v>92</v>
      </c>
      <c r="F773" t="s">
        <v>35</v>
      </c>
      <c r="G773" s="4" t="s">
        <v>53</v>
      </c>
      <c r="H773" t="b">
        <v>1</v>
      </c>
      <c r="I773" t="s">
        <v>59</v>
      </c>
      <c r="J773" t="s">
        <v>60</v>
      </c>
      <c r="K773">
        <v>0.3</v>
      </c>
      <c r="L773" t="str">
        <f t="shared" si="48"/>
        <v>Sida</v>
      </c>
      <c r="M773" t="str">
        <f t="shared" si="49"/>
        <v>A</v>
      </c>
      <c r="N773" t="str">
        <f t="shared" si="50"/>
        <v>Species</v>
      </c>
      <c r="O773" t="str">
        <f t="shared" si="51"/>
        <v>W2-E2 92</v>
      </c>
    </row>
    <row r="774" spans="1:15">
      <c r="A774" t="s">
        <v>13</v>
      </c>
      <c r="B774" t="s">
        <v>14</v>
      </c>
      <c r="C774" t="s">
        <v>15</v>
      </c>
      <c r="D774" t="s">
        <v>120</v>
      </c>
      <c r="E774">
        <v>93</v>
      </c>
      <c r="F774" t="s">
        <v>20</v>
      </c>
      <c r="G774" s="4" t="s">
        <v>85</v>
      </c>
      <c r="H774" t="b">
        <v>1</v>
      </c>
      <c r="I774" t="s">
        <v>65</v>
      </c>
      <c r="J774" t="s">
        <v>60</v>
      </c>
      <c r="K774">
        <v>0.4</v>
      </c>
      <c r="L774" t="str">
        <f t="shared" si="48"/>
        <v>Paper</v>
      </c>
      <c r="M774" t="str">
        <f t="shared" si="49"/>
        <v>Daisy A</v>
      </c>
      <c r="N774" t="str">
        <f t="shared" si="50"/>
        <v>Species</v>
      </c>
      <c r="O774" t="str">
        <f t="shared" si="51"/>
        <v>W2-E2 93</v>
      </c>
    </row>
    <row r="775" spans="1:15">
      <c r="A775" t="s">
        <v>13</v>
      </c>
      <c r="B775" t="s">
        <v>14</v>
      </c>
      <c r="C775" t="s">
        <v>15</v>
      </c>
      <c r="D775" t="s">
        <v>120</v>
      </c>
      <c r="E775">
        <v>94</v>
      </c>
      <c r="F775" t="s">
        <v>20</v>
      </c>
      <c r="G775" s="1" t="s">
        <v>30</v>
      </c>
      <c r="H775" t="b">
        <v>1</v>
      </c>
      <c r="I775" t="s">
        <v>19</v>
      </c>
      <c r="J775" t="s">
        <v>24</v>
      </c>
      <c r="K775">
        <v>0.18</v>
      </c>
      <c r="L775" t="str">
        <f t="shared" si="48"/>
        <v>Sclerolaena</v>
      </c>
      <c r="M775" t="str">
        <f t="shared" si="49"/>
        <v>ventricosa</v>
      </c>
      <c r="N775" t="str">
        <f t="shared" si="50"/>
        <v>Species</v>
      </c>
      <c r="O775" t="str">
        <f t="shared" si="51"/>
        <v>W2-E2 94</v>
      </c>
    </row>
    <row r="776" spans="1:15">
      <c r="A776" t="s">
        <v>13</v>
      </c>
      <c r="B776" t="s">
        <v>14</v>
      </c>
      <c r="C776" t="s">
        <v>15</v>
      </c>
      <c r="D776" t="s">
        <v>120</v>
      </c>
      <c r="E776">
        <v>95</v>
      </c>
      <c r="F776" t="s">
        <v>32</v>
      </c>
      <c r="G776" t="s">
        <v>29</v>
      </c>
      <c r="L776" t="str">
        <f t="shared" si="48"/>
        <v>NA</v>
      </c>
      <c r="M776" t="str">
        <f t="shared" si="49"/>
        <v>NA</v>
      </c>
      <c r="N776" t="str">
        <f t="shared" si="50"/>
        <v>NA</v>
      </c>
      <c r="O776" t="str">
        <f t="shared" si="51"/>
        <v>W2-E2 95</v>
      </c>
    </row>
    <row r="777" spans="1:15">
      <c r="A777" t="s">
        <v>13</v>
      </c>
      <c r="B777" t="s">
        <v>14</v>
      </c>
      <c r="C777" t="s">
        <v>15</v>
      </c>
      <c r="D777" t="s">
        <v>120</v>
      </c>
      <c r="E777">
        <v>96</v>
      </c>
      <c r="F777" t="s">
        <v>32</v>
      </c>
      <c r="G777" t="s">
        <v>29</v>
      </c>
      <c r="L777" t="str">
        <f t="shared" si="48"/>
        <v>NA</v>
      </c>
      <c r="M777" t="str">
        <f t="shared" si="49"/>
        <v>NA</v>
      </c>
      <c r="N777" t="str">
        <f t="shared" si="50"/>
        <v>NA</v>
      </c>
      <c r="O777" t="str">
        <f t="shared" si="51"/>
        <v>W2-E2 96</v>
      </c>
    </row>
    <row r="778" spans="1:15">
      <c r="A778" t="s">
        <v>13</v>
      </c>
      <c r="B778" t="s">
        <v>14</v>
      </c>
      <c r="C778" t="s">
        <v>15</v>
      </c>
      <c r="D778" t="s">
        <v>120</v>
      </c>
      <c r="E778">
        <v>97</v>
      </c>
      <c r="F778" t="s">
        <v>32</v>
      </c>
      <c r="G778" t="s">
        <v>29</v>
      </c>
      <c r="L778" t="str">
        <f t="shared" si="48"/>
        <v>NA</v>
      </c>
      <c r="M778" t="str">
        <f t="shared" si="49"/>
        <v>NA</v>
      </c>
      <c r="N778" t="str">
        <f t="shared" si="50"/>
        <v>NA</v>
      </c>
      <c r="O778" t="str">
        <f t="shared" si="51"/>
        <v>W2-E2 97</v>
      </c>
    </row>
    <row r="779" spans="1:15">
      <c r="A779" t="s">
        <v>13</v>
      </c>
      <c r="B779" t="s">
        <v>14</v>
      </c>
      <c r="C779" t="s">
        <v>15</v>
      </c>
      <c r="D779" t="s">
        <v>120</v>
      </c>
      <c r="E779">
        <v>98</v>
      </c>
      <c r="F779" t="s">
        <v>32</v>
      </c>
      <c r="G779" t="s">
        <v>29</v>
      </c>
      <c r="L779" t="str">
        <f t="shared" si="48"/>
        <v>NA</v>
      </c>
      <c r="M779" t="str">
        <f t="shared" si="49"/>
        <v>NA</v>
      </c>
      <c r="N779" t="str">
        <f t="shared" si="50"/>
        <v>NA</v>
      </c>
      <c r="O779" t="str">
        <f t="shared" si="51"/>
        <v>W2-E2 98</v>
      </c>
    </row>
    <row r="780" spans="1:15">
      <c r="A780" t="s">
        <v>13</v>
      </c>
      <c r="B780" t="s">
        <v>14</v>
      </c>
      <c r="C780" t="s">
        <v>15</v>
      </c>
      <c r="D780" t="s">
        <v>120</v>
      </c>
      <c r="E780">
        <v>99</v>
      </c>
      <c r="F780" t="s">
        <v>20</v>
      </c>
      <c r="G780" s="1" t="s">
        <v>30</v>
      </c>
      <c r="H780" t="b">
        <v>1</v>
      </c>
      <c r="I780" t="s">
        <v>19</v>
      </c>
      <c r="J780" t="s">
        <v>24</v>
      </c>
      <c r="K780">
        <v>0.1</v>
      </c>
      <c r="L780" t="str">
        <f t="shared" si="48"/>
        <v>Sclerolaena</v>
      </c>
      <c r="M780" t="str">
        <f t="shared" si="49"/>
        <v>ventricosa</v>
      </c>
      <c r="N780" t="str">
        <f t="shared" si="50"/>
        <v>Species</v>
      </c>
      <c r="O780" t="str">
        <f t="shared" si="51"/>
        <v>W2-E2 99</v>
      </c>
    </row>
    <row r="781" spans="1:15">
      <c r="A781" t="s">
        <v>13</v>
      </c>
      <c r="B781" t="s">
        <v>14</v>
      </c>
      <c r="C781" t="s">
        <v>15</v>
      </c>
      <c r="D781" t="s">
        <v>120</v>
      </c>
      <c r="E781">
        <v>100</v>
      </c>
      <c r="F781" t="s">
        <v>35</v>
      </c>
      <c r="G781" s="1" t="s">
        <v>30</v>
      </c>
      <c r="H781" t="b">
        <v>1</v>
      </c>
      <c r="I781" t="s">
        <v>19</v>
      </c>
      <c r="J781" t="s">
        <v>24</v>
      </c>
      <c r="K781">
        <v>0.22</v>
      </c>
      <c r="L781" t="str">
        <f t="shared" si="48"/>
        <v>Sclerolaena</v>
      </c>
      <c r="M781" t="str">
        <f t="shared" si="49"/>
        <v>ventricosa</v>
      </c>
      <c r="N781" t="str">
        <f t="shared" si="50"/>
        <v>Species</v>
      </c>
      <c r="O781" t="str">
        <f t="shared" si="51"/>
        <v>W2-E2 100</v>
      </c>
    </row>
    <row r="782" spans="1:15">
      <c r="A782" t="s">
        <v>13</v>
      </c>
      <c r="B782" t="s">
        <v>14</v>
      </c>
      <c r="C782" t="s">
        <v>15</v>
      </c>
      <c r="D782" t="s">
        <v>126</v>
      </c>
      <c r="E782">
        <v>0</v>
      </c>
      <c r="F782" t="s">
        <v>34</v>
      </c>
      <c r="G782" t="s">
        <v>31</v>
      </c>
      <c r="H782" t="b">
        <v>1</v>
      </c>
      <c r="I782" t="s">
        <v>19</v>
      </c>
      <c r="J782" t="s">
        <v>24</v>
      </c>
      <c r="K782">
        <v>0.18</v>
      </c>
      <c r="L782" t="str">
        <f t="shared" si="48"/>
        <v>Sclerolaena</v>
      </c>
      <c r="M782" t="str">
        <f t="shared" si="49"/>
        <v>brachyptera</v>
      </c>
      <c r="N782" t="str">
        <f t="shared" si="50"/>
        <v>Species</v>
      </c>
      <c r="O782" t="str">
        <f t="shared" si="51"/>
        <v>W3-E3 0</v>
      </c>
    </row>
    <row r="783" spans="1:15">
      <c r="A783" t="s">
        <v>13</v>
      </c>
      <c r="B783" t="s">
        <v>14</v>
      </c>
      <c r="C783" t="s">
        <v>15</v>
      </c>
      <c r="D783" t="s">
        <v>126</v>
      </c>
      <c r="E783">
        <v>1</v>
      </c>
      <c r="F783" t="s">
        <v>34</v>
      </c>
      <c r="G783" t="s">
        <v>29</v>
      </c>
      <c r="L783" t="str">
        <f t="shared" si="48"/>
        <v>NA</v>
      </c>
      <c r="M783" t="str">
        <f t="shared" si="49"/>
        <v>NA</v>
      </c>
      <c r="N783" t="str">
        <f t="shared" si="50"/>
        <v>NA</v>
      </c>
      <c r="O783" t="str">
        <f t="shared" si="51"/>
        <v>W3-E3 1</v>
      </c>
    </row>
    <row r="784" spans="1:15">
      <c r="A784" t="s">
        <v>13</v>
      </c>
      <c r="B784" t="s">
        <v>14</v>
      </c>
      <c r="C784" t="s">
        <v>15</v>
      </c>
      <c r="D784" t="s">
        <v>126</v>
      </c>
      <c r="E784">
        <v>2</v>
      </c>
      <c r="F784" t="s">
        <v>34</v>
      </c>
      <c r="G784" t="s">
        <v>29</v>
      </c>
      <c r="L784" t="str">
        <f t="shared" si="48"/>
        <v>NA</v>
      </c>
      <c r="M784" t="str">
        <f t="shared" si="49"/>
        <v>NA</v>
      </c>
      <c r="N784" t="str">
        <f t="shared" si="50"/>
        <v>NA</v>
      </c>
      <c r="O784" t="str">
        <f t="shared" si="51"/>
        <v>W3-E3 2</v>
      </c>
    </row>
    <row r="785" spans="1:15">
      <c r="A785" t="s">
        <v>13</v>
      </c>
      <c r="B785" t="s">
        <v>14</v>
      </c>
      <c r="C785" t="s">
        <v>15</v>
      </c>
      <c r="D785" t="s">
        <v>126</v>
      </c>
      <c r="E785">
        <v>3</v>
      </c>
      <c r="F785" t="s">
        <v>34</v>
      </c>
      <c r="G785" t="s">
        <v>29</v>
      </c>
      <c r="L785" t="str">
        <f t="shared" si="48"/>
        <v>NA</v>
      </c>
      <c r="M785" t="str">
        <f t="shared" si="49"/>
        <v>NA</v>
      </c>
      <c r="N785" t="str">
        <f t="shared" si="50"/>
        <v>NA</v>
      </c>
      <c r="O785" t="str">
        <f t="shared" si="51"/>
        <v>W3-E3 3</v>
      </c>
    </row>
    <row r="786" spans="1:15">
      <c r="A786" t="s">
        <v>13</v>
      </c>
      <c r="B786" t="s">
        <v>14</v>
      </c>
      <c r="C786" t="s">
        <v>15</v>
      </c>
      <c r="D786" t="s">
        <v>126</v>
      </c>
      <c r="E786">
        <v>4</v>
      </c>
      <c r="F786" t="s">
        <v>32</v>
      </c>
      <c r="G786" t="s">
        <v>29</v>
      </c>
      <c r="L786" t="str">
        <f t="shared" si="48"/>
        <v>NA</v>
      </c>
      <c r="M786" t="str">
        <f t="shared" si="49"/>
        <v>NA</v>
      </c>
      <c r="N786" t="str">
        <f t="shared" si="50"/>
        <v>NA</v>
      </c>
      <c r="O786" t="str">
        <f t="shared" si="51"/>
        <v>W3-E3 4</v>
      </c>
    </row>
    <row r="787" spans="1:15">
      <c r="A787" t="s">
        <v>13</v>
      </c>
      <c r="B787" t="s">
        <v>14</v>
      </c>
      <c r="C787" t="s">
        <v>15</v>
      </c>
      <c r="D787" t="s">
        <v>126</v>
      </c>
      <c r="E787">
        <v>5</v>
      </c>
      <c r="F787" t="s">
        <v>32</v>
      </c>
      <c r="G787" t="s">
        <v>29</v>
      </c>
      <c r="L787" t="str">
        <f t="shared" si="48"/>
        <v>NA</v>
      </c>
      <c r="M787" t="str">
        <f t="shared" si="49"/>
        <v>NA</v>
      </c>
      <c r="N787" t="str">
        <f t="shared" si="50"/>
        <v>NA</v>
      </c>
      <c r="O787" t="str">
        <f t="shared" si="51"/>
        <v>W3-E3 5</v>
      </c>
    </row>
    <row r="788" spans="1:15">
      <c r="A788" t="s">
        <v>13</v>
      </c>
      <c r="B788" t="s">
        <v>14</v>
      </c>
      <c r="C788" t="s">
        <v>15</v>
      </c>
      <c r="D788" t="s">
        <v>126</v>
      </c>
      <c r="E788">
        <v>6</v>
      </c>
      <c r="F788" t="s">
        <v>32</v>
      </c>
      <c r="G788" s="4" t="s">
        <v>85</v>
      </c>
      <c r="H788" t="b">
        <v>1</v>
      </c>
      <c r="I788" t="s">
        <v>65</v>
      </c>
      <c r="J788" t="s">
        <v>60</v>
      </c>
      <c r="K788">
        <v>0.26</v>
      </c>
      <c r="L788" t="str">
        <f t="shared" si="48"/>
        <v>Paper</v>
      </c>
      <c r="M788" t="str">
        <f t="shared" si="49"/>
        <v>Daisy A</v>
      </c>
      <c r="N788" t="str">
        <f t="shared" si="50"/>
        <v>Species</v>
      </c>
      <c r="O788" t="str">
        <f t="shared" si="51"/>
        <v>W3-E3 6</v>
      </c>
    </row>
    <row r="789" spans="1:15">
      <c r="A789" t="s">
        <v>13</v>
      </c>
      <c r="B789" t="s">
        <v>14</v>
      </c>
      <c r="C789" t="s">
        <v>15</v>
      </c>
      <c r="D789" t="s">
        <v>126</v>
      </c>
      <c r="E789">
        <v>7</v>
      </c>
      <c r="F789" t="s">
        <v>32</v>
      </c>
      <c r="G789" t="s">
        <v>31</v>
      </c>
      <c r="H789" t="b">
        <v>1</v>
      </c>
      <c r="I789" t="s">
        <v>19</v>
      </c>
      <c r="J789" t="s">
        <v>24</v>
      </c>
      <c r="K789">
        <v>0.04</v>
      </c>
      <c r="L789" t="str">
        <f t="shared" si="48"/>
        <v>Sclerolaena</v>
      </c>
      <c r="M789" t="str">
        <f t="shared" si="49"/>
        <v>brachyptera</v>
      </c>
      <c r="N789" t="str">
        <f t="shared" si="50"/>
        <v>Species</v>
      </c>
      <c r="O789" t="str">
        <f t="shared" si="51"/>
        <v>W3-E3 7</v>
      </c>
    </row>
    <row r="790" spans="1:15">
      <c r="A790" t="s">
        <v>13</v>
      </c>
      <c r="B790" t="s">
        <v>14</v>
      </c>
      <c r="C790" t="s">
        <v>15</v>
      </c>
      <c r="D790" t="s">
        <v>126</v>
      </c>
      <c r="E790">
        <v>8</v>
      </c>
      <c r="F790" t="s">
        <v>32</v>
      </c>
      <c r="G790" t="s">
        <v>29</v>
      </c>
      <c r="L790" t="str">
        <f t="shared" si="48"/>
        <v>NA</v>
      </c>
      <c r="M790" t="str">
        <f t="shared" si="49"/>
        <v>NA</v>
      </c>
      <c r="N790" t="str">
        <f t="shared" si="50"/>
        <v>NA</v>
      </c>
      <c r="O790" t="str">
        <f t="shared" si="51"/>
        <v>W3-E3 8</v>
      </c>
    </row>
    <row r="791" spans="1:15">
      <c r="A791" t="s">
        <v>13</v>
      </c>
      <c r="B791" t="s">
        <v>14</v>
      </c>
      <c r="C791" t="s">
        <v>15</v>
      </c>
      <c r="D791" t="s">
        <v>126</v>
      </c>
      <c r="E791">
        <v>9</v>
      </c>
      <c r="F791" t="s">
        <v>32</v>
      </c>
      <c r="G791" t="s">
        <v>29</v>
      </c>
      <c r="L791" t="str">
        <f t="shared" si="48"/>
        <v>NA</v>
      </c>
      <c r="M791" t="str">
        <f t="shared" si="49"/>
        <v>NA</v>
      </c>
      <c r="N791" t="str">
        <f t="shared" si="50"/>
        <v>NA</v>
      </c>
      <c r="O791" t="str">
        <f t="shared" si="51"/>
        <v>W3-E3 9</v>
      </c>
    </row>
    <row r="792" spans="1:15">
      <c r="A792" t="s">
        <v>13</v>
      </c>
      <c r="B792" t="s">
        <v>14</v>
      </c>
      <c r="C792" t="s">
        <v>15</v>
      </c>
      <c r="D792" t="s">
        <v>126</v>
      </c>
      <c r="E792">
        <v>10</v>
      </c>
      <c r="F792" t="s">
        <v>32</v>
      </c>
      <c r="G792" t="s">
        <v>31</v>
      </c>
      <c r="H792" t="b">
        <v>1</v>
      </c>
      <c r="I792" t="s">
        <v>19</v>
      </c>
      <c r="J792" t="s">
        <v>24</v>
      </c>
      <c r="K792">
        <v>0.17</v>
      </c>
      <c r="L792" t="str">
        <f t="shared" si="48"/>
        <v>Sclerolaena</v>
      </c>
      <c r="M792" t="str">
        <f t="shared" si="49"/>
        <v>brachyptera</v>
      </c>
      <c r="N792" t="str">
        <f t="shared" si="50"/>
        <v>Species</v>
      </c>
      <c r="O792" t="str">
        <f t="shared" si="51"/>
        <v>W3-E3 10</v>
      </c>
    </row>
    <row r="793" spans="1:15">
      <c r="A793" t="s">
        <v>13</v>
      </c>
      <c r="B793" t="s">
        <v>14</v>
      </c>
      <c r="C793" t="s">
        <v>15</v>
      </c>
      <c r="D793" t="s">
        <v>126</v>
      </c>
      <c r="E793">
        <v>11</v>
      </c>
      <c r="F793" t="s">
        <v>34</v>
      </c>
      <c r="G793" t="s">
        <v>31</v>
      </c>
      <c r="H793" t="b">
        <v>0</v>
      </c>
      <c r="I793" t="s">
        <v>19</v>
      </c>
      <c r="J793" t="s">
        <v>24</v>
      </c>
      <c r="K793">
        <v>0.06</v>
      </c>
      <c r="L793" t="str">
        <f t="shared" si="48"/>
        <v>Sclerolaena</v>
      </c>
      <c r="M793" t="str">
        <f t="shared" si="49"/>
        <v>brachyptera</v>
      </c>
      <c r="N793" t="str">
        <f t="shared" si="50"/>
        <v>Species</v>
      </c>
      <c r="O793" t="str">
        <f t="shared" si="51"/>
        <v>W3-E3 11</v>
      </c>
    </row>
    <row r="794" spans="1:15">
      <c r="A794" t="s">
        <v>13</v>
      </c>
      <c r="B794" t="s">
        <v>14</v>
      </c>
      <c r="C794" t="s">
        <v>15</v>
      </c>
      <c r="D794" t="s">
        <v>126</v>
      </c>
      <c r="E794">
        <v>12</v>
      </c>
      <c r="F794" t="s">
        <v>20</v>
      </c>
      <c r="G794" t="s">
        <v>29</v>
      </c>
      <c r="L794" t="str">
        <f t="shared" si="48"/>
        <v>NA</v>
      </c>
      <c r="M794" t="str">
        <f t="shared" si="49"/>
        <v>NA</v>
      </c>
      <c r="N794" t="str">
        <f t="shared" si="50"/>
        <v>NA</v>
      </c>
      <c r="O794" t="str">
        <f t="shared" si="51"/>
        <v>W3-E3 12</v>
      </c>
    </row>
    <row r="795" spans="1:15">
      <c r="A795" t="s">
        <v>13</v>
      </c>
      <c r="B795" t="s">
        <v>14</v>
      </c>
      <c r="C795" t="s">
        <v>15</v>
      </c>
      <c r="D795" t="s">
        <v>126</v>
      </c>
      <c r="E795">
        <v>13</v>
      </c>
      <c r="F795" t="s">
        <v>34</v>
      </c>
      <c r="G795" t="s">
        <v>29</v>
      </c>
      <c r="L795" t="str">
        <f t="shared" si="48"/>
        <v>NA</v>
      </c>
      <c r="M795" t="str">
        <f t="shared" si="49"/>
        <v>NA</v>
      </c>
      <c r="N795" t="str">
        <f t="shared" si="50"/>
        <v>NA</v>
      </c>
      <c r="O795" t="str">
        <f t="shared" si="51"/>
        <v>W3-E3 13</v>
      </c>
    </row>
    <row r="796" spans="1:15">
      <c r="A796" t="s">
        <v>13</v>
      </c>
      <c r="B796" t="s">
        <v>14</v>
      </c>
      <c r="C796" t="s">
        <v>15</v>
      </c>
      <c r="D796" t="s">
        <v>126</v>
      </c>
      <c r="E796">
        <v>14</v>
      </c>
      <c r="F796" t="s">
        <v>32</v>
      </c>
      <c r="G796" t="s">
        <v>31</v>
      </c>
      <c r="H796" t="b">
        <v>1</v>
      </c>
      <c r="I796" t="s">
        <v>19</v>
      </c>
      <c r="J796" t="s">
        <v>24</v>
      </c>
      <c r="K796">
        <v>0.09</v>
      </c>
      <c r="L796" t="str">
        <f t="shared" si="48"/>
        <v>Sclerolaena</v>
      </c>
      <c r="M796" t="str">
        <f t="shared" si="49"/>
        <v>brachyptera</v>
      </c>
      <c r="N796" t="str">
        <f t="shared" si="50"/>
        <v>Species</v>
      </c>
      <c r="O796" t="str">
        <f t="shared" si="51"/>
        <v>W3-E3 14</v>
      </c>
    </row>
    <row r="797" spans="1:15">
      <c r="A797" t="s">
        <v>13</v>
      </c>
      <c r="B797" t="s">
        <v>14</v>
      </c>
      <c r="C797" t="s">
        <v>15</v>
      </c>
      <c r="D797" t="s">
        <v>126</v>
      </c>
      <c r="E797">
        <v>15</v>
      </c>
      <c r="F797" t="s">
        <v>32</v>
      </c>
      <c r="G797" t="s">
        <v>29</v>
      </c>
      <c r="L797" t="str">
        <f t="shared" si="48"/>
        <v>NA</v>
      </c>
      <c r="M797" t="str">
        <f t="shared" si="49"/>
        <v>NA</v>
      </c>
      <c r="N797" t="str">
        <f t="shared" si="50"/>
        <v>NA</v>
      </c>
      <c r="O797" t="str">
        <f t="shared" si="51"/>
        <v>W3-E3 15</v>
      </c>
    </row>
    <row r="798" spans="1:15">
      <c r="A798" t="s">
        <v>13</v>
      </c>
      <c r="B798" t="s">
        <v>14</v>
      </c>
      <c r="C798" t="s">
        <v>15</v>
      </c>
      <c r="D798" t="s">
        <v>126</v>
      </c>
      <c r="E798">
        <v>16</v>
      </c>
      <c r="F798" t="s">
        <v>32</v>
      </c>
      <c r="G798" t="s">
        <v>29</v>
      </c>
      <c r="L798" t="str">
        <f t="shared" si="48"/>
        <v>NA</v>
      </c>
      <c r="M798" t="str">
        <f t="shared" si="49"/>
        <v>NA</v>
      </c>
      <c r="N798" t="str">
        <f t="shared" si="50"/>
        <v>NA</v>
      </c>
      <c r="O798" t="str">
        <f t="shared" si="51"/>
        <v>W3-E3 16</v>
      </c>
    </row>
    <row r="799" spans="1:15">
      <c r="A799" t="s">
        <v>13</v>
      </c>
      <c r="B799" t="s">
        <v>14</v>
      </c>
      <c r="C799" t="s">
        <v>15</v>
      </c>
      <c r="D799" t="s">
        <v>126</v>
      </c>
      <c r="E799">
        <v>17</v>
      </c>
      <c r="F799" t="s">
        <v>32</v>
      </c>
      <c r="G799" t="s">
        <v>29</v>
      </c>
      <c r="L799" t="str">
        <f t="shared" si="48"/>
        <v>NA</v>
      </c>
      <c r="M799" t="str">
        <f t="shared" si="49"/>
        <v>NA</v>
      </c>
      <c r="N799" t="str">
        <f t="shared" si="50"/>
        <v>NA</v>
      </c>
      <c r="O799" t="str">
        <f t="shared" si="51"/>
        <v>W3-E3 17</v>
      </c>
    </row>
    <row r="800" spans="1:15">
      <c r="A800" t="s">
        <v>13</v>
      </c>
      <c r="B800" t="s">
        <v>14</v>
      </c>
      <c r="C800" t="s">
        <v>15</v>
      </c>
      <c r="D800" t="s">
        <v>126</v>
      </c>
      <c r="E800">
        <v>18</v>
      </c>
      <c r="F800" t="s">
        <v>34</v>
      </c>
      <c r="G800" s="1" t="s">
        <v>30</v>
      </c>
      <c r="H800" t="b">
        <v>1</v>
      </c>
      <c r="I800" t="s">
        <v>19</v>
      </c>
      <c r="J800" t="s">
        <v>24</v>
      </c>
      <c r="K800">
        <v>0.18</v>
      </c>
      <c r="L800" t="str">
        <f t="shared" si="48"/>
        <v>Sclerolaena</v>
      </c>
      <c r="M800" t="str">
        <f t="shared" si="49"/>
        <v>ventricosa</v>
      </c>
      <c r="N800" t="str">
        <f t="shared" si="50"/>
        <v>Species</v>
      </c>
      <c r="O800" t="str">
        <f t="shared" si="51"/>
        <v>W3-E3 18</v>
      </c>
    </row>
    <row r="801" spans="1:15">
      <c r="A801" t="s">
        <v>13</v>
      </c>
      <c r="B801" t="s">
        <v>14</v>
      </c>
      <c r="C801" t="s">
        <v>15</v>
      </c>
      <c r="D801" t="s">
        <v>126</v>
      </c>
      <c r="E801">
        <v>18</v>
      </c>
      <c r="F801" t="s">
        <v>34</v>
      </c>
      <c r="G801" t="s">
        <v>44</v>
      </c>
      <c r="H801" t="b">
        <v>0</v>
      </c>
      <c r="I801" t="s">
        <v>19</v>
      </c>
      <c r="J801" t="s">
        <v>24</v>
      </c>
      <c r="K801">
        <v>0.34</v>
      </c>
      <c r="L801" t="str">
        <f t="shared" si="48"/>
        <v>Maireana</v>
      </c>
      <c r="M801" t="str">
        <f t="shared" si="49"/>
        <v>astrotricha</v>
      </c>
      <c r="N801" t="str">
        <f t="shared" si="50"/>
        <v>Species</v>
      </c>
      <c r="O801" t="str">
        <f t="shared" si="51"/>
        <v>W3-E3 18</v>
      </c>
    </row>
    <row r="802" spans="1:15">
      <c r="A802" t="s">
        <v>13</v>
      </c>
      <c r="B802" t="s">
        <v>14</v>
      </c>
      <c r="C802" t="s">
        <v>15</v>
      </c>
      <c r="D802" t="s">
        <v>126</v>
      </c>
      <c r="E802">
        <v>19</v>
      </c>
      <c r="F802" t="s">
        <v>32</v>
      </c>
      <c r="G802" t="s">
        <v>29</v>
      </c>
      <c r="L802" t="str">
        <f t="shared" si="48"/>
        <v>NA</v>
      </c>
      <c r="M802" t="str">
        <f t="shared" si="49"/>
        <v>NA</v>
      </c>
      <c r="N802" t="str">
        <f t="shared" si="50"/>
        <v>NA</v>
      </c>
      <c r="O802" t="str">
        <f t="shared" si="51"/>
        <v>W3-E3 19</v>
      </c>
    </row>
    <row r="803" spans="1:15">
      <c r="A803" t="s">
        <v>13</v>
      </c>
      <c r="B803" t="s">
        <v>14</v>
      </c>
      <c r="C803" t="s">
        <v>15</v>
      </c>
      <c r="D803" t="s">
        <v>126</v>
      </c>
      <c r="E803">
        <v>20</v>
      </c>
      <c r="F803" t="s">
        <v>20</v>
      </c>
      <c r="G803" t="s">
        <v>37</v>
      </c>
      <c r="H803" t="b">
        <v>0</v>
      </c>
      <c r="I803" t="s">
        <v>19</v>
      </c>
      <c r="J803" t="s">
        <v>24</v>
      </c>
      <c r="K803">
        <v>0.18</v>
      </c>
      <c r="L803" t="str">
        <f t="shared" si="48"/>
        <v>Sclerolaena</v>
      </c>
      <c r="M803" t="str">
        <f t="shared" si="49"/>
        <v>longicuspis</v>
      </c>
      <c r="N803" t="str">
        <f t="shared" si="50"/>
        <v>Species</v>
      </c>
      <c r="O803" t="str">
        <f t="shared" si="51"/>
        <v>W3-E3 20</v>
      </c>
    </row>
    <row r="804" spans="1:15">
      <c r="A804" t="s">
        <v>13</v>
      </c>
      <c r="B804" t="s">
        <v>14</v>
      </c>
      <c r="C804" t="s">
        <v>15</v>
      </c>
      <c r="D804" t="s">
        <v>126</v>
      </c>
      <c r="E804">
        <v>21</v>
      </c>
      <c r="F804" t="s">
        <v>34</v>
      </c>
      <c r="G804" t="s">
        <v>37</v>
      </c>
      <c r="H804" t="b">
        <v>0</v>
      </c>
      <c r="I804" t="s">
        <v>19</v>
      </c>
      <c r="J804" t="s">
        <v>24</v>
      </c>
      <c r="K804">
        <v>0.35</v>
      </c>
      <c r="L804" t="str">
        <f t="shared" si="48"/>
        <v>Sclerolaena</v>
      </c>
      <c r="M804" t="str">
        <f t="shared" si="49"/>
        <v>longicuspis</v>
      </c>
      <c r="N804" t="str">
        <f t="shared" si="50"/>
        <v>Species</v>
      </c>
      <c r="O804" t="str">
        <f t="shared" si="51"/>
        <v>W3-E3 21</v>
      </c>
    </row>
    <row r="805" spans="1:15">
      <c r="A805" t="s">
        <v>13</v>
      </c>
      <c r="B805" t="s">
        <v>14</v>
      </c>
      <c r="C805" t="s">
        <v>15</v>
      </c>
      <c r="D805" t="s">
        <v>126</v>
      </c>
      <c r="E805">
        <v>22</v>
      </c>
      <c r="F805" t="s">
        <v>32</v>
      </c>
      <c r="G805" t="s">
        <v>29</v>
      </c>
      <c r="L805" t="str">
        <f t="shared" si="48"/>
        <v>NA</v>
      </c>
      <c r="M805" t="str">
        <f t="shared" si="49"/>
        <v>NA</v>
      </c>
      <c r="N805" t="str">
        <f t="shared" si="50"/>
        <v>NA</v>
      </c>
      <c r="O805" t="str">
        <f t="shared" si="51"/>
        <v>W3-E3 22</v>
      </c>
    </row>
    <row r="806" spans="1:15">
      <c r="A806" t="s">
        <v>13</v>
      </c>
      <c r="B806" t="s">
        <v>14</v>
      </c>
      <c r="C806" t="s">
        <v>15</v>
      </c>
      <c r="D806" t="s">
        <v>126</v>
      </c>
      <c r="E806">
        <v>23</v>
      </c>
      <c r="F806" t="s">
        <v>32</v>
      </c>
      <c r="G806" t="s">
        <v>29</v>
      </c>
      <c r="L806" t="str">
        <f t="shared" si="48"/>
        <v>NA</v>
      </c>
      <c r="M806" t="str">
        <f t="shared" si="49"/>
        <v>NA</v>
      </c>
      <c r="N806" t="str">
        <f t="shared" si="50"/>
        <v>NA</v>
      </c>
      <c r="O806" t="str">
        <f t="shared" si="51"/>
        <v>W3-E3 23</v>
      </c>
    </row>
    <row r="807" spans="1:15">
      <c r="A807" t="s">
        <v>13</v>
      </c>
      <c r="B807" t="s">
        <v>14</v>
      </c>
      <c r="C807" t="s">
        <v>15</v>
      </c>
      <c r="D807" t="s">
        <v>126</v>
      </c>
      <c r="E807">
        <v>24</v>
      </c>
      <c r="F807" t="s">
        <v>32</v>
      </c>
      <c r="G807" t="s">
        <v>37</v>
      </c>
      <c r="H807" t="b">
        <v>0</v>
      </c>
      <c r="I807" t="s">
        <v>19</v>
      </c>
      <c r="J807" t="s">
        <v>24</v>
      </c>
      <c r="K807">
        <v>0.13</v>
      </c>
      <c r="L807" t="str">
        <f t="shared" si="48"/>
        <v>Sclerolaena</v>
      </c>
      <c r="M807" t="str">
        <f t="shared" si="49"/>
        <v>longicuspis</v>
      </c>
      <c r="N807" t="str">
        <f t="shared" si="50"/>
        <v>Species</v>
      </c>
      <c r="O807" t="str">
        <f t="shared" si="51"/>
        <v>W3-E3 24</v>
      </c>
    </row>
    <row r="808" spans="1:15">
      <c r="A808" t="s">
        <v>13</v>
      </c>
      <c r="B808" t="s">
        <v>14</v>
      </c>
      <c r="C808" t="s">
        <v>15</v>
      </c>
      <c r="D808" t="s">
        <v>126</v>
      </c>
      <c r="E808">
        <v>25</v>
      </c>
      <c r="F808" t="s">
        <v>34</v>
      </c>
      <c r="G808" t="s">
        <v>29</v>
      </c>
      <c r="L808" t="str">
        <f t="shared" si="48"/>
        <v>NA</v>
      </c>
      <c r="M808" t="str">
        <f t="shared" si="49"/>
        <v>NA</v>
      </c>
      <c r="N808" t="str">
        <f t="shared" si="50"/>
        <v>NA</v>
      </c>
      <c r="O808" t="str">
        <f t="shared" si="51"/>
        <v>W3-E3 25</v>
      </c>
    </row>
    <row r="809" spans="1:15">
      <c r="A809" t="s">
        <v>13</v>
      </c>
      <c r="B809" t="s">
        <v>14</v>
      </c>
      <c r="C809" t="s">
        <v>15</v>
      </c>
      <c r="D809" t="s">
        <v>126</v>
      </c>
      <c r="E809">
        <v>26</v>
      </c>
      <c r="F809" t="s">
        <v>20</v>
      </c>
      <c r="G809" t="s">
        <v>47</v>
      </c>
      <c r="H809" t="b">
        <v>0</v>
      </c>
      <c r="I809" t="s">
        <v>19</v>
      </c>
      <c r="J809" t="s">
        <v>24</v>
      </c>
      <c r="K809">
        <v>0.13</v>
      </c>
      <c r="L809" t="str">
        <f t="shared" si="48"/>
        <v>Sclerolaena</v>
      </c>
      <c r="M809" t="str">
        <f t="shared" si="49"/>
        <v>eriacantha</v>
      </c>
      <c r="N809" t="str">
        <f t="shared" si="50"/>
        <v>Species</v>
      </c>
      <c r="O809" t="str">
        <f t="shared" si="51"/>
        <v>W3-E3 26</v>
      </c>
    </row>
    <row r="810" spans="1:15">
      <c r="A810" t="s">
        <v>13</v>
      </c>
      <c r="B810" t="s">
        <v>14</v>
      </c>
      <c r="C810" t="s">
        <v>15</v>
      </c>
      <c r="D810" t="s">
        <v>126</v>
      </c>
      <c r="E810">
        <v>27</v>
      </c>
      <c r="F810" t="s">
        <v>32</v>
      </c>
      <c r="G810" s="4" t="s">
        <v>314</v>
      </c>
      <c r="H810" t="b">
        <v>1</v>
      </c>
      <c r="I810" t="s">
        <v>65</v>
      </c>
      <c r="J810" t="s">
        <v>60</v>
      </c>
      <c r="K810">
        <v>0.25</v>
      </c>
      <c r="L810" t="str">
        <f t="shared" si="48"/>
        <v>Brachyscome</v>
      </c>
      <c r="M810" t="str">
        <f t="shared" si="49"/>
        <v>ciliaris</v>
      </c>
      <c r="N810" t="str">
        <f t="shared" si="50"/>
        <v>Species</v>
      </c>
      <c r="O810" t="str">
        <f t="shared" si="51"/>
        <v>W3-E3 27</v>
      </c>
    </row>
    <row r="811" spans="1:15">
      <c r="A811" t="s">
        <v>13</v>
      </c>
      <c r="B811" t="s">
        <v>14</v>
      </c>
      <c r="C811" t="s">
        <v>15</v>
      </c>
      <c r="D811" t="s">
        <v>126</v>
      </c>
      <c r="E811">
        <v>28</v>
      </c>
      <c r="F811" t="s">
        <v>34</v>
      </c>
      <c r="G811" s="4" t="s">
        <v>53</v>
      </c>
      <c r="H811" t="b">
        <v>0</v>
      </c>
      <c r="I811" t="s">
        <v>59</v>
      </c>
      <c r="J811" t="s">
        <v>60</v>
      </c>
      <c r="K811">
        <v>0.27</v>
      </c>
      <c r="L811" t="str">
        <f t="shared" si="48"/>
        <v>Sida</v>
      </c>
      <c r="M811" t="str">
        <f t="shared" si="49"/>
        <v>A</v>
      </c>
      <c r="N811" t="str">
        <f t="shared" si="50"/>
        <v>Species</v>
      </c>
      <c r="O811" t="str">
        <f t="shared" si="51"/>
        <v>W3-E3 28</v>
      </c>
    </row>
    <row r="812" spans="1:15">
      <c r="A812" t="s">
        <v>13</v>
      </c>
      <c r="B812" t="s">
        <v>14</v>
      </c>
      <c r="C812" t="s">
        <v>15</v>
      </c>
      <c r="D812" t="s">
        <v>126</v>
      </c>
      <c r="E812">
        <v>29</v>
      </c>
      <c r="F812" t="s">
        <v>34</v>
      </c>
      <c r="G812" t="s">
        <v>37</v>
      </c>
      <c r="H812" t="b">
        <v>0</v>
      </c>
      <c r="I812" t="s">
        <v>19</v>
      </c>
      <c r="J812" t="s">
        <v>24</v>
      </c>
      <c r="K812">
        <v>0.28999999999999998</v>
      </c>
      <c r="L812" t="str">
        <f t="shared" si="48"/>
        <v>Sclerolaena</v>
      </c>
      <c r="M812" t="str">
        <f t="shared" si="49"/>
        <v>longicuspis</v>
      </c>
      <c r="N812" t="str">
        <f t="shared" si="50"/>
        <v>Species</v>
      </c>
      <c r="O812" t="str">
        <f t="shared" si="51"/>
        <v>W3-E3 29</v>
      </c>
    </row>
    <row r="813" spans="1:15">
      <c r="A813" t="s">
        <v>13</v>
      </c>
      <c r="B813" t="s">
        <v>14</v>
      </c>
      <c r="C813" t="s">
        <v>15</v>
      </c>
      <c r="D813" t="s">
        <v>126</v>
      </c>
      <c r="E813">
        <v>30</v>
      </c>
      <c r="F813" t="s">
        <v>34</v>
      </c>
      <c r="G813" s="4" t="s">
        <v>314</v>
      </c>
      <c r="H813" t="b">
        <v>1</v>
      </c>
      <c r="I813" t="s">
        <v>65</v>
      </c>
      <c r="J813" t="s">
        <v>60</v>
      </c>
      <c r="K813">
        <v>0.28000000000000003</v>
      </c>
      <c r="L813" t="str">
        <f t="shared" si="48"/>
        <v>Brachyscome</v>
      </c>
      <c r="M813" t="str">
        <f t="shared" si="49"/>
        <v>ciliaris</v>
      </c>
      <c r="N813" t="str">
        <f t="shared" si="50"/>
        <v>Species</v>
      </c>
      <c r="O813" t="str">
        <f t="shared" si="51"/>
        <v>W3-E3 30</v>
      </c>
    </row>
    <row r="814" spans="1:15">
      <c r="A814" t="s">
        <v>13</v>
      </c>
      <c r="B814" t="s">
        <v>14</v>
      </c>
      <c r="C814" t="s">
        <v>15</v>
      </c>
      <c r="D814" t="s">
        <v>126</v>
      </c>
      <c r="E814">
        <v>31</v>
      </c>
      <c r="F814" t="s">
        <v>62</v>
      </c>
      <c r="G814" s="4" t="s">
        <v>314</v>
      </c>
      <c r="H814" t="b">
        <v>1</v>
      </c>
      <c r="I814" t="s">
        <v>65</v>
      </c>
      <c r="J814" t="s">
        <v>60</v>
      </c>
      <c r="K814">
        <v>0.18</v>
      </c>
      <c r="L814" t="str">
        <f t="shared" si="48"/>
        <v>Brachyscome</v>
      </c>
      <c r="M814" t="str">
        <f t="shared" si="49"/>
        <v>ciliaris</v>
      </c>
      <c r="N814" t="str">
        <f t="shared" si="50"/>
        <v>Species</v>
      </c>
      <c r="O814" t="str">
        <f t="shared" si="51"/>
        <v>W3-E3 31</v>
      </c>
    </row>
    <row r="815" spans="1:15">
      <c r="A815" t="s">
        <v>13</v>
      </c>
      <c r="B815" t="s">
        <v>14</v>
      </c>
      <c r="C815" t="s">
        <v>15</v>
      </c>
      <c r="D815" t="s">
        <v>126</v>
      </c>
      <c r="E815">
        <v>32</v>
      </c>
      <c r="F815" t="s">
        <v>20</v>
      </c>
      <c r="G815" t="s">
        <v>33</v>
      </c>
      <c r="H815" t="b">
        <v>1</v>
      </c>
      <c r="I815" t="s">
        <v>19</v>
      </c>
      <c r="J815" t="s">
        <v>24</v>
      </c>
      <c r="K815">
        <v>0.18</v>
      </c>
      <c r="L815" t="str">
        <f t="shared" si="48"/>
        <v>Sclerolaena</v>
      </c>
      <c r="M815" t="str">
        <f t="shared" si="49"/>
        <v>divaricata</v>
      </c>
      <c r="N815" t="str">
        <f t="shared" si="50"/>
        <v>Species</v>
      </c>
      <c r="O815" t="str">
        <f t="shared" si="51"/>
        <v>W3-E3 32</v>
      </c>
    </row>
    <row r="816" spans="1:15">
      <c r="A816" t="s">
        <v>13</v>
      </c>
      <c r="B816" t="s">
        <v>14</v>
      </c>
      <c r="C816" t="s">
        <v>15</v>
      </c>
      <c r="D816" t="s">
        <v>126</v>
      </c>
      <c r="E816">
        <v>33</v>
      </c>
      <c r="F816" t="s">
        <v>20</v>
      </c>
      <c r="G816" t="s">
        <v>29</v>
      </c>
      <c r="L816" t="str">
        <f t="shared" si="48"/>
        <v>NA</v>
      </c>
      <c r="M816" t="str">
        <f t="shared" si="49"/>
        <v>NA</v>
      </c>
      <c r="N816" t="str">
        <f t="shared" si="50"/>
        <v>NA</v>
      </c>
      <c r="O816" t="str">
        <f t="shared" si="51"/>
        <v>W3-E3 33</v>
      </c>
    </row>
    <row r="817" spans="1:15">
      <c r="A817" t="s">
        <v>13</v>
      </c>
      <c r="B817" t="s">
        <v>14</v>
      </c>
      <c r="C817" t="s">
        <v>15</v>
      </c>
      <c r="D817" t="s">
        <v>126</v>
      </c>
      <c r="E817">
        <v>34</v>
      </c>
      <c r="F817" t="s">
        <v>62</v>
      </c>
      <c r="G817" t="s">
        <v>29</v>
      </c>
      <c r="L817" t="str">
        <f t="shared" si="48"/>
        <v>NA</v>
      </c>
      <c r="M817" t="str">
        <f t="shared" si="49"/>
        <v>NA</v>
      </c>
      <c r="N817" t="str">
        <f t="shared" si="50"/>
        <v>NA</v>
      </c>
      <c r="O817" t="str">
        <f t="shared" si="51"/>
        <v>W3-E3 34</v>
      </c>
    </row>
    <row r="818" spans="1:15">
      <c r="A818" t="s">
        <v>13</v>
      </c>
      <c r="B818" t="s">
        <v>14</v>
      </c>
      <c r="C818" t="s">
        <v>15</v>
      </c>
      <c r="D818" t="s">
        <v>126</v>
      </c>
      <c r="E818">
        <v>35</v>
      </c>
      <c r="F818" t="s">
        <v>35</v>
      </c>
      <c r="G818" t="s">
        <v>29</v>
      </c>
      <c r="L818" t="str">
        <f t="shared" si="48"/>
        <v>NA</v>
      </c>
      <c r="M818" t="str">
        <f t="shared" si="49"/>
        <v>NA</v>
      </c>
      <c r="N818" t="str">
        <f t="shared" si="50"/>
        <v>NA</v>
      </c>
      <c r="O818" t="str">
        <f t="shared" si="51"/>
        <v>W3-E3 35</v>
      </c>
    </row>
    <row r="819" spans="1:15">
      <c r="A819" t="s">
        <v>13</v>
      </c>
      <c r="B819" t="s">
        <v>14</v>
      </c>
      <c r="C819" t="s">
        <v>15</v>
      </c>
      <c r="D819" t="s">
        <v>126</v>
      </c>
      <c r="E819">
        <v>36</v>
      </c>
      <c r="F819" t="s">
        <v>62</v>
      </c>
      <c r="H819" t="b">
        <v>1</v>
      </c>
      <c r="I819" t="s">
        <v>49</v>
      </c>
      <c r="J819" t="s">
        <v>50</v>
      </c>
      <c r="K819">
        <v>0.5</v>
      </c>
      <c r="L819">
        <f t="shared" si="48"/>
        <v>0</v>
      </c>
      <c r="M819" t="str">
        <f t="shared" si="49"/>
        <v>NA</v>
      </c>
      <c r="N819" t="str">
        <f t="shared" si="50"/>
        <v>Genus</v>
      </c>
      <c r="O819" t="str">
        <f t="shared" si="51"/>
        <v>W3-E3 36</v>
      </c>
    </row>
    <row r="820" spans="1:15">
      <c r="A820" t="s">
        <v>13</v>
      </c>
      <c r="B820" t="s">
        <v>14</v>
      </c>
      <c r="C820" t="s">
        <v>15</v>
      </c>
      <c r="D820" t="s">
        <v>126</v>
      </c>
      <c r="E820">
        <v>37</v>
      </c>
      <c r="F820" t="s">
        <v>35</v>
      </c>
      <c r="G820" t="s">
        <v>29</v>
      </c>
      <c r="L820" t="str">
        <f t="shared" si="48"/>
        <v>NA</v>
      </c>
      <c r="M820" t="str">
        <f t="shared" si="49"/>
        <v>NA</v>
      </c>
      <c r="N820" t="str">
        <f t="shared" si="50"/>
        <v>NA</v>
      </c>
      <c r="O820" t="str">
        <f t="shared" si="51"/>
        <v>W3-E3 37</v>
      </c>
    </row>
    <row r="821" spans="1:15">
      <c r="A821" t="s">
        <v>13</v>
      </c>
      <c r="B821" t="s">
        <v>14</v>
      </c>
      <c r="C821" t="s">
        <v>15</v>
      </c>
      <c r="D821" t="s">
        <v>126</v>
      </c>
      <c r="E821">
        <v>38</v>
      </c>
      <c r="F821" t="s">
        <v>62</v>
      </c>
      <c r="G821" s="4" t="s">
        <v>314</v>
      </c>
      <c r="H821" t="b">
        <v>1</v>
      </c>
      <c r="I821" t="s">
        <v>65</v>
      </c>
      <c r="J821" t="s">
        <v>60</v>
      </c>
      <c r="K821">
        <v>0.27</v>
      </c>
      <c r="L821" t="str">
        <f t="shared" si="48"/>
        <v>Brachyscome</v>
      </c>
      <c r="M821" t="str">
        <f t="shared" si="49"/>
        <v>ciliaris</v>
      </c>
      <c r="N821" t="str">
        <f t="shared" si="50"/>
        <v>Species</v>
      </c>
      <c r="O821" t="str">
        <f t="shared" si="51"/>
        <v>W3-E3 38</v>
      </c>
    </row>
    <row r="822" spans="1:15">
      <c r="A822" t="s">
        <v>13</v>
      </c>
      <c r="B822" t="s">
        <v>14</v>
      </c>
      <c r="C822" t="s">
        <v>15</v>
      </c>
      <c r="D822" t="s">
        <v>126</v>
      </c>
      <c r="E822">
        <v>39</v>
      </c>
      <c r="F822" t="s">
        <v>32</v>
      </c>
      <c r="G822" s="4" t="s">
        <v>314</v>
      </c>
      <c r="H822" t="b">
        <v>1</v>
      </c>
      <c r="I822" t="s">
        <v>65</v>
      </c>
      <c r="J822" t="s">
        <v>60</v>
      </c>
      <c r="K822">
        <v>0.24</v>
      </c>
      <c r="L822" t="str">
        <f t="shared" si="48"/>
        <v>Brachyscome</v>
      </c>
      <c r="M822" t="str">
        <f t="shared" si="49"/>
        <v>ciliaris</v>
      </c>
      <c r="N822" t="str">
        <f t="shared" si="50"/>
        <v>Species</v>
      </c>
      <c r="O822" t="str">
        <f t="shared" si="51"/>
        <v>W3-E3 39</v>
      </c>
    </row>
    <row r="823" spans="1:15">
      <c r="A823" t="s">
        <v>13</v>
      </c>
      <c r="B823" t="s">
        <v>14</v>
      </c>
      <c r="C823" t="s">
        <v>15</v>
      </c>
      <c r="D823" t="s">
        <v>126</v>
      </c>
      <c r="E823">
        <v>40</v>
      </c>
      <c r="F823" t="s">
        <v>35</v>
      </c>
      <c r="G823" s="4" t="s">
        <v>58</v>
      </c>
      <c r="H823" t="b">
        <v>1</v>
      </c>
      <c r="I823" t="s">
        <v>65</v>
      </c>
      <c r="J823" t="s">
        <v>60</v>
      </c>
      <c r="K823">
        <v>0.22</v>
      </c>
      <c r="L823" t="str">
        <f t="shared" si="48"/>
        <v>Paper</v>
      </c>
      <c r="M823" t="str">
        <f t="shared" si="49"/>
        <v>Daisy C</v>
      </c>
      <c r="N823" t="str">
        <f t="shared" si="50"/>
        <v>Species</v>
      </c>
      <c r="O823" t="str">
        <f t="shared" si="51"/>
        <v>W3-E3 40</v>
      </c>
    </row>
    <row r="824" spans="1:15">
      <c r="A824" t="s">
        <v>13</v>
      </c>
      <c r="B824" t="s">
        <v>14</v>
      </c>
      <c r="C824" t="s">
        <v>15</v>
      </c>
      <c r="D824" t="s">
        <v>126</v>
      </c>
      <c r="E824">
        <v>41</v>
      </c>
      <c r="F824" t="s">
        <v>32</v>
      </c>
      <c r="G824" t="s">
        <v>37</v>
      </c>
      <c r="H824" t="b">
        <v>1</v>
      </c>
      <c r="I824" t="s">
        <v>19</v>
      </c>
      <c r="J824" t="s">
        <v>24</v>
      </c>
      <c r="K824">
        <v>0.33</v>
      </c>
      <c r="L824" t="str">
        <f t="shared" si="48"/>
        <v>Sclerolaena</v>
      </c>
      <c r="M824" t="str">
        <f t="shared" si="49"/>
        <v>longicuspis</v>
      </c>
      <c r="N824" t="str">
        <f t="shared" si="50"/>
        <v>Species</v>
      </c>
      <c r="O824" t="str">
        <f t="shared" si="51"/>
        <v>W3-E3 41</v>
      </c>
    </row>
    <row r="825" spans="1:15">
      <c r="A825" t="s">
        <v>13</v>
      </c>
      <c r="B825" t="s">
        <v>14</v>
      </c>
      <c r="C825" t="s">
        <v>15</v>
      </c>
      <c r="D825" t="s">
        <v>126</v>
      </c>
      <c r="E825">
        <v>42</v>
      </c>
      <c r="F825" t="s">
        <v>32</v>
      </c>
      <c r="G825" t="s">
        <v>47</v>
      </c>
      <c r="H825" t="b">
        <v>0</v>
      </c>
      <c r="I825" t="s">
        <v>19</v>
      </c>
      <c r="J825" t="s">
        <v>24</v>
      </c>
      <c r="K825">
        <v>0.18</v>
      </c>
      <c r="L825" t="str">
        <f t="shared" si="48"/>
        <v>Sclerolaena</v>
      </c>
      <c r="M825" t="str">
        <f t="shared" si="49"/>
        <v>eriacantha</v>
      </c>
      <c r="N825" t="str">
        <f t="shared" si="50"/>
        <v>Species</v>
      </c>
      <c r="O825" t="str">
        <f t="shared" si="51"/>
        <v>W3-E3 42</v>
      </c>
    </row>
    <row r="826" spans="1:15">
      <c r="A826" t="s">
        <v>13</v>
      </c>
      <c r="B826" t="s">
        <v>14</v>
      </c>
      <c r="C826" t="s">
        <v>15</v>
      </c>
      <c r="D826" t="s">
        <v>126</v>
      </c>
      <c r="E826">
        <v>43</v>
      </c>
      <c r="F826" t="s">
        <v>32</v>
      </c>
      <c r="G826" t="s">
        <v>29</v>
      </c>
      <c r="L826" t="str">
        <f t="shared" si="48"/>
        <v>NA</v>
      </c>
      <c r="M826" t="str">
        <f t="shared" si="49"/>
        <v>NA</v>
      </c>
      <c r="N826" t="str">
        <f t="shared" si="50"/>
        <v>NA</v>
      </c>
      <c r="O826" t="str">
        <f t="shared" si="51"/>
        <v>W3-E3 43</v>
      </c>
    </row>
    <row r="827" spans="1:15">
      <c r="A827" t="s">
        <v>13</v>
      </c>
      <c r="B827" t="s">
        <v>14</v>
      </c>
      <c r="C827" t="s">
        <v>15</v>
      </c>
      <c r="D827" t="s">
        <v>126</v>
      </c>
      <c r="E827">
        <v>44</v>
      </c>
      <c r="F827" t="s">
        <v>32</v>
      </c>
      <c r="G827" t="s">
        <v>293</v>
      </c>
      <c r="H827" t="b">
        <v>1</v>
      </c>
      <c r="I827" t="s">
        <v>49</v>
      </c>
      <c r="J827" t="s">
        <v>50</v>
      </c>
      <c r="K827">
        <v>0.14000000000000001</v>
      </c>
      <c r="L827" t="str">
        <f t="shared" si="48"/>
        <v>Enneapogon</v>
      </c>
      <c r="M827" t="str">
        <f t="shared" si="49"/>
        <v>NA</v>
      </c>
      <c r="N827" t="str">
        <f t="shared" si="50"/>
        <v>Genus</v>
      </c>
      <c r="O827" t="str">
        <f t="shared" si="51"/>
        <v>W3-E3 44</v>
      </c>
    </row>
    <row r="828" spans="1:15">
      <c r="A828" t="s">
        <v>13</v>
      </c>
      <c r="B828" t="s">
        <v>14</v>
      </c>
      <c r="C828" t="s">
        <v>15</v>
      </c>
      <c r="D828" t="s">
        <v>126</v>
      </c>
      <c r="E828">
        <v>45</v>
      </c>
      <c r="F828" t="s">
        <v>32</v>
      </c>
      <c r="G828" t="s">
        <v>44</v>
      </c>
      <c r="H828" t="b">
        <v>0</v>
      </c>
      <c r="I828" t="s">
        <v>19</v>
      </c>
      <c r="J828" t="s">
        <v>24</v>
      </c>
      <c r="K828">
        <v>0.46</v>
      </c>
      <c r="L828" t="str">
        <f t="shared" si="48"/>
        <v>Maireana</v>
      </c>
      <c r="M828" t="str">
        <f t="shared" si="49"/>
        <v>astrotricha</v>
      </c>
      <c r="N828" t="str">
        <f t="shared" si="50"/>
        <v>Species</v>
      </c>
      <c r="O828" t="str">
        <f t="shared" si="51"/>
        <v>W3-E3 45</v>
      </c>
    </row>
    <row r="829" spans="1:15">
      <c r="A829" t="s">
        <v>13</v>
      </c>
      <c r="B829" t="s">
        <v>14</v>
      </c>
      <c r="C829" t="s">
        <v>15</v>
      </c>
      <c r="D829" t="s">
        <v>126</v>
      </c>
      <c r="E829">
        <v>46</v>
      </c>
      <c r="F829" t="s">
        <v>32</v>
      </c>
      <c r="G829" t="s">
        <v>31</v>
      </c>
      <c r="H829" t="b">
        <v>1</v>
      </c>
      <c r="I829" t="s">
        <v>19</v>
      </c>
      <c r="J829" t="s">
        <v>24</v>
      </c>
      <c r="K829">
        <v>0.1</v>
      </c>
      <c r="L829" t="str">
        <f t="shared" si="48"/>
        <v>Sclerolaena</v>
      </c>
      <c r="M829" t="str">
        <f t="shared" si="49"/>
        <v>brachyptera</v>
      </c>
      <c r="N829" t="str">
        <f t="shared" si="50"/>
        <v>Species</v>
      </c>
      <c r="O829" t="str">
        <f t="shared" si="51"/>
        <v>W3-E3 46</v>
      </c>
    </row>
    <row r="830" spans="1:15">
      <c r="A830" t="s">
        <v>13</v>
      </c>
      <c r="B830" t="s">
        <v>14</v>
      </c>
      <c r="C830" t="s">
        <v>15</v>
      </c>
      <c r="D830" t="s">
        <v>126</v>
      </c>
      <c r="E830">
        <v>47</v>
      </c>
      <c r="F830" t="s">
        <v>32</v>
      </c>
      <c r="G830" s="1" t="s">
        <v>30</v>
      </c>
      <c r="H830" t="b">
        <v>1</v>
      </c>
      <c r="I830" t="s">
        <v>19</v>
      </c>
      <c r="J830" t="s">
        <v>24</v>
      </c>
      <c r="K830">
        <v>0.24</v>
      </c>
      <c r="L830" t="str">
        <f t="shared" si="48"/>
        <v>Sclerolaena</v>
      </c>
      <c r="M830" t="str">
        <f t="shared" si="49"/>
        <v>ventricosa</v>
      </c>
      <c r="N830" t="str">
        <f t="shared" si="50"/>
        <v>Species</v>
      </c>
      <c r="O830" t="str">
        <f t="shared" si="51"/>
        <v>W3-E3 47</v>
      </c>
    </row>
    <row r="831" spans="1:15">
      <c r="A831" t="s">
        <v>13</v>
      </c>
      <c r="B831" t="s">
        <v>14</v>
      </c>
      <c r="C831" t="s">
        <v>15</v>
      </c>
      <c r="D831" t="s">
        <v>126</v>
      </c>
      <c r="E831">
        <v>48</v>
      </c>
      <c r="F831" t="s">
        <v>32</v>
      </c>
      <c r="G831" t="s">
        <v>47</v>
      </c>
      <c r="H831" t="b">
        <v>1</v>
      </c>
      <c r="I831" t="s">
        <v>19</v>
      </c>
      <c r="J831" t="s">
        <v>24</v>
      </c>
      <c r="K831">
        <v>0.06</v>
      </c>
      <c r="L831" t="str">
        <f t="shared" si="48"/>
        <v>Sclerolaena</v>
      </c>
      <c r="M831" t="str">
        <f t="shared" si="49"/>
        <v>eriacantha</v>
      </c>
      <c r="N831" t="str">
        <f t="shared" si="50"/>
        <v>Species</v>
      </c>
      <c r="O831" t="str">
        <f t="shared" si="51"/>
        <v>W3-E3 48</v>
      </c>
    </row>
    <row r="832" spans="1:15">
      <c r="A832" t="s">
        <v>13</v>
      </c>
      <c r="B832" t="s">
        <v>14</v>
      </c>
      <c r="C832" t="s">
        <v>15</v>
      </c>
      <c r="D832" t="s">
        <v>126</v>
      </c>
      <c r="E832">
        <v>49</v>
      </c>
      <c r="F832" t="s">
        <v>32</v>
      </c>
      <c r="G832" t="s">
        <v>47</v>
      </c>
      <c r="H832" t="b">
        <v>0</v>
      </c>
      <c r="I832" t="s">
        <v>19</v>
      </c>
      <c r="J832" t="s">
        <v>24</v>
      </c>
      <c r="K832">
        <v>0.25</v>
      </c>
      <c r="L832" t="str">
        <f t="shared" si="48"/>
        <v>Sclerolaena</v>
      </c>
      <c r="M832" t="str">
        <f t="shared" si="49"/>
        <v>eriacantha</v>
      </c>
      <c r="N832" t="str">
        <f t="shared" si="50"/>
        <v>Species</v>
      </c>
      <c r="O832" t="str">
        <f t="shared" si="51"/>
        <v>W3-E3 49</v>
      </c>
    </row>
    <row r="833" spans="1:15">
      <c r="A833" t="s">
        <v>13</v>
      </c>
      <c r="B833" t="s">
        <v>14</v>
      </c>
      <c r="C833" t="s">
        <v>15</v>
      </c>
      <c r="D833" t="s">
        <v>126</v>
      </c>
      <c r="E833">
        <v>50</v>
      </c>
      <c r="F833" t="s">
        <v>32</v>
      </c>
      <c r="G833" s="1" t="s">
        <v>30</v>
      </c>
      <c r="H833" t="b">
        <v>1</v>
      </c>
      <c r="I833" t="s">
        <v>19</v>
      </c>
      <c r="J833" t="s">
        <v>24</v>
      </c>
      <c r="K833">
        <v>0.12</v>
      </c>
      <c r="L833" t="str">
        <f t="shared" si="48"/>
        <v>Sclerolaena</v>
      </c>
      <c r="M833" t="str">
        <f t="shared" si="49"/>
        <v>ventricosa</v>
      </c>
      <c r="N833" t="str">
        <f t="shared" si="50"/>
        <v>Species</v>
      </c>
      <c r="O833" t="str">
        <f t="shared" si="51"/>
        <v>W3-E3 50</v>
      </c>
    </row>
    <row r="834" spans="1:15">
      <c r="A834" t="s">
        <v>13</v>
      </c>
      <c r="B834" t="s">
        <v>14</v>
      </c>
      <c r="C834" t="s">
        <v>15</v>
      </c>
      <c r="D834" t="s">
        <v>126</v>
      </c>
      <c r="E834">
        <v>51</v>
      </c>
      <c r="F834" t="s">
        <v>32</v>
      </c>
      <c r="G834" t="s">
        <v>47</v>
      </c>
      <c r="H834" t="b">
        <v>0</v>
      </c>
      <c r="I834" t="s">
        <v>19</v>
      </c>
      <c r="J834" t="s">
        <v>24</v>
      </c>
      <c r="K834">
        <v>0.14000000000000001</v>
      </c>
      <c r="L834" t="str">
        <f t="shared" si="48"/>
        <v>Sclerolaena</v>
      </c>
      <c r="M834" t="str">
        <f t="shared" si="49"/>
        <v>eriacantha</v>
      </c>
      <c r="N834" t="str">
        <f t="shared" si="50"/>
        <v>Species</v>
      </c>
      <c r="O834" t="str">
        <f t="shared" si="51"/>
        <v>W3-E3 51</v>
      </c>
    </row>
    <row r="835" spans="1:15">
      <c r="A835" t="s">
        <v>13</v>
      </c>
      <c r="B835" t="s">
        <v>14</v>
      </c>
      <c r="C835" t="s">
        <v>15</v>
      </c>
      <c r="D835" t="s">
        <v>126</v>
      </c>
      <c r="E835">
        <v>51</v>
      </c>
      <c r="F835" t="s">
        <v>32</v>
      </c>
      <c r="G835" t="s">
        <v>293</v>
      </c>
      <c r="H835" t="b">
        <v>1</v>
      </c>
      <c r="I835" t="s">
        <v>49</v>
      </c>
      <c r="J835" t="s">
        <v>50</v>
      </c>
      <c r="K835">
        <v>0.16</v>
      </c>
      <c r="L835" t="str">
        <f t="shared" ref="L835:L898" si="52">IF(G835="NA", "NA", IF(ISNUMBER(SEARCH(" ", G835)), LEFT(G835, FIND(" ", G835) - 1), G835))</f>
        <v>Enneapogon</v>
      </c>
      <c r="M835" t="str">
        <f t="shared" ref="M835:M898" si="53">IF(OR(G835="NA", LEN(TRIM(G835))=LEN(SUBSTITUTE(G835," ",""))), "NA", IF(ISNUMBER(SEARCH("Dead", G835)), "NA", MID(G835, FIND(" ", G835) + 1, LEN(G835) - FIND(" ", G835))))</f>
        <v>NA</v>
      </c>
      <c r="N835" t="str">
        <f t="shared" ref="N835:N898" si="54">IF(G835="NA", "NA", IF(ISNUMBER(SEARCH("Dead", G835)), IF(I835&lt;&gt;"", "Family", "NA"), IF(ISNUMBER(SEARCH("subsp.", G835)), "Subspecies", IF(ISNUMBER(SEARCH("var.", G835)), "Varietas", IF(COUNTIF(G835, "* *")=0, "Genus", "Species")))))</f>
        <v>Genus</v>
      </c>
      <c r="O835" t="str">
        <f t="shared" ref="O835:O898" si="55">CONCATENATE(D835, " ", E835)</f>
        <v>W3-E3 51</v>
      </c>
    </row>
    <row r="836" spans="1:15">
      <c r="A836" t="s">
        <v>13</v>
      </c>
      <c r="B836" t="s">
        <v>14</v>
      </c>
      <c r="C836" t="s">
        <v>15</v>
      </c>
      <c r="D836" t="s">
        <v>126</v>
      </c>
      <c r="E836">
        <v>52</v>
      </c>
      <c r="F836" t="s">
        <v>32</v>
      </c>
      <c r="G836" t="s">
        <v>47</v>
      </c>
      <c r="H836" t="b">
        <v>0</v>
      </c>
      <c r="I836" t="s">
        <v>19</v>
      </c>
      <c r="J836" t="s">
        <v>24</v>
      </c>
      <c r="K836">
        <v>7.0000000000000007E-2</v>
      </c>
      <c r="L836" t="str">
        <f t="shared" si="52"/>
        <v>Sclerolaena</v>
      </c>
      <c r="M836" t="str">
        <f t="shared" si="53"/>
        <v>eriacantha</v>
      </c>
      <c r="N836" t="str">
        <f t="shared" si="54"/>
        <v>Species</v>
      </c>
      <c r="O836" t="str">
        <f t="shared" si="55"/>
        <v>W3-E3 52</v>
      </c>
    </row>
    <row r="837" spans="1:15">
      <c r="A837" t="s">
        <v>13</v>
      </c>
      <c r="B837" t="s">
        <v>14</v>
      </c>
      <c r="C837" t="s">
        <v>15</v>
      </c>
      <c r="D837" t="s">
        <v>126</v>
      </c>
      <c r="E837">
        <v>53</v>
      </c>
      <c r="F837" t="s">
        <v>32</v>
      </c>
      <c r="G837" t="s">
        <v>47</v>
      </c>
      <c r="H837" t="b">
        <v>0</v>
      </c>
      <c r="I837" t="s">
        <v>19</v>
      </c>
      <c r="J837" t="s">
        <v>24</v>
      </c>
      <c r="K837">
        <v>0.14000000000000001</v>
      </c>
      <c r="L837" t="str">
        <f t="shared" si="52"/>
        <v>Sclerolaena</v>
      </c>
      <c r="M837" t="str">
        <f t="shared" si="53"/>
        <v>eriacantha</v>
      </c>
      <c r="N837" t="str">
        <f t="shared" si="54"/>
        <v>Species</v>
      </c>
      <c r="O837" t="str">
        <f t="shared" si="55"/>
        <v>W3-E3 53</v>
      </c>
    </row>
    <row r="838" spans="1:15">
      <c r="A838" t="s">
        <v>13</v>
      </c>
      <c r="B838" t="s">
        <v>14</v>
      </c>
      <c r="C838" t="s">
        <v>15</v>
      </c>
      <c r="D838" t="s">
        <v>126</v>
      </c>
      <c r="E838">
        <v>54</v>
      </c>
      <c r="F838" t="s">
        <v>35</v>
      </c>
      <c r="G838" t="s">
        <v>299</v>
      </c>
      <c r="H838" t="b">
        <v>1</v>
      </c>
      <c r="I838" t="s">
        <v>109</v>
      </c>
      <c r="J838" t="s">
        <v>60</v>
      </c>
      <c r="K838">
        <v>0.36</v>
      </c>
      <c r="L838" t="str">
        <f t="shared" si="52"/>
        <v>Pimelea</v>
      </c>
      <c r="M838" t="str">
        <f t="shared" si="53"/>
        <v>simplex</v>
      </c>
      <c r="N838" t="str">
        <f t="shared" si="54"/>
        <v>Species</v>
      </c>
      <c r="O838" t="str">
        <f t="shared" si="55"/>
        <v>W3-E3 54</v>
      </c>
    </row>
    <row r="839" spans="1:15">
      <c r="A839" t="s">
        <v>13</v>
      </c>
      <c r="B839" t="s">
        <v>14</v>
      </c>
      <c r="C839" t="s">
        <v>15</v>
      </c>
      <c r="D839" t="s">
        <v>126</v>
      </c>
      <c r="E839">
        <v>55</v>
      </c>
      <c r="F839" t="s">
        <v>35</v>
      </c>
      <c r="G839" t="s">
        <v>29</v>
      </c>
      <c r="L839" t="str">
        <f t="shared" si="52"/>
        <v>NA</v>
      </c>
      <c r="M839" t="str">
        <f t="shared" si="53"/>
        <v>NA</v>
      </c>
      <c r="N839" t="str">
        <f t="shared" si="54"/>
        <v>NA</v>
      </c>
      <c r="O839" t="str">
        <f t="shared" si="55"/>
        <v>W3-E3 55</v>
      </c>
    </row>
    <row r="840" spans="1:15">
      <c r="A840" t="s">
        <v>13</v>
      </c>
      <c r="B840" t="s">
        <v>14</v>
      </c>
      <c r="C840" t="s">
        <v>15</v>
      </c>
      <c r="D840" t="s">
        <v>126</v>
      </c>
      <c r="E840">
        <v>56</v>
      </c>
      <c r="F840" t="s">
        <v>62</v>
      </c>
      <c r="G840" t="s">
        <v>29</v>
      </c>
      <c r="L840" t="str">
        <f t="shared" si="52"/>
        <v>NA</v>
      </c>
      <c r="M840" t="str">
        <f t="shared" si="53"/>
        <v>NA</v>
      </c>
      <c r="N840" t="str">
        <f t="shared" si="54"/>
        <v>NA</v>
      </c>
      <c r="O840" t="str">
        <f t="shared" si="55"/>
        <v>W3-E3 56</v>
      </c>
    </row>
    <row r="841" spans="1:15">
      <c r="A841" t="s">
        <v>13</v>
      </c>
      <c r="B841" t="s">
        <v>14</v>
      </c>
      <c r="C841" t="s">
        <v>15</v>
      </c>
      <c r="D841" t="s">
        <v>126</v>
      </c>
      <c r="E841">
        <v>57</v>
      </c>
      <c r="F841" t="s">
        <v>32</v>
      </c>
      <c r="G841" s="4" t="s">
        <v>301</v>
      </c>
      <c r="H841" t="b">
        <v>1</v>
      </c>
      <c r="I841" t="s">
        <v>49</v>
      </c>
      <c r="J841" t="s">
        <v>50</v>
      </c>
      <c r="K841">
        <v>0.17</v>
      </c>
      <c r="L841" t="str">
        <f t="shared" si="52"/>
        <v>Sporobolus</v>
      </c>
      <c r="M841" t="str">
        <f t="shared" si="53"/>
        <v>actinocladus</v>
      </c>
      <c r="N841" t="str">
        <f t="shared" si="54"/>
        <v>Species</v>
      </c>
      <c r="O841" t="str">
        <f t="shared" si="55"/>
        <v>W3-E3 57</v>
      </c>
    </row>
    <row r="842" spans="1:15">
      <c r="A842" t="s">
        <v>13</v>
      </c>
      <c r="B842" t="s">
        <v>14</v>
      </c>
      <c r="C842" t="s">
        <v>15</v>
      </c>
      <c r="D842" t="s">
        <v>126</v>
      </c>
      <c r="E842">
        <v>58</v>
      </c>
      <c r="F842" t="s">
        <v>32</v>
      </c>
      <c r="G842" t="s">
        <v>33</v>
      </c>
      <c r="H842" t="b">
        <v>1</v>
      </c>
      <c r="I842" t="s">
        <v>19</v>
      </c>
      <c r="J842" t="s">
        <v>24</v>
      </c>
      <c r="K842">
        <v>0.15</v>
      </c>
      <c r="L842" t="str">
        <f t="shared" si="52"/>
        <v>Sclerolaena</v>
      </c>
      <c r="M842" t="str">
        <f t="shared" si="53"/>
        <v>divaricata</v>
      </c>
      <c r="N842" t="str">
        <f t="shared" si="54"/>
        <v>Species</v>
      </c>
      <c r="O842" t="str">
        <f t="shared" si="55"/>
        <v>W3-E3 58</v>
      </c>
    </row>
    <row r="843" spans="1:15">
      <c r="A843" t="s">
        <v>13</v>
      </c>
      <c r="B843" t="s">
        <v>14</v>
      </c>
      <c r="C843" t="s">
        <v>15</v>
      </c>
      <c r="D843" t="s">
        <v>126</v>
      </c>
      <c r="E843">
        <v>59</v>
      </c>
      <c r="F843" t="s">
        <v>32</v>
      </c>
      <c r="G843" t="s">
        <v>47</v>
      </c>
      <c r="H843" t="b">
        <v>0</v>
      </c>
      <c r="I843" t="s">
        <v>19</v>
      </c>
      <c r="J843" t="s">
        <v>24</v>
      </c>
      <c r="K843">
        <v>0.05</v>
      </c>
      <c r="L843" t="str">
        <f t="shared" si="52"/>
        <v>Sclerolaena</v>
      </c>
      <c r="M843" t="str">
        <f t="shared" si="53"/>
        <v>eriacantha</v>
      </c>
      <c r="N843" t="str">
        <f t="shared" si="54"/>
        <v>Species</v>
      </c>
      <c r="O843" t="str">
        <f t="shared" si="55"/>
        <v>W3-E3 59</v>
      </c>
    </row>
    <row r="844" spans="1:15">
      <c r="A844" t="s">
        <v>13</v>
      </c>
      <c r="B844" t="s">
        <v>14</v>
      </c>
      <c r="C844" t="s">
        <v>15</v>
      </c>
      <c r="D844" t="s">
        <v>126</v>
      </c>
      <c r="E844">
        <v>60</v>
      </c>
      <c r="F844" t="s">
        <v>32</v>
      </c>
      <c r="G844" s="4" t="s">
        <v>121</v>
      </c>
      <c r="H844" t="b">
        <v>0</v>
      </c>
      <c r="I844" t="s">
        <v>59</v>
      </c>
      <c r="J844" t="s">
        <v>60</v>
      </c>
      <c r="K844">
        <v>0.34</v>
      </c>
      <c r="L844" t="str">
        <f t="shared" si="52"/>
        <v>Mallo</v>
      </c>
      <c r="M844" t="str">
        <f t="shared" si="53"/>
        <v>triple</v>
      </c>
      <c r="N844" t="str">
        <f t="shared" si="54"/>
        <v>Species</v>
      </c>
      <c r="O844" t="str">
        <f t="shared" si="55"/>
        <v>W3-E3 60</v>
      </c>
    </row>
    <row r="845" spans="1:15">
      <c r="A845" t="s">
        <v>13</v>
      </c>
      <c r="B845" t="s">
        <v>14</v>
      </c>
      <c r="C845" t="s">
        <v>15</v>
      </c>
      <c r="D845" t="s">
        <v>126</v>
      </c>
      <c r="E845">
        <v>60</v>
      </c>
      <c r="F845" t="s">
        <v>32</v>
      </c>
      <c r="G845" s="4" t="s">
        <v>314</v>
      </c>
      <c r="H845" t="b">
        <v>1</v>
      </c>
      <c r="I845" t="s">
        <v>65</v>
      </c>
      <c r="J845" t="s">
        <v>60</v>
      </c>
      <c r="K845">
        <v>0.3</v>
      </c>
      <c r="L845" t="str">
        <f t="shared" si="52"/>
        <v>Brachyscome</v>
      </c>
      <c r="M845" t="str">
        <f t="shared" si="53"/>
        <v>ciliaris</v>
      </c>
      <c r="N845" t="str">
        <f t="shared" si="54"/>
        <v>Species</v>
      </c>
      <c r="O845" t="str">
        <f t="shared" si="55"/>
        <v>W3-E3 60</v>
      </c>
    </row>
    <row r="846" spans="1:15">
      <c r="A846" t="s">
        <v>13</v>
      </c>
      <c r="B846" t="s">
        <v>14</v>
      </c>
      <c r="C846" t="s">
        <v>15</v>
      </c>
      <c r="D846" t="s">
        <v>126</v>
      </c>
      <c r="E846">
        <v>61</v>
      </c>
      <c r="F846" t="s">
        <v>32</v>
      </c>
      <c r="G846" t="s">
        <v>33</v>
      </c>
      <c r="H846" t="b">
        <v>0</v>
      </c>
      <c r="I846" t="s">
        <v>19</v>
      </c>
      <c r="J846" t="s">
        <v>24</v>
      </c>
      <c r="K846">
        <v>0.4</v>
      </c>
      <c r="L846" t="str">
        <f t="shared" si="52"/>
        <v>Sclerolaena</v>
      </c>
      <c r="M846" t="str">
        <f t="shared" si="53"/>
        <v>divaricata</v>
      </c>
      <c r="N846" t="str">
        <f t="shared" si="54"/>
        <v>Species</v>
      </c>
      <c r="O846" t="str">
        <f t="shared" si="55"/>
        <v>W3-E3 61</v>
      </c>
    </row>
    <row r="847" spans="1:15">
      <c r="A847" t="s">
        <v>13</v>
      </c>
      <c r="B847" t="s">
        <v>14</v>
      </c>
      <c r="C847" t="s">
        <v>15</v>
      </c>
      <c r="D847" t="s">
        <v>126</v>
      </c>
      <c r="E847">
        <v>61</v>
      </c>
      <c r="F847" t="s">
        <v>32</v>
      </c>
      <c r="G847" t="s">
        <v>122</v>
      </c>
      <c r="H847" t="b">
        <v>0</v>
      </c>
      <c r="I847" t="s">
        <v>19</v>
      </c>
      <c r="J847" t="s">
        <v>24</v>
      </c>
      <c r="K847">
        <v>0.61</v>
      </c>
      <c r="L847" t="str">
        <f t="shared" si="52"/>
        <v>Maireana</v>
      </c>
      <c r="M847" t="str">
        <f t="shared" si="53"/>
        <v>turbinata</v>
      </c>
      <c r="N847" t="str">
        <f t="shared" si="54"/>
        <v>Species</v>
      </c>
      <c r="O847" t="str">
        <f t="shared" si="55"/>
        <v>W3-E3 61</v>
      </c>
    </row>
    <row r="848" spans="1:15">
      <c r="A848" t="s">
        <v>13</v>
      </c>
      <c r="B848" t="s">
        <v>14</v>
      </c>
      <c r="C848" t="s">
        <v>15</v>
      </c>
      <c r="D848" t="s">
        <v>126</v>
      </c>
      <c r="E848">
        <v>62</v>
      </c>
      <c r="F848" t="s">
        <v>32</v>
      </c>
      <c r="G848" t="s">
        <v>29</v>
      </c>
      <c r="L848" t="str">
        <f t="shared" si="52"/>
        <v>NA</v>
      </c>
      <c r="M848" t="str">
        <f t="shared" si="53"/>
        <v>NA</v>
      </c>
      <c r="N848" t="str">
        <f t="shared" si="54"/>
        <v>NA</v>
      </c>
      <c r="O848" t="str">
        <f t="shared" si="55"/>
        <v>W3-E3 62</v>
      </c>
    </row>
    <row r="849" spans="1:15">
      <c r="A849" t="s">
        <v>13</v>
      </c>
      <c r="B849" t="s">
        <v>14</v>
      </c>
      <c r="C849" t="s">
        <v>15</v>
      </c>
      <c r="D849" t="s">
        <v>126</v>
      </c>
      <c r="E849">
        <v>63</v>
      </c>
      <c r="F849" t="s">
        <v>32</v>
      </c>
      <c r="G849" t="s">
        <v>29</v>
      </c>
      <c r="L849" t="str">
        <f t="shared" si="52"/>
        <v>NA</v>
      </c>
      <c r="M849" t="str">
        <f t="shared" si="53"/>
        <v>NA</v>
      </c>
      <c r="N849" t="str">
        <f t="shared" si="54"/>
        <v>NA</v>
      </c>
      <c r="O849" t="str">
        <f t="shared" si="55"/>
        <v>W3-E3 63</v>
      </c>
    </row>
    <row r="850" spans="1:15">
      <c r="A850" t="s">
        <v>13</v>
      </c>
      <c r="B850" t="s">
        <v>14</v>
      </c>
      <c r="C850" t="s">
        <v>15</v>
      </c>
      <c r="D850" t="s">
        <v>126</v>
      </c>
      <c r="E850">
        <v>64</v>
      </c>
      <c r="F850" t="s">
        <v>32</v>
      </c>
      <c r="G850" s="1" t="s">
        <v>30</v>
      </c>
      <c r="H850" t="b">
        <v>1</v>
      </c>
      <c r="I850" t="s">
        <v>19</v>
      </c>
      <c r="J850" t="s">
        <v>24</v>
      </c>
      <c r="K850">
        <v>0.08</v>
      </c>
      <c r="L850" t="str">
        <f t="shared" si="52"/>
        <v>Sclerolaena</v>
      </c>
      <c r="M850" t="str">
        <f t="shared" si="53"/>
        <v>ventricosa</v>
      </c>
      <c r="N850" t="str">
        <f t="shared" si="54"/>
        <v>Species</v>
      </c>
      <c r="O850" t="str">
        <f t="shared" si="55"/>
        <v>W3-E3 64</v>
      </c>
    </row>
    <row r="851" spans="1:15">
      <c r="A851" t="s">
        <v>13</v>
      </c>
      <c r="B851" t="s">
        <v>14</v>
      </c>
      <c r="C851" t="s">
        <v>15</v>
      </c>
      <c r="D851" t="s">
        <v>126</v>
      </c>
      <c r="E851">
        <v>65</v>
      </c>
      <c r="F851" t="s">
        <v>35</v>
      </c>
      <c r="G851" s="1" t="s">
        <v>30</v>
      </c>
      <c r="H851" t="b">
        <v>1</v>
      </c>
      <c r="I851" t="s">
        <v>19</v>
      </c>
      <c r="J851" t="s">
        <v>24</v>
      </c>
      <c r="K851">
        <v>0.2</v>
      </c>
      <c r="L851" t="str">
        <f t="shared" si="52"/>
        <v>Sclerolaena</v>
      </c>
      <c r="M851" t="str">
        <f t="shared" si="53"/>
        <v>ventricosa</v>
      </c>
      <c r="N851" t="str">
        <f t="shared" si="54"/>
        <v>Species</v>
      </c>
      <c r="O851" t="str">
        <f t="shared" si="55"/>
        <v>W3-E3 65</v>
      </c>
    </row>
    <row r="852" spans="1:15">
      <c r="A852" t="s">
        <v>13</v>
      </c>
      <c r="B852" t="s">
        <v>14</v>
      </c>
      <c r="C852" t="s">
        <v>15</v>
      </c>
      <c r="D852" t="s">
        <v>126</v>
      </c>
      <c r="E852">
        <v>66</v>
      </c>
      <c r="F852" t="s">
        <v>35</v>
      </c>
      <c r="G852" s="1" t="s">
        <v>30</v>
      </c>
      <c r="H852" t="b">
        <v>1</v>
      </c>
      <c r="I852" t="s">
        <v>19</v>
      </c>
      <c r="J852" t="s">
        <v>24</v>
      </c>
      <c r="K852">
        <v>0.24</v>
      </c>
      <c r="L852" t="str">
        <f t="shared" si="52"/>
        <v>Sclerolaena</v>
      </c>
      <c r="M852" t="str">
        <f t="shared" si="53"/>
        <v>ventricosa</v>
      </c>
      <c r="N852" t="str">
        <f t="shared" si="54"/>
        <v>Species</v>
      </c>
      <c r="O852" t="str">
        <f t="shared" si="55"/>
        <v>W3-E3 66</v>
      </c>
    </row>
    <row r="853" spans="1:15">
      <c r="A853" t="s">
        <v>13</v>
      </c>
      <c r="B853" t="s">
        <v>14</v>
      </c>
      <c r="C853" t="s">
        <v>15</v>
      </c>
      <c r="D853" t="s">
        <v>126</v>
      </c>
      <c r="E853">
        <v>67</v>
      </c>
      <c r="F853" t="s">
        <v>35</v>
      </c>
      <c r="G853" s="1" t="s">
        <v>111</v>
      </c>
      <c r="H853" t="b">
        <v>1</v>
      </c>
      <c r="I853" t="s">
        <v>19</v>
      </c>
      <c r="J853" t="s">
        <v>24</v>
      </c>
      <c r="K853">
        <v>0.25</v>
      </c>
      <c r="L853" t="str">
        <f t="shared" si="52"/>
        <v>Dead</v>
      </c>
      <c r="M853" t="str">
        <f t="shared" si="53"/>
        <v>NA</v>
      </c>
      <c r="N853" t="str">
        <f t="shared" si="54"/>
        <v>Family</v>
      </c>
      <c r="O853" t="str">
        <f t="shared" si="55"/>
        <v>W3-E3 67</v>
      </c>
    </row>
    <row r="854" spans="1:15">
      <c r="A854" t="s">
        <v>13</v>
      </c>
      <c r="B854" t="s">
        <v>14</v>
      </c>
      <c r="C854" t="s">
        <v>15</v>
      </c>
      <c r="D854" t="s">
        <v>126</v>
      </c>
      <c r="E854">
        <v>68</v>
      </c>
      <c r="F854" t="s">
        <v>35</v>
      </c>
      <c r="G854" s="1" t="s">
        <v>90</v>
      </c>
      <c r="H854" t="b">
        <v>0</v>
      </c>
      <c r="I854" t="s">
        <v>19</v>
      </c>
      <c r="J854" t="s">
        <v>24</v>
      </c>
      <c r="K854">
        <v>0.35</v>
      </c>
      <c r="L854" t="str">
        <f t="shared" si="52"/>
        <v>Atriplex</v>
      </c>
      <c r="M854" t="str">
        <f t="shared" si="53"/>
        <v>vesicaria</v>
      </c>
      <c r="N854" t="str">
        <f t="shared" si="54"/>
        <v>Species</v>
      </c>
      <c r="O854" t="str">
        <f t="shared" si="55"/>
        <v>W3-E3 68</v>
      </c>
    </row>
    <row r="855" spans="1:15">
      <c r="A855" t="s">
        <v>13</v>
      </c>
      <c r="B855" t="s">
        <v>14</v>
      </c>
      <c r="C855" t="s">
        <v>15</v>
      </c>
      <c r="D855" t="s">
        <v>126</v>
      </c>
      <c r="E855">
        <v>68</v>
      </c>
      <c r="F855" t="s">
        <v>35</v>
      </c>
      <c r="G855" s="1" t="s">
        <v>30</v>
      </c>
      <c r="H855" t="b">
        <v>1</v>
      </c>
      <c r="I855" t="s">
        <v>19</v>
      </c>
      <c r="J855" t="s">
        <v>24</v>
      </c>
      <c r="L855" t="str">
        <f t="shared" si="52"/>
        <v>Sclerolaena</v>
      </c>
      <c r="M855" t="str">
        <f t="shared" si="53"/>
        <v>ventricosa</v>
      </c>
      <c r="N855" t="str">
        <f t="shared" si="54"/>
        <v>Species</v>
      </c>
      <c r="O855" t="str">
        <f t="shared" si="55"/>
        <v>W3-E3 68</v>
      </c>
    </row>
    <row r="856" spans="1:15">
      <c r="A856" t="s">
        <v>13</v>
      </c>
      <c r="B856" t="s">
        <v>14</v>
      </c>
      <c r="C856" t="s">
        <v>15</v>
      </c>
      <c r="D856" t="s">
        <v>126</v>
      </c>
      <c r="E856">
        <v>69</v>
      </c>
      <c r="F856" t="s">
        <v>20</v>
      </c>
      <c r="G856" s="6" t="s">
        <v>188</v>
      </c>
      <c r="H856" t="b">
        <v>1</v>
      </c>
      <c r="I856" t="s">
        <v>59</v>
      </c>
      <c r="J856" t="s">
        <v>60</v>
      </c>
      <c r="K856">
        <v>0.12</v>
      </c>
      <c r="L856" t="str">
        <f t="shared" si="52"/>
        <v>Mallo</v>
      </c>
      <c r="M856" t="str">
        <f t="shared" si="53"/>
        <v>B</v>
      </c>
      <c r="N856" t="str">
        <f t="shared" si="54"/>
        <v>Species</v>
      </c>
      <c r="O856" t="str">
        <f t="shared" si="55"/>
        <v>W3-E3 69</v>
      </c>
    </row>
    <row r="857" spans="1:15">
      <c r="A857" t="s">
        <v>13</v>
      </c>
      <c r="B857" t="s">
        <v>14</v>
      </c>
      <c r="C857" t="s">
        <v>15</v>
      </c>
      <c r="D857" t="s">
        <v>126</v>
      </c>
      <c r="E857">
        <v>69</v>
      </c>
      <c r="F857" t="s">
        <v>20</v>
      </c>
      <c r="G857" t="s">
        <v>293</v>
      </c>
      <c r="H857" t="b">
        <v>1</v>
      </c>
      <c r="I857" t="s">
        <v>49</v>
      </c>
      <c r="J857" t="s">
        <v>50</v>
      </c>
      <c r="K857">
        <v>0.2</v>
      </c>
      <c r="L857" t="str">
        <f t="shared" si="52"/>
        <v>Enneapogon</v>
      </c>
      <c r="M857" t="str">
        <f t="shared" si="53"/>
        <v>NA</v>
      </c>
      <c r="N857" t="str">
        <f t="shared" si="54"/>
        <v>Genus</v>
      </c>
      <c r="O857" t="str">
        <f t="shared" si="55"/>
        <v>W3-E3 69</v>
      </c>
    </row>
    <row r="858" spans="1:15">
      <c r="A858" t="s">
        <v>13</v>
      </c>
      <c r="B858" t="s">
        <v>14</v>
      </c>
      <c r="C858" t="s">
        <v>15</v>
      </c>
      <c r="D858" t="s">
        <v>126</v>
      </c>
      <c r="E858">
        <v>70</v>
      </c>
      <c r="F858" t="s">
        <v>62</v>
      </c>
      <c r="G858" s="1" t="s">
        <v>29</v>
      </c>
      <c r="L858" t="str">
        <f t="shared" si="52"/>
        <v>NA</v>
      </c>
      <c r="M858" t="str">
        <f t="shared" si="53"/>
        <v>NA</v>
      </c>
      <c r="N858" t="str">
        <f t="shared" si="54"/>
        <v>NA</v>
      </c>
      <c r="O858" t="str">
        <f t="shared" si="55"/>
        <v>W3-E3 70</v>
      </c>
    </row>
    <row r="859" spans="1:15">
      <c r="A859" t="s">
        <v>13</v>
      </c>
      <c r="B859" t="s">
        <v>14</v>
      </c>
      <c r="C859" t="s">
        <v>15</v>
      </c>
      <c r="D859" t="s">
        <v>126</v>
      </c>
      <c r="E859">
        <v>71</v>
      </c>
      <c r="F859" t="s">
        <v>32</v>
      </c>
      <c r="G859" t="s">
        <v>293</v>
      </c>
      <c r="H859" t="b">
        <v>1</v>
      </c>
      <c r="I859" t="s">
        <v>49</v>
      </c>
      <c r="J859" t="s">
        <v>50</v>
      </c>
      <c r="K859">
        <v>7.0000000000000007E-2</v>
      </c>
      <c r="L859" t="str">
        <f t="shared" si="52"/>
        <v>Enneapogon</v>
      </c>
      <c r="M859" t="str">
        <f t="shared" si="53"/>
        <v>NA</v>
      </c>
      <c r="N859" t="str">
        <f t="shared" si="54"/>
        <v>Genus</v>
      </c>
      <c r="O859" t="str">
        <f t="shared" si="55"/>
        <v>W3-E3 71</v>
      </c>
    </row>
    <row r="860" spans="1:15">
      <c r="A860" t="s">
        <v>13</v>
      </c>
      <c r="B860" t="s">
        <v>14</v>
      </c>
      <c r="C860" t="s">
        <v>15</v>
      </c>
      <c r="D860" t="s">
        <v>126</v>
      </c>
      <c r="E860">
        <v>72</v>
      </c>
      <c r="F860" t="s">
        <v>34</v>
      </c>
      <c r="G860" t="s">
        <v>293</v>
      </c>
      <c r="H860" t="b">
        <v>1</v>
      </c>
      <c r="I860" t="s">
        <v>49</v>
      </c>
      <c r="J860" t="s">
        <v>50</v>
      </c>
      <c r="K860">
        <v>0.16</v>
      </c>
      <c r="L860" t="str">
        <f t="shared" si="52"/>
        <v>Enneapogon</v>
      </c>
      <c r="M860" t="str">
        <f t="shared" si="53"/>
        <v>NA</v>
      </c>
      <c r="N860" t="str">
        <f t="shared" si="54"/>
        <v>Genus</v>
      </c>
      <c r="O860" t="str">
        <f t="shared" si="55"/>
        <v>W3-E3 72</v>
      </c>
    </row>
    <row r="861" spans="1:15">
      <c r="A861" t="s">
        <v>13</v>
      </c>
      <c r="B861" t="s">
        <v>14</v>
      </c>
      <c r="C861" t="s">
        <v>15</v>
      </c>
      <c r="D861" t="s">
        <v>126</v>
      </c>
      <c r="E861">
        <v>73</v>
      </c>
      <c r="F861" t="s">
        <v>32</v>
      </c>
      <c r="G861" t="s">
        <v>293</v>
      </c>
      <c r="H861" t="b">
        <v>1</v>
      </c>
      <c r="I861" t="s">
        <v>49</v>
      </c>
      <c r="J861" t="s">
        <v>50</v>
      </c>
      <c r="K861">
        <v>0.13</v>
      </c>
      <c r="L861" t="str">
        <f t="shared" si="52"/>
        <v>Enneapogon</v>
      </c>
      <c r="M861" t="str">
        <f t="shared" si="53"/>
        <v>NA</v>
      </c>
      <c r="N861" t="str">
        <f t="shared" si="54"/>
        <v>Genus</v>
      </c>
      <c r="O861" t="str">
        <f t="shared" si="55"/>
        <v>W3-E3 73</v>
      </c>
    </row>
    <row r="862" spans="1:15">
      <c r="A862" t="s">
        <v>13</v>
      </c>
      <c r="B862" t="s">
        <v>14</v>
      </c>
      <c r="C862" t="s">
        <v>15</v>
      </c>
      <c r="D862" t="s">
        <v>126</v>
      </c>
      <c r="E862">
        <v>74</v>
      </c>
      <c r="F862" t="s">
        <v>32</v>
      </c>
      <c r="G862" t="s">
        <v>293</v>
      </c>
      <c r="H862" t="b">
        <v>1</v>
      </c>
      <c r="I862" t="s">
        <v>49</v>
      </c>
      <c r="J862" t="s">
        <v>50</v>
      </c>
      <c r="K862">
        <v>0.14000000000000001</v>
      </c>
      <c r="L862" t="str">
        <f t="shared" si="52"/>
        <v>Enneapogon</v>
      </c>
      <c r="M862" t="str">
        <f t="shared" si="53"/>
        <v>NA</v>
      </c>
      <c r="N862" t="str">
        <f t="shared" si="54"/>
        <v>Genus</v>
      </c>
      <c r="O862" t="str">
        <f t="shared" si="55"/>
        <v>W3-E3 74</v>
      </c>
    </row>
    <row r="863" spans="1:15">
      <c r="A863" t="s">
        <v>13</v>
      </c>
      <c r="B863" t="s">
        <v>14</v>
      </c>
      <c r="C863" t="s">
        <v>15</v>
      </c>
      <c r="D863" t="s">
        <v>126</v>
      </c>
      <c r="E863">
        <v>75</v>
      </c>
      <c r="F863" t="s">
        <v>32</v>
      </c>
      <c r="G863" s="1" t="s">
        <v>30</v>
      </c>
      <c r="H863" t="b">
        <v>1</v>
      </c>
      <c r="I863" t="s">
        <v>19</v>
      </c>
      <c r="J863" t="s">
        <v>24</v>
      </c>
      <c r="K863">
        <v>0.14000000000000001</v>
      </c>
      <c r="L863" t="str">
        <f t="shared" si="52"/>
        <v>Sclerolaena</v>
      </c>
      <c r="M863" t="str">
        <f t="shared" si="53"/>
        <v>ventricosa</v>
      </c>
      <c r="N863" t="str">
        <f t="shared" si="54"/>
        <v>Species</v>
      </c>
      <c r="O863" t="str">
        <f t="shared" si="55"/>
        <v>W3-E3 75</v>
      </c>
    </row>
    <row r="864" spans="1:15">
      <c r="A864" t="s">
        <v>13</v>
      </c>
      <c r="B864" t="s">
        <v>14</v>
      </c>
      <c r="C864" t="s">
        <v>15</v>
      </c>
      <c r="D864" t="s">
        <v>126</v>
      </c>
      <c r="E864">
        <v>76</v>
      </c>
      <c r="F864" t="s">
        <v>32</v>
      </c>
      <c r="G864" s="1" t="s">
        <v>30</v>
      </c>
      <c r="H864" t="b">
        <v>1</v>
      </c>
      <c r="I864" t="s">
        <v>19</v>
      </c>
      <c r="J864" t="s">
        <v>24</v>
      </c>
      <c r="K864">
        <v>0.13</v>
      </c>
      <c r="L864" t="str">
        <f t="shared" si="52"/>
        <v>Sclerolaena</v>
      </c>
      <c r="M864" t="str">
        <f t="shared" si="53"/>
        <v>ventricosa</v>
      </c>
      <c r="N864" t="str">
        <f t="shared" si="54"/>
        <v>Species</v>
      </c>
      <c r="O864" t="str">
        <f t="shared" si="55"/>
        <v>W3-E3 76</v>
      </c>
    </row>
    <row r="865" spans="1:15">
      <c r="A865" t="s">
        <v>13</v>
      </c>
      <c r="B865" t="s">
        <v>14</v>
      </c>
      <c r="C865" t="s">
        <v>15</v>
      </c>
      <c r="D865" t="s">
        <v>126</v>
      </c>
      <c r="E865">
        <v>76</v>
      </c>
      <c r="F865" t="s">
        <v>32</v>
      </c>
      <c r="G865" t="s">
        <v>293</v>
      </c>
      <c r="H865" t="b">
        <v>1</v>
      </c>
      <c r="I865" t="s">
        <v>49</v>
      </c>
      <c r="J865" t="s">
        <v>50</v>
      </c>
      <c r="K865">
        <v>0.24</v>
      </c>
      <c r="L865" t="str">
        <f t="shared" si="52"/>
        <v>Enneapogon</v>
      </c>
      <c r="M865" t="str">
        <f t="shared" si="53"/>
        <v>NA</v>
      </c>
      <c r="N865" t="str">
        <f t="shared" si="54"/>
        <v>Genus</v>
      </c>
      <c r="O865" t="str">
        <f t="shared" si="55"/>
        <v>W3-E3 76</v>
      </c>
    </row>
    <row r="866" spans="1:15">
      <c r="A866" t="s">
        <v>13</v>
      </c>
      <c r="B866" t="s">
        <v>14</v>
      </c>
      <c r="C866" t="s">
        <v>15</v>
      </c>
      <c r="D866" t="s">
        <v>126</v>
      </c>
      <c r="E866">
        <v>77</v>
      </c>
      <c r="F866" t="s">
        <v>34</v>
      </c>
      <c r="G866" t="s">
        <v>33</v>
      </c>
      <c r="H866" t="b">
        <v>0</v>
      </c>
      <c r="I866" t="s">
        <v>19</v>
      </c>
      <c r="J866" t="s">
        <v>24</v>
      </c>
      <c r="K866">
        <v>0.27</v>
      </c>
      <c r="L866" t="str">
        <f t="shared" si="52"/>
        <v>Sclerolaena</v>
      </c>
      <c r="M866" t="str">
        <f t="shared" si="53"/>
        <v>divaricata</v>
      </c>
      <c r="N866" t="str">
        <f t="shared" si="54"/>
        <v>Species</v>
      </c>
      <c r="O866" t="str">
        <f t="shared" si="55"/>
        <v>W3-E3 77</v>
      </c>
    </row>
    <row r="867" spans="1:15">
      <c r="A867" t="s">
        <v>13</v>
      </c>
      <c r="B867" t="s">
        <v>14</v>
      </c>
      <c r="C867" t="s">
        <v>15</v>
      </c>
      <c r="D867" t="s">
        <v>126</v>
      </c>
      <c r="E867">
        <v>78</v>
      </c>
      <c r="F867" t="s">
        <v>34</v>
      </c>
      <c r="G867" t="s">
        <v>37</v>
      </c>
      <c r="H867" t="b">
        <v>1</v>
      </c>
      <c r="I867" t="s">
        <v>19</v>
      </c>
      <c r="J867" t="s">
        <v>24</v>
      </c>
      <c r="K867">
        <v>0.18</v>
      </c>
      <c r="L867" t="str">
        <f t="shared" si="52"/>
        <v>Sclerolaena</v>
      </c>
      <c r="M867" t="str">
        <f t="shared" si="53"/>
        <v>longicuspis</v>
      </c>
      <c r="N867" t="str">
        <f t="shared" si="54"/>
        <v>Species</v>
      </c>
      <c r="O867" t="str">
        <f t="shared" si="55"/>
        <v>W3-E3 78</v>
      </c>
    </row>
    <row r="868" spans="1:15">
      <c r="A868" t="s">
        <v>13</v>
      </c>
      <c r="B868" t="s">
        <v>14</v>
      </c>
      <c r="C868" t="s">
        <v>15</v>
      </c>
      <c r="D868" t="s">
        <v>126</v>
      </c>
      <c r="E868">
        <v>79</v>
      </c>
      <c r="F868" t="s">
        <v>32</v>
      </c>
      <c r="G868" t="s">
        <v>293</v>
      </c>
      <c r="H868" t="b">
        <v>1</v>
      </c>
      <c r="I868" t="s">
        <v>49</v>
      </c>
      <c r="J868" t="s">
        <v>50</v>
      </c>
      <c r="K868">
        <v>0.14000000000000001</v>
      </c>
      <c r="L868" t="str">
        <f t="shared" si="52"/>
        <v>Enneapogon</v>
      </c>
      <c r="M868" t="str">
        <f t="shared" si="53"/>
        <v>NA</v>
      </c>
      <c r="N868" t="str">
        <f t="shared" si="54"/>
        <v>Genus</v>
      </c>
      <c r="O868" t="str">
        <f t="shared" si="55"/>
        <v>W3-E3 79</v>
      </c>
    </row>
    <row r="869" spans="1:15">
      <c r="A869" t="s">
        <v>13</v>
      </c>
      <c r="B869" t="s">
        <v>14</v>
      </c>
      <c r="C869" t="s">
        <v>15</v>
      </c>
      <c r="D869" t="s">
        <v>126</v>
      </c>
      <c r="E869">
        <v>80</v>
      </c>
      <c r="F869" t="s">
        <v>32</v>
      </c>
      <c r="G869" t="s">
        <v>293</v>
      </c>
      <c r="H869" t="b">
        <v>1</v>
      </c>
      <c r="I869" t="s">
        <v>49</v>
      </c>
      <c r="J869" t="s">
        <v>50</v>
      </c>
      <c r="K869">
        <v>0.17</v>
      </c>
      <c r="L869" t="str">
        <f t="shared" si="52"/>
        <v>Enneapogon</v>
      </c>
      <c r="M869" t="str">
        <f t="shared" si="53"/>
        <v>NA</v>
      </c>
      <c r="N869" t="str">
        <f t="shared" si="54"/>
        <v>Genus</v>
      </c>
      <c r="O869" t="str">
        <f t="shared" si="55"/>
        <v>W3-E3 80</v>
      </c>
    </row>
    <row r="870" spans="1:15">
      <c r="A870" t="s">
        <v>13</v>
      </c>
      <c r="B870" t="s">
        <v>14</v>
      </c>
      <c r="C870" t="s">
        <v>15</v>
      </c>
      <c r="D870" t="s">
        <v>126</v>
      </c>
      <c r="E870">
        <v>81</v>
      </c>
      <c r="F870" t="s">
        <v>32</v>
      </c>
      <c r="G870" s="1" t="s">
        <v>30</v>
      </c>
      <c r="H870" t="b">
        <v>1</v>
      </c>
      <c r="I870" t="s">
        <v>19</v>
      </c>
      <c r="J870" t="s">
        <v>24</v>
      </c>
      <c r="K870">
        <v>0.06</v>
      </c>
      <c r="L870" t="str">
        <f t="shared" si="52"/>
        <v>Sclerolaena</v>
      </c>
      <c r="M870" t="str">
        <f t="shared" si="53"/>
        <v>ventricosa</v>
      </c>
      <c r="N870" t="str">
        <f t="shared" si="54"/>
        <v>Species</v>
      </c>
      <c r="O870" t="str">
        <f t="shared" si="55"/>
        <v>W3-E3 81</v>
      </c>
    </row>
    <row r="871" spans="1:15">
      <c r="A871" t="s">
        <v>13</v>
      </c>
      <c r="B871" t="s">
        <v>14</v>
      </c>
      <c r="C871" t="s">
        <v>15</v>
      </c>
      <c r="D871" t="s">
        <v>126</v>
      </c>
      <c r="E871">
        <v>82</v>
      </c>
      <c r="F871" t="s">
        <v>32</v>
      </c>
      <c r="G871" t="s">
        <v>29</v>
      </c>
      <c r="L871" t="str">
        <f t="shared" si="52"/>
        <v>NA</v>
      </c>
      <c r="M871" t="str">
        <f t="shared" si="53"/>
        <v>NA</v>
      </c>
      <c r="N871" t="str">
        <f t="shared" si="54"/>
        <v>NA</v>
      </c>
      <c r="O871" t="str">
        <f t="shared" si="55"/>
        <v>W3-E3 82</v>
      </c>
    </row>
    <row r="872" spans="1:15">
      <c r="A872" t="s">
        <v>13</v>
      </c>
      <c r="B872" t="s">
        <v>14</v>
      </c>
      <c r="C872" t="s">
        <v>15</v>
      </c>
      <c r="D872" t="s">
        <v>126</v>
      </c>
      <c r="E872">
        <v>83</v>
      </c>
      <c r="F872" t="s">
        <v>32</v>
      </c>
      <c r="G872" t="s">
        <v>31</v>
      </c>
      <c r="H872" t="b">
        <v>1</v>
      </c>
      <c r="I872" t="s">
        <v>19</v>
      </c>
      <c r="J872" t="s">
        <v>24</v>
      </c>
      <c r="K872">
        <v>7.0000000000000007E-2</v>
      </c>
      <c r="L872" t="str">
        <f t="shared" si="52"/>
        <v>Sclerolaena</v>
      </c>
      <c r="M872" t="str">
        <f t="shared" si="53"/>
        <v>brachyptera</v>
      </c>
      <c r="N872" t="str">
        <f t="shared" si="54"/>
        <v>Species</v>
      </c>
      <c r="O872" t="str">
        <f t="shared" si="55"/>
        <v>W3-E3 83</v>
      </c>
    </row>
    <row r="873" spans="1:15">
      <c r="A873" t="s">
        <v>13</v>
      </c>
      <c r="B873" t="s">
        <v>14</v>
      </c>
      <c r="C873" t="s">
        <v>15</v>
      </c>
      <c r="D873" t="s">
        <v>126</v>
      </c>
      <c r="E873">
        <v>84</v>
      </c>
      <c r="F873" t="s">
        <v>32</v>
      </c>
      <c r="G873" t="s">
        <v>29</v>
      </c>
      <c r="L873" t="str">
        <f t="shared" si="52"/>
        <v>NA</v>
      </c>
      <c r="M873" t="str">
        <f t="shared" si="53"/>
        <v>NA</v>
      </c>
      <c r="N873" t="str">
        <f t="shared" si="54"/>
        <v>NA</v>
      </c>
      <c r="O873" t="str">
        <f t="shared" si="55"/>
        <v>W3-E3 84</v>
      </c>
    </row>
    <row r="874" spans="1:15">
      <c r="A874" t="s">
        <v>13</v>
      </c>
      <c r="B874" t="s">
        <v>14</v>
      </c>
      <c r="C874" t="s">
        <v>15</v>
      </c>
      <c r="D874" t="s">
        <v>126</v>
      </c>
      <c r="E874">
        <v>85</v>
      </c>
      <c r="F874" t="s">
        <v>32</v>
      </c>
      <c r="G874" t="s">
        <v>31</v>
      </c>
      <c r="H874" t="b">
        <v>0</v>
      </c>
      <c r="I874" t="s">
        <v>19</v>
      </c>
      <c r="J874" t="s">
        <v>24</v>
      </c>
      <c r="K874">
        <v>0.04</v>
      </c>
      <c r="L874" t="str">
        <f t="shared" si="52"/>
        <v>Sclerolaena</v>
      </c>
      <c r="M874" t="str">
        <f t="shared" si="53"/>
        <v>brachyptera</v>
      </c>
      <c r="N874" t="str">
        <f t="shared" si="54"/>
        <v>Species</v>
      </c>
      <c r="O874" t="str">
        <f t="shared" si="55"/>
        <v>W3-E3 85</v>
      </c>
    </row>
    <row r="875" spans="1:15">
      <c r="A875" t="s">
        <v>13</v>
      </c>
      <c r="B875" t="s">
        <v>14</v>
      </c>
      <c r="C875" t="s">
        <v>15</v>
      </c>
      <c r="D875" t="s">
        <v>126</v>
      </c>
      <c r="E875">
        <v>86</v>
      </c>
      <c r="F875" t="s">
        <v>32</v>
      </c>
      <c r="G875" t="s">
        <v>29</v>
      </c>
      <c r="L875" t="str">
        <f t="shared" si="52"/>
        <v>NA</v>
      </c>
      <c r="M875" t="str">
        <f t="shared" si="53"/>
        <v>NA</v>
      </c>
      <c r="N875" t="str">
        <f t="shared" si="54"/>
        <v>NA</v>
      </c>
      <c r="O875" t="str">
        <f t="shared" si="55"/>
        <v>W3-E3 86</v>
      </c>
    </row>
    <row r="876" spans="1:15">
      <c r="A876" t="s">
        <v>13</v>
      </c>
      <c r="B876" t="s">
        <v>14</v>
      </c>
      <c r="C876" t="s">
        <v>15</v>
      </c>
      <c r="D876" t="s">
        <v>126</v>
      </c>
      <c r="E876">
        <v>87</v>
      </c>
      <c r="F876" t="s">
        <v>32</v>
      </c>
      <c r="G876" t="s">
        <v>293</v>
      </c>
      <c r="H876" t="b">
        <v>1</v>
      </c>
      <c r="I876" t="s">
        <v>49</v>
      </c>
      <c r="J876" t="s">
        <v>50</v>
      </c>
      <c r="K876">
        <v>0.17</v>
      </c>
      <c r="L876" t="str">
        <f t="shared" si="52"/>
        <v>Enneapogon</v>
      </c>
      <c r="M876" t="str">
        <f t="shared" si="53"/>
        <v>NA</v>
      </c>
      <c r="N876" t="str">
        <f t="shared" si="54"/>
        <v>Genus</v>
      </c>
      <c r="O876" t="str">
        <f t="shared" si="55"/>
        <v>W3-E3 87</v>
      </c>
    </row>
    <row r="877" spans="1:15">
      <c r="A877" t="s">
        <v>13</v>
      </c>
      <c r="B877" t="s">
        <v>14</v>
      </c>
      <c r="C877" t="s">
        <v>15</v>
      </c>
      <c r="D877" t="s">
        <v>126</v>
      </c>
      <c r="E877">
        <v>88</v>
      </c>
      <c r="F877" t="s">
        <v>32</v>
      </c>
      <c r="G877" t="s">
        <v>29</v>
      </c>
      <c r="L877" t="str">
        <f t="shared" si="52"/>
        <v>NA</v>
      </c>
      <c r="M877" t="str">
        <f t="shared" si="53"/>
        <v>NA</v>
      </c>
      <c r="N877" t="str">
        <f t="shared" si="54"/>
        <v>NA</v>
      </c>
      <c r="O877" t="str">
        <f t="shared" si="55"/>
        <v>W3-E3 88</v>
      </c>
    </row>
    <row r="878" spans="1:15">
      <c r="A878" t="s">
        <v>13</v>
      </c>
      <c r="B878" t="s">
        <v>14</v>
      </c>
      <c r="C878" t="s">
        <v>15</v>
      </c>
      <c r="D878" t="s">
        <v>126</v>
      </c>
      <c r="E878">
        <v>89</v>
      </c>
      <c r="F878" t="s">
        <v>32</v>
      </c>
      <c r="G878" t="s">
        <v>31</v>
      </c>
      <c r="H878" t="b">
        <v>0</v>
      </c>
      <c r="I878" t="s">
        <v>19</v>
      </c>
      <c r="J878" t="s">
        <v>24</v>
      </c>
      <c r="K878">
        <v>0.04</v>
      </c>
      <c r="L878" t="str">
        <f t="shared" si="52"/>
        <v>Sclerolaena</v>
      </c>
      <c r="M878" t="str">
        <f t="shared" si="53"/>
        <v>brachyptera</v>
      </c>
      <c r="N878" t="str">
        <f t="shared" si="54"/>
        <v>Species</v>
      </c>
      <c r="O878" t="str">
        <f t="shared" si="55"/>
        <v>W3-E3 89</v>
      </c>
    </row>
    <row r="879" spans="1:15">
      <c r="A879" t="s">
        <v>13</v>
      </c>
      <c r="B879" t="s">
        <v>14</v>
      </c>
      <c r="C879" t="s">
        <v>15</v>
      </c>
      <c r="D879" t="s">
        <v>126</v>
      </c>
      <c r="E879">
        <v>90</v>
      </c>
      <c r="F879" t="s">
        <v>32</v>
      </c>
      <c r="G879" t="s">
        <v>31</v>
      </c>
      <c r="H879" t="b">
        <v>0</v>
      </c>
      <c r="I879" t="s">
        <v>19</v>
      </c>
      <c r="J879" t="s">
        <v>24</v>
      </c>
      <c r="K879">
        <v>0.06</v>
      </c>
      <c r="L879" t="str">
        <f t="shared" si="52"/>
        <v>Sclerolaena</v>
      </c>
      <c r="M879" t="str">
        <f t="shared" si="53"/>
        <v>brachyptera</v>
      </c>
      <c r="N879" t="str">
        <f t="shared" si="54"/>
        <v>Species</v>
      </c>
      <c r="O879" t="str">
        <f t="shared" si="55"/>
        <v>W3-E3 90</v>
      </c>
    </row>
    <row r="880" spans="1:15">
      <c r="A880" t="s">
        <v>13</v>
      </c>
      <c r="B880" t="s">
        <v>14</v>
      </c>
      <c r="C880" t="s">
        <v>15</v>
      </c>
      <c r="D880" t="s">
        <v>126</v>
      </c>
      <c r="E880">
        <v>91</v>
      </c>
      <c r="F880" t="s">
        <v>32</v>
      </c>
      <c r="G880" t="s">
        <v>29</v>
      </c>
      <c r="L880" t="str">
        <f t="shared" si="52"/>
        <v>NA</v>
      </c>
      <c r="M880" t="str">
        <f t="shared" si="53"/>
        <v>NA</v>
      </c>
      <c r="N880" t="str">
        <f t="shared" si="54"/>
        <v>NA</v>
      </c>
      <c r="O880" t="str">
        <f t="shared" si="55"/>
        <v>W3-E3 91</v>
      </c>
    </row>
    <row r="881" spans="1:15">
      <c r="A881" t="s">
        <v>13</v>
      </c>
      <c r="B881" t="s">
        <v>14</v>
      </c>
      <c r="C881" t="s">
        <v>15</v>
      </c>
      <c r="D881" t="s">
        <v>126</v>
      </c>
      <c r="E881">
        <v>92</v>
      </c>
      <c r="F881" t="s">
        <v>32</v>
      </c>
      <c r="G881" s="1" t="s">
        <v>90</v>
      </c>
      <c r="H881" t="b">
        <v>0</v>
      </c>
      <c r="I881" t="s">
        <v>19</v>
      </c>
      <c r="J881" t="s">
        <v>24</v>
      </c>
      <c r="K881">
        <v>0.33</v>
      </c>
      <c r="L881" t="str">
        <f t="shared" si="52"/>
        <v>Atriplex</v>
      </c>
      <c r="M881" t="str">
        <f t="shared" si="53"/>
        <v>vesicaria</v>
      </c>
      <c r="N881" t="str">
        <f t="shared" si="54"/>
        <v>Species</v>
      </c>
      <c r="O881" t="str">
        <f t="shared" si="55"/>
        <v>W3-E3 92</v>
      </c>
    </row>
    <row r="882" spans="1:15">
      <c r="A882" t="s">
        <v>13</v>
      </c>
      <c r="B882" t="s">
        <v>14</v>
      </c>
      <c r="C882" t="s">
        <v>15</v>
      </c>
      <c r="D882" t="s">
        <v>126</v>
      </c>
      <c r="E882">
        <v>93</v>
      </c>
      <c r="F882" t="s">
        <v>32</v>
      </c>
      <c r="G882" t="s">
        <v>293</v>
      </c>
      <c r="H882" t="b">
        <v>1</v>
      </c>
      <c r="I882" t="s">
        <v>49</v>
      </c>
      <c r="J882" t="s">
        <v>50</v>
      </c>
      <c r="K882">
        <v>0.11</v>
      </c>
      <c r="L882" t="str">
        <f t="shared" si="52"/>
        <v>Enneapogon</v>
      </c>
      <c r="M882" t="str">
        <f t="shared" si="53"/>
        <v>NA</v>
      </c>
      <c r="N882" t="str">
        <f t="shared" si="54"/>
        <v>Genus</v>
      </c>
      <c r="O882" t="str">
        <f t="shared" si="55"/>
        <v>W3-E3 93</v>
      </c>
    </row>
    <row r="883" spans="1:15">
      <c r="A883" t="s">
        <v>13</v>
      </c>
      <c r="B883" t="s">
        <v>14</v>
      </c>
      <c r="C883" t="s">
        <v>15</v>
      </c>
      <c r="D883" t="s">
        <v>126</v>
      </c>
      <c r="E883">
        <v>94</v>
      </c>
      <c r="F883" t="s">
        <v>32</v>
      </c>
      <c r="G883" s="1" t="s">
        <v>30</v>
      </c>
      <c r="H883" t="b">
        <v>1</v>
      </c>
      <c r="I883" t="s">
        <v>19</v>
      </c>
      <c r="J883" t="s">
        <v>24</v>
      </c>
      <c r="K883">
        <v>0.16</v>
      </c>
      <c r="L883" t="str">
        <f t="shared" si="52"/>
        <v>Sclerolaena</v>
      </c>
      <c r="M883" t="str">
        <f t="shared" si="53"/>
        <v>ventricosa</v>
      </c>
      <c r="N883" t="str">
        <f t="shared" si="54"/>
        <v>Species</v>
      </c>
      <c r="O883" t="str">
        <f t="shared" si="55"/>
        <v>W3-E3 94</v>
      </c>
    </row>
    <row r="884" spans="1:15">
      <c r="A884" t="s">
        <v>13</v>
      </c>
      <c r="B884" t="s">
        <v>14</v>
      </c>
      <c r="C884" t="s">
        <v>15</v>
      </c>
      <c r="D884" t="s">
        <v>126</v>
      </c>
      <c r="E884">
        <v>95</v>
      </c>
      <c r="F884" t="s">
        <v>32</v>
      </c>
      <c r="G884" s="1" t="s">
        <v>29</v>
      </c>
      <c r="L884" t="str">
        <f t="shared" si="52"/>
        <v>NA</v>
      </c>
      <c r="M884" t="str">
        <f t="shared" si="53"/>
        <v>NA</v>
      </c>
      <c r="N884" t="str">
        <f t="shared" si="54"/>
        <v>NA</v>
      </c>
      <c r="O884" t="str">
        <f t="shared" si="55"/>
        <v>W3-E3 95</v>
      </c>
    </row>
    <row r="885" spans="1:15">
      <c r="A885" t="s">
        <v>13</v>
      </c>
      <c r="B885" t="s">
        <v>14</v>
      </c>
      <c r="C885" t="s">
        <v>15</v>
      </c>
      <c r="D885" t="s">
        <v>126</v>
      </c>
      <c r="E885">
        <v>96</v>
      </c>
      <c r="F885" t="s">
        <v>35</v>
      </c>
      <c r="G885" s="1" t="s">
        <v>29</v>
      </c>
      <c r="L885" t="str">
        <f t="shared" si="52"/>
        <v>NA</v>
      </c>
      <c r="M885" t="str">
        <f t="shared" si="53"/>
        <v>NA</v>
      </c>
      <c r="N885" t="str">
        <f t="shared" si="54"/>
        <v>NA</v>
      </c>
      <c r="O885" t="str">
        <f t="shared" si="55"/>
        <v>W3-E3 96</v>
      </c>
    </row>
    <row r="886" spans="1:15">
      <c r="A886" t="s">
        <v>13</v>
      </c>
      <c r="B886" t="s">
        <v>14</v>
      </c>
      <c r="C886" t="s">
        <v>15</v>
      </c>
      <c r="D886" t="s">
        <v>126</v>
      </c>
      <c r="E886">
        <v>97</v>
      </c>
      <c r="F886" t="s">
        <v>34</v>
      </c>
      <c r="G886" s="1" t="s">
        <v>29</v>
      </c>
      <c r="L886" t="str">
        <f t="shared" si="52"/>
        <v>NA</v>
      </c>
      <c r="M886" t="str">
        <f t="shared" si="53"/>
        <v>NA</v>
      </c>
      <c r="N886" t="str">
        <f t="shared" si="54"/>
        <v>NA</v>
      </c>
      <c r="O886" t="str">
        <f t="shared" si="55"/>
        <v>W3-E3 97</v>
      </c>
    </row>
    <row r="887" spans="1:15">
      <c r="A887" t="s">
        <v>13</v>
      </c>
      <c r="B887" t="s">
        <v>14</v>
      </c>
      <c r="C887" t="s">
        <v>15</v>
      </c>
      <c r="D887" t="s">
        <v>126</v>
      </c>
      <c r="E887">
        <v>98</v>
      </c>
      <c r="F887" t="s">
        <v>32</v>
      </c>
      <c r="G887" s="1" t="s">
        <v>30</v>
      </c>
      <c r="H887" t="b">
        <v>1</v>
      </c>
      <c r="I887" t="s">
        <v>19</v>
      </c>
      <c r="J887" t="s">
        <v>24</v>
      </c>
      <c r="K887">
        <v>0.08</v>
      </c>
      <c r="L887" t="str">
        <f t="shared" si="52"/>
        <v>Sclerolaena</v>
      </c>
      <c r="M887" t="str">
        <f t="shared" si="53"/>
        <v>ventricosa</v>
      </c>
      <c r="N887" t="str">
        <f t="shared" si="54"/>
        <v>Species</v>
      </c>
      <c r="O887" t="str">
        <f t="shared" si="55"/>
        <v>W3-E3 98</v>
      </c>
    </row>
    <row r="888" spans="1:15">
      <c r="A888" t="s">
        <v>13</v>
      </c>
      <c r="B888" t="s">
        <v>14</v>
      </c>
      <c r="C888" t="s">
        <v>15</v>
      </c>
      <c r="D888" t="s">
        <v>126</v>
      </c>
      <c r="E888">
        <v>99</v>
      </c>
      <c r="F888" t="s">
        <v>34</v>
      </c>
      <c r="G888" s="1" t="s">
        <v>30</v>
      </c>
      <c r="H888" t="b">
        <v>1</v>
      </c>
      <c r="I888" t="s">
        <v>19</v>
      </c>
      <c r="J888" t="s">
        <v>24</v>
      </c>
      <c r="K888">
        <v>0.09</v>
      </c>
      <c r="L888" t="str">
        <f t="shared" si="52"/>
        <v>Sclerolaena</v>
      </c>
      <c r="M888" t="str">
        <f t="shared" si="53"/>
        <v>ventricosa</v>
      </c>
      <c r="N888" t="str">
        <f t="shared" si="54"/>
        <v>Species</v>
      </c>
      <c r="O888" t="str">
        <f t="shared" si="55"/>
        <v>W3-E3 99</v>
      </c>
    </row>
    <row r="889" spans="1:15">
      <c r="A889" t="s">
        <v>13</v>
      </c>
      <c r="B889" t="s">
        <v>14</v>
      </c>
      <c r="C889" t="s">
        <v>15</v>
      </c>
      <c r="D889" t="s">
        <v>126</v>
      </c>
      <c r="E889">
        <v>100</v>
      </c>
      <c r="F889" t="s">
        <v>32</v>
      </c>
      <c r="L889">
        <f t="shared" si="52"/>
        <v>0</v>
      </c>
      <c r="M889" t="str">
        <f t="shared" si="53"/>
        <v>NA</v>
      </c>
      <c r="N889" t="str">
        <f t="shared" si="54"/>
        <v>Genus</v>
      </c>
      <c r="O889" t="str">
        <f t="shared" si="55"/>
        <v>W3-E3 100</v>
      </c>
    </row>
    <row r="890" spans="1:15">
      <c r="A890" t="s">
        <v>13</v>
      </c>
      <c r="B890" t="s">
        <v>14</v>
      </c>
      <c r="C890" t="s">
        <v>15</v>
      </c>
      <c r="D890" t="s">
        <v>129</v>
      </c>
      <c r="E890">
        <v>0</v>
      </c>
      <c r="F890" t="s">
        <v>34</v>
      </c>
      <c r="G890" t="s">
        <v>29</v>
      </c>
      <c r="L890" t="str">
        <f t="shared" si="52"/>
        <v>NA</v>
      </c>
      <c r="M890" t="str">
        <f t="shared" si="53"/>
        <v>NA</v>
      </c>
      <c r="N890" t="str">
        <f t="shared" si="54"/>
        <v>NA</v>
      </c>
      <c r="O890" t="str">
        <f t="shared" si="55"/>
        <v>W4-E4 0</v>
      </c>
    </row>
    <row r="891" spans="1:15">
      <c r="A891" t="s">
        <v>13</v>
      </c>
      <c r="B891" t="s">
        <v>14</v>
      </c>
      <c r="C891" t="s">
        <v>15</v>
      </c>
      <c r="D891" t="s">
        <v>129</v>
      </c>
      <c r="E891">
        <v>1</v>
      </c>
      <c r="F891" t="s">
        <v>34</v>
      </c>
      <c r="G891" t="s">
        <v>37</v>
      </c>
      <c r="H891" t="b">
        <v>0</v>
      </c>
      <c r="I891" t="s">
        <v>19</v>
      </c>
      <c r="J891" t="s">
        <v>24</v>
      </c>
      <c r="K891">
        <v>0.3</v>
      </c>
      <c r="L891" t="str">
        <f t="shared" si="52"/>
        <v>Sclerolaena</v>
      </c>
      <c r="M891" t="str">
        <f t="shared" si="53"/>
        <v>longicuspis</v>
      </c>
      <c r="N891" t="str">
        <f t="shared" si="54"/>
        <v>Species</v>
      </c>
      <c r="O891" t="str">
        <f t="shared" si="55"/>
        <v>W4-E4 1</v>
      </c>
    </row>
    <row r="892" spans="1:15">
      <c r="A892" t="s">
        <v>13</v>
      </c>
      <c r="B892" t="s">
        <v>14</v>
      </c>
      <c r="C892" t="s">
        <v>15</v>
      </c>
      <c r="D892" t="s">
        <v>129</v>
      </c>
      <c r="E892">
        <v>2</v>
      </c>
      <c r="F892" t="s">
        <v>34</v>
      </c>
      <c r="G892" t="s">
        <v>29</v>
      </c>
      <c r="L892" t="str">
        <f t="shared" si="52"/>
        <v>NA</v>
      </c>
      <c r="M892" t="str">
        <f t="shared" si="53"/>
        <v>NA</v>
      </c>
      <c r="N892" t="str">
        <f t="shared" si="54"/>
        <v>NA</v>
      </c>
      <c r="O892" t="str">
        <f t="shared" si="55"/>
        <v>W4-E4 2</v>
      </c>
    </row>
    <row r="893" spans="1:15">
      <c r="A893" t="s">
        <v>13</v>
      </c>
      <c r="B893" t="s">
        <v>14</v>
      </c>
      <c r="C893" t="s">
        <v>15</v>
      </c>
      <c r="D893" t="s">
        <v>129</v>
      </c>
      <c r="E893">
        <v>3</v>
      </c>
      <c r="F893" t="s">
        <v>34</v>
      </c>
      <c r="G893" t="s">
        <v>29</v>
      </c>
      <c r="L893" t="str">
        <f t="shared" si="52"/>
        <v>NA</v>
      </c>
      <c r="M893" t="str">
        <f t="shared" si="53"/>
        <v>NA</v>
      </c>
      <c r="N893" t="str">
        <f t="shared" si="54"/>
        <v>NA</v>
      </c>
      <c r="O893" t="str">
        <f t="shared" si="55"/>
        <v>W4-E4 3</v>
      </c>
    </row>
    <row r="894" spans="1:15">
      <c r="A894" t="s">
        <v>13</v>
      </c>
      <c r="B894" t="s">
        <v>14</v>
      </c>
      <c r="C894" t="s">
        <v>15</v>
      </c>
      <c r="D894" t="s">
        <v>129</v>
      </c>
      <c r="E894">
        <v>4</v>
      </c>
      <c r="F894" t="s">
        <v>34</v>
      </c>
      <c r="G894" t="s">
        <v>29</v>
      </c>
      <c r="L894" t="str">
        <f t="shared" si="52"/>
        <v>NA</v>
      </c>
      <c r="M894" t="str">
        <f t="shared" si="53"/>
        <v>NA</v>
      </c>
      <c r="N894" t="str">
        <f t="shared" si="54"/>
        <v>NA</v>
      </c>
      <c r="O894" t="str">
        <f t="shared" si="55"/>
        <v>W4-E4 4</v>
      </c>
    </row>
    <row r="895" spans="1:15">
      <c r="A895" t="s">
        <v>13</v>
      </c>
      <c r="B895" t="s">
        <v>14</v>
      </c>
      <c r="C895" t="s">
        <v>15</v>
      </c>
      <c r="D895" t="s">
        <v>129</v>
      </c>
      <c r="E895">
        <v>5</v>
      </c>
      <c r="F895" t="s">
        <v>34</v>
      </c>
      <c r="G895" t="s">
        <v>29</v>
      </c>
      <c r="L895" t="str">
        <f t="shared" si="52"/>
        <v>NA</v>
      </c>
      <c r="M895" t="str">
        <f t="shared" si="53"/>
        <v>NA</v>
      </c>
      <c r="N895" t="str">
        <f t="shared" si="54"/>
        <v>NA</v>
      </c>
      <c r="O895" t="str">
        <f t="shared" si="55"/>
        <v>W4-E4 5</v>
      </c>
    </row>
    <row r="896" spans="1:15">
      <c r="A896" t="s">
        <v>13</v>
      </c>
      <c r="B896" t="s">
        <v>14</v>
      </c>
      <c r="C896" t="s">
        <v>15</v>
      </c>
      <c r="D896" t="s">
        <v>129</v>
      </c>
      <c r="E896">
        <v>6</v>
      </c>
      <c r="F896" t="s">
        <v>32</v>
      </c>
      <c r="G896" t="s">
        <v>29</v>
      </c>
      <c r="L896" t="str">
        <f t="shared" si="52"/>
        <v>NA</v>
      </c>
      <c r="M896" t="str">
        <f t="shared" si="53"/>
        <v>NA</v>
      </c>
      <c r="N896" t="str">
        <f t="shared" si="54"/>
        <v>NA</v>
      </c>
      <c r="O896" t="str">
        <f t="shared" si="55"/>
        <v>W4-E4 6</v>
      </c>
    </row>
    <row r="897" spans="1:15">
      <c r="A897" t="s">
        <v>13</v>
      </c>
      <c r="B897" t="s">
        <v>14</v>
      </c>
      <c r="C897" t="s">
        <v>15</v>
      </c>
      <c r="D897" t="s">
        <v>129</v>
      </c>
      <c r="E897">
        <v>7</v>
      </c>
      <c r="F897" t="s">
        <v>35</v>
      </c>
      <c r="G897" s="1" t="s">
        <v>30</v>
      </c>
      <c r="H897" t="b">
        <v>1</v>
      </c>
      <c r="I897" t="s">
        <v>19</v>
      </c>
      <c r="J897" t="s">
        <v>24</v>
      </c>
      <c r="K897">
        <v>0.28999999999999998</v>
      </c>
      <c r="L897" t="str">
        <f t="shared" si="52"/>
        <v>Sclerolaena</v>
      </c>
      <c r="M897" t="str">
        <f t="shared" si="53"/>
        <v>ventricosa</v>
      </c>
      <c r="N897" t="str">
        <f t="shared" si="54"/>
        <v>Species</v>
      </c>
      <c r="O897" t="str">
        <f t="shared" si="55"/>
        <v>W4-E4 7</v>
      </c>
    </row>
    <row r="898" spans="1:15">
      <c r="A898" t="s">
        <v>13</v>
      </c>
      <c r="B898" t="s">
        <v>14</v>
      </c>
      <c r="C898" t="s">
        <v>15</v>
      </c>
      <c r="D898" t="s">
        <v>129</v>
      </c>
      <c r="E898">
        <v>8</v>
      </c>
      <c r="F898" t="s">
        <v>32</v>
      </c>
      <c r="G898" s="4" t="s">
        <v>314</v>
      </c>
      <c r="H898" t="b">
        <v>1</v>
      </c>
      <c r="I898" t="s">
        <v>65</v>
      </c>
      <c r="J898" t="s">
        <v>60</v>
      </c>
      <c r="K898">
        <v>0.17</v>
      </c>
      <c r="L898" t="str">
        <f t="shared" si="52"/>
        <v>Brachyscome</v>
      </c>
      <c r="M898" t="str">
        <f t="shared" si="53"/>
        <v>ciliaris</v>
      </c>
      <c r="N898" t="str">
        <f t="shared" si="54"/>
        <v>Species</v>
      </c>
      <c r="O898" t="str">
        <f t="shared" si="55"/>
        <v>W4-E4 8</v>
      </c>
    </row>
    <row r="899" spans="1:15">
      <c r="A899" t="s">
        <v>13</v>
      </c>
      <c r="B899" t="s">
        <v>14</v>
      </c>
      <c r="C899" t="s">
        <v>15</v>
      </c>
      <c r="D899" t="s">
        <v>129</v>
      </c>
      <c r="E899">
        <v>9</v>
      </c>
      <c r="F899" t="s">
        <v>32</v>
      </c>
      <c r="G899" t="s">
        <v>29</v>
      </c>
      <c r="L899" t="str">
        <f t="shared" ref="L899:L962" si="56">IF(G899="NA", "NA", IF(ISNUMBER(SEARCH(" ", G899)), LEFT(G899, FIND(" ", G899) - 1), G899))</f>
        <v>NA</v>
      </c>
      <c r="M899" t="str">
        <f t="shared" ref="M899:M962" si="57">IF(OR(G899="NA", LEN(TRIM(G899))=LEN(SUBSTITUTE(G899," ",""))), "NA", IF(ISNUMBER(SEARCH("Dead", G899)), "NA", MID(G899, FIND(" ", G899) + 1, LEN(G899) - FIND(" ", G899))))</f>
        <v>NA</v>
      </c>
      <c r="N899" t="str">
        <f t="shared" ref="N899:N962" si="58">IF(G899="NA", "NA", IF(ISNUMBER(SEARCH("Dead", G899)), IF(I899&lt;&gt;"", "Family", "NA"), IF(ISNUMBER(SEARCH("subsp.", G899)), "Subspecies", IF(ISNUMBER(SEARCH("var.", G899)), "Varietas", IF(COUNTIF(G899, "* *")=0, "Genus", "Species")))))</f>
        <v>NA</v>
      </c>
      <c r="O899" t="str">
        <f t="shared" ref="O899:O962" si="59">CONCATENATE(D899, " ", E899)</f>
        <v>W4-E4 9</v>
      </c>
    </row>
    <row r="900" spans="1:15">
      <c r="A900" t="s">
        <v>13</v>
      </c>
      <c r="B900" t="s">
        <v>14</v>
      </c>
      <c r="C900" t="s">
        <v>15</v>
      </c>
      <c r="D900" t="s">
        <v>129</v>
      </c>
      <c r="E900">
        <v>10</v>
      </c>
      <c r="F900" t="s">
        <v>34</v>
      </c>
      <c r="G900" t="s">
        <v>293</v>
      </c>
      <c r="H900" t="b">
        <v>1</v>
      </c>
      <c r="I900" t="s">
        <v>49</v>
      </c>
      <c r="J900" t="s">
        <v>50</v>
      </c>
      <c r="K900">
        <v>0.33</v>
      </c>
      <c r="L900" t="str">
        <f t="shared" si="56"/>
        <v>Enneapogon</v>
      </c>
      <c r="M900" t="str">
        <f t="shared" si="57"/>
        <v>NA</v>
      </c>
      <c r="N900" t="str">
        <f t="shared" si="58"/>
        <v>Genus</v>
      </c>
      <c r="O900" t="str">
        <f t="shared" si="59"/>
        <v>W4-E4 10</v>
      </c>
    </row>
    <row r="901" spans="1:15">
      <c r="A901" t="s">
        <v>13</v>
      </c>
      <c r="B901" t="s">
        <v>14</v>
      </c>
      <c r="C901" t="s">
        <v>15</v>
      </c>
      <c r="D901" t="s">
        <v>129</v>
      </c>
      <c r="E901">
        <v>11</v>
      </c>
      <c r="F901" t="s">
        <v>62</v>
      </c>
      <c r="G901" s="4" t="s">
        <v>53</v>
      </c>
      <c r="H901" t="b">
        <v>1</v>
      </c>
      <c r="I901" t="s">
        <v>59</v>
      </c>
      <c r="J901" t="s">
        <v>60</v>
      </c>
      <c r="K901">
        <v>0.2</v>
      </c>
      <c r="L901" t="str">
        <f t="shared" si="56"/>
        <v>Sida</v>
      </c>
      <c r="M901" t="str">
        <f t="shared" si="57"/>
        <v>A</v>
      </c>
      <c r="N901" t="str">
        <f t="shared" si="58"/>
        <v>Species</v>
      </c>
      <c r="O901" t="str">
        <f t="shared" si="59"/>
        <v>W4-E4 11</v>
      </c>
    </row>
    <row r="902" spans="1:15">
      <c r="A902" t="s">
        <v>13</v>
      </c>
      <c r="B902" t="s">
        <v>14</v>
      </c>
      <c r="C902" t="s">
        <v>15</v>
      </c>
      <c r="D902" t="s">
        <v>129</v>
      </c>
      <c r="E902">
        <v>11</v>
      </c>
      <c r="F902" t="s">
        <v>62</v>
      </c>
      <c r="G902" t="s">
        <v>293</v>
      </c>
      <c r="H902" t="b">
        <v>1</v>
      </c>
      <c r="I902" t="s">
        <v>49</v>
      </c>
      <c r="J902" t="s">
        <v>50</v>
      </c>
      <c r="K902">
        <v>0.25</v>
      </c>
      <c r="L902" t="str">
        <f t="shared" si="56"/>
        <v>Enneapogon</v>
      </c>
      <c r="M902" t="str">
        <f t="shared" si="57"/>
        <v>NA</v>
      </c>
      <c r="N902" t="str">
        <f t="shared" si="58"/>
        <v>Genus</v>
      </c>
      <c r="O902" t="str">
        <f t="shared" si="59"/>
        <v>W4-E4 11</v>
      </c>
    </row>
    <row r="903" spans="1:15">
      <c r="A903" t="s">
        <v>13</v>
      </c>
      <c r="B903" t="s">
        <v>14</v>
      </c>
      <c r="C903" t="s">
        <v>15</v>
      </c>
      <c r="D903" t="s">
        <v>129</v>
      </c>
      <c r="E903">
        <v>12</v>
      </c>
      <c r="F903" t="s">
        <v>32</v>
      </c>
      <c r="G903" t="s">
        <v>47</v>
      </c>
      <c r="H903" t="b">
        <v>0</v>
      </c>
      <c r="I903" t="s">
        <v>19</v>
      </c>
      <c r="J903" t="s">
        <v>24</v>
      </c>
      <c r="K903">
        <v>0.1</v>
      </c>
      <c r="L903" t="str">
        <f t="shared" si="56"/>
        <v>Sclerolaena</v>
      </c>
      <c r="M903" t="str">
        <f t="shared" si="57"/>
        <v>eriacantha</v>
      </c>
      <c r="N903" t="str">
        <f t="shared" si="58"/>
        <v>Species</v>
      </c>
      <c r="O903" t="str">
        <f t="shared" si="59"/>
        <v>W4-E4 12</v>
      </c>
    </row>
    <row r="904" spans="1:15">
      <c r="A904" t="s">
        <v>13</v>
      </c>
      <c r="B904" t="s">
        <v>14</v>
      </c>
      <c r="C904" t="s">
        <v>15</v>
      </c>
      <c r="D904" t="s">
        <v>129</v>
      </c>
      <c r="E904">
        <v>13</v>
      </c>
      <c r="F904" t="s">
        <v>32</v>
      </c>
      <c r="G904" t="s">
        <v>29</v>
      </c>
      <c r="L904" t="str">
        <f t="shared" si="56"/>
        <v>NA</v>
      </c>
      <c r="M904" t="str">
        <f t="shared" si="57"/>
        <v>NA</v>
      </c>
      <c r="N904" t="str">
        <f t="shared" si="58"/>
        <v>NA</v>
      </c>
      <c r="O904" t="str">
        <f t="shared" si="59"/>
        <v>W4-E4 13</v>
      </c>
    </row>
    <row r="905" spans="1:15">
      <c r="A905" t="s">
        <v>13</v>
      </c>
      <c r="B905" t="s">
        <v>14</v>
      </c>
      <c r="C905" t="s">
        <v>15</v>
      </c>
      <c r="D905" t="s">
        <v>129</v>
      </c>
      <c r="E905">
        <v>14</v>
      </c>
      <c r="F905" t="s">
        <v>32</v>
      </c>
      <c r="G905" t="s">
        <v>29</v>
      </c>
      <c r="L905" t="str">
        <f t="shared" si="56"/>
        <v>NA</v>
      </c>
      <c r="M905" t="str">
        <f t="shared" si="57"/>
        <v>NA</v>
      </c>
      <c r="N905" t="str">
        <f t="shared" si="58"/>
        <v>NA</v>
      </c>
      <c r="O905" t="str">
        <f t="shared" si="59"/>
        <v>W4-E4 14</v>
      </c>
    </row>
    <row r="906" spans="1:15">
      <c r="A906" t="s">
        <v>13</v>
      </c>
      <c r="B906" t="s">
        <v>14</v>
      </c>
      <c r="C906" t="s">
        <v>15</v>
      </c>
      <c r="D906" t="s">
        <v>129</v>
      </c>
      <c r="E906">
        <v>15</v>
      </c>
      <c r="F906" t="s">
        <v>32</v>
      </c>
      <c r="G906" s="4" t="s">
        <v>130</v>
      </c>
      <c r="H906" t="b">
        <v>1</v>
      </c>
      <c r="I906" t="s">
        <v>49</v>
      </c>
      <c r="J906" t="s">
        <v>50</v>
      </c>
      <c r="K906">
        <v>0.62</v>
      </c>
      <c r="L906" t="str">
        <f t="shared" si="56"/>
        <v>Panicum</v>
      </c>
      <c r="M906" t="str">
        <f t="shared" si="57"/>
        <v>A</v>
      </c>
      <c r="N906" t="str">
        <f t="shared" si="58"/>
        <v>Species</v>
      </c>
      <c r="O906" t="str">
        <f t="shared" si="59"/>
        <v>W4-E4 15</v>
      </c>
    </row>
    <row r="907" spans="1:15">
      <c r="A907" t="s">
        <v>13</v>
      </c>
      <c r="B907" t="s">
        <v>14</v>
      </c>
      <c r="C907" t="s">
        <v>15</v>
      </c>
      <c r="D907" t="s">
        <v>129</v>
      </c>
      <c r="E907">
        <v>16</v>
      </c>
      <c r="F907" t="s">
        <v>32</v>
      </c>
      <c r="G907" t="s">
        <v>29</v>
      </c>
      <c r="L907" t="str">
        <f t="shared" si="56"/>
        <v>NA</v>
      </c>
      <c r="M907" t="str">
        <f t="shared" si="57"/>
        <v>NA</v>
      </c>
      <c r="N907" t="str">
        <f t="shared" si="58"/>
        <v>NA</v>
      </c>
      <c r="O907" t="str">
        <f t="shared" si="59"/>
        <v>W4-E4 16</v>
      </c>
    </row>
    <row r="908" spans="1:15">
      <c r="A908" t="s">
        <v>13</v>
      </c>
      <c r="B908" t="s">
        <v>14</v>
      </c>
      <c r="C908" t="s">
        <v>15</v>
      </c>
      <c r="D908" t="s">
        <v>129</v>
      </c>
      <c r="E908">
        <v>17</v>
      </c>
      <c r="F908" t="s">
        <v>35</v>
      </c>
      <c r="G908" s="4" t="s">
        <v>130</v>
      </c>
      <c r="H908" t="b">
        <v>1</v>
      </c>
      <c r="I908" t="s">
        <v>49</v>
      </c>
      <c r="J908" t="s">
        <v>50</v>
      </c>
      <c r="K908">
        <v>0.94</v>
      </c>
      <c r="L908" t="str">
        <f t="shared" si="56"/>
        <v>Panicum</v>
      </c>
      <c r="M908" t="str">
        <f t="shared" si="57"/>
        <v>A</v>
      </c>
      <c r="N908" t="str">
        <f t="shared" si="58"/>
        <v>Species</v>
      </c>
      <c r="O908" t="str">
        <f t="shared" si="59"/>
        <v>W4-E4 17</v>
      </c>
    </row>
    <row r="909" spans="1:15">
      <c r="A909" t="s">
        <v>13</v>
      </c>
      <c r="B909" t="s">
        <v>14</v>
      </c>
      <c r="C909" t="s">
        <v>15</v>
      </c>
      <c r="D909" t="s">
        <v>129</v>
      </c>
      <c r="E909">
        <v>17</v>
      </c>
      <c r="F909" t="s">
        <v>35</v>
      </c>
      <c r="G909" t="s">
        <v>293</v>
      </c>
      <c r="H909" t="b">
        <v>1</v>
      </c>
      <c r="I909" t="s">
        <v>49</v>
      </c>
      <c r="J909" t="s">
        <v>50</v>
      </c>
      <c r="K909">
        <v>0.24</v>
      </c>
      <c r="L909" t="str">
        <f t="shared" si="56"/>
        <v>Enneapogon</v>
      </c>
      <c r="M909" t="str">
        <f t="shared" si="57"/>
        <v>NA</v>
      </c>
      <c r="N909" t="str">
        <f t="shared" si="58"/>
        <v>Genus</v>
      </c>
      <c r="O909" t="str">
        <f t="shared" si="59"/>
        <v>W4-E4 17</v>
      </c>
    </row>
    <row r="910" spans="1:15">
      <c r="A910" t="s">
        <v>13</v>
      </c>
      <c r="B910" t="s">
        <v>14</v>
      </c>
      <c r="C910" t="s">
        <v>15</v>
      </c>
      <c r="D910" t="s">
        <v>129</v>
      </c>
      <c r="E910">
        <v>18</v>
      </c>
      <c r="F910" t="s">
        <v>62</v>
      </c>
      <c r="G910" s="4" t="s">
        <v>314</v>
      </c>
      <c r="H910" t="b">
        <v>0</v>
      </c>
      <c r="I910" t="s">
        <v>65</v>
      </c>
      <c r="J910" t="s">
        <v>60</v>
      </c>
      <c r="K910">
        <v>0.15</v>
      </c>
      <c r="L910" t="str">
        <f t="shared" si="56"/>
        <v>Brachyscome</v>
      </c>
      <c r="M910" t="str">
        <f t="shared" si="57"/>
        <v>ciliaris</v>
      </c>
      <c r="N910" t="str">
        <f t="shared" si="58"/>
        <v>Species</v>
      </c>
      <c r="O910" t="str">
        <f t="shared" si="59"/>
        <v>W4-E4 18</v>
      </c>
    </row>
    <row r="911" spans="1:15">
      <c r="A911" t="s">
        <v>13</v>
      </c>
      <c r="B911" t="s">
        <v>14</v>
      </c>
      <c r="C911" t="s">
        <v>15</v>
      </c>
      <c r="D911" t="s">
        <v>129</v>
      </c>
      <c r="E911">
        <v>19</v>
      </c>
      <c r="F911" t="s">
        <v>62</v>
      </c>
      <c r="G911" s="4" t="s">
        <v>55</v>
      </c>
      <c r="H911" t="b">
        <v>1</v>
      </c>
      <c r="I911" t="s">
        <v>49</v>
      </c>
      <c r="J911" t="s">
        <v>50</v>
      </c>
      <c r="K911">
        <v>0.19</v>
      </c>
      <c r="L911" t="str">
        <f t="shared" si="56"/>
        <v>Astrebla</v>
      </c>
      <c r="M911" t="str">
        <f t="shared" si="57"/>
        <v>A</v>
      </c>
      <c r="N911" t="str">
        <f t="shared" si="58"/>
        <v>Species</v>
      </c>
      <c r="O911" t="str">
        <f t="shared" si="59"/>
        <v>W4-E4 19</v>
      </c>
    </row>
    <row r="912" spans="1:15">
      <c r="A912" t="s">
        <v>13</v>
      </c>
      <c r="B912" t="s">
        <v>14</v>
      </c>
      <c r="C912" t="s">
        <v>15</v>
      </c>
      <c r="D912" t="s">
        <v>129</v>
      </c>
      <c r="E912">
        <v>20</v>
      </c>
      <c r="F912" t="s">
        <v>32</v>
      </c>
      <c r="G912" t="s">
        <v>29</v>
      </c>
      <c r="L912" t="str">
        <f t="shared" si="56"/>
        <v>NA</v>
      </c>
      <c r="M912" t="str">
        <f t="shared" si="57"/>
        <v>NA</v>
      </c>
      <c r="N912" t="str">
        <f t="shared" si="58"/>
        <v>NA</v>
      </c>
      <c r="O912" t="str">
        <f t="shared" si="59"/>
        <v>W4-E4 20</v>
      </c>
    </row>
    <row r="913" spans="1:15">
      <c r="A913" t="s">
        <v>13</v>
      </c>
      <c r="B913" t="s">
        <v>14</v>
      </c>
      <c r="C913" t="s">
        <v>15</v>
      </c>
      <c r="D913" t="s">
        <v>129</v>
      </c>
      <c r="E913">
        <v>21</v>
      </c>
      <c r="F913" t="s">
        <v>62</v>
      </c>
      <c r="G913" t="s">
        <v>44</v>
      </c>
      <c r="H913" t="b">
        <v>1</v>
      </c>
      <c r="I913" t="s">
        <v>19</v>
      </c>
      <c r="J913" t="s">
        <v>24</v>
      </c>
      <c r="K913">
        <v>0.63</v>
      </c>
      <c r="L913" t="str">
        <f t="shared" si="56"/>
        <v>Maireana</v>
      </c>
      <c r="M913" t="str">
        <f t="shared" si="57"/>
        <v>astrotricha</v>
      </c>
      <c r="N913" t="str">
        <f t="shared" si="58"/>
        <v>Species</v>
      </c>
      <c r="O913" t="str">
        <f t="shared" si="59"/>
        <v>W4-E4 21</v>
      </c>
    </row>
    <row r="914" spans="1:15">
      <c r="A914" t="s">
        <v>13</v>
      </c>
      <c r="B914" t="s">
        <v>14</v>
      </c>
      <c r="C914" t="s">
        <v>15</v>
      </c>
      <c r="D914" t="s">
        <v>129</v>
      </c>
      <c r="E914">
        <v>22</v>
      </c>
      <c r="F914" t="s">
        <v>34</v>
      </c>
      <c r="G914" t="s">
        <v>29</v>
      </c>
      <c r="L914" t="str">
        <f t="shared" si="56"/>
        <v>NA</v>
      </c>
      <c r="M914" t="str">
        <f t="shared" si="57"/>
        <v>NA</v>
      </c>
      <c r="N914" t="str">
        <f t="shared" si="58"/>
        <v>NA</v>
      </c>
      <c r="O914" t="str">
        <f t="shared" si="59"/>
        <v>W4-E4 22</v>
      </c>
    </row>
    <row r="915" spans="1:15">
      <c r="A915" t="s">
        <v>13</v>
      </c>
      <c r="B915" t="s">
        <v>14</v>
      </c>
      <c r="C915" t="s">
        <v>15</v>
      </c>
      <c r="D915" t="s">
        <v>129</v>
      </c>
      <c r="E915">
        <v>23</v>
      </c>
      <c r="F915" t="s">
        <v>34</v>
      </c>
      <c r="G915" t="s">
        <v>29</v>
      </c>
      <c r="L915" t="str">
        <f t="shared" si="56"/>
        <v>NA</v>
      </c>
      <c r="M915" t="str">
        <f t="shared" si="57"/>
        <v>NA</v>
      </c>
      <c r="N915" t="str">
        <f t="shared" si="58"/>
        <v>NA</v>
      </c>
      <c r="O915" t="str">
        <f t="shared" si="59"/>
        <v>W4-E4 23</v>
      </c>
    </row>
    <row r="916" spans="1:15">
      <c r="A916" t="s">
        <v>13</v>
      </c>
      <c r="B916" t="s">
        <v>14</v>
      </c>
      <c r="C916" t="s">
        <v>15</v>
      </c>
      <c r="D916" t="s">
        <v>129</v>
      </c>
      <c r="E916">
        <v>24</v>
      </c>
      <c r="F916" t="s">
        <v>20</v>
      </c>
      <c r="G916" t="s">
        <v>44</v>
      </c>
      <c r="H916" t="b">
        <v>1</v>
      </c>
      <c r="I916" t="s">
        <v>19</v>
      </c>
      <c r="J916" t="s">
        <v>24</v>
      </c>
      <c r="K916">
        <v>0.2</v>
      </c>
      <c r="L916" t="str">
        <f t="shared" si="56"/>
        <v>Maireana</v>
      </c>
      <c r="M916" t="str">
        <f t="shared" si="57"/>
        <v>astrotricha</v>
      </c>
      <c r="N916" t="str">
        <f t="shared" si="58"/>
        <v>Species</v>
      </c>
      <c r="O916" t="str">
        <f t="shared" si="59"/>
        <v>W4-E4 24</v>
      </c>
    </row>
    <row r="917" spans="1:15">
      <c r="A917" t="s">
        <v>13</v>
      </c>
      <c r="B917" t="s">
        <v>14</v>
      </c>
      <c r="C917" t="s">
        <v>15</v>
      </c>
      <c r="D917" t="s">
        <v>129</v>
      </c>
      <c r="E917">
        <v>25</v>
      </c>
      <c r="F917" t="s">
        <v>62</v>
      </c>
      <c r="G917" t="s">
        <v>29</v>
      </c>
      <c r="L917" t="str">
        <f t="shared" si="56"/>
        <v>NA</v>
      </c>
      <c r="M917" t="str">
        <f t="shared" si="57"/>
        <v>NA</v>
      </c>
      <c r="N917" t="str">
        <f t="shared" si="58"/>
        <v>NA</v>
      </c>
      <c r="O917" t="str">
        <f t="shared" si="59"/>
        <v>W4-E4 25</v>
      </c>
    </row>
    <row r="918" spans="1:15">
      <c r="A918" t="s">
        <v>13</v>
      </c>
      <c r="B918" t="s">
        <v>14</v>
      </c>
      <c r="C918" t="s">
        <v>15</v>
      </c>
      <c r="D918" t="s">
        <v>129</v>
      </c>
      <c r="E918">
        <v>26</v>
      </c>
      <c r="F918" t="s">
        <v>20</v>
      </c>
      <c r="G918" t="s">
        <v>29</v>
      </c>
      <c r="L918" t="str">
        <f t="shared" si="56"/>
        <v>NA</v>
      </c>
      <c r="M918" t="str">
        <f t="shared" si="57"/>
        <v>NA</v>
      </c>
      <c r="N918" t="str">
        <f t="shared" si="58"/>
        <v>NA</v>
      </c>
      <c r="O918" t="str">
        <f t="shared" si="59"/>
        <v>W4-E4 26</v>
      </c>
    </row>
    <row r="919" spans="1:15">
      <c r="A919" t="s">
        <v>13</v>
      </c>
      <c r="B919" t="s">
        <v>14</v>
      </c>
      <c r="C919" t="s">
        <v>15</v>
      </c>
      <c r="D919" t="s">
        <v>129</v>
      </c>
      <c r="E919">
        <v>27</v>
      </c>
      <c r="F919" t="s">
        <v>20</v>
      </c>
      <c r="G919" t="s">
        <v>44</v>
      </c>
      <c r="H919" t="b">
        <v>1</v>
      </c>
      <c r="I919" t="s">
        <v>19</v>
      </c>
      <c r="J919" t="s">
        <v>24</v>
      </c>
      <c r="K919">
        <v>0.27</v>
      </c>
      <c r="L919" t="str">
        <f t="shared" si="56"/>
        <v>Maireana</v>
      </c>
      <c r="M919" t="str">
        <f t="shared" si="57"/>
        <v>astrotricha</v>
      </c>
      <c r="N919" t="str">
        <f t="shared" si="58"/>
        <v>Species</v>
      </c>
      <c r="O919" t="str">
        <f t="shared" si="59"/>
        <v>W4-E4 27</v>
      </c>
    </row>
    <row r="920" spans="1:15">
      <c r="A920" t="s">
        <v>13</v>
      </c>
      <c r="B920" t="s">
        <v>14</v>
      </c>
      <c r="C920" t="s">
        <v>15</v>
      </c>
      <c r="D920" t="s">
        <v>129</v>
      </c>
      <c r="E920">
        <v>28</v>
      </c>
      <c r="F920" t="s">
        <v>20</v>
      </c>
      <c r="G920" t="s">
        <v>44</v>
      </c>
      <c r="H920" t="b">
        <v>0</v>
      </c>
      <c r="I920" t="s">
        <v>19</v>
      </c>
      <c r="J920" t="s">
        <v>24</v>
      </c>
      <c r="K920">
        <v>0.36</v>
      </c>
      <c r="L920" t="str">
        <f t="shared" si="56"/>
        <v>Maireana</v>
      </c>
      <c r="M920" t="str">
        <f t="shared" si="57"/>
        <v>astrotricha</v>
      </c>
      <c r="N920" t="str">
        <f t="shared" si="58"/>
        <v>Species</v>
      </c>
      <c r="O920" t="str">
        <f t="shared" si="59"/>
        <v>W4-E4 28</v>
      </c>
    </row>
    <row r="921" spans="1:15">
      <c r="A921" t="s">
        <v>13</v>
      </c>
      <c r="B921" t="s">
        <v>14</v>
      </c>
      <c r="C921" t="s">
        <v>15</v>
      </c>
      <c r="D921" t="s">
        <v>129</v>
      </c>
      <c r="E921">
        <v>29</v>
      </c>
      <c r="F921" t="s">
        <v>20</v>
      </c>
      <c r="G921" t="s">
        <v>31</v>
      </c>
      <c r="H921" t="b">
        <v>0</v>
      </c>
      <c r="I921" t="s">
        <v>19</v>
      </c>
      <c r="J921" t="s">
        <v>24</v>
      </c>
      <c r="K921">
        <v>0.1</v>
      </c>
      <c r="L921" t="str">
        <f t="shared" si="56"/>
        <v>Sclerolaena</v>
      </c>
      <c r="M921" t="str">
        <f t="shared" si="57"/>
        <v>brachyptera</v>
      </c>
      <c r="N921" t="str">
        <f t="shared" si="58"/>
        <v>Species</v>
      </c>
      <c r="O921" t="str">
        <f t="shared" si="59"/>
        <v>W4-E4 29</v>
      </c>
    </row>
    <row r="922" spans="1:15">
      <c r="A922" t="s">
        <v>13</v>
      </c>
      <c r="B922" t="s">
        <v>14</v>
      </c>
      <c r="C922" t="s">
        <v>15</v>
      </c>
      <c r="D922" t="s">
        <v>129</v>
      </c>
      <c r="E922">
        <v>30</v>
      </c>
      <c r="F922" t="s">
        <v>20</v>
      </c>
      <c r="G922" s="4" t="s">
        <v>314</v>
      </c>
      <c r="H922" t="b">
        <v>0</v>
      </c>
      <c r="I922" t="s">
        <v>65</v>
      </c>
      <c r="J922" t="s">
        <v>60</v>
      </c>
      <c r="K922">
        <v>0.2</v>
      </c>
      <c r="L922" t="str">
        <f t="shared" si="56"/>
        <v>Brachyscome</v>
      </c>
      <c r="M922" t="str">
        <f t="shared" si="57"/>
        <v>ciliaris</v>
      </c>
      <c r="N922" t="str">
        <f t="shared" si="58"/>
        <v>Species</v>
      </c>
      <c r="O922" t="str">
        <f t="shared" si="59"/>
        <v>W4-E4 30</v>
      </c>
    </row>
    <row r="923" spans="1:15">
      <c r="A923" t="s">
        <v>13</v>
      </c>
      <c r="B923" t="s">
        <v>14</v>
      </c>
      <c r="C923" t="s">
        <v>15</v>
      </c>
      <c r="D923" t="s">
        <v>129</v>
      </c>
      <c r="E923">
        <v>31</v>
      </c>
      <c r="F923" t="s">
        <v>62</v>
      </c>
      <c r="G923" t="s">
        <v>293</v>
      </c>
      <c r="H923" t="b">
        <v>1</v>
      </c>
      <c r="I923" t="s">
        <v>49</v>
      </c>
      <c r="J923" t="s">
        <v>50</v>
      </c>
      <c r="K923">
        <v>0.16</v>
      </c>
      <c r="L923" t="str">
        <f t="shared" si="56"/>
        <v>Enneapogon</v>
      </c>
      <c r="M923" t="str">
        <f t="shared" si="57"/>
        <v>NA</v>
      </c>
      <c r="N923" t="str">
        <f t="shared" si="58"/>
        <v>Genus</v>
      </c>
      <c r="O923" t="str">
        <f t="shared" si="59"/>
        <v>W4-E4 31</v>
      </c>
    </row>
    <row r="924" spans="1:15">
      <c r="A924" t="s">
        <v>13</v>
      </c>
      <c r="B924" t="s">
        <v>14</v>
      </c>
      <c r="C924" t="s">
        <v>15</v>
      </c>
      <c r="D924" t="s">
        <v>129</v>
      </c>
      <c r="E924">
        <v>32</v>
      </c>
      <c r="F924" t="s">
        <v>35</v>
      </c>
      <c r="G924" t="s">
        <v>37</v>
      </c>
      <c r="H924" t="b">
        <v>0</v>
      </c>
      <c r="I924" t="s">
        <v>19</v>
      </c>
      <c r="J924" t="s">
        <v>24</v>
      </c>
      <c r="K924">
        <v>0.25</v>
      </c>
      <c r="L924" t="str">
        <f t="shared" si="56"/>
        <v>Sclerolaena</v>
      </c>
      <c r="M924" t="str">
        <f t="shared" si="57"/>
        <v>longicuspis</v>
      </c>
      <c r="N924" t="str">
        <f t="shared" si="58"/>
        <v>Species</v>
      </c>
      <c r="O924" t="str">
        <f t="shared" si="59"/>
        <v>W4-E4 32</v>
      </c>
    </row>
    <row r="925" spans="1:15">
      <c r="A925" t="s">
        <v>13</v>
      </c>
      <c r="B925" t="s">
        <v>14</v>
      </c>
      <c r="C925" t="s">
        <v>15</v>
      </c>
      <c r="D925" t="s">
        <v>129</v>
      </c>
      <c r="E925">
        <v>33</v>
      </c>
      <c r="F925" t="s">
        <v>32</v>
      </c>
      <c r="G925" t="s">
        <v>29</v>
      </c>
      <c r="L925" t="str">
        <f t="shared" si="56"/>
        <v>NA</v>
      </c>
      <c r="M925" t="str">
        <f t="shared" si="57"/>
        <v>NA</v>
      </c>
      <c r="N925" t="str">
        <f t="shared" si="58"/>
        <v>NA</v>
      </c>
      <c r="O925" t="str">
        <f t="shared" si="59"/>
        <v>W4-E4 33</v>
      </c>
    </row>
    <row r="926" spans="1:15">
      <c r="A926" t="s">
        <v>13</v>
      </c>
      <c r="B926" t="s">
        <v>14</v>
      </c>
      <c r="C926" t="s">
        <v>15</v>
      </c>
      <c r="D926" t="s">
        <v>129</v>
      </c>
      <c r="E926">
        <v>34</v>
      </c>
      <c r="F926" t="s">
        <v>32</v>
      </c>
      <c r="G926" s="1" t="s">
        <v>30</v>
      </c>
      <c r="H926" t="b">
        <v>1</v>
      </c>
      <c r="I926" t="s">
        <v>19</v>
      </c>
      <c r="J926" t="s">
        <v>24</v>
      </c>
      <c r="K926">
        <v>0.1</v>
      </c>
      <c r="L926" t="str">
        <f t="shared" si="56"/>
        <v>Sclerolaena</v>
      </c>
      <c r="M926" t="str">
        <f t="shared" si="57"/>
        <v>ventricosa</v>
      </c>
      <c r="N926" t="str">
        <f t="shared" si="58"/>
        <v>Species</v>
      </c>
      <c r="O926" t="str">
        <f t="shared" si="59"/>
        <v>W4-E4 34</v>
      </c>
    </row>
    <row r="927" spans="1:15">
      <c r="A927" t="s">
        <v>13</v>
      </c>
      <c r="B927" t="s">
        <v>14</v>
      </c>
      <c r="C927" t="s">
        <v>15</v>
      </c>
      <c r="D927" t="s">
        <v>129</v>
      </c>
      <c r="E927">
        <v>35</v>
      </c>
      <c r="F927" t="s">
        <v>32</v>
      </c>
      <c r="G927" t="s">
        <v>29</v>
      </c>
      <c r="L927" t="str">
        <f t="shared" si="56"/>
        <v>NA</v>
      </c>
      <c r="M927" t="str">
        <f t="shared" si="57"/>
        <v>NA</v>
      </c>
      <c r="N927" t="str">
        <f t="shared" si="58"/>
        <v>NA</v>
      </c>
      <c r="O927" t="str">
        <f t="shared" si="59"/>
        <v>W4-E4 35</v>
      </c>
    </row>
    <row r="928" spans="1:15">
      <c r="A928" t="s">
        <v>13</v>
      </c>
      <c r="B928" t="s">
        <v>14</v>
      </c>
      <c r="C928" t="s">
        <v>15</v>
      </c>
      <c r="D928" t="s">
        <v>129</v>
      </c>
      <c r="E928">
        <v>36</v>
      </c>
      <c r="F928" t="s">
        <v>32</v>
      </c>
      <c r="G928" t="s">
        <v>29</v>
      </c>
      <c r="L928" t="str">
        <f t="shared" si="56"/>
        <v>NA</v>
      </c>
      <c r="M928" t="str">
        <f t="shared" si="57"/>
        <v>NA</v>
      </c>
      <c r="N928" t="str">
        <f t="shared" si="58"/>
        <v>NA</v>
      </c>
      <c r="O928" t="str">
        <f t="shared" si="59"/>
        <v>W4-E4 36</v>
      </c>
    </row>
    <row r="929" spans="1:15">
      <c r="A929" t="s">
        <v>13</v>
      </c>
      <c r="B929" t="s">
        <v>14</v>
      </c>
      <c r="C929" t="s">
        <v>15</v>
      </c>
      <c r="D929" t="s">
        <v>129</v>
      </c>
      <c r="E929">
        <v>37</v>
      </c>
      <c r="F929" t="s">
        <v>62</v>
      </c>
      <c r="G929" s="4" t="s">
        <v>53</v>
      </c>
      <c r="H929" t="b">
        <v>1</v>
      </c>
      <c r="I929" t="s">
        <v>59</v>
      </c>
      <c r="J929" t="s">
        <v>60</v>
      </c>
      <c r="K929">
        <v>0.25</v>
      </c>
      <c r="L929" t="str">
        <f t="shared" si="56"/>
        <v>Sida</v>
      </c>
      <c r="M929" t="str">
        <f t="shared" si="57"/>
        <v>A</v>
      </c>
      <c r="N929" t="str">
        <f t="shared" si="58"/>
        <v>Species</v>
      </c>
      <c r="O929" t="str">
        <f t="shared" si="59"/>
        <v>W4-E4 37</v>
      </c>
    </row>
    <row r="930" spans="1:15">
      <c r="A930" t="s">
        <v>13</v>
      </c>
      <c r="B930" t="s">
        <v>14</v>
      </c>
      <c r="C930" t="s">
        <v>15</v>
      </c>
      <c r="D930" t="s">
        <v>129</v>
      </c>
      <c r="E930">
        <v>37</v>
      </c>
      <c r="F930" t="s">
        <v>62</v>
      </c>
      <c r="G930" s="4" t="s">
        <v>314</v>
      </c>
      <c r="H930" t="b">
        <v>1</v>
      </c>
      <c r="I930" t="s">
        <v>65</v>
      </c>
      <c r="J930" t="s">
        <v>60</v>
      </c>
      <c r="K930">
        <v>0.26</v>
      </c>
      <c r="L930" t="str">
        <f t="shared" si="56"/>
        <v>Brachyscome</v>
      </c>
      <c r="M930" t="str">
        <f t="shared" si="57"/>
        <v>ciliaris</v>
      </c>
      <c r="N930" t="str">
        <f t="shared" si="58"/>
        <v>Species</v>
      </c>
      <c r="O930" t="str">
        <f t="shared" si="59"/>
        <v>W4-E4 37</v>
      </c>
    </row>
    <row r="931" spans="1:15">
      <c r="A931" t="s">
        <v>13</v>
      </c>
      <c r="B931" t="s">
        <v>14</v>
      </c>
      <c r="C931" t="s">
        <v>15</v>
      </c>
      <c r="D931" t="s">
        <v>129</v>
      </c>
      <c r="E931">
        <v>38</v>
      </c>
      <c r="F931" t="s">
        <v>35</v>
      </c>
      <c r="G931" s="4" t="s">
        <v>121</v>
      </c>
      <c r="H931" t="b">
        <v>1</v>
      </c>
      <c r="I931" t="s">
        <v>59</v>
      </c>
      <c r="J931" t="s">
        <v>60</v>
      </c>
      <c r="K931">
        <v>0.32</v>
      </c>
      <c r="L931" t="str">
        <f t="shared" si="56"/>
        <v>Mallo</v>
      </c>
      <c r="M931" t="str">
        <f t="shared" si="57"/>
        <v>triple</v>
      </c>
      <c r="N931" t="str">
        <f t="shared" si="58"/>
        <v>Species</v>
      </c>
      <c r="O931" t="str">
        <f t="shared" si="59"/>
        <v>W4-E4 38</v>
      </c>
    </row>
    <row r="932" spans="1:15">
      <c r="A932" t="s">
        <v>13</v>
      </c>
      <c r="B932" t="s">
        <v>14</v>
      </c>
      <c r="C932" t="s">
        <v>15</v>
      </c>
      <c r="D932" t="s">
        <v>129</v>
      </c>
      <c r="E932">
        <v>39</v>
      </c>
      <c r="F932" t="s">
        <v>35</v>
      </c>
      <c r="G932" s="1" t="s">
        <v>30</v>
      </c>
      <c r="H932" t="b">
        <v>1</v>
      </c>
      <c r="I932" t="s">
        <v>19</v>
      </c>
      <c r="J932" t="s">
        <v>24</v>
      </c>
      <c r="K932">
        <v>0.21</v>
      </c>
      <c r="L932" t="str">
        <f t="shared" si="56"/>
        <v>Sclerolaena</v>
      </c>
      <c r="M932" t="str">
        <f t="shared" si="57"/>
        <v>ventricosa</v>
      </c>
      <c r="N932" t="str">
        <f t="shared" si="58"/>
        <v>Species</v>
      </c>
      <c r="O932" t="str">
        <f t="shared" si="59"/>
        <v>W4-E4 39</v>
      </c>
    </row>
    <row r="933" spans="1:15">
      <c r="A933" t="s">
        <v>13</v>
      </c>
      <c r="B933" t="s">
        <v>14</v>
      </c>
      <c r="C933" t="s">
        <v>15</v>
      </c>
      <c r="D933" t="s">
        <v>129</v>
      </c>
      <c r="E933">
        <v>40</v>
      </c>
      <c r="F933" t="s">
        <v>35</v>
      </c>
      <c r="G933" s="1" t="s">
        <v>30</v>
      </c>
      <c r="H933" t="b">
        <v>0</v>
      </c>
      <c r="I933" t="s">
        <v>19</v>
      </c>
      <c r="J933" t="s">
        <v>24</v>
      </c>
      <c r="K933">
        <v>0.18</v>
      </c>
      <c r="L933" t="str">
        <f t="shared" si="56"/>
        <v>Sclerolaena</v>
      </c>
      <c r="M933" t="str">
        <f t="shared" si="57"/>
        <v>ventricosa</v>
      </c>
      <c r="N933" t="str">
        <f t="shared" si="58"/>
        <v>Species</v>
      </c>
      <c r="O933" t="str">
        <f t="shared" si="59"/>
        <v>W4-E4 40</v>
      </c>
    </row>
    <row r="934" spans="1:15">
      <c r="A934" t="s">
        <v>13</v>
      </c>
      <c r="B934" t="s">
        <v>14</v>
      </c>
      <c r="C934" t="s">
        <v>15</v>
      </c>
      <c r="D934" t="s">
        <v>129</v>
      </c>
      <c r="E934">
        <v>41</v>
      </c>
      <c r="F934" t="s">
        <v>35</v>
      </c>
      <c r="G934" t="s">
        <v>122</v>
      </c>
      <c r="H934" t="b">
        <v>1</v>
      </c>
      <c r="I934" t="s">
        <v>19</v>
      </c>
      <c r="J934" t="s">
        <v>24</v>
      </c>
      <c r="K934">
        <v>0.35</v>
      </c>
      <c r="L934" t="str">
        <f t="shared" si="56"/>
        <v>Maireana</v>
      </c>
      <c r="M934" t="str">
        <f t="shared" si="57"/>
        <v>turbinata</v>
      </c>
      <c r="N934" t="str">
        <f t="shared" si="58"/>
        <v>Species</v>
      </c>
      <c r="O934" t="str">
        <f t="shared" si="59"/>
        <v>W4-E4 41</v>
      </c>
    </row>
    <row r="935" spans="1:15">
      <c r="A935" t="s">
        <v>13</v>
      </c>
      <c r="B935" t="s">
        <v>14</v>
      </c>
      <c r="C935" t="s">
        <v>15</v>
      </c>
      <c r="D935" t="s">
        <v>129</v>
      </c>
      <c r="E935">
        <v>42</v>
      </c>
      <c r="F935" t="s">
        <v>35</v>
      </c>
      <c r="G935" t="s">
        <v>122</v>
      </c>
      <c r="H935" t="b">
        <v>0</v>
      </c>
      <c r="I935" t="s">
        <v>19</v>
      </c>
      <c r="J935" t="s">
        <v>24</v>
      </c>
      <c r="K935">
        <v>0.28000000000000003</v>
      </c>
      <c r="L935" t="str">
        <f t="shared" si="56"/>
        <v>Maireana</v>
      </c>
      <c r="M935" t="str">
        <f t="shared" si="57"/>
        <v>turbinata</v>
      </c>
      <c r="N935" t="str">
        <f t="shared" si="58"/>
        <v>Species</v>
      </c>
      <c r="O935" t="str">
        <f t="shared" si="59"/>
        <v>W4-E4 42</v>
      </c>
    </row>
    <row r="936" spans="1:15">
      <c r="A936" t="s">
        <v>13</v>
      </c>
      <c r="B936" t="s">
        <v>14</v>
      </c>
      <c r="C936" t="s">
        <v>15</v>
      </c>
      <c r="D936" t="s">
        <v>129</v>
      </c>
      <c r="E936">
        <v>43</v>
      </c>
      <c r="F936" t="s">
        <v>62</v>
      </c>
      <c r="G936" t="s">
        <v>29</v>
      </c>
      <c r="L936" t="str">
        <f t="shared" si="56"/>
        <v>NA</v>
      </c>
      <c r="M936" t="str">
        <f t="shared" si="57"/>
        <v>NA</v>
      </c>
      <c r="N936" t="str">
        <f t="shared" si="58"/>
        <v>NA</v>
      </c>
      <c r="O936" t="str">
        <f t="shared" si="59"/>
        <v>W4-E4 43</v>
      </c>
    </row>
    <row r="937" spans="1:15">
      <c r="A937" t="s">
        <v>13</v>
      </c>
      <c r="B937" t="s">
        <v>14</v>
      </c>
      <c r="C937" t="s">
        <v>15</v>
      </c>
      <c r="D937" t="s">
        <v>129</v>
      </c>
      <c r="E937">
        <v>44</v>
      </c>
      <c r="F937" t="s">
        <v>62</v>
      </c>
      <c r="G937" t="s">
        <v>29</v>
      </c>
      <c r="L937" t="str">
        <f t="shared" si="56"/>
        <v>NA</v>
      </c>
      <c r="M937" t="str">
        <f t="shared" si="57"/>
        <v>NA</v>
      </c>
      <c r="N937" t="str">
        <f t="shared" si="58"/>
        <v>NA</v>
      </c>
      <c r="O937" t="str">
        <f t="shared" si="59"/>
        <v>W4-E4 44</v>
      </c>
    </row>
    <row r="938" spans="1:15">
      <c r="A938" t="s">
        <v>13</v>
      </c>
      <c r="B938" t="s">
        <v>14</v>
      </c>
      <c r="C938" t="s">
        <v>15</v>
      </c>
      <c r="D938" t="s">
        <v>129</v>
      </c>
      <c r="E938">
        <v>45</v>
      </c>
      <c r="F938" t="s">
        <v>62</v>
      </c>
      <c r="G938" t="s">
        <v>122</v>
      </c>
      <c r="H938" t="b">
        <v>0</v>
      </c>
      <c r="I938" t="s">
        <v>19</v>
      </c>
      <c r="J938" t="s">
        <v>24</v>
      </c>
      <c r="K938">
        <v>0.21</v>
      </c>
      <c r="L938" t="str">
        <f t="shared" si="56"/>
        <v>Maireana</v>
      </c>
      <c r="M938" t="str">
        <f t="shared" si="57"/>
        <v>turbinata</v>
      </c>
      <c r="N938" t="str">
        <f t="shared" si="58"/>
        <v>Species</v>
      </c>
      <c r="O938" t="str">
        <f t="shared" si="59"/>
        <v>W4-E4 45</v>
      </c>
    </row>
    <row r="939" spans="1:15">
      <c r="A939" t="s">
        <v>13</v>
      </c>
      <c r="B939" t="s">
        <v>14</v>
      </c>
      <c r="C939" t="s">
        <v>15</v>
      </c>
      <c r="D939" t="s">
        <v>129</v>
      </c>
      <c r="E939">
        <v>46</v>
      </c>
      <c r="F939" t="s">
        <v>35</v>
      </c>
      <c r="G939" t="s">
        <v>29</v>
      </c>
      <c r="L939" t="str">
        <f t="shared" si="56"/>
        <v>NA</v>
      </c>
      <c r="M939" t="str">
        <f t="shared" si="57"/>
        <v>NA</v>
      </c>
      <c r="N939" t="str">
        <f t="shared" si="58"/>
        <v>NA</v>
      </c>
      <c r="O939" t="str">
        <f t="shared" si="59"/>
        <v>W4-E4 46</v>
      </c>
    </row>
    <row r="940" spans="1:15">
      <c r="A940" t="s">
        <v>13</v>
      </c>
      <c r="B940" t="s">
        <v>14</v>
      </c>
      <c r="C940" t="s">
        <v>15</v>
      </c>
      <c r="D940" t="s">
        <v>129</v>
      </c>
      <c r="E940">
        <v>47</v>
      </c>
      <c r="F940" t="s">
        <v>35</v>
      </c>
      <c r="G940" s="4" t="s">
        <v>121</v>
      </c>
      <c r="H940" t="b">
        <v>1</v>
      </c>
      <c r="I940" t="s">
        <v>59</v>
      </c>
      <c r="J940" t="s">
        <v>60</v>
      </c>
      <c r="K940">
        <v>7.0000000000000007E-2</v>
      </c>
      <c r="L940" t="str">
        <f t="shared" si="56"/>
        <v>Mallo</v>
      </c>
      <c r="M940" t="str">
        <f t="shared" si="57"/>
        <v>triple</v>
      </c>
      <c r="N940" t="str">
        <f t="shared" si="58"/>
        <v>Species</v>
      </c>
      <c r="O940" t="str">
        <f t="shared" si="59"/>
        <v>W4-E4 47</v>
      </c>
    </row>
    <row r="941" spans="1:15">
      <c r="A941" t="s">
        <v>13</v>
      </c>
      <c r="B941" t="s">
        <v>14</v>
      </c>
      <c r="C941" t="s">
        <v>15</v>
      </c>
      <c r="D941" t="s">
        <v>129</v>
      </c>
      <c r="E941">
        <v>48</v>
      </c>
      <c r="F941" t="s">
        <v>35</v>
      </c>
      <c r="G941" t="s">
        <v>82</v>
      </c>
      <c r="H941" t="b">
        <v>1</v>
      </c>
      <c r="I941" t="s">
        <v>49</v>
      </c>
      <c r="J941" t="s">
        <v>50</v>
      </c>
      <c r="K941">
        <v>0.08</v>
      </c>
      <c r="L941" t="str">
        <f t="shared" si="56"/>
        <v>Dactyloctenium</v>
      </c>
      <c r="M941" t="str">
        <f t="shared" si="57"/>
        <v>radulans</v>
      </c>
      <c r="N941" t="str">
        <f t="shared" si="58"/>
        <v>Species</v>
      </c>
      <c r="O941" t="str">
        <f t="shared" si="59"/>
        <v>W4-E4 48</v>
      </c>
    </row>
    <row r="942" spans="1:15">
      <c r="A942" t="s">
        <v>13</v>
      </c>
      <c r="B942" t="s">
        <v>14</v>
      </c>
      <c r="C942" t="s">
        <v>15</v>
      </c>
      <c r="D942" t="s">
        <v>129</v>
      </c>
      <c r="E942">
        <v>49</v>
      </c>
      <c r="F942" t="s">
        <v>35</v>
      </c>
      <c r="G942" t="s">
        <v>29</v>
      </c>
      <c r="L942" t="str">
        <f t="shared" si="56"/>
        <v>NA</v>
      </c>
      <c r="M942" t="str">
        <f t="shared" si="57"/>
        <v>NA</v>
      </c>
      <c r="N942" t="str">
        <f t="shared" si="58"/>
        <v>NA</v>
      </c>
      <c r="O942" t="str">
        <f t="shared" si="59"/>
        <v>W4-E4 49</v>
      </c>
    </row>
    <row r="943" spans="1:15">
      <c r="A943" t="s">
        <v>13</v>
      </c>
      <c r="B943" t="s">
        <v>14</v>
      </c>
      <c r="C943" t="s">
        <v>15</v>
      </c>
      <c r="D943" t="s">
        <v>129</v>
      </c>
      <c r="E943">
        <v>50</v>
      </c>
      <c r="F943" t="s">
        <v>35</v>
      </c>
      <c r="G943" t="s">
        <v>29</v>
      </c>
      <c r="L943" t="str">
        <f t="shared" si="56"/>
        <v>NA</v>
      </c>
      <c r="M943" t="str">
        <f t="shared" si="57"/>
        <v>NA</v>
      </c>
      <c r="N943" t="str">
        <f t="shared" si="58"/>
        <v>NA</v>
      </c>
      <c r="O943" t="str">
        <f t="shared" si="59"/>
        <v>W4-E4 50</v>
      </c>
    </row>
    <row r="944" spans="1:15">
      <c r="A944" t="s">
        <v>13</v>
      </c>
      <c r="B944" t="s">
        <v>14</v>
      </c>
      <c r="C944" t="s">
        <v>15</v>
      </c>
      <c r="D944" t="s">
        <v>129</v>
      </c>
      <c r="E944">
        <v>51</v>
      </c>
      <c r="F944" t="s">
        <v>62</v>
      </c>
      <c r="G944" t="s">
        <v>33</v>
      </c>
      <c r="H944" t="b">
        <v>0</v>
      </c>
      <c r="I944" t="s">
        <v>19</v>
      </c>
      <c r="J944" t="s">
        <v>24</v>
      </c>
      <c r="K944">
        <v>0.3</v>
      </c>
      <c r="L944" t="str">
        <f t="shared" si="56"/>
        <v>Sclerolaena</v>
      </c>
      <c r="M944" t="str">
        <f t="shared" si="57"/>
        <v>divaricata</v>
      </c>
      <c r="N944" t="str">
        <f t="shared" si="58"/>
        <v>Species</v>
      </c>
      <c r="O944" t="str">
        <f t="shared" si="59"/>
        <v>W4-E4 51</v>
      </c>
    </row>
    <row r="945" spans="1:15">
      <c r="A945" t="s">
        <v>13</v>
      </c>
      <c r="B945" t="s">
        <v>14</v>
      </c>
      <c r="C945" t="s">
        <v>15</v>
      </c>
      <c r="D945" t="s">
        <v>129</v>
      </c>
      <c r="E945">
        <v>52</v>
      </c>
      <c r="F945" t="s">
        <v>62</v>
      </c>
      <c r="G945" s="1" t="s">
        <v>30</v>
      </c>
      <c r="H945" t="b">
        <v>1</v>
      </c>
      <c r="I945" t="s">
        <v>19</v>
      </c>
      <c r="J945" t="s">
        <v>24</v>
      </c>
      <c r="K945">
        <v>0.17</v>
      </c>
      <c r="L945" t="str">
        <f t="shared" si="56"/>
        <v>Sclerolaena</v>
      </c>
      <c r="M945" t="str">
        <f t="shared" si="57"/>
        <v>ventricosa</v>
      </c>
      <c r="N945" t="str">
        <f t="shared" si="58"/>
        <v>Species</v>
      </c>
      <c r="O945" t="str">
        <f t="shared" si="59"/>
        <v>W4-E4 52</v>
      </c>
    </row>
    <row r="946" spans="1:15">
      <c r="A946" t="s">
        <v>13</v>
      </c>
      <c r="B946" t="s">
        <v>14</v>
      </c>
      <c r="C946" t="s">
        <v>15</v>
      </c>
      <c r="D946" t="s">
        <v>129</v>
      </c>
      <c r="E946">
        <v>53</v>
      </c>
      <c r="F946" t="s">
        <v>35</v>
      </c>
      <c r="G946" s="4" t="s">
        <v>312</v>
      </c>
      <c r="H946" t="b">
        <v>1</v>
      </c>
      <c r="I946" t="s">
        <v>49</v>
      </c>
      <c r="J946" t="s">
        <v>50</v>
      </c>
      <c r="K946">
        <v>0.2</v>
      </c>
      <c r="L946" t="str">
        <f t="shared" si="56"/>
        <v>Stipa/blue</v>
      </c>
      <c r="M946" t="str">
        <f t="shared" si="57"/>
        <v>Grass</v>
      </c>
      <c r="N946" t="str">
        <f t="shared" si="58"/>
        <v>Species</v>
      </c>
      <c r="O946" t="str">
        <f t="shared" si="59"/>
        <v>W4-E4 53</v>
      </c>
    </row>
    <row r="947" spans="1:15">
      <c r="A947" t="s">
        <v>13</v>
      </c>
      <c r="B947" t="s">
        <v>14</v>
      </c>
      <c r="C947" t="s">
        <v>15</v>
      </c>
      <c r="D947" t="s">
        <v>129</v>
      </c>
      <c r="E947">
        <v>54</v>
      </c>
      <c r="F947" t="s">
        <v>34</v>
      </c>
      <c r="G947" s="4" t="s">
        <v>314</v>
      </c>
      <c r="H947" t="b">
        <v>0</v>
      </c>
      <c r="I947" t="s">
        <v>65</v>
      </c>
      <c r="J947" t="s">
        <v>60</v>
      </c>
      <c r="K947">
        <v>0.18</v>
      </c>
      <c r="L947" t="str">
        <f t="shared" si="56"/>
        <v>Brachyscome</v>
      </c>
      <c r="M947" t="str">
        <f t="shared" si="57"/>
        <v>ciliaris</v>
      </c>
      <c r="N947" t="str">
        <f t="shared" si="58"/>
        <v>Species</v>
      </c>
      <c r="O947" t="str">
        <f t="shared" si="59"/>
        <v>W4-E4 54</v>
      </c>
    </row>
    <row r="948" spans="1:15">
      <c r="A948" t="s">
        <v>13</v>
      </c>
      <c r="B948" t="s">
        <v>14</v>
      </c>
      <c r="C948" t="s">
        <v>15</v>
      </c>
      <c r="D948" t="s">
        <v>129</v>
      </c>
      <c r="E948">
        <v>55</v>
      </c>
      <c r="F948" t="s">
        <v>32</v>
      </c>
      <c r="G948" t="s">
        <v>29</v>
      </c>
      <c r="L948" t="str">
        <f t="shared" si="56"/>
        <v>NA</v>
      </c>
      <c r="M948" t="str">
        <f t="shared" si="57"/>
        <v>NA</v>
      </c>
      <c r="N948" t="str">
        <f t="shared" si="58"/>
        <v>NA</v>
      </c>
      <c r="O948" t="str">
        <f t="shared" si="59"/>
        <v>W4-E4 55</v>
      </c>
    </row>
    <row r="949" spans="1:15">
      <c r="A949" t="s">
        <v>13</v>
      </c>
      <c r="B949" t="s">
        <v>14</v>
      </c>
      <c r="C949" t="s">
        <v>15</v>
      </c>
      <c r="D949" t="s">
        <v>129</v>
      </c>
      <c r="E949">
        <v>56</v>
      </c>
      <c r="F949" t="s">
        <v>32</v>
      </c>
      <c r="G949" s="1" t="s">
        <v>30</v>
      </c>
      <c r="H949" t="b">
        <v>1</v>
      </c>
      <c r="I949" t="s">
        <v>19</v>
      </c>
      <c r="J949" t="s">
        <v>24</v>
      </c>
      <c r="K949">
        <v>0.12</v>
      </c>
      <c r="L949" t="str">
        <f t="shared" si="56"/>
        <v>Sclerolaena</v>
      </c>
      <c r="M949" t="str">
        <f t="shared" si="57"/>
        <v>ventricosa</v>
      </c>
      <c r="N949" t="str">
        <f t="shared" si="58"/>
        <v>Species</v>
      </c>
      <c r="O949" t="str">
        <f t="shared" si="59"/>
        <v>W4-E4 56</v>
      </c>
    </row>
    <row r="950" spans="1:15">
      <c r="A950" t="s">
        <v>13</v>
      </c>
      <c r="B950" t="s">
        <v>14</v>
      </c>
      <c r="C950" t="s">
        <v>15</v>
      </c>
      <c r="D950" t="s">
        <v>129</v>
      </c>
      <c r="E950">
        <v>57</v>
      </c>
      <c r="F950" t="s">
        <v>32</v>
      </c>
      <c r="G950" s="1" t="s">
        <v>30</v>
      </c>
      <c r="H950" t="b">
        <v>1</v>
      </c>
      <c r="I950" t="s">
        <v>19</v>
      </c>
      <c r="J950" t="s">
        <v>24</v>
      </c>
      <c r="K950">
        <v>0.18</v>
      </c>
      <c r="L950" t="str">
        <f t="shared" si="56"/>
        <v>Sclerolaena</v>
      </c>
      <c r="M950" t="str">
        <f t="shared" si="57"/>
        <v>ventricosa</v>
      </c>
      <c r="N950" t="str">
        <f t="shared" si="58"/>
        <v>Species</v>
      </c>
      <c r="O950" t="str">
        <f t="shared" si="59"/>
        <v>W4-E4 57</v>
      </c>
    </row>
    <row r="951" spans="1:15">
      <c r="A951" t="s">
        <v>13</v>
      </c>
      <c r="B951" t="s">
        <v>14</v>
      </c>
      <c r="C951" t="s">
        <v>15</v>
      </c>
      <c r="D951" t="s">
        <v>129</v>
      </c>
      <c r="E951">
        <v>58</v>
      </c>
      <c r="F951" t="s">
        <v>32</v>
      </c>
      <c r="G951" s="1" t="s">
        <v>30</v>
      </c>
      <c r="H951" t="b">
        <v>1</v>
      </c>
      <c r="I951" t="s">
        <v>19</v>
      </c>
      <c r="J951" t="s">
        <v>24</v>
      </c>
      <c r="K951">
        <v>0.18</v>
      </c>
      <c r="L951" t="str">
        <f t="shared" si="56"/>
        <v>Sclerolaena</v>
      </c>
      <c r="M951" t="str">
        <f t="shared" si="57"/>
        <v>ventricosa</v>
      </c>
      <c r="N951" t="str">
        <f t="shared" si="58"/>
        <v>Species</v>
      </c>
      <c r="O951" t="str">
        <f t="shared" si="59"/>
        <v>W4-E4 58</v>
      </c>
    </row>
    <row r="952" spans="1:15">
      <c r="A952" t="s">
        <v>13</v>
      </c>
      <c r="B952" t="s">
        <v>14</v>
      </c>
      <c r="C952" t="s">
        <v>15</v>
      </c>
      <c r="D952" t="s">
        <v>129</v>
      </c>
      <c r="E952">
        <v>59</v>
      </c>
      <c r="F952" t="s">
        <v>32</v>
      </c>
      <c r="G952" t="s">
        <v>31</v>
      </c>
      <c r="H952" t="b">
        <v>0</v>
      </c>
      <c r="I952" t="s">
        <v>19</v>
      </c>
      <c r="J952" t="s">
        <v>24</v>
      </c>
      <c r="K952">
        <v>0.06</v>
      </c>
      <c r="L952" t="str">
        <f t="shared" si="56"/>
        <v>Sclerolaena</v>
      </c>
      <c r="M952" t="str">
        <f t="shared" si="57"/>
        <v>brachyptera</v>
      </c>
      <c r="N952" t="str">
        <f t="shared" si="58"/>
        <v>Species</v>
      </c>
      <c r="O952" t="str">
        <f t="shared" si="59"/>
        <v>W4-E4 59</v>
      </c>
    </row>
    <row r="953" spans="1:15">
      <c r="A953" t="s">
        <v>13</v>
      </c>
      <c r="B953" t="s">
        <v>14</v>
      </c>
      <c r="C953" t="s">
        <v>15</v>
      </c>
      <c r="D953" t="s">
        <v>129</v>
      </c>
      <c r="E953">
        <v>60</v>
      </c>
      <c r="F953" t="s">
        <v>32</v>
      </c>
      <c r="G953" t="s">
        <v>31</v>
      </c>
      <c r="H953" t="b">
        <v>0</v>
      </c>
      <c r="I953" t="s">
        <v>19</v>
      </c>
      <c r="J953" t="s">
        <v>24</v>
      </c>
      <c r="K953">
        <v>0.03</v>
      </c>
      <c r="L953" t="str">
        <f t="shared" si="56"/>
        <v>Sclerolaena</v>
      </c>
      <c r="M953" t="str">
        <f t="shared" si="57"/>
        <v>brachyptera</v>
      </c>
      <c r="N953" t="str">
        <f t="shared" si="58"/>
        <v>Species</v>
      </c>
      <c r="O953" t="str">
        <f t="shared" si="59"/>
        <v>W4-E4 60</v>
      </c>
    </row>
    <row r="954" spans="1:15">
      <c r="A954" t="s">
        <v>13</v>
      </c>
      <c r="B954" t="s">
        <v>14</v>
      </c>
      <c r="C954" t="s">
        <v>15</v>
      </c>
      <c r="D954" t="s">
        <v>129</v>
      </c>
      <c r="E954">
        <v>61</v>
      </c>
      <c r="F954" t="s">
        <v>32</v>
      </c>
      <c r="G954" s="1" t="s">
        <v>29</v>
      </c>
      <c r="L954" t="str">
        <f t="shared" si="56"/>
        <v>NA</v>
      </c>
      <c r="M954" t="str">
        <f t="shared" si="57"/>
        <v>NA</v>
      </c>
      <c r="N954" t="str">
        <f t="shared" si="58"/>
        <v>NA</v>
      </c>
      <c r="O954" t="str">
        <f t="shared" si="59"/>
        <v>W4-E4 61</v>
      </c>
    </row>
    <row r="955" spans="1:15">
      <c r="A955" t="s">
        <v>13</v>
      </c>
      <c r="B955" t="s">
        <v>14</v>
      </c>
      <c r="C955" t="s">
        <v>15</v>
      </c>
      <c r="D955" t="s">
        <v>129</v>
      </c>
      <c r="E955">
        <v>62</v>
      </c>
      <c r="F955" t="s">
        <v>32</v>
      </c>
      <c r="G955" s="1" t="s">
        <v>70</v>
      </c>
      <c r="H955" t="b">
        <v>1</v>
      </c>
      <c r="I955" t="s">
        <v>71</v>
      </c>
      <c r="J955" t="s">
        <v>60</v>
      </c>
      <c r="K955">
        <v>0.04</v>
      </c>
      <c r="L955" t="str">
        <f t="shared" si="56"/>
        <v>Plantago</v>
      </c>
      <c r="M955" t="str">
        <f t="shared" si="57"/>
        <v>drumondii</v>
      </c>
      <c r="N955" t="str">
        <f t="shared" si="58"/>
        <v>Species</v>
      </c>
      <c r="O955" t="str">
        <f t="shared" si="59"/>
        <v>W4-E4 62</v>
      </c>
    </row>
    <row r="956" spans="1:15">
      <c r="A956" t="s">
        <v>13</v>
      </c>
      <c r="B956" t="s">
        <v>14</v>
      </c>
      <c r="C956" t="s">
        <v>15</v>
      </c>
      <c r="D956" t="s">
        <v>129</v>
      </c>
      <c r="E956">
        <v>63</v>
      </c>
      <c r="F956" t="s">
        <v>32</v>
      </c>
      <c r="G956" s="1" t="s">
        <v>29</v>
      </c>
      <c r="L956" t="str">
        <f t="shared" si="56"/>
        <v>NA</v>
      </c>
      <c r="M956" t="str">
        <f t="shared" si="57"/>
        <v>NA</v>
      </c>
      <c r="N956" t="str">
        <f t="shared" si="58"/>
        <v>NA</v>
      </c>
      <c r="O956" t="str">
        <f t="shared" si="59"/>
        <v>W4-E4 63</v>
      </c>
    </row>
    <row r="957" spans="1:15">
      <c r="A957" t="s">
        <v>13</v>
      </c>
      <c r="B957" t="s">
        <v>14</v>
      </c>
      <c r="C957" t="s">
        <v>15</v>
      </c>
      <c r="D957" t="s">
        <v>129</v>
      </c>
      <c r="E957">
        <v>64</v>
      </c>
      <c r="F957" t="s">
        <v>32</v>
      </c>
      <c r="G957" s="1" t="s">
        <v>30</v>
      </c>
      <c r="H957" t="b">
        <v>1</v>
      </c>
      <c r="I957" t="s">
        <v>19</v>
      </c>
      <c r="J957" t="s">
        <v>24</v>
      </c>
      <c r="K957">
        <v>7.0000000000000007E-2</v>
      </c>
      <c r="L957" t="str">
        <f t="shared" si="56"/>
        <v>Sclerolaena</v>
      </c>
      <c r="M957" t="str">
        <f t="shared" si="57"/>
        <v>ventricosa</v>
      </c>
      <c r="N957" t="str">
        <f t="shared" si="58"/>
        <v>Species</v>
      </c>
      <c r="O957" t="str">
        <f t="shared" si="59"/>
        <v>W4-E4 64</v>
      </c>
    </row>
    <row r="958" spans="1:15">
      <c r="A958" t="s">
        <v>13</v>
      </c>
      <c r="B958" t="s">
        <v>14</v>
      </c>
      <c r="C958" t="s">
        <v>15</v>
      </c>
      <c r="D958" t="s">
        <v>129</v>
      </c>
      <c r="E958">
        <v>65</v>
      </c>
      <c r="F958" t="s">
        <v>32</v>
      </c>
      <c r="G958" s="1" t="s">
        <v>29</v>
      </c>
      <c r="L958" t="str">
        <f t="shared" si="56"/>
        <v>NA</v>
      </c>
      <c r="M958" t="str">
        <f t="shared" si="57"/>
        <v>NA</v>
      </c>
      <c r="N958" t="str">
        <f t="shared" si="58"/>
        <v>NA</v>
      </c>
      <c r="O958" t="str">
        <f t="shared" si="59"/>
        <v>W4-E4 65</v>
      </c>
    </row>
    <row r="959" spans="1:15">
      <c r="A959" t="s">
        <v>13</v>
      </c>
      <c r="B959" t="s">
        <v>14</v>
      </c>
      <c r="C959" t="s">
        <v>15</v>
      </c>
      <c r="D959" t="s">
        <v>129</v>
      </c>
      <c r="E959">
        <v>66</v>
      </c>
      <c r="F959" t="s">
        <v>32</v>
      </c>
      <c r="G959" s="1" t="s">
        <v>29</v>
      </c>
      <c r="L959" t="str">
        <f t="shared" si="56"/>
        <v>NA</v>
      </c>
      <c r="M959" t="str">
        <f t="shared" si="57"/>
        <v>NA</v>
      </c>
      <c r="N959" t="str">
        <f t="shared" si="58"/>
        <v>NA</v>
      </c>
      <c r="O959" t="str">
        <f t="shared" si="59"/>
        <v>W4-E4 66</v>
      </c>
    </row>
    <row r="960" spans="1:15">
      <c r="A960" t="s">
        <v>13</v>
      </c>
      <c r="B960" t="s">
        <v>14</v>
      </c>
      <c r="C960" t="s">
        <v>15</v>
      </c>
      <c r="D960" t="s">
        <v>129</v>
      </c>
      <c r="E960">
        <v>67</v>
      </c>
      <c r="F960" t="s">
        <v>32</v>
      </c>
      <c r="G960" s="1" t="s">
        <v>29</v>
      </c>
      <c r="L960" t="str">
        <f t="shared" si="56"/>
        <v>NA</v>
      </c>
      <c r="M960" t="str">
        <f t="shared" si="57"/>
        <v>NA</v>
      </c>
      <c r="N960" t="str">
        <f t="shared" si="58"/>
        <v>NA</v>
      </c>
      <c r="O960" t="str">
        <f t="shared" si="59"/>
        <v>W4-E4 67</v>
      </c>
    </row>
    <row r="961" spans="1:15">
      <c r="A961" t="s">
        <v>13</v>
      </c>
      <c r="B961" t="s">
        <v>14</v>
      </c>
      <c r="C961" t="s">
        <v>15</v>
      </c>
      <c r="D961" t="s">
        <v>129</v>
      </c>
      <c r="E961">
        <v>68</v>
      </c>
      <c r="F961" t="s">
        <v>32</v>
      </c>
      <c r="G961" t="s">
        <v>31</v>
      </c>
      <c r="H961" t="b">
        <v>1</v>
      </c>
      <c r="I961" t="s">
        <v>19</v>
      </c>
      <c r="J961" t="s">
        <v>24</v>
      </c>
      <c r="K961">
        <v>0.05</v>
      </c>
      <c r="L961" t="str">
        <f t="shared" si="56"/>
        <v>Sclerolaena</v>
      </c>
      <c r="M961" t="str">
        <f t="shared" si="57"/>
        <v>brachyptera</v>
      </c>
      <c r="N961" t="str">
        <f t="shared" si="58"/>
        <v>Species</v>
      </c>
      <c r="O961" t="str">
        <f t="shared" si="59"/>
        <v>W4-E4 68</v>
      </c>
    </row>
    <row r="962" spans="1:15">
      <c r="A962" t="s">
        <v>13</v>
      </c>
      <c r="B962" t="s">
        <v>14</v>
      </c>
      <c r="C962" t="s">
        <v>15</v>
      </c>
      <c r="D962" t="s">
        <v>129</v>
      </c>
      <c r="E962">
        <v>69</v>
      </c>
      <c r="F962" t="s">
        <v>32</v>
      </c>
      <c r="G962" s="1" t="s">
        <v>111</v>
      </c>
      <c r="H962" t="b">
        <v>1</v>
      </c>
      <c r="I962" t="s">
        <v>19</v>
      </c>
      <c r="J962" t="s">
        <v>24</v>
      </c>
      <c r="K962">
        <v>0.28000000000000003</v>
      </c>
      <c r="L962" t="str">
        <f t="shared" si="56"/>
        <v>Dead</v>
      </c>
      <c r="M962" t="str">
        <f t="shared" si="57"/>
        <v>NA</v>
      </c>
      <c r="N962" t="str">
        <f t="shared" si="58"/>
        <v>Family</v>
      </c>
      <c r="O962" t="str">
        <f t="shared" si="59"/>
        <v>W4-E4 69</v>
      </c>
    </row>
    <row r="963" spans="1:15">
      <c r="A963" t="s">
        <v>13</v>
      </c>
      <c r="B963" t="s">
        <v>14</v>
      </c>
      <c r="C963" t="s">
        <v>15</v>
      </c>
      <c r="D963" t="s">
        <v>129</v>
      </c>
      <c r="E963">
        <v>70</v>
      </c>
      <c r="F963" t="s">
        <v>32</v>
      </c>
      <c r="G963" t="s">
        <v>31</v>
      </c>
      <c r="H963" t="b">
        <v>1</v>
      </c>
      <c r="I963" t="s">
        <v>19</v>
      </c>
      <c r="J963" t="s">
        <v>24</v>
      </c>
      <c r="K963">
        <v>0.12</v>
      </c>
      <c r="L963" t="str">
        <f t="shared" ref="L963:L1026" si="60">IF(G963="NA", "NA", IF(ISNUMBER(SEARCH(" ", G963)), LEFT(G963, FIND(" ", G963) - 1), G963))</f>
        <v>Sclerolaena</v>
      </c>
      <c r="M963" t="str">
        <f t="shared" ref="M963:M1026" si="61">IF(OR(G963="NA", LEN(TRIM(G963))=LEN(SUBSTITUTE(G963," ",""))), "NA", IF(ISNUMBER(SEARCH("Dead", G963)), "NA", MID(G963, FIND(" ", G963) + 1, LEN(G963) - FIND(" ", G963))))</f>
        <v>brachyptera</v>
      </c>
      <c r="N963" t="str">
        <f t="shared" ref="N963:N1026" si="62">IF(G963="NA", "NA", IF(ISNUMBER(SEARCH("Dead", G963)), IF(I963&lt;&gt;"", "Family", "NA"), IF(ISNUMBER(SEARCH("subsp.", G963)), "Subspecies", IF(ISNUMBER(SEARCH("var.", G963)), "Varietas", IF(COUNTIF(G963, "* *")=0, "Genus", "Species")))))</f>
        <v>Species</v>
      </c>
      <c r="O963" t="str">
        <f t="shared" ref="O963:O1026" si="63">CONCATENATE(D963, " ", E963)</f>
        <v>W4-E4 70</v>
      </c>
    </row>
    <row r="964" spans="1:15">
      <c r="A964" t="s">
        <v>13</v>
      </c>
      <c r="B964" t="s">
        <v>14</v>
      </c>
      <c r="C964" t="s">
        <v>15</v>
      </c>
      <c r="D964" t="s">
        <v>129</v>
      </c>
      <c r="E964">
        <v>71</v>
      </c>
      <c r="F964" t="s">
        <v>32</v>
      </c>
      <c r="G964" s="1" t="s">
        <v>29</v>
      </c>
      <c r="L964" t="str">
        <f t="shared" si="60"/>
        <v>NA</v>
      </c>
      <c r="M964" t="str">
        <f t="shared" si="61"/>
        <v>NA</v>
      </c>
      <c r="N964" t="str">
        <f t="shared" si="62"/>
        <v>NA</v>
      </c>
      <c r="O964" t="str">
        <f t="shared" si="63"/>
        <v>W4-E4 71</v>
      </c>
    </row>
    <row r="965" spans="1:15">
      <c r="A965" t="s">
        <v>13</v>
      </c>
      <c r="B965" t="s">
        <v>14</v>
      </c>
      <c r="C965" t="s">
        <v>15</v>
      </c>
      <c r="D965" t="s">
        <v>129</v>
      </c>
      <c r="E965">
        <v>72</v>
      </c>
      <c r="F965" t="s">
        <v>32</v>
      </c>
      <c r="G965" t="s">
        <v>29</v>
      </c>
      <c r="L965" t="str">
        <f t="shared" si="60"/>
        <v>NA</v>
      </c>
      <c r="M965" t="str">
        <f t="shared" si="61"/>
        <v>NA</v>
      </c>
      <c r="N965" t="str">
        <f t="shared" si="62"/>
        <v>NA</v>
      </c>
      <c r="O965" t="str">
        <f t="shared" si="63"/>
        <v>W4-E4 72</v>
      </c>
    </row>
    <row r="966" spans="1:15">
      <c r="A966" t="s">
        <v>13</v>
      </c>
      <c r="B966" t="s">
        <v>14</v>
      </c>
      <c r="C966" t="s">
        <v>15</v>
      </c>
      <c r="D966" t="s">
        <v>129</v>
      </c>
      <c r="E966">
        <v>73</v>
      </c>
      <c r="F966" t="s">
        <v>32</v>
      </c>
      <c r="G966" s="1" t="s">
        <v>29</v>
      </c>
      <c r="L966" t="str">
        <f t="shared" si="60"/>
        <v>NA</v>
      </c>
      <c r="M966" t="str">
        <f t="shared" si="61"/>
        <v>NA</v>
      </c>
      <c r="N966" t="str">
        <f t="shared" si="62"/>
        <v>NA</v>
      </c>
      <c r="O966" t="str">
        <f t="shared" si="63"/>
        <v>W4-E4 73</v>
      </c>
    </row>
    <row r="967" spans="1:15">
      <c r="A967" t="s">
        <v>13</v>
      </c>
      <c r="B967" t="s">
        <v>14</v>
      </c>
      <c r="C967" t="s">
        <v>15</v>
      </c>
      <c r="D967" t="s">
        <v>129</v>
      </c>
      <c r="E967">
        <v>74</v>
      </c>
      <c r="F967" t="s">
        <v>32</v>
      </c>
      <c r="G967" s="1" t="s">
        <v>30</v>
      </c>
      <c r="H967" t="b">
        <v>1</v>
      </c>
      <c r="I967" t="s">
        <v>19</v>
      </c>
      <c r="J967" t="s">
        <v>24</v>
      </c>
      <c r="K967">
        <v>0.13</v>
      </c>
      <c r="L967" t="str">
        <f t="shared" si="60"/>
        <v>Sclerolaena</v>
      </c>
      <c r="M967" t="str">
        <f t="shared" si="61"/>
        <v>ventricosa</v>
      </c>
      <c r="N967" t="str">
        <f t="shared" si="62"/>
        <v>Species</v>
      </c>
      <c r="O967" t="str">
        <f t="shared" si="63"/>
        <v>W4-E4 74</v>
      </c>
    </row>
    <row r="968" spans="1:15">
      <c r="A968" t="s">
        <v>13</v>
      </c>
      <c r="B968" t="s">
        <v>14</v>
      </c>
      <c r="C968" t="s">
        <v>15</v>
      </c>
      <c r="D968" t="s">
        <v>129</v>
      </c>
      <c r="E968">
        <v>74</v>
      </c>
      <c r="F968" t="s">
        <v>32</v>
      </c>
      <c r="G968" t="s">
        <v>31</v>
      </c>
      <c r="H968" t="b">
        <v>0</v>
      </c>
      <c r="I968" t="s">
        <v>19</v>
      </c>
      <c r="J968" t="s">
        <v>24</v>
      </c>
      <c r="K968">
        <v>0.05</v>
      </c>
      <c r="L968" t="str">
        <f t="shared" si="60"/>
        <v>Sclerolaena</v>
      </c>
      <c r="M968" t="str">
        <f t="shared" si="61"/>
        <v>brachyptera</v>
      </c>
      <c r="N968" t="str">
        <f t="shared" si="62"/>
        <v>Species</v>
      </c>
      <c r="O968" t="str">
        <f t="shared" si="63"/>
        <v>W4-E4 74</v>
      </c>
    </row>
    <row r="969" spans="1:15">
      <c r="A969" t="s">
        <v>13</v>
      </c>
      <c r="B969" t="s">
        <v>14</v>
      </c>
      <c r="C969" t="s">
        <v>15</v>
      </c>
      <c r="D969" t="s">
        <v>129</v>
      </c>
      <c r="E969">
        <v>75</v>
      </c>
      <c r="F969" t="s">
        <v>32</v>
      </c>
      <c r="G969" s="1" t="s">
        <v>29</v>
      </c>
      <c r="L969" t="str">
        <f t="shared" si="60"/>
        <v>NA</v>
      </c>
      <c r="M969" t="str">
        <f t="shared" si="61"/>
        <v>NA</v>
      </c>
      <c r="N969" t="str">
        <f t="shared" si="62"/>
        <v>NA</v>
      </c>
      <c r="O969" t="str">
        <f t="shared" si="63"/>
        <v>W4-E4 75</v>
      </c>
    </row>
    <row r="970" spans="1:15">
      <c r="A970" t="s">
        <v>13</v>
      </c>
      <c r="B970" t="s">
        <v>14</v>
      </c>
      <c r="C970" t="s">
        <v>15</v>
      </c>
      <c r="D970" t="s">
        <v>129</v>
      </c>
      <c r="E970">
        <v>76</v>
      </c>
      <c r="F970" t="s">
        <v>32</v>
      </c>
      <c r="G970" s="1" t="s">
        <v>30</v>
      </c>
      <c r="H970" t="b">
        <v>1</v>
      </c>
      <c r="I970" t="s">
        <v>19</v>
      </c>
      <c r="J970" t="s">
        <v>24</v>
      </c>
      <c r="K970">
        <v>0.02</v>
      </c>
      <c r="L970" t="str">
        <f t="shared" si="60"/>
        <v>Sclerolaena</v>
      </c>
      <c r="M970" t="str">
        <f t="shared" si="61"/>
        <v>ventricosa</v>
      </c>
      <c r="N970" t="str">
        <f t="shared" si="62"/>
        <v>Species</v>
      </c>
      <c r="O970" t="str">
        <f t="shared" si="63"/>
        <v>W4-E4 76</v>
      </c>
    </row>
    <row r="971" spans="1:15">
      <c r="A971" t="s">
        <v>13</v>
      </c>
      <c r="B971" t="s">
        <v>14</v>
      </c>
      <c r="C971" t="s">
        <v>15</v>
      </c>
      <c r="D971" t="s">
        <v>129</v>
      </c>
      <c r="E971">
        <v>77</v>
      </c>
      <c r="F971" t="s">
        <v>32</v>
      </c>
      <c r="G971" t="s">
        <v>31</v>
      </c>
      <c r="H971" t="b">
        <v>1</v>
      </c>
      <c r="I971" t="s">
        <v>19</v>
      </c>
      <c r="J971" t="s">
        <v>24</v>
      </c>
      <c r="K971">
        <v>0.02</v>
      </c>
      <c r="L971" t="str">
        <f t="shared" si="60"/>
        <v>Sclerolaena</v>
      </c>
      <c r="M971" t="str">
        <f t="shared" si="61"/>
        <v>brachyptera</v>
      </c>
      <c r="N971" t="str">
        <f t="shared" si="62"/>
        <v>Species</v>
      </c>
      <c r="O971" t="str">
        <f t="shared" si="63"/>
        <v>W4-E4 77</v>
      </c>
    </row>
    <row r="972" spans="1:15">
      <c r="A972" t="s">
        <v>13</v>
      </c>
      <c r="B972" t="s">
        <v>14</v>
      </c>
      <c r="C972" t="s">
        <v>15</v>
      </c>
      <c r="D972" t="s">
        <v>129</v>
      </c>
      <c r="E972">
        <v>78</v>
      </c>
      <c r="F972" t="s">
        <v>35</v>
      </c>
      <c r="G972" t="s">
        <v>82</v>
      </c>
      <c r="H972" t="b">
        <v>1</v>
      </c>
      <c r="I972" t="s">
        <v>49</v>
      </c>
      <c r="J972" t="s">
        <v>50</v>
      </c>
      <c r="K972">
        <v>0.09</v>
      </c>
      <c r="L972" t="str">
        <f t="shared" si="60"/>
        <v>Dactyloctenium</v>
      </c>
      <c r="M972" t="str">
        <f t="shared" si="61"/>
        <v>radulans</v>
      </c>
      <c r="N972" t="str">
        <f t="shared" si="62"/>
        <v>Species</v>
      </c>
      <c r="O972" t="str">
        <f t="shared" si="63"/>
        <v>W4-E4 78</v>
      </c>
    </row>
    <row r="973" spans="1:15">
      <c r="A973" t="s">
        <v>13</v>
      </c>
      <c r="B973" t="s">
        <v>14</v>
      </c>
      <c r="C973" t="s">
        <v>15</v>
      </c>
      <c r="D973" t="s">
        <v>129</v>
      </c>
      <c r="E973">
        <v>79</v>
      </c>
      <c r="F973" t="s">
        <v>35</v>
      </c>
      <c r="G973" s="4" t="s">
        <v>121</v>
      </c>
      <c r="H973" t="b">
        <v>1</v>
      </c>
      <c r="I973" t="s">
        <v>65</v>
      </c>
      <c r="J973" t="s">
        <v>60</v>
      </c>
      <c r="K973">
        <v>7.0000000000000007E-2</v>
      </c>
      <c r="L973" t="str">
        <f t="shared" si="60"/>
        <v>Mallo</v>
      </c>
      <c r="M973" t="str">
        <f t="shared" si="61"/>
        <v>triple</v>
      </c>
      <c r="N973" t="str">
        <f t="shared" si="62"/>
        <v>Species</v>
      </c>
      <c r="O973" t="str">
        <f t="shared" si="63"/>
        <v>W4-E4 79</v>
      </c>
    </row>
    <row r="974" spans="1:15">
      <c r="A974" t="s">
        <v>13</v>
      </c>
      <c r="B974" t="s">
        <v>14</v>
      </c>
      <c r="C974" t="s">
        <v>15</v>
      </c>
      <c r="D974" t="s">
        <v>129</v>
      </c>
      <c r="E974">
        <v>80</v>
      </c>
      <c r="F974" t="s">
        <v>35</v>
      </c>
      <c r="G974" s="1" t="s">
        <v>30</v>
      </c>
      <c r="H974" t="b">
        <v>1</v>
      </c>
      <c r="I974" t="s">
        <v>19</v>
      </c>
      <c r="J974" t="s">
        <v>24</v>
      </c>
      <c r="K974">
        <v>0.18</v>
      </c>
      <c r="L974" t="str">
        <f t="shared" si="60"/>
        <v>Sclerolaena</v>
      </c>
      <c r="M974" t="str">
        <f t="shared" si="61"/>
        <v>ventricosa</v>
      </c>
      <c r="N974" t="str">
        <f t="shared" si="62"/>
        <v>Species</v>
      </c>
      <c r="O974" t="str">
        <f t="shared" si="63"/>
        <v>W4-E4 80</v>
      </c>
    </row>
    <row r="975" spans="1:15">
      <c r="A975" t="s">
        <v>13</v>
      </c>
      <c r="B975" t="s">
        <v>14</v>
      </c>
      <c r="C975" t="s">
        <v>15</v>
      </c>
      <c r="D975" t="s">
        <v>129</v>
      </c>
      <c r="E975">
        <v>81</v>
      </c>
      <c r="F975" t="s">
        <v>20</v>
      </c>
      <c r="G975" t="s">
        <v>29</v>
      </c>
      <c r="L975" t="str">
        <f t="shared" si="60"/>
        <v>NA</v>
      </c>
      <c r="M975" t="str">
        <f t="shared" si="61"/>
        <v>NA</v>
      </c>
      <c r="N975" t="str">
        <f t="shared" si="62"/>
        <v>NA</v>
      </c>
      <c r="O975" t="str">
        <f t="shared" si="63"/>
        <v>W4-E4 81</v>
      </c>
    </row>
    <row r="976" spans="1:15">
      <c r="A976" t="s">
        <v>13</v>
      </c>
      <c r="B976" t="s">
        <v>14</v>
      </c>
      <c r="C976" t="s">
        <v>15</v>
      </c>
      <c r="D976" t="s">
        <v>129</v>
      </c>
      <c r="E976">
        <v>82</v>
      </c>
      <c r="F976" t="s">
        <v>20</v>
      </c>
      <c r="G976" t="s">
        <v>29</v>
      </c>
      <c r="L976" t="str">
        <f t="shared" si="60"/>
        <v>NA</v>
      </c>
      <c r="M976" t="str">
        <f t="shared" si="61"/>
        <v>NA</v>
      </c>
      <c r="N976" t="str">
        <f t="shared" si="62"/>
        <v>NA</v>
      </c>
      <c r="O976" t="str">
        <f t="shared" si="63"/>
        <v>W4-E4 82</v>
      </c>
    </row>
    <row r="977" spans="1:15">
      <c r="A977" t="s">
        <v>13</v>
      </c>
      <c r="B977" t="s">
        <v>14</v>
      </c>
      <c r="C977" t="s">
        <v>15</v>
      </c>
      <c r="D977" t="s">
        <v>129</v>
      </c>
      <c r="E977">
        <v>83</v>
      </c>
      <c r="F977" t="s">
        <v>32</v>
      </c>
      <c r="G977" s="1" t="s">
        <v>30</v>
      </c>
      <c r="H977" t="b">
        <v>1</v>
      </c>
      <c r="I977" t="s">
        <v>19</v>
      </c>
      <c r="J977" t="s">
        <v>24</v>
      </c>
      <c r="K977">
        <v>0.1</v>
      </c>
      <c r="L977" t="str">
        <f t="shared" si="60"/>
        <v>Sclerolaena</v>
      </c>
      <c r="M977" t="str">
        <f t="shared" si="61"/>
        <v>ventricosa</v>
      </c>
      <c r="N977" t="str">
        <f t="shared" si="62"/>
        <v>Species</v>
      </c>
      <c r="O977" t="str">
        <f t="shared" si="63"/>
        <v>W4-E4 83</v>
      </c>
    </row>
    <row r="978" spans="1:15">
      <c r="A978" t="s">
        <v>13</v>
      </c>
      <c r="B978" t="s">
        <v>14</v>
      </c>
      <c r="C978" t="s">
        <v>15</v>
      </c>
      <c r="D978" t="s">
        <v>129</v>
      </c>
      <c r="E978">
        <v>83</v>
      </c>
      <c r="F978" t="s">
        <v>32</v>
      </c>
      <c r="G978" t="s">
        <v>294</v>
      </c>
      <c r="H978" t="b">
        <v>1</v>
      </c>
      <c r="I978" t="s">
        <v>95</v>
      </c>
      <c r="J978" t="s">
        <v>80</v>
      </c>
      <c r="K978">
        <v>0.08</v>
      </c>
      <c r="L978" t="str">
        <f t="shared" si="60"/>
        <v>Boerhavia</v>
      </c>
      <c r="M978" t="str">
        <f t="shared" si="61"/>
        <v>NA</v>
      </c>
      <c r="N978" t="str">
        <f t="shared" si="62"/>
        <v>Genus</v>
      </c>
      <c r="O978" t="str">
        <f t="shared" si="63"/>
        <v>W4-E4 83</v>
      </c>
    </row>
    <row r="979" spans="1:15">
      <c r="A979" t="s">
        <v>13</v>
      </c>
      <c r="B979" t="s">
        <v>14</v>
      </c>
      <c r="C979" t="s">
        <v>15</v>
      </c>
      <c r="D979" t="s">
        <v>129</v>
      </c>
      <c r="E979">
        <v>84</v>
      </c>
      <c r="F979" t="s">
        <v>35</v>
      </c>
      <c r="G979" s="4" t="s">
        <v>85</v>
      </c>
      <c r="H979" t="b">
        <v>1</v>
      </c>
      <c r="I979" t="s">
        <v>65</v>
      </c>
      <c r="J979" t="s">
        <v>60</v>
      </c>
      <c r="K979">
        <v>0.23</v>
      </c>
      <c r="L979" t="str">
        <f t="shared" si="60"/>
        <v>Paper</v>
      </c>
      <c r="M979" t="str">
        <f t="shared" si="61"/>
        <v>Daisy A</v>
      </c>
      <c r="N979" t="str">
        <f t="shared" si="62"/>
        <v>Species</v>
      </c>
      <c r="O979" t="str">
        <f t="shared" si="63"/>
        <v>W4-E4 84</v>
      </c>
    </row>
    <row r="980" spans="1:15">
      <c r="A980" t="s">
        <v>13</v>
      </c>
      <c r="B980" t="s">
        <v>14</v>
      </c>
      <c r="C980" t="s">
        <v>15</v>
      </c>
      <c r="D980" t="s">
        <v>129</v>
      </c>
      <c r="E980">
        <v>85</v>
      </c>
      <c r="F980" t="s">
        <v>32</v>
      </c>
      <c r="G980" t="s">
        <v>29</v>
      </c>
      <c r="L980" t="str">
        <f t="shared" si="60"/>
        <v>NA</v>
      </c>
      <c r="M980" t="str">
        <f t="shared" si="61"/>
        <v>NA</v>
      </c>
      <c r="N980" t="str">
        <f t="shared" si="62"/>
        <v>NA</v>
      </c>
      <c r="O980" t="str">
        <f t="shared" si="63"/>
        <v>W4-E4 85</v>
      </c>
    </row>
    <row r="981" spans="1:15">
      <c r="A981" t="s">
        <v>13</v>
      </c>
      <c r="B981" t="s">
        <v>14</v>
      </c>
      <c r="C981" t="s">
        <v>15</v>
      </c>
      <c r="D981" t="s">
        <v>129</v>
      </c>
      <c r="E981">
        <v>86</v>
      </c>
      <c r="F981" t="s">
        <v>32</v>
      </c>
      <c r="G981" t="s">
        <v>102</v>
      </c>
      <c r="H981" t="b">
        <v>0</v>
      </c>
      <c r="I981" t="s">
        <v>103</v>
      </c>
      <c r="J981" t="s">
        <v>60</v>
      </c>
      <c r="K981">
        <v>0.08</v>
      </c>
      <c r="L981" t="str">
        <f t="shared" si="60"/>
        <v>Trianthema</v>
      </c>
      <c r="M981" t="str">
        <f t="shared" si="61"/>
        <v>triquetrum</v>
      </c>
      <c r="N981" t="str">
        <f t="shared" si="62"/>
        <v>Species</v>
      </c>
      <c r="O981" t="str">
        <f t="shared" si="63"/>
        <v>W4-E4 86</v>
      </c>
    </row>
    <row r="982" spans="1:15">
      <c r="A982" t="s">
        <v>13</v>
      </c>
      <c r="B982" t="s">
        <v>14</v>
      </c>
      <c r="C982" t="s">
        <v>15</v>
      </c>
      <c r="D982" t="s">
        <v>129</v>
      </c>
      <c r="E982">
        <v>87</v>
      </c>
      <c r="F982" t="s">
        <v>32</v>
      </c>
      <c r="G982" t="s">
        <v>31</v>
      </c>
      <c r="H982" t="b">
        <v>0</v>
      </c>
      <c r="I982" t="s">
        <v>19</v>
      </c>
      <c r="J982" t="s">
        <v>24</v>
      </c>
      <c r="K982">
        <v>0.03</v>
      </c>
      <c r="L982" t="str">
        <f t="shared" si="60"/>
        <v>Sclerolaena</v>
      </c>
      <c r="M982" t="str">
        <f t="shared" si="61"/>
        <v>brachyptera</v>
      </c>
      <c r="N982" t="str">
        <f t="shared" si="62"/>
        <v>Species</v>
      </c>
      <c r="O982" t="str">
        <f t="shared" si="63"/>
        <v>W4-E4 87</v>
      </c>
    </row>
    <row r="983" spans="1:15">
      <c r="A983" t="s">
        <v>13</v>
      </c>
      <c r="B983" t="s">
        <v>14</v>
      </c>
      <c r="C983" t="s">
        <v>15</v>
      </c>
      <c r="D983" t="s">
        <v>129</v>
      </c>
      <c r="E983">
        <v>88</v>
      </c>
      <c r="F983" t="s">
        <v>35</v>
      </c>
      <c r="G983" s="1" t="s">
        <v>111</v>
      </c>
      <c r="H983" t="b">
        <v>1</v>
      </c>
      <c r="I983" t="s">
        <v>19</v>
      </c>
      <c r="J983" t="s">
        <v>24</v>
      </c>
      <c r="K983">
        <v>0.15</v>
      </c>
      <c r="L983" t="str">
        <f t="shared" si="60"/>
        <v>Dead</v>
      </c>
      <c r="M983" t="str">
        <f t="shared" si="61"/>
        <v>NA</v>
      </c>
      <c r="N983" t="str">
        <f t="shared" si="62"/>
        <v>Family</v>
      </c>
      <c r="O983" t="str">
        <f t="shared" si="63"/>
        <v>W4-E4 88</v>
      </c>
    </row>
    <row r="984" spans="1:15">
      <c r="A984" t="s">
        <v>13</v>
      </c>
      <c r="B984" t="s">
        <v>14</v>
      </c>
      <c r="C984" t="s">
        <v>15</v>
      </c>
      <c r="D984" t="s">
        <v>129</v>
      </c>
      <c r="E984">
        <v>88</v>
      </c>
      <c r="F984" t="s">
        <v>35</v>
      </c>
      <c r="G984" s="1" t="s">
        <v>30</v>
      </c>
      <c r="H984" t="b">
        <v>1</v>
      </c>
      <c r="I984" t="s">
        <v>19</v>
      </c>
      <c r="J984" t="s">
        <v>24</v>
      </c>
      <c r="K984">
        <v>0.27</v>
      </c>
      <c r="L984" t="str">
        <f t="shared" si="60"/>
        <v>Sclerolaena</v>
      </c>
      <c r="M984" t="str">
        <f t="shared" si="61"/>
        <v>ventricosa</v>
      </c>
      <c r="N984" t="str">
        <f t="shared" si="62"/>
        <v>Species</v>
      </c>
      <c r="O984" t="str">
        <f t="shared" si="63"/>
        <v>W4-E4 88</v>
      </c>
    </row>
    <row r="985" spans="1:15">
      <c r="A985" t="s">
        <v>13</v>
      </c>
      <c r="B985" t="s">
        <v>14</v>
      </c>
      <c r="C985" t="s">
        <v>15</v>
      </c>
      <c r="D985" t="s">
        <v>129</v>
      </c>
      <c r="E985">
        <v>89</v>
      </c>
      <c r="F985" t="s">
        <v>35</v>
      </c>
      <c r="G985" t="s">
        <v>122</v>
      </c>
      <c r="H985" t="b">
        <v>0</v>
      </c>
      <c r="I985" t="s">
        <v>19</v>
      </c>
      <c r="J985" t="s">
        <v>24</v>
      </c>
      <c r="K985">
        <v>0.37</v>
      </c>
      <c r="L985" t="str">
        <f t="shared" si="60"/>
        <v>Maireana</v>
      </c>
      <c r="M985" t="str">
        <f t="shared" si="61"/>
        <v>turbinata</v>
      </c>
      <c r="N985" t="str">
        <f t="shared" si="62"/>
        <v>Species</v>
      </c>
      <c r="O985" t="str">
        <f t="shared" si="63"/>
        <v>W4-E4 89</v>
      </c>
    </row>
    <row r="986" spans="1:15">
      <c r="A986" t="s">
        <v>13</v>
      </c>
      <c r="B986" t="s">
        <v>14</v>
      </c>
      <c r="C986" t="s">
        <v>15</v>
      </c>
      <c r="D986" t="s">
        <v>129</v>
      </c>
      <c r="E986">
        <v>90</v>
      </c>
      <c r="F986" t="s">
        <v>62</v>
      </c>
      <c r="G986" t="s">
        <v>122</v>
      </c>
      <c r="H986" t="b">
        <v>1</v>
      </c>
      <c r="I986" t="s">
        <v>19</v>
      </c>
      <c r="J986" t="s">
        <v>24</v>
      </c>
      <c r="K986">
        <v>0.3</v>
      </c>
      <c r="L986" t="str">
        <f t="shared" si="60"/>
        <v>Maireana</v>
      </c>
      <c r="M986" t="str">
        <f t="shared" si="61"/>
        <v>turbinata</v>
      </c>
      <c r="N986" t="str">
        <f t="shared" si="62"/>
        <v>Species</v>
      </c>
      <c r="O986" t="str">
        <f t="shared" si="63"/>
        <v>W4-E4 90</v>
      </c>
    </row>
    <row r="987" spans="1:15">
      <c r="A987" t="s">
        <v>13</v>
      </c>
      <c r="B987" t="s">
        <v>14</v>
      </c>
      <c r="C987" t="s">
        <v>15</v>
      </c>
      <c r="D987" t="s">
        <v>129</v>
      </c>
      <c r="E987">
        <v>91</v>
      </c>
      <c r="F987" t="s">
        <v>35</v>
      </c>
      <c r="G987" t="s">
        <v>82</v>
      </c>
      <c r="H987" t="b">
        <v>1</v>
      </c>
      <c r="I987" t="s">
        <v>49</v>
      </c>
      <c r="J987" t="s">
        <v>50</v>
      </c>
      <c r="K987">
        <v>0.05</v>
      </c>
      <c r="L987" t="str">
        <f t="shared" si="60"/>
        <v>Dactyloctenium</v>
      </c>
      <c r="M987" t="str">
        <f t="shared" si="61"/>
        <v>radulans</v>
      </c>
      <c r="N987" t="str">
        <f t="shared" si="62"/>
        <v>Species</v>
      </c>
      <c r="O987" t="str">
        <f t="shared" si="63"/>
        <v>W4-E4 91</v>
      </c>
    </row>
    <row r="988" spans="1:15">
      <c r="A988" t="s">
        <v>13</v>
      </c>
      <c r="B988" t="s">
        <v>14</v>
      </c>
      <c r="C988" t="s">
        <v>15</v>
      </c>
      <c r="D988" t="s">
        <v>129</v>
      </c>
      <c r="E988">
        <v>91</v>
      </c>
      <c r="F988" t="s">
        <v>35</v>
      </c>
      <c r="G988" t="s">
        <v>300</v>
      </c>
      <c r="H988" t="b">
        <v>1</v>
      </c>
      <c r="I988" t="s">
        <v>133</v>
      </c>
      <c r="J988" t="s">
        <v>60</v>
      </c>
      <c r="K988">
        <v>0.1</v>
      </c>
      <c r="L988" t="str">
        <f t="shared" si="60"/>
        <v>Lepidium</v>
      </c>
      <c r="M988" t="str">
        <f t="shared" si="61"/>
        <v>A</v>
      </c>
      <c r="N988" t="str">
        <f t="shared" si="62"/>
        <v>Species</v>
      </c>
      <c r="O988" t="str">
        <f t="shared" si="63"/>
        <v>W4-E4 91</v>
      </c>
    </row>
    <row r="989" spans="1:15">
      <c r="A989" t="s">
        <v>13</v>
      </c>
      <c r="B989" t="s">
        <v>14</v>
      </c>
      <c r="C989" t="s">
        <v>15</v>
      </c>
      <c r="D989" t="s">
        <v>129</v>
      </c>
      <c r="E989">
        <v>92</v>
      </c>
      <c r="F989" t="s">
        <v>32</v>
      </c>
      <c r="G989" s="1" t="s">
        <v>30</v>
      </c>
      <c r="H989" t="b">
        <v>1</v>
      </c>
      <c r="I989" t="s">
        <v>19</v>
      </c>
      <c r="J989" t="s">
        <v>24</v>
      </c>
      <c r="K989">
        <v>0.12</v>
      </c>
      <c r="L989" t="str">
        <f t="shared" si="60"/>
        <v>Sclerolaena</v>
      </c>
      <c r="M989" t="str">
        <f t="shared" si="61"/>
        <v>ventricosa</v>
      </c>
      <c r="N989" t="str">
        <f t="shared" si="62"/>
        <v>Species</v>
      </c>
      <c r="O989" t="str">
        <f t="shared" si="63"/>
        <v>W4-E4 92</v>
      </c>
    </row>
    <row r="990" spans="1:15">
      <c r="A990" t="s">
        <v>13</v>
      </c>
      <c r="B990" t="s">
        <v>14</v>
      </c>
      <c r="C990" t="s">
        <v>15</v>
      </c>
      <c r="D990" t="s">
        <v>129</v>
      </c>
      <c r="E990">
        <v>93</v>
      </c>
      <c r="F990" t="s">
        <v>62</v>
      </c>
      <c r="G990" s="1" t="s">
        <v>30</v>
      </c>
      <c r="H990" t="b">
        <v>1</v>
      </c>
      <c r="I990" t="s">
        <v>19</v>
      </c>
      <c r="J990" t="s">
        <v>24</v>
      </c>
      <c r="K990">
        <v>0.09</v>
      </c>
      <c r="L990" t="str">
        <f t="shared" si="60"/>
        <v>Sclerolaena</v>
      </c>
      <c r="M990" t="str">
        <f t="shared" si="61"/>
        <v>ventricosa</v>
      </c>
      <c r="N990" t="str">
        <f t="shared" si="62"/>
        <v>Species</v>
      </c>
      <c r="O990" t="str">
        <f t="shared" si="63"/>
        <v>W4-E4 93</v>
      </c>
    </row>
    <row r="991" spans="1:15">
      <c r="A991" t="s">
        <v>13</v>
      </c>
      <c r="B991" t="s">
        <v>14</v>
      </c>
      <c r="C991" t="s">
        <v>15</v>
      </c>
      <c r="D991" t="s">
        <v>129</v>
      </c>
      <c r="E991">
        <v>94</v>
      </c>
      <c r="F991" t="s">
        <v>35</v>
      </c>
      <c r="G991" t="s">
        <v>111</v>
      </c>
      <c r="H991" t="b">
        <v>1</v>
      </c>
      <c r="I991" t="s">
        <v>19</v>
      </c>
      <c r="J991" t="s">
        <v>24</v>
      </c>
      <c r="K991">
        <v>0.22</v>
      </c>
      <c r="L991" t="str">
        <f t="shared" si="60"/>
        <v>Dead</v>
      </c>
      <c r="M991" t="str">
        <f t="shared" si="61"/>
        <v>NA</v>
      </c>
      <c r="N991" t="str">
        <f t="shared" si="62"/>
        <v>Family</v>
      </c>
      <c r="O991" t="str">
        <f t="shared" si="63"/>
        <v>W4-E4 94</v>
      </c>
    </row>
    <row r="992" spans="1:15">
      <c r="A992" t="s">
        <v>13</v>
      </c>
      <c r="B992" t="s">
        <v>14</v>
      </c>
      <c r="C992" t="s">
        <v>15</v>
      </c>
      <c r="D992" t="s">
        <v>129</v>
      </c>
      <c r="E992">
        <v>95</v>
      </c>
      <c r="F992" t="s">
        <v>35</v>
      </c>
      <c r="G992" t="s">
        <v>29</v>
      </c>
      <c r="L992" t="str">
        <f t="shared" si="60"/>
        <v>NA</v>
      </c>
      <c r="M992" t="str">
        <f t="shared" si="61"/>
        <v>NA</v>
      </c>
      <c r="N992" t="str">
        <f t="shared" si="62"/>
        <v>NA</v>
      </c>
      <c r="O992" t="str">
        <f t="shared" si="63"/>
        <v>W4-E4 95</v>
      </c>
    </row>
    <row r="993" spans="1:15">
      <c r="A993" t="s">
        <v>13</v>
      </c>
      <c r="B993" t="s">
        <v>14</v>
      </c>
      <c r="C993" t="s">
        <v>15</v>
      </c>
      <c r="D993" t="s">
        <v>129</v>
      </c>
      <c r="E993">
        <v>96</v>
      </c>
      <c r="F993" t="s">
        <v>32</v>
      </c>
      <c r="G993" s="1" t="s">
        <v>30</v>
      </c>
      <c r="H993" t="b">
        <v>1</v>
      </c>
      <c r="I993" t="s">
        <v>19</v>
      </c>
      <c r="J993" t="s">
        <v>24</v>
      </c>
      <c r="K993">
        <v>0.19</v>
      </c>
      <c r="L993" t="str">
        <f t="shared" si="60"/>
        <v>Sclerolaena</v>
      </c>
      <c r="M993" t="str">
        <f t="shared" si="61"/>
        <v>ventricosa</v>
      </c>
      <c r="N993" t="str">
        <f t="shared" si="62"/>
        <v>Species</v>
      </c>
      <c r="O993" t="str">
        <f t="shared" si="63"/>
        <v>W4-E4 96</v>
      </c>
    </row>
    <row r="994" spans="1:15">
      <c r="A994" t="s">
        <v>13</v>
      </c>
      <c r="B994" t="s">
        <v>14</v>
      </c>
      <c r="C994" t="s">
        <v>15</v>
      </c>
      <c r="D994" t="s">
        <v>129</v>
      </c>
      <c r="E994">
        <v>97</v>
      </c>
      <c r="F994" t="s">
        <v>35</v>
      </c>
      <c r="G994" s="1" t="s">
        <v>30</v>
      </c>
      <c r="H994" t="b">
        <v>1</v>
      </c>
      <c r="I994" t="s">
        <v>19</v>
      </c>
      <c r="J994" t="s">
        <v>24</v>
      </c>
      <c r="K994">
        <v>0.09</v>
      </c>
      <c r="L994" t="str">
        <f t="shared" si="60"/>
        <v>Sclerolaena</v>
      </c>
      <c r="M994" t="str">
        <f t="shared" si="61"/>
        <v>ventricosa</v>
      </c>
      <c r="N994" t="str">
        <f t="shared" si="62"/>
        <v>Species</v>
      </c>
      <c r="O994" t="str">
        <f t="shared" si="63"/>
        <v>W4-E4 97</v>
      </c>
    </row>
    <row r="995" spans="1:15">
      <c r="A995" t="s">
        <v>13</v>
      </c>
      <c r="B995" t="s">
        <v>14</v>
      </c>
      <c r="C995" t="s">
        <v>15</v>
      </c>
      <c r="D995" t="s">
        <v>129</v>
      </c>
      <c r="E995">
        <v>98</v>
      </c>
      <c r="F995" t="s">
        <v>32</v>
      </c>
      <c r="G995" s="1" t="s">
        <v>29</v>
      </c>
      <c r="L995" t="str">
        <f t="shared" si="60"/>
        <v>NA</v>
      </c>
      <c r="M995" t="str">
        <f t="shared" si="61"/>
        <v>NA</v>
      </c>
      <c r="N995" t="str">
        <f t="shared" si="62"/>
        <v>NA</v>
      </c>
      <c r="O995" t="str">
        <f t="shared" si="63"/>
        <v>W4-E4 98</v>
      </c>
    </row>
    <row r="996" spans="1:15">
      <c r="A996" t="s">
        <v>13</v>
      </c>
      <c r="B996" t="s">
        <v>14</v>
      </c>
      <c r="C996" t="s">
        <v>15</v>
      </c>
      <c r="D996" t="s">
        <v>129</v>
      </c>
      <c r="E996">
        <v>99</v>
      </c>
      <c r="F996" t="s">
        <v>32</v>
      </c>
      <c r="G996" s="1" t="s">
        <v>30</v>
      </c>
      <c r="H996" t="b">
        <v>1</v>
      </c>
      <c r="I996" t="s">
        <v>19</v>
      </c>
      <c r="J996" t="s">
        <v>24</v>
      </c>
      <c r="K996">
        <v>0.06</v>
      </c>
      <c r="L996" t="str">
        <f t="shared" si="60"/>
        <v>Sclerolaena</v>
      </c>
      <c r="M996" t="str">
        <f t="shared" si="61"/>
        <v>ventricosa</v>
      </c>
      <c r="N996" t="str">
        <f t="shared" si="62"/>
        <v>Species</v>
      </c>
      <c r="O996" t="str">
        <f t="shared" si="63"/>
        <v>W4-E4 99</v>
      </c>
    </row>
    <row r="997" spans="1:15">
      <c r="A997" t="s">
        <v>13</v>
      </c>
      <c r="B997" t="s">
        <v>14</v>
      </c>
      <c r="C997" t="s">
        <v>15</v>
      </c>
      <c r="D997" t="s">
        <v>129</v>
      </c>
      <c r="E997">
        <v>100</v>
      </c>
      <c r="F997" t="s">
        <v>32</v>
      </c>
      <c r="G997" s="1" t="s">
        <v>29</v>
      </c>
      <c r="L997" t="str">
        <f t="shared" si="60"/>
        <v>NA</v>
      </c>
      <c r="M997" t="str">
        <f t="shared" si="61"/>
        <v>NA</v>
      </c>
      <c r="N997" t="str">
        <f t="shared" si="62"/>
        <v>NA</v>
      </c>
      <c r="O997" t="str">
        <f t="shared" si="63"/>
        <v>W4-E4 100</v>
      </c>
    </row>
    <row r="998" spans="1:15">
      <c r="A998" t="s">
        <v>13</v>
      </c>
      <c r="B998" t="s">
        <v>14</v>
      </c>
      <c r="C998" t="s">
        <v>15</v>
      </c>
      <c r="D998" t="s">
        <v>134</v>
      </c>
      <c r="E998">
        <v>0</v>
      </c>
      <c r="F998" t="s">
        <v>35</v>
      </c>
      <c r="G998" t="s">
        <v>293</v>
      </c>
      <c r="H998" t="b">
        <v>1</v>
      </c>
      <c r="I998" t="s">
        <v>49</v>
      </c>
      <c r="J998" t="s">
        <v>50</v>
      </c>
      <c r="K998">
        <v>0.03</v>
      </c>
      <c r="L998" t="str">
        <f t="shared" si="60"/>
        <v>Enneapogon</v>
      </c>
      <c r="M998" t="str">
        <f t="shared" si="61"/>
        <v>NA</v>
      </c>
      <c r="N998" t="str">
        <f t="shared" si="62"/>
        <v>Genus</v>
      </c>
      <c r="O998" t="str">
        <f t="shared" si="63"/>
        <v>W5-E5 0</v>
      </c>
    </row>
    <row r="999" spans="1:15">
      <c r="A999" t="s">
        <v>13</v>
      </c>
      <c r="B999" t="s">
        <v>14</v>
      </c>
      <c r="C999" t="s">
        <v>15</v>
      </c>
      <c r="D999" t="s">
        <v>134</v>
      </c>
      <c r="E999">
        <v>1</v>
      </c>
      <c r="F999" t="s">
        <v>32</v>
      </c>
      <c r="G999" s="6" t="s">
        <v>85</v>
      </c>
      <c r="H999" t="b">
        <v>1</v>
      </c>
      <c r="I999" t="s">
        <v>65</v>
      </c>
      <c r="J999" t="s">
        <v>60</v>
      </c>
      <c r="K999">
        <v>0.37</v>
      </c>
      <c r="L999" t="str">
        <f t="shared" si="60"/>
        <v>Paper</v>
      </c>
      <c r="M999" t="str">
        <f t="shared" si="61"/>
        <v>Daisy A</v>
      </c>
      <c r="N999" t="str">
        <f t="shared" si="62"/>
        <v>Species</v>
      </c>
      <c r="O999" t="str">
        <f t="shared" si="63"/>
        <v>W5-E5 1</v>
      </c>
    </row>
    <row r="1000" spans="1:15">
      <c r="A1000" t="s">
        <v>13</v>
      </c>
      <c r="B1000" t="s">
        <v>14</v>
      </c>
      <c r="C1000" t="s">
        <v>15</v>
      </c>
      <c r="D1000" t="s">
        <v>134</v>
      </c>
      <c r="E1000">
        <v>2</v>
      </c>
      <c r="F1000" t="s">
        <v>32</v>
      </c>
      <c r="G1000" t="s">
        <v>293</v>
      </c>
      <c r="H1000" t="b">
        <v>1</v>
      </c>
      <c r="I1000" t="s">
        <v>49</v>
      </c>
      <c r="J1000" t="s">
        <v>50</v>
      </c>
      <c r="K1000">
        <v>0.12</v>
      </c>
      <c r="L1000" t="str">
        <f t="shared" si="60"/>
        <v>Enneapogon</v>
      </c>
      <c r="M1000" t="str">
        <f t="shared" si="61"/>
        <v>NA</v>
      </c>
      <c r="N1000" t="str">
        <f t="shared" si="62"/>
        <v>Genus</v>
      </c>
      <c r="O1000" t="str">
        <f t="shared" si="63"/>
        <v>W5-E5 2</v>
      </c>
    </row>
    <row r="1001" spans="1:15">
      <c r="A1001" t="s">
        <v>13</v>
      </c>
      <c r="B1001" t="s">
        <v>14</v>
      </c>
      <c r="C1001" t="s">
        <v>15</v>
      </c>
      <c r="D1001" t="s">
        <v>134</v>
      </c>
      <c r="E1001">
        <v>3</v>
      </c>
      <c r="F1001" t="s">
        <v>32</v>
      </c>
      <c r="G1001" s="6" t="s">
        <v>85</v>
      </c>
      <c r="H1001" t="b">
        <v>1</v>
      </c>
      <c r="I1001" t="s">
        <v>65</v>
      </c>
      <c r="J1001" t="s">
        <v>60</v>
      </c>
      <c r="K1001">
        <v>0.4</v>
      </c>
      <c r="L1001" t="str">
        <f t="shared" si="60"/>
        <v>Paper</v>
      </c>
      <c r="M1001" t="str">
        <f t="shared" si="61"/>
        <v>Daisy A</v>
      </c>
      <c r="N1001" t="str">
        <f t="shared" si="62"/>
        <v>Species</v>
      </c>
      <c r="O1001" t="str">
        <f t="shared" si="63"/>
        <v>W5-E5 3</v>
      </c>
    </row>
    <row r="1002" spans="1:15">
      <c r="A1002" t="s">
        <v>13</v>
      </c>
      <c r="B1002" t="s">
        <v>14</v>
      </c>
      <c r="C1002" t="s">
        <v>15</v>
      </c>
      <c r="D1002" t="s">
        <v>134</v>
      </c>
      <c r="E1002">
        <v>4</v>
      </c>
      <c r="F1002" t="s">
        <v>20</v>
      </c>
      <c r="G1002" t="s">
        <v>293</v>
      </c>
      <c r="H1002" t="b">
        <v>1</v>
      </c>
      <c r="I1002" t="s">
        <v>49</v>
      </c>
      <c r="J1002" t="s">
        <v>50</v>
      </c>
      <c r="K1002">
        <v>0.14000000000000001</v>
      </c>
      <c r="L1002" t="str">
        <f t="shared" si="60"/>
        <v>Enneapogon</v>
      </c>
      <c r="M1002" t="str">
        <f t="shared" si="61"/>
        <v>NA</v>
      </c>
      <c r="N1002" t="str">
        <f t="shared" si="62"/>
        <v>Genus</v>
      </c>
      <c r="O1002" t="str">
        <f t="shared" si="63"/>
        <v>W5-E5 4</v>
      </c>
    </row>
    <row r="1003" spans="1:15">
      <c r="A1003" t="s">
        <v>13</v>
      </c>
      <c r="B1003" t="s">
        <v>14</v>
      </c>
      <c r="C1003" t="s">
        <v>15</v>
      </c>
      <c r="D1003" t="s">
        <v>134</v>
      </c>
      <c r="E1003">
        <v>5</v>
      </c>
      <c r="F1003" t="s">
        <v>35</v>
      </c>
      <c r="G1003" t="s">
        <v>293</v>
      </c>
      <c r="H1003" t="b">
        <v>1</v>
      </c>
      <c r="I1003" t="s">
        <v>49</v>
      </c>
      <c r="J1003" t="s">
        <v>50</v>
      </c>
      <c r="K1003">
        <v>0.21</v>
      </c>
      <c r="L1003" t="str">
        <f t="shared" si="60"/>
        <v>Enneapogon</v>
      </c>
      <c r="M1003" t="str">
        <f t="shared" si="61"/>
        <v>NA</v>
      </c>
      <c r="N1003" t="str">
        <f t="shared" si="62"/>
        <v>Genus</v>
      </c>
      <c r="O1003" t="str">
        <f t="shared" si="63"/>
        <v>W5-E5 5</v>
      </c>
    </row>
    <row r="1004" spans="1:15">
      <c r="A1004" t="s">
        <v>13</v>
      </c>
      <c r="B1004" t="s">
        <v>14</v>
      </c>
      <c r="C1004" t="s">
        <v>15</v>
      </c>
      <c r="D1004" t="s">
        <v>134</v>
      </c>
      <c r="E1004">
        <v>6</v>
      </c>
      <c r="F1004" t="s">
        <v>35</v>
      </c>
      <c r="G1004" s="1" t="s">
        <v>111</v>
      </c>
      <c r="H1004" t="b">
        <v>1</v>
      </c>
      <c r="I1004" t="s">
        <v>19</v>
      </c>
      <c r="J1004" t="s">
        <v>24</v>
      </c>
      <c r="K1004">
        <v>0.25</v>
      </c>
      <c r="L1004" t="str">
        <f t="shared" si="60"/>
        <v>Dead</v>
      </c>
      <c r="M1004" t="str">
        <f t="shared" si="61"/>
        <v>NA</v>
      </c>
      <c r="N1004" t="str">
        <f t="shared" si="62"/>
        <v>Family</v>
      </c>
      <c r="O1004" t="str">
        <f t="shared" si="63"/>
        <v>W5-E5 6</v>
      </c>
    </row>
    <row r="1005" spans="1:15">
      <c r="A1005" t="s">
        <v>13</v>
      </c>
      <c r="B1005" t="s">
        <v>14</v>
      </c>
      <c r="C1005" t="s">
        <v>15</v>
      </c>
      <c r="D1005" t="s">
        <v>134</v>
      </c>
      <c r="E1005">
        <v>6</v>
      </c>
      <c r="F1005" t="s">
        <v>35</v>
      </c>
      <c r="G1005" s="6" t="s">
        <v>85</v>
      </c>
      <c r="H1005" t="b">
        <v>1</v>
      </c>
      <c r="I1005" t="s">
        <v>65</v>
      </c>
      <c r="J1005" t="s">
        <v>60</v>
      </c>
      <c r="K1005">
        <v>0.44</v>
      </c>
      <c r="L1005" t="str">
        <f t="shared" si="60"/>
        <v>Paper</v>
      </c>
      <c r="M1005" t="str">
        <f t="shared" si="61"/>
        <v>Daisy A</v>
      </c>
      <c r="N1005" t="str">
        <f t="shared" si="62"/>
        <v>Species</v>
      </c>
      <c r="O1005" t="str">
        <f t="shared" si="63"/>
        <v>W5-E5 6</v>
      </c>
    </row>
    <row r="1006" spans="1:15">
      <c r="A1006" t="s">
        <v>13</v>
      </c>
      <c r="B1006" t="s">
        <v>14</v>
      </c>
      <c r="C1006" t="s">
        <v>15</v>
      </c>
      <c r="D1006" t="s">
        <v>134</v>
      </c>
      <c r="E1006">
        <v>7</v>
      </c>
      <c r="F1006" t="s">
        <v>34</v>
      </c>
      <c r="G1006" t="s">
        <v>29</v>
      </c>
      <c r="L1006" t="str">
        <f t="shared" si="60"/>
        <v>NA</v>
      </c>
      <c r="M1006" t="str">
        <f t="shared" si="61"/>
        <v>NA</v>
      </c>
      <c r="N1006" t="str">
        <f t="shared" si="62"/>
        <v>NA</v>
      </c>
      <c r="O1006" t="str">
        <f t="shared" si="63"/>
        <v>W5-E5 7</v>
      </c>
    </row>
    <row r="1007" spans="1:15">
      <c r="A1007" t="s">
        <v>13</v>
      </c>
      <c r="B1007" t="s">
        <v>14</v>
      </c>
      <c r="C1007" t="s">
        <v>15</v>
      </c>
      <c r="D1007" t="s">
        <v>134</v>
      </c>
      <c r="E1007">
        <v>8</v>
      </c>
      <c r="F1007" t="s">
        <v>34</v>
      </c>
      <c r="G1007" t="s">
        <v>33</v>
      </c>
      <c r="H1007" t="b">
        <v>0</v>
      </c>
      <c r="I1007" t="s">
        <v>19</v>
      </c>
      <c r="J1007" t="s">
        <v>24</v>
      </c>
      <c r="K1007">
        <v>0.24</v>
      </c>
      <c r="L1007" t="str">
        <f t="shared" si="60"/>
        <v>Sclerolaena</v>
      </c>
      <c r="M1007" t="str">
        <f t="shared" si="61"/>
        <v>divaricata</v>
      </c>
      <c r="N1007" t="str">
        <f t="shared" si="62"/>
        <v>Species</v>
      </c>
      <c r="O1007" t="str">
        <f t="shared" si="63"/>
        <v>W5-E5 8</v>
      </c>
    </row>
    <row r="1008" spans="1:15">
      <c r="A1008" t="s">
        <v>13</v>
      </c>
      <c r="B1008" t="s">
        <v>14</v>
      </c>
      <c r="C1008" t="s">
        <v>15</v>
      </c>
      <c r="D1008" t="s">
        <v>134</v>
      </c>
      <c r="E1008">
        <v>9</v>
      </c>
      <c r="F1008" t="s">
        <v>20</v>
      </c>
      <c r="G1008" s="1" t="s">
        <v>111</v>
      </c>
      <c r="H1008" t="b">
        <v>1</v>
      </c>
      <c r="I1008" t="s">
        <v>19</v>
      </c>
      <c r="J1008" t="s">
        <v>24</v>
      </c>
      <c r="K1008">
        <v>0.09</v>
      </c>
      <c r="L1008" t="str">
        <f t="shared" si="60"/>
        <v>Dead</v>
      </c>
      <c r="M1008" t="str">
        <f t="shared" si="61"/>
        <v>NA</v>
      </c>
      <c r="N1008" t="str">
        <f t="shared" si="62"/>
        <v>Family</v>
      </c>
      <c r="O1008" t="str">
        <f t="shared" si="63"/>
        <v>W5-E5 9</v>
      </c>
    </row>
    <row r="1009" spans="1:15">
      <c r="A1009" t="s">
        <v>13</v>
      </c>
      <c r="B1009" t="s">
        <v>14</v>
      </c>
      <c r="C1009" t="s">
        <v>15</v>
      </c>
      <c r="D1009" t="s">
        <v>134</v>
      </c>
      <c r="E1009">
        <v>10</v>
      </c>
      <c r="F1009" t="s">
        <v>34</v>
      </c>
      <c r="G1009" t="s">
        <v>29</v>
      </c>
      <c r="L1009" t="str">
        <f t="shared" si="60"/>
        <v>NA</v>
      </c>
      <c r="M1009" t="str">
        <f t="shared" si="61"/>
        <v>NA</v>
      </c>
      <c r="N1009" t="str">
        <f t="shared" si="62"/>
        <v>NA</v>
      </c>
      <c r="O1009" t="str">
        <f t="shared" si="63"/>
        <v>W5-E5 10</v>
      </c>
    </row>
    <row r="1010" spans="1:15">
      <c r="A1010" t="s">
        <v>13</v>
      </c>
      <c r="B1010" t="s">
        <v>14</v>
      </c>
      <c r="C1010" t="s">
        <v>15</v>
      </c>
      <c r="D1010" t="s">
        <v>134</v>
      </c>
      <c r="E1010">
        <v>11</v>
      </c>
      <c r="F1010" t="s">
        <v>34</v>
      </c>
      <c r="G1010" t="s">
        <v>29</v>
      </c>
      <c r="L1010" t="str">
        <f t="shared" si="60"/>
        <v>NA</v>
      </c>
      <c r="M1010" t="str">
        <f t="shared" si="61"/>
        <v>NA</v>
      </c>
      <c r="N1010" t="str">
        <f t="shared" si="62"/>
        <v>NA</v>
      </c>
      <c r="O1010" t="str">
        <f t="shared" si="63"/>
        <v>W5-E5 11</v>
      </c>
    </row>
    <row r="1011" spans="1:15">
      <c r="A1011" t="s">
        <v>13</v>
      </c>
      <c r="B1011" t="s">
        <v>14</v>
      </c>
      <c r="C1011" t="s">
        <v>15</v>
      </c>
      <c r="D1011" t="s">
        <v>134</v>
      </c>
      <c r="E1011">
        <v>12</v>
      </c>
      <c r="F1011" t="s">
        <v>34</v>
      </c>
      <c r="G1011" t="s">
        <v>293</v>
      </c>
      <c r="H1011" t="b">
        <v>1</v>
      </c>
      <c r="I1011" t="s">
        <v>49</v>
      </c>
      <c r="J1011" t="s">
        <v>50</v>
      </c>
      <c r="K1011">
        <v>0.11</v>
      </c>
      <c r="L1011" t="str">
        <f t="shared" si="60"/>
        <v>Enneapogon</v>
      </c>
      <c r="M1011" t="str">
        <f t="shared" si="61"/>
        <v>NA</v>
      </c>
      <c r="N1011" t="str">
        <f t="shared" si="62"/>
        <v>Genus</v>
      </c>
      <c r="O1011" t="str">
        <f t="shared" si="63"/>
        <v>W5-E5 12</v>
      </c>
    </row>
    <row r="1012" spans="1:15">
      <c r="A1012" t="s">
        <v>13</v>
      </c>
      <c r="B1012" t="s">
        <v>14</v>
      </c>
      <c r="C1012" t="s">
        <v>15</v>
      </c>
      <c r="D1012" t="s">
        <v>134</v>
      </c>
      <c r="E1012">
        <v>13</v>
      </c>
      <c r="F1012" t="s">
        <v>32</v>
      </c>
      <c r="G1012" t="s">
        <v>33</v>
      </c>
      <c r="H1012" t="b">
        <v>1</v>
      </c>
      <c r="I1012" t="s">
        <v>19</v>
      </c>
      <c r="J1012" t="s">
        <v>24</v>
      </c>
      <c r="K1012">
        <v>0.19</v>
      </c>
      <c r="L1012" t="str">
        <f t="shared" si="60"/>
        <v>Sclerolaena</v>
      </c>
      <c r="M1012" t="str">
        <f t="shared" si="61"/>
        <v>divaricata</v>
      </c>
      <c r="N1012" t="str">
        <f t="shared" si="62"/>
        <v>Species</v>
      </c>
      <c r="O1012" t="str">
        <f t="shared" si="63"/>
        <v>W5-E5 13</v>
      </c>
    </row>
    <row r="1013" spans="1:15">
      <c r="A1013" t="s">
        <v>13</v>
      </c>
      <c r="B1013" t="s">
        <v>14</v>
      </c>
      <c r="C1013" t="s">
        <v>15</v>
      </c>
      <c r="D1013" t="s">
        <v>134</v>
      </c>
      <c r="E1013">
        <v>14</v>
      </c>
      <c r="F1013" t="s">
        <v>62</v>
      </c>
      <c r="G1013" t="s">
        <v>44</v>
      </c>
      <c r="H1013" t="b">
        <v>0</v>
      </c>
      <c r="I1013" t="s">
        <v>19</v>
      </c>
      <c r="J1013" t="s">
        <v>24</v>
      </c>
      <c r="K1013">
        <v>0.6</v>
      </c>
      <c r="L1013" t="str">
        <f t="shared" si="60"/>
        <v>Maireana</v>
      </c>
      <c r="M1013" t="str">
        <f t="shared" si="61"/>
        <v>astrotricha</v>
      </c>
      <c r="N1013" t="str">
        <f t="shared" si="62"/>
        <v>Species</v>
      </c>
      <c r="O1013" t="str">
        <f t="shared" si="63"/>
        <v>W5-E5 14</v>
      </c>
    </row>
    <row r="1014" spans="1:15">
      <c r="A1014" t="s">
        <v>13</v>
      </c>
      <c r="B1014" t="s">
        <v>14</v>
      </c>
      <c r="C1014" t="s">
        <v>15</v>
      </c>
      <c r="D1014" t="s">
        <v>134</v>
      </c>
      <c r="E1014">
        <v>15</v>
      </c>
      <c r="F1014" t="s">
        <v>20</v>
      </c>
      <c r="G1014" t="s">
        <v>29</v>
      </c>
      <c r="L1014" t="str">
        <f t="shared" si="60"/>
        <v>NA</v>
      </c>
      <c r="M1014" t="str">
        <f t="shared" si="61"/>
        <v>NA</v>
      </c>
      <c r="N1014" t="str">
        <f t="shared" si="62"/>
        <v>NA</v>
      </c>
      <c r="O1014" t="str">
        <f t="shared" si="63"/>
        <v>W5-E5 15</v>
      </c>
    </row>
    <row r="1015" spans="1:15">
      <c r="A1015" t="s">
        <v>13</v>
      </c>
      <c r="B1015" t="s">
        <v>14</v>
      </c>
      <c r="C1015" t="s">
        <v>15</v>
      </c>
      <c r="D1015" t="s">
        <v>134</v>
      </c>
      <c r="E1015">
        <v>16</v>
      </c>
      <c r="F1015" t="s">
        <v>20</v>
      </c>
      <c r="G1015" t="s">
        <v>29</v>
      </c>
      <c r="L1015" t="str">
        <f t="shared" si="60"/>
        <v>NA</v>
      </c>
      <c r="M1015" t="str">
        <f t="shared" si="61"/>
        <v>NA</v>
      </c>
      <c r="N1015" t="str">
        <f t="shared" si="62"/>
        <v>NA</v>
      </c>
      <c r="O1015" t="str">
        <f t="shared" si="63"/>
        <v>W5-E5 16</v>
      </c>
    </row>
    <row r="1016" spans="1:15">
      <c r="A1016" t="s">
        <v>13</v>
      </c>
      <c r="B1016" t="s">
        <v>14</v>
      </c>
      <c r="C1016" t="s">
        <v>15</v>
      </c>
      <c r="D1016" t="s">
        <v>134</v>
      </c>
      <c r="E1016">
        <v>17</v>
      </c>
      <c r="F1016" t="s">
        <v>32</v>
      </c>
      <c r="G1016" t="s">
        <v>29</v>
      </c>
      <c r="L1016" t="str">
        <f t="shared" si="60"/>
        <v>NA</v>
      </c>
      <c r="M1016" t="str">
        <f t="shared" si="61"/>
        <v>NA</v>
      </c>
      <c r="N1016" t="str">
        <f t="shared" si="62"/>
        <v>NA</v>
      </c>
      <c r="O1016" t="str">
        <f t="shared" si="63"/>
        <v>W5-E5 17</v>
      </c>
    </row>
    <row r="1017" spans="1:15">
      <c r="A1017" t="s">
        <v>13</v>
      </c>
      <c r="B1017" t="s">
        <v>14</v>
      </c>
      <c r="C1017" t="s">
        <v>15</v>
      </c>
      <c r="D1017" t="s">
        <v>134</v>
      </c>
      <c r="E1017">
        <v>18</v>
      </c>
      <c r="F1017" t="s">
        <v>32</v>
      </c>
      <c r="G1017" t="s">
        <v>29</v>
      </c>
      <c r="L1017" t="str">
        <f t="shared" si="60"/>
        <v>NA</v>
      </c>
      <c r="M1017" t="str">
        <f t="shared" si="61"/>
        <v>NA</v>
      </c>
      <c r="N1017" t="str">
        <f t="shared" si="62"/>
        <v>NA</v>
      </c>
      <c r="O1017" t="str">
        <f t="shared" si="63"/>
        <v>W5-E5 18</v>
      </c>
    </row>
    <row r="1018" spans="1:15">
      <c r="A1018" t="s">
        <v>13</v>
      </c>
      <c r="B1018" t="s">
        <v>14</v>
      </c>
      <c r="C1018" t="s">
        <v>15</v>
      </c>
      <c r="D1018" t="s">
        <v>134</v>
      </c>
      <c r="E1018">
        <v>19</v>
      </c>
      <c r="F1018" t="s">
        <v>32</v>
      </c>
      <c r="G1018" t="s">
        <v>29</v>
      </c>
      <c r="L1018" t="str">
        <f t="shared" si="60"/>
        <v>NA</v>
      </c>
      <c r="M1018" t="str">
        <f t="shared" si="61"/>
        <v>NA</v>
      </c>
      <c r="N1018" t="str">
        <f t="shared" si="62"/>
        <v>NA</v>
      </c>
      <c r="O1018" t="str">
        <f t="shared" si="63"/>
        <v>W5-E5 19</v>
      </c>
    </row>
    <row r="1019" spans="1:15">
      <c r="A1019" t="s">
        <v>13</v>
      </c>
      <c r="B1019" t="s">
        <v>14</v>
      </c>
      <c r="C1019" t="s">
        <v>15</v>
      </c>
      <c r="D1019" t="s">
        <v>134</v>
      </c>
      <c r="E1019">
        <v>20</v>
      </c>
      <c r="F1019" t="s">
        <v>32</v>
      </c>
      <c r="G1019" t="s">
        <v>29</v>
      </c>
      <c r="L1019" t="str">
        <f t="shared" si="60"/>
        <v>NA</v>
      </c>
      <c r="M1019" t="str">
        <f t="shared" si="61"/>
        <v>NA</v>
      </c>
      <c r="N1019" t="str">
        <f t="shared" si="62"/>
        <v>NA</v>
      </c>
      <c r="O1019" t="str">
        <f t="shared" si="63"/>
        <v>W5-E5 20</v>
      </c>
    </row>
    <row r="1020" spans="1:15">
      <c r="A1020" t="s">
        <v>13</v>
      </c>
      <c r="B1020" t="s">
        <v>14</v>
      </c>
      <c r="C1020" t="s">
        <v>15</v>
      </c>
      <c r="D1020" t="s">
        <v>134</v>
      </c>
      <c r="E1020">
        <v>21</v>
      </c>
      <c r="F1020" t="s">
        <v>32</v>
      </c>
      <c r="G1020" t="s">
        <v>29</v>
      </c>
      <c r="L1020" t="str">
        <f t="shared" si="60"/>
        <v>NA</v>
      </c>
      <c r="M1020" t="str">
        <f t="shared" si="61"/>
        <v>NA</v>
      </c>
      <c r="N1020" t="str">
        <f t="shared" si="62"/>
        <v>NA</v>
      </c>
      <c r="O1020" t="str">
        <f t="shared" si="63"/>
        <v>W5-E5 21</v>
      </c>
    </row>
    <row r="1021" spans="1:15">
      <c r="A1021" t="s">
        <v>13</v>
      </c>
      <c r="B1021" t="s">
        <v>14</v>
      </c>
      <c r="C1021" t="s">
        <v>15</v>
      </c>
      <c r="D1021" t="s">
        <v>134</v>
      </c>
      <c r="E1021">
        <v>22</v>
      </c>
      <c r="F1021" t="s">
        <v>32</v>
      </c>
      <c r="G1021" t="s">
        <v>29</v>
      </c>
      <c r="L1021" t="str">
        <f t="shared" si="60"/>
        <v>NA</v>
      </c>
      <c r="M1021" t="str">
        <f t="shared" si="61"/>
        <v>NA</v>
      </c>
      <c r="N1021" t="str">
        <f t="shared" si="62"/>
        <v>NA</v>
      </c>
      <c r="O1021" t="str">
        <f t="shared" si="63"/>
        <v>W5-E5 22</v>
      </c>
    </row>
    <row r="1022" spans="1:15">
      <c r="A1022" t="s">
        <v>13</v>
      </c>
      <c r="B1022" t="s">
        <v>14</v>
      </c>
      <c r="C1022" t="s">
        <v>15</v>
      </c>
      <c r="D1022" t="s">
        <v>134</v>
      </c>
      <c r="E1022">
        <v>23</v>
      </c>
      <c r="F1022" t="s">
        <v>32</v>
      </c>
      <c r="G1022" s="14" t="s">
        <v>305</v>
      </c>
      <c r="H1022" t="b">
        <v>0</v>
      </c>
      <c r="I1022" t="s">
        <v>49</v>
      </c>
      <c r="J1022" t="s">
        <v>50</v>
      </c>
      <c r="K1022">
        <v>0.06</v>
      </c>
      <c r="L1022" t="str">
        <f t="shared" si="60"/>
        <v>Bothriochloa</v>
      </c>
      <c r="M1022" t="str">
        <f t="shared" si="61"/>
        <v>macra</v>
      </c>
      <c r="N1022" t="str">
        <f t="shared" si="62"/>
        <v>Species</v>
      </c>
      <c r="O1022" t="str">
        <f t="shared" si="63"/>
        <v>W5-E5 23</v>
      </c>
    </row>
    <row r="1023" spans="1:15">
      <c r="A1023" t="s">
        <v>13</v>
      </c>
      <c r="B1023" t="s">
        <v>14</v>
      </c>
      <c r="C1023" t="s">
        <v>15</v>
      </c>
      <c r="D1023" t="s">
        <v>134</v>
      </c>
      <c r="E1023">
        <v>24</v>
      </c>
      <c r="F1023" t="s">
        <v>62</v>
      </c>
      <c r="G1023" s="4" t="s">
        <v>301</v>
      </c>
      <c r="H1023" t="b">
        <v>1</v>
      </c>
      <c r="I1023" t="s">
        <v>49</v>
      </c>
      <c r="J1023" t="s">
        <v>50</v>
      </c>
      <c r="K1023">
        <v>0.14000000000000001</v>
      </c>
      <c r="L1023" t="str">
        <f t="shared" si="60"/>
        <v>Sporobolus</v>
      </c>
      <c r="M1023" t="str">
        <f t="shared" si="61"/>
        <v>actinocladus</v>
      </c>
      <c r="N1023" t="str">
        <f t="shared" si="62"/>
        <v>Species</v>
      </c>
      <c r="O1023" t="str">
        <f t="shared" si="63"/>
        <v>W5-E5 24</v>
      </c>
    </row>
    <row r="1024" spans="1:15">
      <c r="A1024" t="s">
        <v>13</v>
      </c>
      <c r="B1024" t="s">
        <v>14</v>
      </c>
      <c r="C1024" t="s">
        <v>15</v>
      </c>
      <c r="D1024" t="s">
        <v>134</v>
      </c>
      <c r="E1024">
        <v>25</v>
      </c>
      <c r="F1024" t="s">
        <v>32</v>
      </c>
      <c r="G1024" t="s">
        <v>293</v>
      </c>
      <c r="H1024" t="b">
        <v>1</v>
      </c>
      <c r="I1024" t="s">
        <v>49</v>
      </c>
      <c r="J1024" t="s">
        <v>50</v>
      </c>
      <c r="K1024">
        <v>0.04</v>
      </c>
      <c r="L1024" t="str">
        <f t="shared" si="60"/>
        <v>Enneapogon</v>
      </c>
      <c r="M1024" t="str">
        <f t="shared" si="61"/>
        <v>NA</v>
      </c>
      <c r="N1024" t="str">
        <f t="shared" si="62"/>
        <v>Genus</v>
      </c>
      <c r="O1024" t="str">
        <f t="shared" si="63"/>
        <v>W5-E5 25</v>
      </c>
    </row>
    <row r="1025" spans="1:15">
      <c r="A1025" t="s">
        <v>13</v>
      </c>
      <c r="B1025" t="s">
        <v>14</v>
      </c>
      <c r="C1025" t="s">
        <v>15</v>
      </c>
      <c r="D1025" t="s">
        <v>134</v>
      </c>
      <c r="E1025">
        <v>26</v>
      </c>
      <c r="F1025" t="s">
        <v>32</v>
      </c>
      <c r="G1025" t="s">
        <v>31</v>
      </c>
      <c r="H1025" t="b">
        <v>1</v>
      </c>
      <c r="I1025" t="s">
        <v>19</v>
      </c>
      <c r="J1025" t="s">
        <v>24</v>
      </c>
      <c r="K1025">
        <v>0.12</v>
      </c>
      <c r="L1025" t="str">
        <f t="shared" si="60"/>
        <v>Sclerolaena</v>
      </c>
      <c r="M1025" t="str">
        <f t="shared" si="61"/>
        <v>brachyptera</v>
      </c>
      <c r="N1025" t="str">
        <f t="shared" si="62"/>
        <v>Species</v>
      </c>
      <c r="O1025" t="str">
        <f t="shared" si="63"/>
        <v>W5-E5 26</v>
      </c>
    </row>
    <row r="1026" spans="1:15">
      <c r="A1026" t="s">
        <v>13</v>
      </c>
      <c r="B1026" t="s">
        <v>14</v>
      </c>
      <c r="C1026" t="s">
        <v>15</v>
      </c>
      <c r="D1026" t="s">
        <v>134</v>
      </c>
      <c r="E1026">
        <v>27</v>
      </c>
      <c r="F1026" t="s">
        <v>32</v>
      </c>
      <c r="G1026" t="s">
        <v>29</v>
      </c>
      <c r="L1026" t="str">
        <f t="shared" si="60"/>
        <v>NA</v>
      </c>
      <c r="M1026" t="str">
        <f t="shared" si="61"/>
        <v>NA</v>
      </c>
      <c r="N1026" t="str">
        <f t="shared" si="62"/>
        <v>NA</v>
      </c>
      <c r="O1026" t="str">
        <f t="shared" si="63"/>
        <v>W5-E5 27</v>
      </c>
    </row>
    <row r="1027" spans="1:15">
      <c r="A1027" t="s">
        <v>13</v>
      </c>
      <c r="B1027" t="s">
        <v>14</v>
      </c>
      <c r="C1027" t="s">
        <v>15</v>
      </c>
      <c r="D1027" t="s">
        <v>134</v>
      </c>
      <c r="E1027">
        <v>28</v>
      </c>
      <c r="F1027" t="s">
        <v>32</v>
      </c>
      <c r="G1027" t="s">
        <v>29</v>
      </c>
      <c r="L1027" t="str">
        <f t="shared" ref="L1027:L1090" si="64">IF(G1027="NA", "NA", IF(ISNUMBER(SEARCH(" ", G1027)), LEFT(G1027, FIND(" ", G1027) - 1), G1027))</f>
        <v>NA</v>
      </c>
      <c r="M1027" t="str">
        <f t="shared" ref="M1027:M1090" si="65">IF(OR(G1027="NA", LEN(TRIM(G1027))=LEN(SUBSTITUTE(G1027," ",""))), "NA", IF(ISNUMBER(SEARCH("Dead", G1027)), "NA", MID(G1027, FIND(" ", G1027) + 1, LEN(G1027) - FIND(" ", G1027))))</f>
        <v>NA</v>
      </c>
      <c r="N1027" t="str">
        <f t="shared" ref="N1027:N1090" si="66">IF(G1027="NA", "NA", IF(ISNUMBER(SEARCH("Dead", G1027)), IF(I1027&lt;&gt;"", "Family", "NA"), IF(ISNUMBER(SEARCH("subsp.", G1027)), "Subspecies", IF(ISNUMBER(SEARCH("var.", G1027)), "Varietas", IF(COUNTIF(G1027, "* *")=0, "Genus", "Species")))))</f>
        <v>NA</v>
      </c>
      <c r="O1027" t="str">
        <f t="shared" ref="O1027:O1090" si="67">CONCATENATE(D1027, " ", E1027)</f>
        <v>W5-E5 28</v>
      </c>
    </row>
    <row r="1028" spans="1:15">
      <c r="A1028" t="s">
        <v>13</v>
      </c>
      <c r="B1028" t="s">
        <v>14</v>
      </c>
      <c r="C1028" t="s">
        <v>15</v>
      </c>
      <c r="D1028" t="s">
        <v>134</v>
      </c>
      <c r="E1028">
        <v>29</v>
      </c>
      <c r="F1028" t="s">
        <v>32</v>
      </c>
      <c r="G1028" t="s">
        <v>29</v>
      </c>
      <c r="L1028" t="str">
        <f t="shared" si="64"/>
        <v>NA</v>
      </c>
      <c r="M1028" t="str">
        <f t="shared" si="65"/>
        <v>NA</v>
      </c>
      <c r="N1028" t="str">
        <f t="shared" si="66"/>
        <v>NA</v>
      </c>
      <c r="O1028" t="str">
        <f t="shared" si="67"/>
        <v>W5-E5 29</v>
      </c>
    </row>
    <row r="1029" spans="1:15">
      <c r="A1029" t="s">
        <v>13</v>
      </c>
      <c r="B1029" t="s">
        <v>14</v>
      </c>
      <c r="C1029" t="s">
        <v>15</v>
      </c>
      <c r="D1029" t="s">
        <v>134</v>
      </c>
      <c r="E1029">
        <v>30</v>
      </c>
      <c r="F1029" t="s">
        <v>32</v>
      </c>
      <c r="G1029" t="s">
        <v>31</v>
      </c>
      <c r="H1029" t="b">
        <v>0</v>
      </c>
      <c r="I1029" t="s">
        <v>19</v>
      </c>
      <c r="J1029" t="s">
        <v>24</v>
      </c>
      <c r="K1029">
        <v>0.08</v>
      </c>
      <c r="L1029" t="str">
        <f t="shared" si="64"/>
        <v>Sclerolaena</v>
      </c>
      <c r="M1029" t="str">
        <f t="shared" si="65"/>
        <v>brachyptera</v>
      </c>
      <c r="N1029" t="str">
        <f t="shared" si="66"/>
        <v>Species</v>
      </c>
      <c r="O1029" t="str">
        <f t="shared" si="67"/>
        <v>W5-E5 30</v>
      </c>
    </row>
    <row r="1030" spans="1:15">
      <c r="A1030" t="s">
        <v>13</v>
      </c>
      <c r="B1030" t="s">
        <v>14</v>
      </c>
      <c r="C1030" t="s">
        <v>15</v>
      </c>
      <c r="D1030" t="s">
        <v>134</v>
      </c>
      <c r="E1030">
        <v>31</v>
      </c>
      <c r="F1030" t="s">
        <v>32</v>
      </c>
      <c r="G1030" s="1" t="s">
        <v>30</v>
      </c>
      <c r="H1030" t="b">
        <v>1</v>
      </c>
      <c r="I1030" t="s">
        <v>19</v>
      </c>
      <c r="J1030" t="s">
        <v>24</v>
      </c>
      <c r="K1030">
        <v>7.0000000000000007E-2</v>
      </c>
      <c r="L1030" t="str">
        <f t="shared" si="64"/>
        <v>Sclerolaena</v>
      </c>
      <c r="M1030" t="str">
        <f t="shared" si="65"/>
        <v>ventricosa</v>
      </c>
      <c r="N1030" t="str">
        <f t="shared" si="66"/>
        <v>Species</v>
      </c>
      <c r="O1030" t="str">
        <f t="shared" si="67"/>
        <v>W5-E5 31</v>
      </c>
    </row>
    <row r="1031" spans="1:15">
      <c r="A1031" t="s">
        <v>13</v>
      </c>
      <c r="B1031" t="s">
        <v>14</v>
      </c>
      <c r="C1031" t="s">
        <v>15</v>
      </c>
      <c r="D1031" t="s">
        <v>134</v>
      </c>
      <c r="E1031">
        <v>32</v>
      </c>
      <c r="F1031" t="s">
        <v>32</v>
      </c>
      <c r="G1031" s="1" t="s">
        <v>30</v>
      </c>
      <c r="H1031" t="b">
        <v>1</v>
      </c>
      <c r="I1031" t="s">
        <v>19</v>
      </c>
      <c r="J1031" t="s">
        <v>24</v>
      </c>
      <c r="K1031">
        <v>0.06</v>
      </c>
      <c r="L1031" t="str">
        <f t="shared" si="64"/>
        <v>Sclerolaena</v>
      </c>
      <c r="M1031" t="str">
        <f t="shared" si="65"/>
        <v>ventricosa</v>
      </c>
      <c r="N1031" t="str">
        <f t="shared" si="66"/>
        <v>Species</v>
      </c>
      <c r="O1031" t="str">
        <f t="shared" si="67"/>
        <v>W5-E5 32</v>
      </c>
    </row>
    <row r="1032" spans="1:15">
      <c r="A1032" t="s">
        <v>13</v>
      </c>
      <c r="B1032" t="s">
        <v>14</v>
      </c>
      <c r="C1032" t="s">
        <v>15</v>
      </c>
      <c r="D1032" t="s">
        <v>134</v>
      </c>
      <c r="E1032">
        <v>33</v>
      </c>
      <c r="F1032" t="s">
        <v>62</v>
      </c>
      <c r="G1032" t="s">
        <v>47</v>
      </c>
      <c r="H1032" t="b">
        <v>0</v>
      </c>
      <c r="I1032" t="s">
        <v>19</v>
      </c>
      <c r="J1032" t="s">
        <v>24</v>
      </c>
      <c r="K1032">
        <v>0.1</v>
      </c>
      <c r="L1032" t="str">
        <f t="shared" si="64"/>
        <v>Sclerolaena</v>
      </c>
      <c r="M1032" t="str">
        <f t="shared" si="65"/>
        <v>eriacantha</v>
      </c>
      <c r="N1032" t="str">
        <f t="shared" si="66"/>
        <v>Species</v>
      </c>
      <c r="O1032" t="str">
        <f t="shared" si="67"/>
        <v>W5-E5 33</v>
      </c>
    </row>
    <row r="1033" spans="1:15">
      <c r="A1033" t="s">
        <v>13</v>
      </c>
      <c r="B1033" t="s">
        <v>14</v>
      </c>
      <c r="C1033" t="s">
        <v>15</v>
      </c>
      <c r="D1033" t="s">
        <v>134</v>
      </c>
      <c r="E1033">
        <v>34</v>
      </c>
      <c r="F1033" t="s">
        <v>62</v>
      </c>
      <c r="G1033" t="s">
        <v>90</v>
      </c>
      <c r="H1033" t="b">
        <v>0</v>
      </c>
      <c r="I1033" t="s">
        <v>19</v>
      </c>
      <c r="J1033" t="s">
        <v>24</v>
      </c>
      <c r="K1033">
        <v>0.27</v>
      </c>
      <c r="L1033" t="str">
        <f t="shared" si="64"/>
        <v>Atriplex</v>
      </c>
      <c r="M1033" t="str">
        <f t="shared" si="65"/>
        <v>vesicaria</v>
      </c>
      <c r="N1033" t="str">
        <f t="shared" si="66"/>
        <v>Species</v>
      </c>
      <c r="O1033" t="str">
        <f t="shared" si="67"/>
        <v>W5-E5 34</v>
      </c>
    </row>
    <row r="1034" spans="1:15">
      <c r="A1034" t="s">
        <v>13</v>
      </c>
      <c r="B1034" t="s">
        <v>14</v>
      </c>
      <c r="C1034" t="s">
        <v>15</v>
      </c>
      <c r="D1034" t="s">
        <v>134</v>
      </c>
      <c r="E1034">
        <v>34</v>
      </c>
      <c r="F1034" t="s">
        <v>62</v>
      </c>
      <c r="G1034" s="4" t="s">
        <v>121</v>
      </c>
      <c r="H1034" t="b">
        <v>0</v>
      </c>
      <c r="I1034" t="s">
        <v>59</v>
      </c>
      <c r="J1034" t="s">
        <v>60</v>
      </c>
      <c r="K1034">
        <v>0.25</v>
      </c>
      <c r="L1034" t="str">
        <f t="shared" si="64"/>
        <v>Mallo</v>
      </c>
      <c r="M1034" t="str">
        <f t="shared" si="65"/>
        <v>triple</v>
      </c>
      <c r="N1034" t="str">
        <f t="shared" si="66"/>
        <v>Species</v>
      </c>
      <c r="O1034" t="str">
        <f t="shared" si="67"/>
        <v>W5-E5 34</v>
      </c>
    </row>
    <row r="1035" spans="1:15">
      <c r="A1035" t="s">
        <v>13</v>
      </c>
      <c r="B1035" t="s">
        <v>14</v>
      </c>
      <c r="C1035" t="s">
        <v>15</v>
      </c>
      <c r="D1035" t="s">
        <v>134</v>
      </c>
      <c r="E1035">
        <v>35</v>
      </c>
      <c r="F1035" t="s">
        <v>62</v>
      </c>
      <c r="G1035" s="4" t="s">
        <v>314</v>
      </c>
      <c r="H1035" t="b">
        <v>1</v>
      </c>
      <c r="I1035" t="s">
        <v>65</v>
      </c>
      <c r="J1035" t="s">
        <v>60</v>
      </c>
      <c r="K1035">
        <v>0.14000000000000001</v>
      </c>
      <c r="L1035" t="str">
        <f t="shared" si="64"/>
        <v>Brachyscome</v>
      </c>
      <c r="M1035" t="str">
        <f t="shared" si="65"/>
        <v>ciliaris</v>
      </c>
      <c r="N1035" t="str">
        <f t="shared" si="66"/>
        <v>Species</v>
      </c>
      <c r="O1035" t="str">
        <f t="shared" si="67"/>
        <v>W5-E5 35</v>
      </c>
    </row>
    <row r="1036" spans="1:15">
      <c r="A1036" t="s">
        <v>13</v>
      </c>
      <c r="B1036" t="s">
        <v>14</v>
      </c>
      <c r="C1036" t="s">
        <v>15</v>
      </c>
      <c r="D1036" t="s">
        <v>134</v>
      </c>
      <c r="E1036">
        <v>36</v>
      </c>
      <c r="F1036" t="s">
        <v>32</v>
      </c>
      <c r="G1036" t="s">
        <v>29</v>
      </c>
      <c r="L1036" t="str">
        <f t="shared" si="64"/>
        <v>NA</v>
      </c>
      <c r="M1036" t="str">
        <f t="shared" si="65"/>
        <v>NA</v>
      </c>
      <c r="N1036" t="str">
        <f t="shared" si="66"/>
        <v>NA</v>
      </c>
      <c r="O1036" t="str">
        <f t="shared" si="67"/>
        <v>W5-E5 36</v>
      </c>
    </row>
    <row r="1037" spans="1:15">
      <c r="A1037" t="s">
        <v>13</v>
      </c>
      <c r="B1037" t="s">
        <v>14</v>
      </c>
      <c r="C1037" t="s">
        <v>15</v>
      </c>
      <c r="D1037" t="s">
        <v>134</v>
      </c>
      <c r="E1037">
        <v>37</v>
      </c>
      <c r="F1037" t="s">
        <v>32</v>
      </c>
      <c r="G1037" t="s">
        <v>47</v>
      </c>
      <c r="H1037" t="b">
        <v>0</v>
      </c>
      <c r="I1037" t="s">
        <v>19</v>
      </c>
      <c r="J1037" t="s">
        <v>24</v>
      </c>
      <c r="K1037">
        <v>0.05</v>
      </c>
      <c r="L1037" t="str">
        <f t="shared" si="64"/>
        <v>Sclerolaena</v>
      </c>
      <c r="M1037" t="str">
        <f t="shared" si="65"/>
        <v>eriacantha</v>
      </c>
      <c r="N1037" t="str">
        <f t="shared" si="66"/>
        <v>Species</v>
      </c>
      <c r="O1037" t="str">
        <f t="shared" si="67"/>
        <v>W5-E5 37</v>
      </c>
    </row>
    <row r="1038" spans="1:15">
      <c r="A1038" t="s">
        <v>13</v>
      </c>
      <c r="B1038" t="s">
        <v>14</v>
      </c>
      <c r="C1038" t="s">
        <v>15</v>
      </c>
      <c r="D1038" t="s">
        <v>134</v>
      </c>
      <c r="E1038">
        <v>38</v>
      </c>
      <c r="F1038" t="s">
        <v>62</v>
      </c>
      <c r="G1038" t="s">
        <v>29</v>
      </c>
      <c r="L1038" t="str">
        <f t="shared" si="64"/>
        <v>NA</v>
      </c>
      <c r="M1038" t="str">
        <f t="shared" si="65"/>
        <v>NA</v>
      </c>
      <c r="N1038" t="str">
        <f t="shared" si="66"/>
        <v>NA</v>
      </c>
      <c r="O1038" t="str">
        <f t="shared" si="67"/>
        <v>W5-E5 38</v>
      </c>
    </row>
    <row r="1039" spans="1:15">
      <c r="A1039" t="s">
        <v>13</v>
      </c>
      <c r="B1039" t="s">
        <v>14</v>
      </c>
      <c r="C1039" t="s">
        <v>15</v>
      </c>
      <c r="D1039" t="s">
        <v>134</v>
      </c>
      <c r="E1039">
        <v>39</v>
      </c>
      <c r="F1039" t="s">
        <v>62</v>
      </c>
      <c r="G1039" t="s">
        <v>33</v>
      </c>
      <c r="H1039" t="b">
        <v>1</v>
      </c>
      <c r="I1039" t="s">
        <v>19</v>
      </c>
      <c r="J1039" t="s">
        <v>24</v>
      </c>
      <c r="K1039">
        <v>7.0000000000000007E-2</v>
      </c>
      <c r="L1039" t="str">
        <f t="shared" si="64"/>
        <v>Sclerolaena</v>
      </c>
      <c r="M1039" t="str">
        <f t="shared" si="65"/>
        <v>divaricata</v>
      </c>
      <c r="N1039" t="str">
        <f t="shared" si="66"/>
        <v>Species</v>
      </c>
      <c r="O1039" t="str">
        <f t="shared" si="67"/>
        <v>W5-E5 39</v>
      </c>
    </row>
    <row r="1040" spans="1:15">
      <c r="A1040" t="s">
        <v>13</v>
      </c>
      <c r="B1040" t="s">
        <v>14</v>
      </c>
      <c r="C1040" t="s">
        <v>15</v>
      </c>
      <c r="D1040" t="s">
        <v>134</v>
      </c>
      <c r="E1040">
        <v>40</v>
      </c>
      <c r="F1040" t="s">
        <v>32</v>
      </c>
      <c r="G1040" s="4" t="s">
        <v>53</v>
      </c>
      <c r="H1040" t="b">
        <v>0</v>
      </c>
      <c r="I1040" t="s">
        <v>59</v>
      </c>
      <c r="J1040" t="s">
        <v>60</v>
      </c>
      <c r="K1040">
        <v>7.0000000000000007E-2</v>
      </c>
      <c r="L1040" t="str">
        <f t="shared" si="64"/>
        <v>Sida</v>
      </c>
      <c r="M1040" t="str">
        <f t="shared" si="65"/>
        <v>A</v>
      </c>
      <c r="N1040" t="str">
        <f t="shared" si="66"/>
        <v>Species</v>
      </c>
      <c r="O1040" t="str">
        <f t="shared" si="67"/>
        <v>W5-E5 40</v>
      </c>
    </row>
    <row r="1041" spans="1:15">
      <c r="A1041" t="s">
        <v>13</v>
      </c>
      <c r="B1041" t="s">
        <v>14</v>
      </c>
      <c r="C1041" t="s">
        <v>15</v>
      </c>
      <c r="D1041" t="s">
        <v>134</v>
      </c>
      <c r="E1041">
        <v>41</v>
      </c>
      <c r="F1041" t="s">
        <v>34</v>
      </c>
      <c r="G1041" t="s">
        <v>29</v>
      </c>
      <c r="L1041" t="str">
        <f t="shared" si="64"/>
        <v>NA</v>
      </c>
      <c r="M1041" t="str">
        <f t="shared" si="65"/>
        <v>NA</v>
      </c>
      <c r="N1041" t="str">
        <f t="shared" si="66"/>
        <v>NA</v>
      </c>
      <c r="O1041" t="str">
        <f t="shared" si="67"/>
        <v>W5-E5 41</v>
      </c>
    </row>
    <row r="1042" spans="1:15">
      <c r="A1042" t="s">
        <v>13</v>
      </c>
      <c r="B1042" t="s">
        <v>14</v>
      </c>
      <c r="C1042" t="s">
        <v>15</v>
      </c>
      <c r="D1042" t="s">
        <v>134</v>
      </c>
      <c r="E1042">
        <v>42</v>
      </c>
      <c r="F1042" t="s">
        <v>35</v>
      </c>
      <c r="G1042" s="1" t="s">
        <v>30</v>
      </c>
      <c r="H1042" t="b">
        <v>1</v>
      </c>
      <c r="I1042" t="s">
        <v>19</v>
      </c>
      <c r="J1042" t="s">
        <v>24</v>
      </c>
      <c r="K1042">
        <v>0.27</v>
      </c>
      <c r="L1042" t="str">
        <f t="shared" si="64"/>
        <v>Sclerolaena</v>
      </c>
      <c r="M1042" t="str">
        <f t="shared" si="65"/>
        <v>ventricosa</v>
      </c>
      <c r="N1042" t="str">
        <f t="shared" si="66"/>
        <v>Species</v>
      </c>
      <c r="O1042" t="str">
        <f t="shared" si="67"/>
        <v>W5-E5 42</v>
      </c>
    </row>
    <row r="1043" spans="1:15">
      <c r="A1043" t="s">
        <v>13</v>
      </c>
      <c r="B1043" t="s">
        <v>14</v>
      </c>
      <c r="C1043" t="s">
        <v>15</v>
      </c>
      <c r="D1043" t="s">
        <v>134</v>
      </c>
      <c r="E1043">
        <v>42</v>
      </c>
      <c r="F1043" t="s">
        <v>35</v>
      </c>
      <c r="G1043" s="6" t="s">
        <v>58</v>
      </c>
      <c r="H1043" t="b">
        <v>0</v>
      </c>
      <c r="I1043" t="s">
        <v>65</v>
      </c>
      <c r="J1043" t="s">
        <v>60</v>
      </c>
      <c r="K1043">
        <v>0.28999999999999998</v>
      </c>
      <c r="L1043" t="str">
        <f t="shared" si="64"/>
        <v>Paper</v>
      </c>
      <c r="M1043" t="str">
        <f t="shared" si="65"/>
        <v>Daisy C</v>
      </c>
      <c r="N1043" t="str">
        <f t="shared" si="66"/>
        <v>Species</v>
      </c>
      <c r="O1043" t="str">
        <f t="shared" si="67"/>
        <v>W5-E5 42</v>
      </c>
    </row>
    <row r="1044" spans="1:15">
      <c r="A1044" t="s">
        <v>13</v>
      </c>
      <c r="B1044" t="s">
        <v>14</v>
      </c>
      <c r="C1044" t="s">
        <v>15</v>
      </c>
      <c r="D1044" t="s">
        <v>134</v>
      </c>
      <c r="E1044">
        <v>42</v>
      </c>
      <c r="F1044" t="s">
        <v>35</v>
      </c>
      <c r="G1044" s="1" t="s">
        <v>90</v>
      </c>
      <c r="H1044" t="b">
        <v>0</v>
      </c>
      <c r="I1044" t="s">
        <v>19</v>
      </c>
      <c r="J1044" t="s">
        <v>24</v>
      </c>
      <c r="K1044">
        <v>0.44</v>
      </c>
      <c r="L1044" t="str">
        <f t="shared" si="64"/>
        <v>Atriplex</v>
      </c>
      <c r="M1044" t="str">
        <f t="shared" si="65"/>
        <v>vesicaria</v>
      </c>
      <c r="N1044" t="str">
        <f t="shared" si="66"/>
        <v>Species</v>
      </c>
      <c r="O1044" t="str">
        <f t="shared" si="67"/>
        <v>W5-E5 42</v>
      </c>
    </row>
    <row r="1045" spans="1:15">
      <c r="A1045" t="s">
        <v>13</v>
      </c>
      <c r="B1045" t="s">
        <v>14</v>
      </c>
      <c r="C1045" t="s">
        <v>15</v>
      </c>
      <c r="D1045" t="s">
        <v>134</v>
      </c>
      <c r="E1045">
        <v>43</v>
      </c>
      <c r="F1045" t="s">
        <v>32</v>
      </c>
      <c r="G1045" s="1" t="s">
        <v>30</v>
      </c>
      <c r="H1045" t="b">
        <v>1</v>
      </c>
      <c r="I1045" t="s">
        <v>19</v>
      </c>
      <c r="J1045" t="s">
        <v>24</v>
      </c>
      <c r="K1045">
        <v>0.1</v>
      </c>
      <c r="L1045" t="str">
        <f t="shared" si="64"/>
        <v>Sclerolaena</v>
      </c>
      <c r="M1045" t="str">
        <f t="shared" si="65"/>
        <v>ventricosa</v>
      </c>
      <c r="N1045" t="str">
        <f t="shared" si="66"/>
        <v>Species</v>
      </c>
      <c r="O1045" t="str">
        <f t="shared" si="67"/>
        <v>W5-E5 43</v>
      </c>
    </row>
    <row r="1046" spans="1:15">
      <c r="A1046" t="s">
        <v>13</v>
      </c>
      <c r="B1046" t="s">
        <v>14</v>
      </c>
      <c r="C1046" t="s">
        <v>15</v>
      </c>
      <c r="D1046" t="s">
        <v>134</v>
      </c>
      <c r="E1046">
        <v>44</v>
      </c>
      <c r="F1046" t="s">
        <v>32</v>
      </c>
      <c r="G1046" t="s">
        <v>33</v>
      </c>
      <c r="H1046" t="b">
        <v>0</v>
      </c>
      <c r="I1046" t="s">
        <v>19</v>
      </c>
      <c r="J1046" t="s">
        <v>24</v>
      </c>
      <c r="K1046">
        <v>0.19</v>
      </c>
      <c r="L1046" t="str">
        <f t="shared" si="64"/>
        <v>Sclerolaena</v>
      </c>
      <c r="M1046" t="str">
        <f t="shared" si="65"/>
        <v>divaricata</v>
      </c>
      <c r="N1046" t="str">
        <f t="shared" si="66"/>
        <v>Species</v>
      </c>
      <c r="O1046" t="str">
        <f t="shared" si="67"/>
        <v>W5-E5 44</v>
      </c>
    </row>
    <row r="1047" spans="1:15">
      <c r="A1047" t="s">
        <v>13</v>
      </c>
      <c r="B1047" t="s">
        <v>14</v>
      </c>
      <c r="C1047" t="s">
        <v>15</v>
      </c>
      <c r="D1047" t="s">
        <v>134</v>
      </c>
      <c r="E1047">
        <v>45</v>
      </c>
      <c r="F1047" t="s">
        <v>32</v>
      </c>
      <c r="G1047" t="s">
        <v>293</v>
      </c>
      <c r="H1047" t="b">
        <v>1</v>
      </c>
      <c r="I1047" t="s">
        <v>49</v>
      </c>
      <c r="J1047" t="s">
        <v>50</v>
      </c>
      <c r="K1047">
        <v>0.21</v>
      </c>
      <c r="L1047" t="str">
        <f t="shared" si="64"/>
        <v>Enneapogon</v>
      </c>
      <c r="M1047" t="str">
        <f t="shared" si="65"/>
        <v>NA</v>
      </c>
      <c r="N1047" t="str">
        <f t="shared" si="66"/>
        <v>Genus</v>
      </c>
      <c r="O1047" t="str">
        <f t="shared" si="67"/>
        <v>W5-E5 45</v>
      </c>
    </row>
    <row r="1048" spans="1:15">
      <c r="A1048" t="s">
        <v>13</v>
      </c>
      <c r="B1048" t="s">
        <v>14</v>
      </c>
      <c r="C1048" t="s">
        <v>15</v>
      </c>
      <c r="D1048" t="s">
        <v>134</v>
      </c>
      <c r="E1048">
        <v>46</v>
      </c>
      <c r="F1048" t="s">
        <v>32</v>
      </c>
      <c r="G1048" s="1" t="s">
        <v>30</v>
      </c>
      <c r="H1048" t="b">
        <v>1</v>
      </c>
      <c r="I1048" t="s">
        <v>19</v>
      </c>
      <c r="J1048" t="s">
        <v>24</v>
      </c>
      <c r="K1048">
        <v>0.2</v>
      </c>
      <c r="L1048" t="str">
        <f t="shared" si="64"/>
        <v>Sclerolaena</v>
      </c>
      <c r="M1048" t="str">
        <f t="shared" si="65"/>
        <v>ventricosa</v>
      </c>
      <c r="N1048" t="str">
        <f t="shared" si="66"/>
        <v>Species</v>
      </c>
      <c r="O1048" t="str">
        <f t="shared" si="67"/>
        <v>W5-E5 46</v>
      </c>
    </row>
    <row r="1049" spans="1:15">
      <c r="A1049" t="s">
        <v>13</v>
      </c>
      <c r="B1049" t="s">
        <v>14</v>
      </c>
      <c r="C1049" t="s">
        <v>15</v>
      </c>
      <c r="D1049" t="s">
        <v>134</v>
      </c>
      <c r="E1049">
        <v>47</v>
      </c>
      <c r="F1049" t="s">
        <v>35</v>
      </c>
      <c r="G1049" s="1" t="s">
        <v>111</v>
      </c>
      <c r="H1049" t="b">
        <v>1</v>
      </c>
      <c r="I1049" t="s">
        <v>19</v>
      </c>
      <c r="J1049" t="s">
        <v>24</v>
      </c>
      <c r="K1049">
        <v>0.17</v>
      </c>
      <c r="L1049" t="str">
        <f t="shared" si="64"/>
        <v>Dead</v>
      </c>
      <c r="M1049" t="str">
        <f t="shared" si="65"/>
        <v>NA</v>
      </c>
      <c r="N1049" t="str">
        <f t="shared" si="66"/>
        <v>Family</v>
      </c>
      <c r="O1049" t="str">
        <f t="shared" si="67"/>
        <v>W5-E5 47</v>
      </c>
    </row>
    <row r="1050" spans="1:15">
      <c r="A1050" t="s">
        <v>13</v>
      </c>
      <c r="B1050" t="s">
        <v>14</v>
      </c>
      <c r="C1050" t="s">
        <v>15</v>
      </c>
      <c r="D1050" t="s">
        <v>134</v>
      </c>
      <c r="E1050">
        <v>48</v>
      </c>
      <c r="F1050" t="s">
        <v>32</v>
      </c>
      <c r="G1050" s="6" t="s">
        <v>58</v>
      </c>
      <c r="H1050" t="b">
        <v>0</v>
      </c>
      <c r="I1050" t="s">
        <v>65</v>
      </c>
      <c r="J1050" t="s">
        <v>60</v>
      </c>
      <c r="K1050">
        <v>0.2</v>
      </c>
      <c r="L1050" t="str">
        <f t="shared" si="64"/>
        <v>Paper</v>
      </c>
      <c r="M1050" t="str">
        <f t="shared" si="65"/>
        <v>Daisy C</v>
      </c>
      <c r="N1050" t="str">
        <f t="shared" si="66"/>
        <v>Species</v>
      </c>
      <c r="O1050" t="str">
        <f t="shared" si="67"/>
        <v>W5-E5 48</v>
      </c>
    </row>
    <row r="1051" spans="1:15">
      <c r="A1051" t="s">
        <v>13</v>
      </c>
      <c r="B1051" t="s">
        <v>14</v>
      </c>
      <c r="C1051" t="s">
        <v>15</v>
      </c>
      <c r="D1051" t="s">
        <v>134</v>
      </c>
      <c r="E1051">
        <v>49</v>
      </c>
      <c r="F1051" t="s">
        <v>34</v>
      </c>
      <c r="G1051" s="1" t="s">
        <v>29</v>
      </c>
      <c r="L1051" t="str">
        <f t="shared" si="64"/>
        <v>NA</v>
      </c>
      <c r="M1051" t="str">
        <f t="shared" si="65"/>
        <v>NA</v>
      </c>
      <c r="N1051" t="str">
        <f t="shared" si="66"/>
        <v>NA</v>
      </c>
      <c r="O1051" t="str">
        <f t="shared" si="67"/>
        <v>W5-E5 49</v>
      </c>
    </row>
    <row r="1052" spans="1:15">
      <c r="A1052" t="s">
        <v>13</v>
      </c>
      <c r="B1052" t="s">
        <v>14</v>
      </c>
      <c r="C1052" t="s">
        <v>15</v>
      </c>
      <c r="D1052" t="s">
        <v>134</v>
      </c>
      <c r="E1052">
        <v>50</v>
      </c>
      <c r="F1052" t="s">
        <v>32</v>
      </c>
      <c r="G1052" s="1" t="s">
        <v>29</v>
      </c>
      <c r="L1052" t="str">
        <f t="shared" si="64"/>
        <v>NA</v>
      </c>
      <c r="M1052" t="str">
        <f t="shared" si="65"/>
        <v>NA</v>
      </c>
      <c r="N1052" t="str">
        <f t="shared" si="66"/>
        <v>NA</v>
      </c>
      <c r="O1052" t="str">
        <f t="shared" si="67"/>
        <v>W5-E5 50</v>
      </c>
    </row>
    <row r="1053" spans="1:15">
      <c r="A1053" t="s">
        <v>13</v>
      </c>
      <c r="B1053" t="s">
        <v>14</v>
      </c>
      <c r="C1053" t="s">
        <v>15</v>
      </c>
      <c r="D1053" t="s">
        <v>134</v>
      </c>
      <c r="E1053">
        <v>51</v>
      </c>
      <c r="F1053" t="s">
        <v>34</v>
      </c>
      <c r="G1053" t="s">
        <v>33</v>
      </c>
      <c r="H1053" t="b">
        <v>0</v>
      </c>
      <c r="I1053" t="s">
        <v>19</v>
      </c>
      <c r="J1053" t="s">
        <v>24</v>
      </c>
      <c r="K1053">
        <v>0.25</v>
      </c>
      <c r="L1053" t="str">
        <f t="shared" si="64"/>
        <v>Sclerolaena</v>
      </c>
      <c r="M1053" t="str">
        <f t="shared" si="65"/>
        <v>divaricata</v>
      </c>
      <c r="N1053" t="str">
        <f t="shared" si="66"/>
        <v>Species</v>
      </c>
      <c r="O1053" t="str">
        <f t="shared" si="67"/>
        <v>W5-E5 51</v>
      </c>
    </row>
    <row r="1054" spans="1:15">
      <c r="A1054" t="s">
        <v>13</v>
      </c>
      <c r="B1054" t="s">
        <v>14</v>
      </c>
      <c r="C1054" t="s">
        <v>15</v>
      </c>
      <c r="D1054" t="s">
        <v>134</v>
      </c>
      <c r="E1054">
        <v>52</v>
      </c>
      <c r="F1054" t="s">
        <v>32</v>
      </c>
      <c r="G1054" s="1" t="s">
        <v>29</v>
      </c>
      <c r="L1054" t="str">
        <f t="shared" si="64"/>
        <v>NA</v>
      </c>
      <c r="M1054" t="str">
        <f t="shared" si="65"/>
        <v>NA</v>
      </c>
      <c r="N1054" t="str">
        <f t="shared" si="66"/>
        <v>NA</v>
      </c>
      <c r="O1054" t="str">
        <f t="shared" si="67"/>
        <v>W5-E5 52</v>
      </c>
    </row>
    <row r="1055" spans="1:15">
      <c r="A1055" t="s">
        <v>13</v>
      </c>
      <c r="B1055" t="s">
        <v>14</v>
      </c>
      <c r="C1055" t="s">
        <v>15</v>
      </c>
      <c r="D1055" t="s">
        <v>134</v>
      </c>
      <c r="E1055">
        <v>53</v>
      </c>
      <c r="F1055" t="s">
        <v>32</v>
      </c>
      <c r="G1055" t="s">
        <v>47</v>
      </c>
      <c r="H1055" t="b">
        <v>0</v>
      </c>
      <c r="I1055" t="s">
        <v>19</v>
      </c>
      <c r="J1055" t="s">
        <v>24</v>
      </c>
      <c r="K1055">
        <v>0.1</v>
      </c>
      <c r="L1055" t="str">
        <f t="shared" si="64"/>
        <v>Sclerolaena</v>
      </c>
      <c r="M1055" t="str">
        <f t="shared" si="65"/>
        <v>eriacantha</v>
      </c>
      <c r="N1055" t="str">
        <f t="shared" si="66"/>
        <v>Species</v>
      </c>
      <c r="O1055" t="str">
        <f t="shared" si="67"/>
        <v>W5-E5 53</v>
      </c>
    </row>
    <row r="1056" spans="1:15">
      <c r="A1056" t="s">
        <v>13</v>
      </c>
      <c r="B1056" t="s">
        <v>14</v>
      </c>
      <c r="C1056" t="s">
        <v>15</v>
      </c>
      <c r="D1056" t="s">
        <v>134</v>
      </c>
      <c r="E1056">
        <v>54</v>
      </c>
      <c r="F1056" t="s">
        <v>32</v>
      </c>
      <c r="G1056" t="s">
        <v>31</v>
      </c>
      <c r="H1056" t="b">
        <v>0</v>
      </c>
      <c r="I1056" t="s">
        <v>19</v>
      </c>
      <c r="J1056" t="s">
        <v>24</v>
      </c>
      <c r="K1056">
        <v>0.04</v>
      </c>
      <c r="L1056" t="str">
        <f t="shared" si="64"/>
        <v>Sclerolaena</v>
      </c>
      <c r="M1056" t="str">
        <f t="shared" si="65"/>
        <v>brachyptera</v>
      </c>
      <c r="N1056" t="str">
        <f t="shared" si="66"/>
        <v>Species</v>
      </c>
      <c r="O1056" t="str">
        <f t="shared" si="67"/>
        <v>W5-E5 54</v>
      </c>
    </row>
    <row r="1057" spans="1:15">
      <c r="A1057" t="s">
        <v>13</v>
      </c>
      <c r="B1057" t="s">
        <v>14</v>
      </c>
      <c r="C1057" t="s">
        <v>15</v>
      </c>
      <c r="D1057" t="s">
        <v>134</v>
      </c>
      <c r="E1057">
        <v>55</v>
      </c>
      <c r="F1057" t="s">
        <v>35</v>
      </c>
      <c r="G1057" s="1" t="s">
        <v>111</v>
      </c>
      <c r="H1057" t="b">
        <v>1</v>
      </c>
      <c r="I1057" t="s">
        <v>19</v>
      </c>
      <c r="J1057" t="s">
        <v>24</v>
      </c>
      <c r="K1057">
        <v>0.24</v>
      </c>
      <c r="L1057" t="str">
        <f t="shared" si="64"/>
        <v>Dead</v>
      </c>
      <c r="M1057" t="str">
        <f t="shared" si="65"/>
        <v>NA</v>
      </c>
      <c r="N1057" t="str">
        <f t="shared" si="66"/>
        <v>Family</v>
      </c>
      <c r="O1057" t="str">
        <f t="shared" si="67"/>
        <v>W5-E5 55</v>
      </c>
    </row>
    <row r="1058" spans="1:15">
      <c r="A1058" t="s">
        <v>13</v>
      </c>
      <c r="B1058" t="s">
        <v>14</v>
      </c>
      <c r="C1058" t="s">
        <v>15</v>
      </c>
      <c r="D1058" t="s">
        <v>134</v>
      </c>
      <c r="E1058">
        <v>56</v>
      </c>
      <c r="F1058" t="s">
        <v>62</v>
      </c>
      <c r="G1058" s="1" t="s">
        <v>30</v>
      </c>
      <c r="H1058" t="b">
        <v>1</v>
      </c>
      <c r="I1058" t="s">
        <v>19</v>
      </c>
      <c r="J1058" t="s">
        <v>24</v>
      </c>
      <c r="K1058">
        <v>0.16</v>
      </c>
      <c r="L1058" t="str">
        <f t="shared" si="64"/>
        <v>Sclerolaena</v>
      </c>
      <c r="M1058" t="str">
        <f t="shared" si="65"/>
        <v>ventricosa</v>
      </c>
      <c r="N1058" t="str">
        <f t="shared" si="66"/>
        <v>Species</v>
      </c>
      <c r="O1058" t="str">
        <f t="shared" si="67"/>
        <v>W5-E5 56</v>
      </c>
    </row>
    <row r="1059" spans="1:15">
      <c r="A1059" t="s">
        <v>13</v>
      </c>
      <c r="B1059" t="s">
        <v>14</v>
      </c>
      <c r="C1059" t="s">
        <v>15</v>
      </c>
      <c r="D1059" t="s">
        <v>134</v>
      </c>
      <c r="E1059">
        <v>57</v>
      </c>
      <c r="F1059" t="s">
        <v>32</v>
      </c>
      <c r="G1059" t="s">
        <v>33</v>
      </c>
      <c r="H1059" t="b">
        <v>0</v>
      </c>
      <c r="I1059" t="s">
        <v>19</v>
      </c>
      <c r="J1059" t="s">
        <v>24</v>
      </c>
      <c r="K1059">
        <v>0.34</v>
      </c>
      <c r="L1059" t="str">
        <f t="shared" si="64"/>
        <v>Sclerolaena</v>
      </c>
      <c r="M1059" t="str">
        <f t="shared" si="65"/>
        <v>divaricata</v>
      </c>
      <c r="N1059" t="str">
        <f t="shared" si="66"/>
        <v>Species</v>
      </c>
      <c r="O1059" t="str">
        <f t="shared" si="67"/>
        <v>W5-E5 57</v>
      </c>
    </row>
    <row r="1060" spans="1:15">
      <c r="A1060" t="s">
        <v>13</v>
      </c>
      <c r="B1060" t="s">
        <v>14</v>
      </c>
      <c r="C1060" t="s">
        <v>15</v>
      </c>
      <c r="D1060" t="s">
        <v>134</v>
      </c>
      <c r="E1060">
        <v>58</v>
      </c>
      <c r="F1060" t="s">
        <v>32</v>
      </c>
      <c r="G1060" s="1" t="s">
        <v>30</v>
      </c>
      <c r="H1060" t="b">
        <v>1</v>
      </c>
      <c r="I1060" t="s">
        <v>19</v>
      </c>
      <c r="J1060" t="s">
        <v>24</v>
      </c>
      <c r="K1060">
        <v>0.09</v>
      </c>
      <c r="L1060" t="str">
        <f t="shared" si="64"/>
        <v>Sclerolaena</v>
      </c>
      <c r="M1060" t="str">
        <f t="shared" si="65"/>
        <v>ventricosa</v>
      </c>
      <c r="N1060" t="str">
        <f t="shared" si="66"/>
        <v>Species</v>
      </c>
      <c r="O1060" t="str">
        <f t="shared" si="67"/>
        <v>W5-E5 58</v>
      </c>
    </row>
    <row r="1061" spans="1:15">
      <c r="A1061" t="s">
        <v>13</v>
      </c>
      <c r="B1061" t="s">
        <v>14</v>
      </c>
      <c r="C1061" t="s">
        <v>15</v>
      </c>
      <c r="D1061" t="s">
        <v>134</v>
      </c>
      <c r="E1061">
        <v>59</v>
      </c>
      <c r="F1061" t="s">
        <v>32</v>
      </c>
      <c r="G1061" t="s">
        <v>31</v>
      </c>
      <c r="H1061" t="b">
        <v>1</v>
      </c>
      <c r="I1061" t="s">
        <v>19</v>
      </c>
      <c r="J1061" t="s">
        <v>24</v>
      </c>
      <c r="K1061">
        <v>0.04</v>
      </c>
      <c r="L1061" t="str">
        <f t="shared" si="64"/>
        <v>Sclerolaena</v>
      </c>
      <c r="M1061" t="str">
        <f t="shared" si="65"/>
        <v>brachyptera</v>
      </c>
      <c r="N1061" t="str">
        <f t="shared" si="66"/>
        <v>Species</v>
      </c>
      <c r="O1061" t="str">
        <f t="shared" si="67"/>
        <v>W5-E5 59</v>
      </c>
    </row>
    <row r="1062" spans="1:15">
      <c r="A1062" t="s">
        <v>13</v>
      </c>
      <c r="B1062" t="s">
        <v>14</v>
      </c>
      <c r="C1062" t="s">
        <v>15</v>
      </c>
      <c r="D1062" t="s">
        <v>134</v>
      </c>
      <c r="E1062">
        <v>60</v>
      </c>
      <c r="F1062" t="s">
        <v>32</v>
      </c>
      <c r="G1062" s="1" t="s">
        <v>30</v>
      </c>
      <c r="H1062" t="b">
        <v>1</v>
      </c>
      <c r="I1062" t="s">
        <v>19</v>
      </c>
      <c r="J1062" t="s">
        <v>24</v>
      </c>
      <c r="K1062">
        <v>0.22</v>
      </c>
      <c r="L1062" t="str">
        <f t="shared" si="64"/>
        <v>Sclerolaena</v>
      </c>
      <c r="M1062" t="str">
        <f t="shared" si="65"/>
        <v>ventricosa</v>
      </c>
      <c r="N1062" t="str">
        <f t="shared" si="66"/>
        <v>Species</v>
      </c>
      <c r="O1062" t="str">
        <f t="shared" si="67"/>
        <v>W5-E5 60</v>
      </c>
    </row>
    <row r="1063" spans="1:15">
      <c r="A1063" t="s">
        <v>13</v>
      </c>
      <c r="B1063" t="s">
        <v>14</v>
      </c>
      <c r="C1063" t="s">
        <v>15</v>
      </c>
      <c r="D1063" t="s">
        <v>134</v>
      </c>
      <c r="E1063">
        <v>61</v>
      </c>
      <c r="F1063" t="s">
        <v>32</v>
      </c>
      <c r="G1063" t="s">
        <v>29</v>
      </c>
      <c r="L1063" t="str">
        <f t="shared" si="64"/>
        <v>NA</v>
      </c>
      <c r="M1063" t="str">
        <f t="shared" si="65"/>
        <v>NA</v>
      </c>
      <c r="N1063" t="str">
        <f t="shared" si="66"/>
        <v>NA</v>
      </c>
      <c r="O1063" t="str">
        <f t="shared" si="67"/>
        <v>W5-E5 61</v>
      </c>
    </row>
    <row r="1064" spans="1:15">
      <c r="A1064" t="s">
        <v>13</v>
      </c>
      <c r="B1064" t="s">
        <v>14</v>
      </c>
      <c r="C1064" t="s">
        <v>15</v>
      </c>
      <c r="D1064" t="s">
        <v>134</v>
      </c>
      <c r="E1064">
        <v>62</v>
      </c>
      <c r="F1064" t="s">
        <v>32</v>
      </c>
      <c r="G1064" s="1" t="s">
        <v>111</v>
      </c>
      <c r="H1064" t="b">
        <v>1</v>
      </c>
      <c r="I1064" t="s">
        <v>19</v>
      </c>
      <c r="J1064" t="s">
        <v>24</v>
      </c>
      <c r="K1064">
        <v>0.34</v>
      </c>
      <c r="L1064" t="str">
        <f t="shared" si="64"/>
        <v>Dead</v>
      </c>
      <c r="M1064" t="str">
        <f t="shared" si="65"/>
        <v>NA</v>
      </c>
      <c r="N1064" t="str">
        <f t="shared" si="66"/>
        <v>Family</v>
      </c>
      <c r="O1064" t="str">
        <f t="shared" si="67"/>
        <v>W5-E5 62</v>
      </c>
    </row>
    <row r="1065" spans="1:15">
      <c r="A1065" t="s">
        <v>13</v>
      </c>
      <c r="B1065" t="s">
        <v>14</v>
      </c>
      <c r="C1065" t="s">
        <v>15</v>
      </c>
      <c r="D1065" t="s">
        <v>134</v>
      </c>
      <c r="E1065">
        <v>62</v>
      </c>
      <c r="F1065" t="s">
        <v>32</v>
      </c>
      <c r="G1065" t="s">
        <v>31</v>
      </c>
      <c r="H1065" t="b">
        <v>1</v>
      </c>
      <c r="I1065" t="s">
        <v>19</v>
      </c>
      <c r="J1065" t="s">
        <v>24</v>
      </c>
      <c r="K1065">
        <v>0.05</v>
      </c>
      <c r="L1065" t="str">
        <f t="shared" si="64"/>
        <v>Sclerolaena</v>
      </c>
      <c r="M1065" t="str">
        <f t="shared" si="65"/>
        <v>brachyptera</v>
      </c>
      <c r="N1065" t="str">
        <f t="shared" si="66"/>
        <v>Species</v>
      </c>
      <c r="O1065" t="str">
        <f t="shared" si="67"/>
        <v>W5-E5 62</v>
      </c>
    </row>
    <row r="1066" spans="1:15">
      <c r="A1066" t="s">
        <v>13</v>
      </c>
      <c r="B1066" t="s">
        <v>14</v>
      </c>
      <c r="C1066" t="s">
        <v>15</v>
      </c>
      <c r="D1066" t="s">
        <v>134</v>
      </c>
      <c r="E1066">
        <v>63</v>
      </c>
      <c r="F1066" t="s">
        <v>32</v>
      </c>
      <c r="G1066" t="s">
        <v>47</v>
      </c>
      <c r="H1066" t="b">
        <v>0</v>
      </c>
      <c r="I1066" t="s">
        <v>19</v>
      </c>
      <c r="J1066" t="s">
        <v>24</v>
      </c>
      <c r="K1066">
        <v>7.0000000000000007E-2</v>
      </c>
      <c r="L1066" t="str">
        <f t="shared" si="64"/>
        <v>Sclerolaena</v>
      </c>
      <c r="M1066" t="str">
        <f t="shared" si="65"/>
        <v>eriacantha</v>
      </c>
      <c r="N1066" t="str">
        <f t="shared" si="66"/>
        <v>Species</v>
      </c>
      <c r="O1066" t="str">
        <f t="shared" si="67"/>
        <v>W5-E5 63</v>
      </c>
    </row>
    <row r="1067" spans="1:15">
      <c r="A1067" t="s">
        <v>13</v>
      </c>
      <c r="B1067" t="s">
        <v>14</v>
      </c>
      <c r="C1067" t="s">
        <v>15</v>
      </c>
      <c r="D1067" t="s">
        <v>134</v>
      </c>
      <c r="E1067">
        <v>64</v>
      </c>
      <c r="F1067" t="s">
        <v>32</v>
      </c>
      <c r="G1067" t="s">
        <v>31</v>
      </c>
      <c r="H1067" t="b">
        <v>1</v>
      </c>
      <c r="I1067" t="s">
        <v>19</v>
      </c>
      <c r="J1067" t="s">
        <v>24</v>
      </c>
      <c r="K1067">
        <v>0.09</v>
      </c>
      <c r="L1067" t="str">
        <f t="shared" si="64"/>
        <v>Sclerolaena</v>
      </c>
      <c r="M1067" t="str">
        <f t="shared" si="65"/>
        <v>brachyptera</v>
      </c>
      <c r="N1067" t="str">
        <f t="shared" si="66"/>
        <v>Species</v>
      </c>
      <c r="O1067" t="str">
        <f t="shared" si="67"/>
        <v>W5-E5 64</v>
      </c>
    </row>
    <row r="1068" spans="1:15">
      <c r="A1068" t="s">
        <v>13</v>
      </c>
      <c r="B1068" t="s">
        <v>14</v>
      </c>
      <c r="C1068" t="s">
        <v>15</v>
      </c>
      <c r="D1068" t="s">
        <v>134</v>
      </c>
      <c r="E1068">
        <v>65</v>
      </c>
      <c r="F1068" t="s">
        <v>32</v>
      </c>
      <c r="G1068" s="1" t="s">
        <v>111</v>
      </c>
      <c r="H1068" t="b">
        <v>1</v>
      </c>
      <c r="I1068" t="s">
        <v>19</v>
      </c>
      <c r="J1068" t="s">
        <v>24</v>
      </c>
      <c r="K1068">
        <v>0.43</v>
      </c>
      <c r="L1068" t="str">
        <f t="shared" si="64"/>
        <v>Dead</v>
      </c>
      <c r="M1068" t="str">
        <f t="shared" si="65"/>
        <v>NA</v>
      </c>
      <c r="N1068" t="str">
        <f t="shared" si="66"/>
        <v>Family</v>
      </c>
      <c r="O1068" t="str">
        <f t="shared" si="67"/>
        <v>W5-E5 65</v>
      </c>
    </row>
    <row r="1069" spans="1:15">
      <c r="A1069" t="s">
        <v>13</v>
      </c>
      <c r="B1069" t="s">
        <v>14</v>
      </c>
      <c r="C1069" t="s">
        <v>15</v>
      </c>
      <c r="D1069" t="s">
        <v>134</v>
      </c>
      <c r="E1069">
        <v>66</v>
      </c>
      <c r="F1069" t="s">
        <v>32</v>
      </c>
      <c r="G1069" t="s">
        <v>31</v>
      </c>
      <c r="H1069" t="b">
        <v>0</v>
      </c>
      <c r="I1069" t="s">
        <v>19</v>
      </c>
      <c r="J1069" t="s">
        <v>24</v>
      </c>
      <c r="K1069">
        <v>0.08</v>
      </c>
      <c r="L1069" t="str">
        <f t="shared" si="64"/>
        <v>Sclerolaena</v>
      </c>
      <c r="M1069" t="str">
        <f t="shared" si="65"/>
        <v>brachyptera</v>
      </c>
      <c r="N1069" t="str">
        <f t="shared" si="66"/>
        <v>Species</v>
      </c>
      <c r="O1069" t="str">
        <f t="shared" si="67"/>
        <v>W5-E5 66</v>
      </c>
    </row>
    <row r="1070" spans="1:15">
      <c r="A1070" t="s">
        <v>13</v>
      </c>
      <c r="B1070" t="s">
        <v>14</v>
      </c>
      <c r="C1070" t="s">
        <v>15</v>
      </c>
      <c r="D1070" t="s">
        <v>134</v>
      </c>
      <c r="E1070">
        <v>67</v>
      </c>
      <c r="F1070" t="s">
        <v>35</v>
      </c>
      <c r="G1070" s="1" t="s">
        <v>111</v>
      </c>
      <c r="H1070" t="b">
        <v>1</v>
      </c>
      <c r="I1070" t="s">
        <v>19</v>
      </c>
      <c r="J1070" t="s">
        <v>24</v>
      </c>
      <c r="K1070">
        <v>0.32</v>
      </c>
      <c r="L1070" t="str">
        <f t="shared" si="64"/>
        <v>Dead</v>
      </c>
      <c r="M1070" t="str">
        <f t="shared" si="65"/>
        <v>NA</v>
      </c>
      <c r="N1070" t="str">
        <f t="shared" si="66"/>
        <v>Family</v>
      </c>
      <c r="O1070" t="str">
        <f t="shared" si="67"/>
        <v>W5-E5 67</v>
      </c>
    </row>
    <row r="1071" spans="1:15">
      <c r="A1071" t="s">
        <v>13</v>
      </c>
      <c r="B1071" t="s">
        <v>14</v>
      </c>
      <c r="C1071" t="s">
        <v>15</v>
      </c>
      <c r="D1071" t="s">
        <v>134</v>
      </c>
      <c r="E1071">
        <v>68</v>
      </c>
      <c r="F1071" t="s">
        <v>35</v>
      </c>
      <c r="G1071" s="1" t="s">
        <v>30</v>
      </c>
      <c r="H1071" t="b">
        <v>1</v>
      </c>
      <c r="I1071" t="s">
        <v>19</v>
      </c>
      <c r="J1071" t="s">
        <v>24</v>
      </c>
      <c r="K1071">
        <v>0.09</v>
      </c>
      <c r="L1071" t="str">
        <f t="shared" si="64"/>
        <v>Sclerolaena</v>
      </c>
      <c r="M1071" t="str">
        <f t="shared" si="65"/>
        <v>ventricosa</v>
      </c>
      <c r="N1071" t="str">
        <f t="shared" si="66"/>
        <v>Species</v>
      </c>
      <c r="O1071" t="str">
        <f t="shared" si="67"/>
        <v>W5-E5 68</v>
      </c>
    </row>
    <row r="1072" spans="1:15">
      <c r="A1072" t="s">
        <v>13</v>
      </c>
      <c r="B1072" t="s">
        <v>14</v>
      </c>
      <c r="C1072" t="s">
        <v>15</v>
      </c>
      <c r="D1072" t="s">
        <v>134</v>
      </c>
      <c r="E1072">
        <v>69</v>
      </c>
      <c r="F1072" t="s">
        <v>35</v>
      </c>
      <c r="G1072" s="1" t="s">
        <v>30</v>
      </c>
      <c r="H1072" t="b">
        <v>1</v>
      </c>
      <c r="I1072" t="s">
        <v>19</v>
      </c>
      <c r="J1072" t="s">
        <v>24</v>
      </c>
      <c r="K1072">
        <v>0.13</v>
      </c>
      <c r="L1072" t="str">
        <f t="shared" si="64"/>
        <v>Sclerolaena</v>
      </c>
      <c r="M1072" t="str">
        <f t="shared" si="65"/>
        <v>ventricosa</v>
      </c>
      <c r="N1072" t="str">
        <f t="shared" si="66"/>
        <v>Species</v>
      </c>
      <c r="O1072" t="str">
        <f t="shared" si="67"/>
        <v>W5-E5 69</v>
      </c>
    </row>
    <row r="1073" spans="1:15">
      <c r="A1073" t="s">
        <v>13</v>
      </c>
      <c r="B1073" t="s">
        <v>14</v>
      </c>
      <c r="C1073" t="s">
        <v>15</v>
      </c>
      <c r="D1073" t="s">
        <v>134</v>
      </c>
      <c r="E1073">
        <v>70</v>
      </c>
      <c r="F1073" t="s">
        <v>35</v>
      </c>
      <c r="G1073" s="6" t="s">
        <v>53</v>
      </c>
      <c r="H1073" t="b">
        <v>0</v>
      </c>
      <c r="I1073" t="s">
        <v>59</v>
      </c>
      <c r="J1073" t="s">
        <v>60</v>
      </c>
      <c r="K1073">
        <v>0.15</v>
      </c>
      <c r="L1073" t="str">
        <f t="shared" si="64"/>
        <v>Sida</v>
      </c>
      <c r="M1073" t="str">
        <f t="shared" si="65"/>
        <v>A</v>
      </c>
      <c r="N1073" t="str">
        <f t="shared" si="66"/>
        <v>Species</v>
      </c>
      <c r="O1073" t="str">
        <f t="shared" si="67"/>
        <v>W5-E5 70</v>
      </c>
    </row>
    <row r="1074" spans="1:15">
      <c r="A1074" t="s">
        <v>13</v>
      </c>
      <c r="B1074" t="s">
        <v>14</v>
      </c>
      <c r="C1074" t="s">
        <v>15</v>
      </c>
      <c r="D1074" t="s">
        <v>134</v>
      </c>
      <c r="E1074">
        <v>71</v>
      </c>
      <c r="F1074" t="s">
        <v>35</v>
      </c>
      <c r="G1074" s="1" t="s">
        <v>29</v>
      </c>
      <c r="L1074" t="str">
        <f t="shared" si="64"/>
        <v>NA</v>
      </c>
      <c r="M1074" t="str">
        <f t="shared" si="65"/>
        <v>NA</v>
      </c>
      <c r="N1074" t="str">
        <f t="shared" si="66"/>
        <v>NA</v>
      </c>
      <c r="O1074" t="str">
        <f t="shared" si="67"/>
        <v>W5-E5 71</v>
      </c>
    </row>
    <row r="1075" spans="1:15">
      <c r="A1075" t="s">
        <v>13</v>
      </c>
      <c r="B1075" t="s">
        <v>14</v>
      </c>
      <c r="C1075" t="s">
        <v>15</v>
      </c>
      <c r="D1075" t="s">
        <v>134</v>
      </c>
      <c r="E1075">
        <v>72</v>
      </c>
      <c r="F1075" t="s">
        <v>35</v>
      </c>
      <c r="G1075" s="6" t="s">
        <v>308</v>
      </c>
      <c r="H1075" t="b">
        <v>0</v>
      </c>
      <c r="I1075" t="s">
        <v>59</v>
      </c>
      <c r="J1075" t="s">
        <v>60</v>
      </c>
      <c r="K1075">
        <v>0.22</v>
      </c>
      <c r="L1075" t="str">
        <f t="shared" si="64"/>
        <v>Sida</v>
      </c>
      <c r="M1075" t="str">
        <f t="shared" si="65"/>
        <v>trichopoda</v>
      </c>
      <c r="N1075" t="str">
        <f t="shared" si="66"/>
        <v>Species</v>
      </c>
      <c r="O1075" t="str">
        <f t="shared" si="67"/>
        <v>W5-E5 72</v>
      </c>
    </row>
    <row r="1076" spans="1:15">
      <c r="A1076" t="s">
        <v>13</v>
      </c>
      <c r="B1076" t="s">
        <v>14</v>
      </c>
      <c r="C1076" t="s">
        <v>15</v>
      </c>
      <c r="D1076" t="s">
        <v>134</v>
      </c>
      <c r="E1076">
        <v>72</v>
      </c>
      <c r="F1076" t="s">
        <v>35</v>
      </c>
      <c r="G1076" s="6" t="s">
        <v>130</v>
      </c>
      <c r="H1076" t="b">
        <v>1</v>
      </c>
      <c r="I1076" t="s">
        <v>49</v>
      </c>
      <c r="J1076" t="s">
        <v>50</v>
      </c>
      <c r="K1076">
        <v>0.16</v>
      </c>
      <c r="L1076" t="str">
        <f t="shared" si="64"/>
        <v>Panicum</v>
      </c>
      <c r="M1076" t="str">
        <f t="shared" si="65"/>
        <v>A</v>
      </c>
      <c r="N1076" t="str">
        <f t="shared" si="66"/>
        <v>Species</v>
      </c>
      <c r="O1076" t="str">
        <f t="shared" si="67"/>
        <v>W5-E5 72</v>
      </c>
    </row>
    <row r="1077" spans="1:15">
      <c r="A1077" t="s">
        <v>13</v>
      </c>
      <c r="B1077" t="s">
        <v>14</v>
      </c>
      <c r="C1077" t="s">
        <v>15</v>
      </c>
      <c r="D1077" t="s">
        <v>134</v>
      </c>
      <c r="E1077">
        <v>73</v>
      </c>
      <c r="F1077" t="s">
        <v>35</v>
      </c>
      <c r="G1077" s="1" t="s">
        <v>294</v>
      </c>
      <c r="H1077" t="b">
        <v>1</v>
      </c>
      <c r="I1077" t="s">
        <v>95</v>
      </c>
      <c r="J1077" t="s">
        <v>80</v>
      </c>
      <c r="K1077">
        <v>0.04</v>
      </c>
      <c r="L1077" t="str">
        <f t="shared" si="64"/>
        <v>Boerhavia</v>
      </c>
      <c r="M1077" t="str">
        <f t="shared" si="65"/>
        <v>NA</v>
      </c>
      <c r="N1077" t="str">
        <f t="shared" si="66"/>
        <v>Genus</v>
      </c>
      <c r="O1077" t="str">
        <f t="shared" si="67"/>
        <v>W5-E5 73</v>
      </c>
    </row>
    <row r="1078" spans="1:15">
      <c r="A1078" t="s">
        <v>13</v>
      </c>
      <c r="B1078" t="s">
        <v>14</v>
      </c>
      <c r="C1078" t="s">
        <v>15</v>
      </c>
      <c r="D1078" t="s">
        <v>134</v>
      </c>
      <c r="E1078">
        <v>74</v>
      </c>
      <c r="F1078" t="s">
        <v>20</v>
      </c>
      <c r="G1078" s="1" t="s">
        <v>29</v>
      </c>
      <c r="L1078" t="str">
        <f t="shared" si="64"/>
        <v>NA</v>
      </c>
      <c r="M1078" t="str">
        <f t="shared" si="65"/>
        <v>NA</v>
      </c>
      <c r="N1078" t="str">
        <f t="shared" si="66"/>
        <v>NA</v>
      </c>
      <c r="O1078" t="str">
        <f t="shared" si="67"/>
        <v>W5-E5 74</v>
      </c>
    </row>
    <row r="1079" spans="1:15">
      <c r="A1079" t="s">
        <v>13</v>
      </c>
      <c r="B1079" t="s">
        <v>14</v>
      </c>
      <c r="C1079" t="s">
        <v>15</v>
      </c>
      <c r="D1079" t="s">
        <v>134</v>
      </c>
      <c r="E1079">
        <v>75</v>
      </c>
      <c r="F1079" t="s">
        <v>35</v>
      </c>
      <c r="G1079" s="1" t="s">
        <v>101</v>
      </c>
      <c r="H1079" t="b">
        <v>0</v>
      </c>
      <c r="I1079" t="s">
        <v>19</v>
      </c>
      <c r="J1079" t="s">
        <v>24</v>
      </c>
      <c r="K1079">
        <v>0.15</v>
      </c>
      <c r="L1079" t="str">
        <f t="shared" si="64"/>
        <v>Salsola</v>
      </c>
      <c r="M1079" t="str">
        <f t="shared" si="65"/>
        <v>australis</v>
      </c>
      <c r="N1079" t="str">
        <f t="shared" si="66"/>
        <v>Species</v>
      </c>
      <c r="O1079" t="str">
        <f t="shared" si="67"/>
        <v>W5-E5 75</v>
      </c>
    </row>
    <row r="1080" spans="1:15">
      <c r="A1080" t="s">
        <v>13</v>
      </c>
      <c r="B1080" t="s">
        <v>14</v>
      </c>
      <c r="C1080" t="s">
        <v>15</v>
      </c>
      <c r="D1080" t="s">
        <v>134</v>
      </c>
      <c r="E1080">
        <v>76</v>
      </c>
      <c r="F1080" t="s">
        <v>35</v>
      </c>
      <c r="G1080" s="1" t="s">
        <v>29</v>
      </c>
      <c r="L1080" t="str">
        <f t="shared" si="64"/>
        <v>NA</v>
      </c>
      <c r="M1080" t="str">
        <f t="shared" si="65"/>
        <v>NA</v>
      </c>
      <c r="N1080" t="str">
        <f t="shared" si="66"/>
        <v>NA</v>
      </c>
      <c r="O1080" t="str">
        <f t="shared" si="67"/>
        <v>W5-E5 76</v>
      </c>
    </row>
    <row r="1081" spans="1:15">
      <c r="A1081" t="s">
        <v>13</v>
      </c>
      <c r="B1081" t="s">
        <v>14</v>
      </c>
      <c r="C1081" t="s">
        <v>15</v>
      </c>
      <c r="D1081" t="s">
        <v>134</v>
      </c>
      <c r="E1081">
        <v>77</v>
      </c>
      <c r="F1081" t="s">
        <v>35</v>
      </c>
      <c r="G1081" t="s">
        <v>33</v>
      </c>
      <c r="H1081" t="b">
        <v>1</v>
      </c>
      <c r="I1081" t="s">
        <v>19</v>
      </c>
      <c r="J1081" t="s">
        <v>24</v>
      </c>
      <c r="K1081">
        <v>0.22</v>
      </c>
      <c r="L1081" t="str">
        <f t="shared" si="64"/>
        <v>Sclerolaena</v>
      </c>
      <c r="M1081" t="str">
        <f t="shared" si="65"/>
        <v>divaricata</v>
      </c>
      <c r="N1081" t="str">
        <f t="shared" si="66"/>
        <v>Species</v>
      </c>
      <c r="O1081" t="str">
        <f t="shared" si="67"/>
        <v>W5-E5 77</v>
      </c>
    </row>
    <row r="1082" spans="1:15">
      <c r="A1082" t="s">
        <v>13</v>
      </c>
      <c r="B1082" t="s">
        <v>14</v>
      </c>
      <c r="C1082" t="s">
        <v>15</v>
      </c>
      <c r="D1082" t="s">
        <v>134</v>
      </c>
      <c r="E1082">
        <v>78</v>
      </c>
      <c r="F1082" t="s">
        <v>32</v>
      </c>
      <c r="G1082" s="4" t="s">
        <v>301</v>
      </c>
      <c r="H1082" t="b">
        <v>1</v>
      </c>
      <c r="I1082" t="s">
        <v>49</v>
      </c>
      <c r="J1082" t="s">
        <v>50</v>
      </c>
      <c r="K1082">
        <v>0.12</v>
      </c>
      <c r="L1082" t="str">
        <f t="shared" si="64"/>
        <v>Sporobolus</v>
      </c>
      <c r="M1082" t="str">
        <f t="shared" si="65"/>
        <v>actinocladus</v>
      </c>
      <c r="N1082" t="str">
        <f t="shared" si="66"/>
        <v>Species</v>
      </c>
      <c r="O1082" t="str">
        <f t="shared" si="67"/>
        <v>W5-E5 78</v>
      </c>
    </row>
    <row r="1083" spans="1:15">
      <c r="A1083" t="s">
        <v>13</v>
      </c>
      <c r="B1083" t="s">
        <v>14</v>
      </c>
      <c r="C1083" t="s">
        <v>15</v>
      </c>
      <c r="D1083" t="s">
        <v>134</v>
      </c>
      <c r="E1083">
        <v>79</v>
      </c>
      <c r="F1083" t="s">
        <v>34</v>
      </c>
      <c r="G1083" t="s">
        <v>31</v>
      </c>
      <c r="H1083" t="b">
        <v>1</v>
      </c>
      <c r="I1083" t="s">
        <v>19</v>
      </c>
      <c r="J1083" t="s">
        <v>24</v>
      </c>
      <c r="K1083">
        <v>0.28999999999999998</v>
      </c>
      <c r="L1083" t="str">
        <f t="shared" si="64"/>
        <v>Sclerolaena</v>
      </c>
      <c r="M1083" t="str">
        <f t="shared" si="65"/>
        <v>brachyptera</v>
      </c>
      <c r="N1083" t="str">
        <f t="shared" si="66"/>
        <v>Species</v>
      </c>
      <c r="O1083" t="str">
        <f t="shared" si="67"/>
        <v>W5-E5 79</v>
      </c>
    </row>
    <row r="1084" spans="1:15">
      <c r="A1084" t="s">
        <v>13</v>
      </c>
      <c r="B1084" t="s">
        <v>14</v>
      </c>
      <c r="C1084" t="s">
        <v>15</v>
      </c>
      <c r="D1084" t="s">
        <v>134</v>
      </c>
      <c r="E1084">
        <v>80</v>
      </c>
      <c r="F1084" t="s">
        <v>62</v>
      </c>
      <c r="G1084" s="4" t="s">
        <v>314</v>
      </c>
      <c r="H1084" t="b">
        <v>1</v>
      </c>
      <c r="I1084" t="s">
        <v>65</v>
      </c>
      <c r="J1084" t="s">
        <v>60</v>
      </c>
      <c r="K1084">
        <v>0.26</v>
      </c>
      <c r="L1084" t="str">
        <f t="shared" si="64"/>
        <v>Brachyscome</v>
      </c>
      <c r="M1084" t="str">
        <f t="shared" si="65"/>
        <v>ciliaris</v>
      </c>
      <c r="N1084" t="str">
        <f t="shared" si="66"/>
        <v>Species</v>
      </c>
      <c r="O1084" t="str">
        <f t="shared" si="67"/>
        <v>W5-E5 80</v>
      </c>
    </row>
    <row r="1085" spans="1:15">
      <c r="A1085" t="s">
        <v>13</v>
      </c>
      <c r="B1085" t="s">
        <v>14</v>
      </c>
      <c r="C1085" t="s">
        <v>15</v>
      </c>
      <c r="D1085" t="s">
        <v>134</v>
      </c>
      <c r="E1085">
        <v>81</v>
      </c>
      <c r="F1085" t="s">
        <v>35</v>
      </c>
      <c r="G1085" t="s">
        <v>111</v>
      </c>
      <c r="H1085" t="b">
        <v>1</v>
      </c>
      <c r="I1085" t="s">
        <v>19</v>
      </c>
      <c r="J1085" t="s">
        <v>24</v>
      </c>
      <c r="K1085">
        <v>0.17</v>
      </c>
      <c r="L1085" t="str">
        <f t="shared" si="64"/>
        <v>Dead</v>
      </c>
      <c r="M1085" t="str">
        <f t="shared" si="65"/>
        <v>NA</v>
      </c>
      <c r="N1085" t="str">
        <f t="shared" si="66"/>
        <v>Family</v>
      </c>
      <c r="O1085" t="str">
        <f t="shared" si="67"/>
        <v>W5-E5 81</v>
      </c>
    </row>
    <row r="1086" spans="1:15">
      <c r="A1086" t="s">
        <v>13</v>
      </c>
      <c r="B1086" t="s">
        <v>14</v>
      </c>
      <c r="C1086" t="s">
        <v>15</v>
      </c>
      <c r="D1086" t="s">
        <v>134</v>
      </c>
      <c r="E1086">
        <v>82</v>
      </c>
      <c r="F1086" t="s">
        <v>32</v>
      </c>
      <c r="G1086" s="4" t="s">
        <v>301</v>
      </c>
      <c r="H1086" t="b">
        <v>1</v>
      </c>
      <c r="I1086" t="s">
        <v>49</v>
      </c>
      <c r="J1086" t="s">
        <v>50</v>
      </c>
      <c r="K1086">
        <v>0.33</v>
      </c>
      <c r="L1086" t="str">
        <f t="shared" si="64"/>
        <v>Sporobolus</v>
      </c>
      <c r="M1086" t="str">
        <f t="shared" si="65"/>
        <v>actinocladus</v>
      </c>
      <c r="N1086" t="str">
        <f t="shared" si="66"/>
        <v>Species</v>
      </c>
      <c r="O1086" t="str">
        <f t="shared" si="67"/>
        <v>W5-E5 82</v>
      </c>
    </row>
    <row r="1087" spans="1:15">
      <c r="A1087" t="s">
        <v>13</v>
      </c>
      <c r="B1087" t="s">
        <v>14</v>
      </c>
      <c r="C1087" t="s">
        <v>15</v>
      </c>
      <c r="D1087" t="s">
        <v>134</v>
      </c>
      <c r="E1087">
        <v>83</v>
      </c>
      <c r="F1087" t="s">
        <v>62</v>
      </c>
      <c r="G1087" t="s">
        <v>29</v>
      </c>
      <c r="L1087" t="str">
        <f t="shared" si="64"/>
        <v>NA</v>
      </c>
      <c r="M1087" t="str">
        <f t="shared" si="65"/>
        <v>NA</v>
      </c>
      <c r="N1087" t="str">
        <f t="shared" si="66"/>
        <v>NA</v>
      </c>
      <c r="O1087" t="str">
        <f t="shared" si="67"/>
        <v>W5-E5 83</v>
      </c>
    </row>
    <row r="1088" spans="1:15">
      <c r="A1088" t="s">
        <v>13</v>
      </c>
      <c r="B1088" t="s">
        <v>14</v>
      </c>
      <c r="C1088" t="s">
        <v>15</v>
      </c>
      <c r="D1088" t="s">
        <v>134</v>
      </c>
      <c r="E1088">
        <v>84</v>
      </c>
      <c r="F1088" t="s">
        <v>20</v>
      </c>
      <c r="G1088" t="s">
        <v>37</v>
      </c>
      <c r="H1088" t="b">
        <v>0</v>
      </c>
      <c r="I1088" t="s">
        <v>19</v>
      </c>
      <c r="J1088" t="s">
        <v>24</v>
      </c>
      <c r="K1088">
        <v>0.31</v>
      </c>
      <c r="L1088" t="str">
        <f t="shared" si="64"/>
        <v>Sclerolaena</v>
      </c>
      <c r="M1088" t="str">
        <f t="shared" si="65"/>
        <v>longicuspis</v>
      </c>
      <c r="N1088" t="str">
        <f t="shared" si="66"/>
        <v>Species</v>
      </c>
      <c r="O1088" t="str">
        <f t="shared" si="67"/>
        <v>W5-E5 84</v>
      </c>
    </row>
    <row r="1089" spans="1:15">
      <c r="A1089" t="s">
        <v>13</v>
      </c>
      <c r="B1089" t="s">
        <v>14</v>
      </c>
      <c r="C1089" t="s">
        <v>15</v>
      </c>
      <c r="D1089" t="s">
        <v>134</v>
      </c>
      <c r="E1089">
        <v>85</v>
      </c>
      <c r="F1089" t="s">
        <v>62</v>
      </c>
      <c r="G1089" s="6" t="s">
        <v>308</v>
      </c>
      <c r="H1089" t="b">
        <v>0</v>
      </c>
      <c r="I1089" t="s">
        <v>59</v>
      </c>
      <c r="J1089" t="s">
        <v>60</v>
      </c>
      <c r="K1089">
        <v>0.24</v>
      </c>
      <c r="L1089" t="str">
        <f t="shared" si="64"/>
        <v>Sida</v>
      </c>
      <c r="M1089" t="str">
        <f t="shared" si="65"/>
        <v>trichopoda</v>
      </c>
      <c r="N1089" t="str">
        <f t="shared" si="66"/>
        <v>Species</v>
      </c>
      <c r="O1089" t="str">
        <f t="shared" si="67"/>
        <v>W5-E5 85</v>
      </c>
    </row>
    <row r="1090" spans="1:15">
      <c r="A1090" t="s">
        <v>13</v>
      </c>
      <c r="B1090" t="s">
        <v>14</v>
      </c>
      <c r="C1090" t="s">
        <v>15</v>
      </c>
      <c r="D1090" t="s">
        <v>134</v>
      </c>
      <c r="E1090">
        <v>86</v>
      </c>
      <c r="F1090" t="s">
        <v>35</v>
      </c>
      <c r="G1090" t="s">
        <v>29</v>
      </c>
      <c r="L1090" t="str">
        <f t="shared" si="64"/>
        <v>NA</v>
      </c>
      <c r="M1090" t="str">
        <f t="shared" si="65"/>
        <v>NA</v>
      </c>
      <c r="N1090" t="str">
        <f t="shared" si="66"/>
        <v>NA</v>
      </c>
      <c r="O1090" t="str">
        <f t="shared" si="67"/>
        <v>W5-E5 86</v>
      </c>
    </row>
    <row r="1091" spans="1:15">
      <c r="A1091" t="s">
        <v>13</v>
      </c>
      <c r="B1091" t="s">
        <v>14</v>
      </c>
      <c r="C1091" t="s">
        <v>15</v>
      </c>
      <c r="D1091" t="s">
        <v>134</v>
      </c>
      <c r="E1091">
        <v>87</v>
      </c>
      <c r="F1091" t="s">
        <v>34</v>
      </c>
      <c r="G1091" s="1" t="s">
        <v>30</v>
      </c>
      <c r="H1091" t="b">
        <v>1</v>
      </c>
      <c r="I1091" t="s">
        <v>19</v>
      </c>
      <c r="J1091" t="s">
        <v>24</v>
      </c>
      <c r="K1091">
        <v>0.24</v>
      </c>
      <c r="L1091" t="str">
        <f t="shared" ref="L1091:L1154" si="68">IF(G1091="NA", "NA", IF(ISNUMBER(SEARCH(" ", G1091)), LEFT(G1091, FIND(" ", G1091) - 1), G1091))</f>
        <v>Sclerolaena</v>
      </c>
      <c r="M1091" t="str">
        <f t="shared" ref="M1091:M1154" si="69">IF(OR(G1091="NA", LEN(TRIM(G1091))=LEN(SUBSTITUTE(G1091," ",""))), "NA", IF(ISNUMBER(SEARCH("Dead", G1091)), "NA", MID(G1091, FIND(" ", G1091) + 1, LEN(G1091) - FIND(" ", G1091))))</f>
        <v>ventricosa</v>
      </c>
      <c r="N1091" t="str">
        <f t="shared" ref="N1091:N1154" si="70">IF(G1091="NA", "NA", IF(ISNUMBER(SEARCH("Dead", G1091)), IF(I1091&lt;&gt;"", "Family", "NA"), IF(ISNUMBER(SEARCH("subsp.", G1091)), "Subspecies", IF(ISNUMBER(SEARCH("var.", G1091)), "Varietas", IF(COUNTIF(G1091, "* *")=0, "Genus", "Species")))))</f>
        <v>Species</v>
      </c>
      <c r="O1091" t="str">
        <f t="shared" ref="O1091:O1154" si="71">CONCATENATE(D1091, " ", E1091)</f>
        <v>W5-E5 87</v>
      </c>
    </row>
    <row r="1092" spans="1:15">
      <c r="A1092" t="s">
        <v>13</v>
      </c>
      <c r="B1092" t="s">
        <v>14</v>
      </c>
      <c r="C1092" t="s">
        <v>15</v>
      </c>
      <c r="D1092" t="s">
        <v>134</v>
      </c>
      <c r="E1092">
        <v>88</v>
      </c>
      <c r="F1092" t="s">
        <v>32</v>
      </c>
      <c r="G1092" t="s">
        <v>29</v>
      </c>
      <c r="L1092" t="str">
        <f t="shared" si="68"/>
        <v>NA</v>
      </c>
      <c r="M1092" t="str">
        <f t="shared" si="69"/>
        <v>NA</v>
      </c>
      <c r="N1092" t="str">
        <f t="shared" si="70"/>
        <v>NA</v>
      </c>
      <c r="O1092" t="str">
        <f t="shared" si="71"/>
        <v>W5-E5 88</v>
      </c>
    </row>
    <row r="1093" spans="1:15">
      <c r="A1093" t="s">
        <v>13</v>
      </c>
      <c r="B1093" t="s">
        <v>14</v>
      </c>
      <c r="C1093" t="s">
        <v>15</v>
      </c>
      <c r="D1093" t="s">
        <v>134</v>
      </c>
      <c r="E1093">
        <v>89</v>
      </c>
      <c r="F1093" t="s">
        <v>32</v>
      </c>
      <c r="G1093" t="s">
        <v>47</v>
      </c>
      <c r="H1093" t="b">
        <v>0</v>
      </c>
      <c r="I1093" t="s">
        <v>19</v>
      </c>
      <c r="J1093" t="s">
        <v>24</v>
      </c>
      <c r="K1093">
        <v>7.0000000000000007E-2</v>
      </c>
      <c r="L1093" t="str">
        <f t="shared" si="68"/>
        <v>Sclerolaena</v>
      </c>
      <c r="M1093" t="str">
        <f t="shared" si="69"/>
        <v>eriacantha</v>
      </c>
      <c r="N1093" t="str">
        <f t="shared" si="70"/>
        <v>Species</v>
      </c>
      <c r="O1093" t="str">
        <f t="shared" si="71"/>
        <v>W5-E5 89</v>
      </c>
    </row>
    <row r="1094" spans="1:15">
      <c r="A1094" t="s">
        <v>13</v>
      </c>
      <c r="B1094" t="s">
        <v>14</v>
      </c>
      <c r="C1094" t="s">
        <v>15</v>
      </c>
      <c r="D1094" t="s">
        <v>134</v>
      </c>
      <c r="E1094">
        <v>90</v>
      </c>
      <c r="F1094" t="s">
        <v>32</v>
      </c>
      <c r="G1094" t="s">
        <v>31</v>
      </c>
      <c r="H1094" t="b">
        <v>1</v>
      </c>
      <c r="I1094" t="s">
        <v>19</v>
      </c>
      <c r="J1094" t="s">
        <v>24</v>
      </c>
      <c r="K1094">
        <v>0.05</v>
      </c>
      <c r="L1094" t="str">
        <f t="shared" si="68"/>
        <v>Sclerolaena</v>
      </c>
      <c r="M1094" t="str">
        <f t="shared" si="69"/>
        <v>brachyptera</v>
      </c>
      <c r="N1094" t="str">
        <f t="shared" si="70"/>
        <v>Species</v>
      </c>
      <c r="O1094" t="str">
        <f t="shared" si="71"/>
        <v>W5-E5 90</v>
      </c>
    </row>
    <row r="1095" spans="1:15">
      <c r="A1095" t="s">
        <v>13</v>
      </c>
      <c r="B1095" t="s">
        <v>14</v>
      </c>
      <c r="C1095" t="s">
        <v>15</v>
      </c>
      <c r="D1095" t="s">
        <v>134</v>
      </c>
      <c r="E1095">
        <v>91</v>
      </c>
      <c r="F1095" t="s">
        <v>32</v>
      </c>
      <c r="G1095" t="s">
        <v>37</v>
      </c>
      <c r="H1095" t="b">
        <v>0</v>
      </c>
      <c r="I1095" t="s">
        <v>19</v>
      </c>
      <c r="J1095" t="s">
        <v>24</v>
      </c>
      <c r="K1095">
        <v>0.18</v>
      </c>
      <c r="L1095" t="str">
        <f t="shared" si="68"/>
        <v>Sclerolaena</v>
      </c>
      <c r="M1095" t="str">
        <f t="shared" si="69"/>
        <v>longicuspis</v>
      </c>
      <c r="N1095" t="str">
        <f t="shared" si="70"/>
        <v>Species</v>
      </c>
      <c r="O1095" t="str">
        <f t="shared" si="71"/>
        <v>W5-E5 91</v>
      </c>
    </row>
    <row r="1096" spans="1:15">
      <c r="A1096" t="s">
        <v>13</v>
      </c>
      <c r="B1096" t="s">
        <v>14</v>
      </c>
      <c r="C1096" t="s">
        <v>15</v>
      </c>
      <c r="D1096" t="s">
        <v>134</v>
      </c>
      <c r="E1096">
        <v>92</v>
      </c>
      <c r="F1096" t="s">
        <v>32</v>
      </c>
      <c r="G1096" t="s">
        <v>29</v>
      </c>
      <c r="L1096" t="str">
        <f t="shared" si="68"/>
        <v>NA</v>
      </c>
      <c r="M1096" t="str">
        <f t="shared" si="69"/>
        <v>NA</v>
      </c>
      <c r="N1096" t="str">
        <f t="shared" si="70"/>
        <v>NA</v>
      </c>
      <c r="O1096" t="str">
        <f t="shared" si="71"/>
        <v>W5-E5 92</v>
      </c>
    </row>
    <row r="1097" spans="1:15">
      <c r="A1097" t="s">
        <v>13</v>
      </c>
      <c r="B1097" t="s">
        <v>14</v>
      </c>
      <c r="C1097" t="s">
        <v>15</v>
      </c>
      <c r="D1097" t="s">
        <v>134</v>
      </c>
      <c r="E1097">
        <v>93</v>
      </c>
      <c r="F1097" t="s">
        <v>32</v>
      </c>
      <c r="G1097" t="s">
        <v>31</v>
      </c>
      <c r="H1097" t="b">
        <v>1</v>
      </c>
      <c r="I1097" t="s">
        <v>19</v>
      </c>
      <c r="J1097" t="s">
        <v>24</v>
      </c>
      <c r="K1097">
        <v>0.12</v>
      </c>
      <c r="L1097" t="str">
        <f t="shared" si="68"/>
        <v>Sclerolaena</v>
      </c>
      <c r="M1097" t="str">
        <f t="shared" si="69"/>
        <v>brachyptera</v>
      </c>
      <c r="N1097" t="str">
        <f t="shared" si="70"/>
        <v>Species</v>
      </c>
      <c r="O1097" t="str">
        <f t="shared" si="71"/>
        <v>W5-E5 93</v>
      </c>
    </row>
    <row r="1098" spans="1:15">
      <c r="A1098" t="s">
        <v>13</v>
      </c>
      <c r="B1098" t="s">
        <v>14</v>
      </c>
      <c r="C1098" t="s">
        <v>15</v>
      </c>
      <c r="D1098" t="s">
        <v>134</v>
      </c>
      <c r="E1098">
        <v>94</v>
      </c>
      <c r="F1098" t="s">
        <v>32</v>
      </c>
      <c r="G1098" t="s">
        <v>29</v>
      </c>
      <c r="L1098" t="str">
        <f t="shared" si="68"/>
        <v>NA</v>
      </c>
      <c r="M1098" t="str">
        <f t="shared" si="69"/>
        <v>NA</v>
      </c>
      <c r="N1098" t="str">
        <f t="shared" si="70"/>
        <v>NA</v>
      </c>
      <c r="O1098" t="str">
        <f t="shared" si="71"/>
        <v>W5-E5 94</v>
      </c>
    </row>
    <row r="1099" spans="1:15">
      <c r="A1099" t="s">
        <v>13</v>
      </c>
      <c r="B1099" t="s">
        <v>14</v>
      </c>
      <c r="C1099" t="s">
        <v>15</v>
      </c>
      <c r="D1099" t="s">
        <v>134</v>
      </c>
      <c r="E1099">
        <v>95</v>
      </c>
      <c r="F1099" t="s">
        <v>32</v>
      </c>
      <c r="G1099" t="s">
        <v>29</v>
      </c>
      <c r="L1099" t="str">
        <f t="shared" si="68"/>
        <v>NA</v>
      </c>
      <c r="M1099" t="str">
        <f t="shared" si="69"/>
        <v>NA</v>
      </c>
      <c r="N1099" t="str">
        <f t="shared" si="70"/>
        <v>NA</v>
      </c>
      <c r="O1099" t="str">
        <f t="shared" si="71"/>
        <v>W5-E5 95</v>
      </c>
    </row>
    <row r="1100" spans="1:15">
      <c r="A1100" t="s">
        <v>13</v>
      </c>
      <c r="B1100" t="s">
        <v>14</v>
      </c>
      <c r="C1100" t="s">
        <v>15</v>
      </c>
      <c r="D1100" t="s">
        <v>134</v>
      </c>
      <c r="E1100">
        <v>96</v>
      </c>
      <c r="F1100" t="s">
        <v>32</v>
      </c>
      <c r="G1100" t="s">
        <v>29</v>
      </c>
      <c r="L1100" t="str">
        <f t="shared" si="68"/>
        <v>NA</v>
      </c>
      <c r="M1100" t="str">
        <f t="shared" si="69"/>
        <v>NA</v>
      </c>
      <c r="N1100" t="str">
        <f t="shared" si="70"/>
        <v>NA</v>
      </c>
      <c r="O1100" t="str">
        <f t="shared" si="71"/>
        <v>W5-E5 96</v>
      </c>
    </row>
    <row r="1101" spans="1:15">
      <c r="A1101" t="s">
        <v>13</v>
      </c>
      <c r="B1101" t="s">
        <v>14</v>
      </c>
      <c r="C1101" t="s">
        <v>15</v>
      </c>
      <c r="D1101" t="s">
        <v>134</v>
      </c>
      <c r="E1101">
        <v>97</v>
      </c>
      <c r="F1101" t="s">
        <v>32</v>
      </c>
      <c r="G1101" t="s">
        <v>29</v>
      </c>
      <c r="L1101" t="str">
        <f t="shared" si="68"/>
        <v>NA</v>
      </c>
      <c r="M1101" t="str">
        <f t="shared" si="69"/>
        <v>NA</v>
      </c>
      <c r="N1101" t="str">
        <f t="shared" si="70"/>
        <v>NA</v>
      </c>
      <c r="O1101" t="str">
        <f t="shared" si="71"/>
        <v>W5-E5 97</v>
      </c>
    </row>
    <row r="1102" spans="1:15">
      <c r="A1102" t="s">
        <v>13</v>
      </c>
      <c r="B1102" t="s">
        <v>14</v>
      </c>
      <c r="C1102" t="s">
        <v>15</v>
      </c>
      <c r="D1102" t="s">
        <v>134</v>
      </c>
      <c r="E1102">
        <v>98</v>
      </c>
      <c r="F1102" t="s">
        <v>32</v>
      </c>
      <c r="G1102" t="s">
        <v>29</v>
      </c>
      <c r="L1102" t="str">
        <f t="shared" si="68"/>
        <v>NA</v>
      </c>
      <c r="M1102" t="str">
        <f t="shared" si="69"/>
        <v>NA</v>
      </c>
      <c r="N1102" t="str">
        <f t="shared" si="70"/>
        <v>NA</v>
      </c>
      <c r="O1102" t="str">
        <f t="shared" si="71"/>
        <v>W5-E5 98</v>
      </c>
    </row>
    <row r="1103" spans="1:15">
      <c r="A1103" t="s">
        <v>13</v>
      </c>
      <c r="B1103" t="s">
        <v>14</v>
      </c>
      <c r="C1103" t="s">
        <v>15</v>
      </c>
      <c r="D1103" t="s">
        <v>134</v>
      </c>
      <c r="E1103">
        <v>99</v>
      </c>
      <c r="F1103" t="s">
        <v>32</v>
      </c>
      <c r="G1103" t="s">
        <v>31</v>
      </c>
      <c r="H1103" t="b">
        <v>0</v>
      </c>
      <c r="I1103" t="s">
        <v>19</v>
      </c>
      <c r="J1103" t="s">
        <v>24</v>
      </c>
      <c r="K1103">
        <v>0.03</v>
      </c>
      <c r="L1103" t="str">
        <f t="shared" si="68"/>
        <v>Sclerolaena</v>
      </c>
      <c r="M1103" t="str">
        <f t="shared" si="69"/>
        <v>brachyptera</v>
      </c>
      <c r="N1103" t="str">
        <f t="shared" si="70"/>
        <v>Species</v>
      </c>
      <c r="O1103" t="str">
        <f t="shared" si="71"/>
        <v>W5-E5 99</v>
      </c>
    </row>
    <row r="1104" spans="1:15">
      <c r="A1104" t="s">
        <v>13</v>
      </c>
      <c r="B1104" t="s">
        <v>14</v>
      </c>
      <c r="C1104" t="s">
        <v>15</v>
      </c>
      <c r="D1104" t="s">
        <v>134</v>
      </c>
      <c r="E1104">
        <v>100</v>
      </c>
      <c r="F1104" t="s">
        <v>32</v>
      </c>
      <c r="G1104" s="4" t="s">
        <v>85</v>
      </c>
      <c r="H1104" t="b">
        <v>1</v>
      </c>
      <c r="I1104" t="s">
        <v>65</v>
      </c>
      <c r="J1104" t="s">
        <v>60</v>
      </c>
      <c r="K1104">
        <v>0.33</v>
      </c>
      <c r="L1104" t="str">
        <f t="shared" si="68"/>
        <v>Paper</v>
      </c>
      <c r="M1104" t="str">
        <f t="shared" si="69"/>
        <v>Daisy A</v>
      </c>
      <c r="N1104" t="str">
        <f t="shared" si="70"/>
        <v>Species</v>
      </c>
      <c r="O1104" t="str">
        <f t="shared" si="71"/>
        <v>W5-E5 100</v>
      </c>
    </row>
    <row r="1105" spans="1:17">
      <c r="A1105" t="s">
        <v>137</v>
      </c>
      <c r="B1105" t="s">
        <v>141</v>
      </c>
      <c r="C1105" t="s">
        <v>142</v>
      </c>
      <c r="D1105" t="s">
        <v>74</v>
      </c>
      <c r="E1105">
        <v>0</v>
      </c>
      <c r="F1105" t="s">
        <v>35</v>
      </c>
      <c r="G1105" t="s">
        <v>47</v>
      </c>
      <c r="H1105" t="b">
        <v>0</v>
      </c>
      <c r="I1105" t="s">
        <v>19</v>
      </c>
      <c r="J1105" t="s">
        <v>24</v>
      </c>
      <c r="K1105">
        <v>0.11</v>
      </c>
      <c r="L1105" t="str">
        <f t="shared" si="68"/>
        <v>Sclerolaena</v>
      </c>
      <c r="M1105" t="str">
        <f t="shared" si="69"/>
        <v>eriacantha</v>
      </c>
      <c r="N1105" t="str">
        <f t="shared" si="70"/>
        <v>Species</v>
      </c>
      <c r="O1105" t="str">
        <f t="shared" si="71"/>
        <v>S1-N1 0</v>
      </c>
      <c r="P1105">
        <v>2559</v>
      </c>
      <c r="Q1105">
        <v>2561</v>
      </c>
    </row>
    <row r="1106" spans="1:17">
      <c r="A1106" t="s">
        <v>137</v>
      </c>
      <c r="B1106" t="s">
        <v>141</v>
      </c>
      <c r="C1106" t="s">
        <v>142</v>
      </c>
      <c r="D1106" t="s">
        <v>74</v>
      </c>
      <c r="E1106">
        <v>1</v>
      </c>
      <c r="F1106" t="s">
        <v>20</v>
      </c>
      <c r="G1106" t="s">
        <v>29</v>
      </c>
      <c r="L1106" t="str">
        <f t="shared" si="68"/>
        <v>NA</v>
      </c>
      <c r="M1106" t="str">
        <f t="shared" si="69"/>
        <v>NA</v>
      </c>
      <c r="N1106" t="str">
        <f t="shared" si="70"/>
        <v>NA</v>
      </c>
      <c r="O1106" t="str">
        <f t="shared" si="71"/>
        <v>S1-N1 1</v>
      </c>
    </row>
    <row r="1107" spans="1:17">
      <c r="A1107" t="s">
        <v>137</v>
      </c>
      <c r="B1107" t="s">
        <v>141</v>
      </c>
      <c r="C1107" t="s">
        <v>142</v>
      </c>
      <c r="D1107" t="s">
        <v>74</v>
      </c>
      <c r="E1107">
        <v>2</v>
      </c>
      <c r="F1107" t="s">
        <v>35</v>
      </c>
      <c r="G1107" t="s">
        <v>29</v>
      </c>
      <c r="L1107" t="str">
        <f t="shared" si="68"/>
        <v>NA</v>
      </c>
      <c r="M1107" t="str">
        <f t="shared" si="69"/>
        <v>NA</v>
      </c>
      <c r="N1107" t="str">
        <f t="shared" si="70"/>
        <v>NA</v>
      </c>
      <c r="O1107" t="str">
        <f t="shared" si="71"/>
        <v>S1-N1 2</v>
      </c>
    </row>
    <row r="1108" spans="1:17">
      <c r="A1108" t="s">
        <v>137</v>
      </c>
      <c r="B1108" t="s">
        <v>141</v>
      </c>
      <c r="C1108" t="s">
        <v>142</v>
      </c>
      <c r="D1108" t="s">
        <v>74</v>
      </c>
      <c r="E1108">
        <v>3</v>
      </c>
      <c r="F1108" t="s">
        <v>20</v>
      </c>
      <c r="G1108" t="s">
        <v>29</v>
      </c>
      <c r="L1108" t="str">
        <f t="shared" si="68"/>
        <v>NA</v>
      </c>
      <c r="M1108" t="str">
        <f t="shared" si="69"/>
        <v>NA</v>
      </c>
      <c r="N1108" t="str">
        <f t="shared" si="70"/>
        <v>NA</v>
      </c>
      <c r="O1108" t="str">
        <f t="shared" si="71"/>
        <v>S1-N1 3</v>
      </c>
    </row>
    <row r="1109" spans="1:17">
      <c r="A1109" t="s">
        <v>137</v>
      </c>
      <c r="B1109" t="s">
        <v>141</v>
      </c>
      <c r="C1109" t="s">
        <v>142</v>
      </c>
      <c r="D1109" t="s">
        <v>74</v>
      </c>
      <c r="E1109">
        <v>4</v>
      </c>
      <c r="F1109" t="s">
        <v>20</v>
      </c>
      <c r="G1109" t="s">
        <v>29</v>
      </c>
      <c r="L1109" t="str">
        <f t="shared" si="68"/>
        <v>NA</v>
      </c>
      <c r="M1109" t="str">
        <f t="shared" si="69"/>
        <v>NA</v>
      </c>
      <c r="N1109" t="str">
        <f t="shared" si="70"/>
        <v>NA</v>
      </c>
      <c r="O1109" t="str">
        <f t="shared" si="71"/>
        <v>S1-N1 4</v>
      </c>
    </row>
    <row r="1110" spans="1:17">
      <c r="A1110" t="s">
        <v>137</v>
      </c>
      <c r="B1110" t="s">
        <v>141</v>
      </c>
      <c r="C1110" t="s">
        <v>142</v>
      </c>
      <c r="D1110" t="s">
        <v>74</v>
      </c>
      <c r="E1110">
        <v>5</v>
      </c>
      <c r="F1110" t="s">
        <v>20</v>
      </c>
      <c r="G1110" t="s">
        <v>97</v>
      </c>
      <c r="H1110" t="b">
        <v>0</v>
      </c>
      <c r="I1110" t="s">
        <v>98</v>
      </c>
      <c r="J1110" t="s">
        <v>60</v>
      </c>
      <c r="K1110">
        <v>0.03</v>
      </c>
      <c r="L1110" t="str">
        <f t="shared" si="68"/>
        <v>Portulaca</v>
      </c>
      <c r="M1110" t="str">
        <f t="shared" si="69"/>
        <v>oleareaca</v>
      </c>
      <c r="N1110" t="str">
        <f t="shared" si="70"/>
        <v>Species</v>
      </c>
      <c r="O1110" t="str">
        <f t="shared" si="71"/>
        <v>S1-N1 5</v>
      </c>
      <c r="P1110">
        <v>2562</v>
      </c>
      <c r="Q1110">
        <v>2562</v>
      </c>
    </row>
    <row r="1111" spans="1:17">
      <c r="A1111" t="s">
        <v>137</v>
      </c>
      <c r="B1111" t="s">
        <v>141</v>
      </c>
      <c r="C1111" t="s">
        <v>142</v>
      </c>
      <c r="D1111" t="s">
        <v>74</v>
      </c>
      <c r="E1111">
        <v>6</v>
      </c>
      <c r="F1111" t="s">
        <v>35</v>
      </c>
      <c r="G1111" t="s">
        <v>29</v>
      </c>
      <c r="L1111" t="str">
        <f t="shared" si="68"/>
        <v>NA</v>
      </c>
      <c r="M1111" t="str">
        <f t="shared" si="69"/>
        <v>NA</v>
      </c>
      <c r="N1111" t="str">
        <f t="shared" si="70"/>
        <v>NA</v>
      </c>
      <c r="O1111" t="str">
        <f t="shared" si="71"/>
        <v>S1-N1 6</v>
      </c>
    </row>
    <row r="1112" spans="1:17">
      <c r="A1112" t="s">
        <v>137</v>
      </c>
      <c r="B1112" t="s">
        <v>141</v>
      </c>
      <c r="C1112" t="s">
        <v>142</v>
      </c>
      <c r="D1112" t="s">
        <v>74</v>
      </c>
      <c r="E1112">
        <v>7</v>
      </c>
      <c r="F1112" t="s">
        <v>20</v>
      </c>
      <c r="G1112" t="s">
        <v>29</v>
      </c>
      <c r="L1112" t="str">
        <f t="shared" si="68"/>
        <v>NA</v>
      </c>
      <c r="M1112" t="str">
        <f t="shared" si="69"/>
        <v>NA</v>
      </c>
      <c r="N1112" t="str">
        <f t="shared" si="70"/>
        <v>NA</v>
      </c>
      <c r="O1112" t="str">
        <f t="shared" si="71"/>
        <v>S1-N1 7</v>
      </c>
    </row>
    <row r="1113" spans="1:17">
      <c r="A1113" t="s">
        <v>137</v>
      </c>
      <c r="B1113" t="s">
        <v>141</v>
      </c>
      <c r="C1113" t="s">
        <v>142</v>
      </c>
      <c r="D1113" t="s">
        <v>74</v>
      </c>
      <c r="E1113">
        <v>8</v>
      </c>
      <c r="F1113" t="s">
        <v>35</v>
      </c>
      <c r="G1113" t="s">
        <v>143</v>
      </c>
      <c r="H1113" t="b">
        <v>0</v>
      </c>
      <c r="I1113" t="s">
        <v>19</v>
      </c>
      <c r="J1113" t="s">
        <v>24</v>
      </c>
      <c r="K1113">
        <v>0.24</v>
      </c>
      <c r="L1113" t="str">
        <f t="shared" si="68"/>
        <v>Dissocarpus</v>
      </c>
      <c r="M1113" t="str">
        <f t="shared" si="69"/>
        <v>biflora</v>
      </c>
      <c r="N1113" t="str">
        <f t="shared" si="70"/>
        <v>Species</v>
      </c>
      <c r="O1113" t="str">
        <f t="shared" si="71"/>
        <v>S1-N1 8</v>
      </c>
      <c r="P1113">
        <v>2563</v>
      </c>
      <c r="Q1113">
        <v>2567</v>
      </c>
    </row>
    <row r="1114" spans="1:17">
      <c r="A1114" t="s">
        <v>137</v>
      </c>
      <c r="B1114" t="s">
        <v>141</v>
      </c>
      <c r="C1114" t="s">
        <v>142</v>
      </c>
      <c r="D1114" t="s">
        <v>74</v>
      </c>
      <c r="E1114">
        <v>9</v>
      </c>
      <c r="F1114" t="s">
        <v>20</v>
      </c>
      <c r="G1114" t="s">
        <v>29</v>
      </c>
      <c r="L1114" t="str">
        <f t="shared" si="68"/>
        <v>NA</v>
      </c>
      <c r="M1114" t="str">
        <f t="shared" si="69"/>
        <v>NA</v>
      </c>
      <c r="N1114" t="str">
        <f t="shared" si="70"/>
        <v>NA</v>
      </c>
      <c r="O1114" t="str">
        <f t="shared" si="71"/>
        <v>S1-N1 9</v>
      </c>
    </row>
    <row r="1115" spans="1:17">
      <c r="A1115" t="s">
        <v>137</v>
      </c>
      <c r="B1115" t="s">
        <v>141</v>
      </c>
      <c r="C1115" t="s">
        <v>142</v>
      </c>
      <c r="D1115" t="s">
        <v>74</v>
      </c>
      <c r="E1115">
        <v>10</v>
      </c>
      <c r="F1115" t="s">
        <v>35</v>
      </c>
      <c r="G1115" t="s">
        <v>144</v>
      </c>
      <c r="H1115" t="b">
        <v>0</v>
      </c>
      <c r="I1115" t="s">
        <v>19</v>
      </c>
      <c r="J1115" t="s">
        <v>24</v>
      </c>
      <c r="K1115">
        <v>0.24</v>
      </c>
      <c r="L1115" t="str">
        <f t="shared" si="68"/>
        <v>Atriplex</v>
      </c>
      <c r="M1115" t="str">
        <f t="shared" si="69"/>
        <v>angulata</v>
      </c>
      <c r="N1115" t="str">
        <f t="shared" si="70"/>
        <v>Species</v>
      </c>
      <c r="O1115" t="str">
        <f t="shared" si="71"/>
        <v>S1-N1 10</v>
      </c>
      <c r="P1115">
        <v>2572</v>
      </c>
    </row>
    <row r="1116" spans="1:17">
      <c r="A1116" t="s">
        <v>137</v>
      </c>
      <c r="B1116" t="s">
        <v>141</v>
      </c>
      <c r="C1116" t="s">
        <v>142</v>
      </c>
      <c r="D1116" t="s">
        <v>74</v>
      </c>
      <c r="E1116">
        <v>11</v>
      </c>
      <c r="F1116" t="s">
        <v>35</v>
      </c>
      <c r="G1116" t="s">
        <v>144</v>
      </c>
      <c r="H1116" t="b">
        <v>0</v>
      </c>
      <c r="I1116" t="s">
        <v>19</v>
      </c>
      <c r="J1116" t="s">
        <v>24</v>
      </c>
      <c r="K1116">
        <v>0.24</v>
      </c>
      <c r="L1116" t="str">
        <f t="shared" si="68"/>
        <v>Atriplex</v>
      </c>
      <c r="M1116" t="str">
        <f t="shared" si="69"/>
        <v>angulata</v>
      </c>
      <c r="N1116" t="str">
        <f t="shared" si="70"/>
        <v>Species</v>
      </c>
      <c r="O1116" t="str">
        <f t="shared" si="71"/>
        <v>S1-N1 11</v>
      </c>
    </row>
    <row r="1117" spans="1:17">
      <c r="A1117" t="s">
        <v>137</v>
      </c>
      <c r="B1117" t="s">
        <v>141</v>
      </c>
      <c r="C1117" t="s">
        <v>142</v>
      </c>
      <c r="D1117" t="s">
        <v>74</v>
      </c>
      <c r="E1117">
        <v>12</v>
      </c>
      <c r="F1117" t="s">
        <v>20</v>
      </c>
      <c r="G1117" t="s">
        <v>29</v>
      </c>
      <c r="L1117" t="str">
        <f t="shared" si="68"/>
        <v>NA</v>
      </c>
      <c r="M1117" t="str">
        <f t="shared" si="69"/>
        <v>NA</v>
      </c>
      <c r="N1117" t="str">
        <f t="shared" si="70"/>
        <v>NA</v>
      </c>
      <c r="O1117" t="str">
        <f t="shared" si="71"/>
        <v>S1-N1 12</v>
      </c>
    </row>
    <row r="1118" spans="1:17">
      <c r="A1118" t="s">
        <v>137</v>
      </c>
      <c r="B1118" t="s">
        <v>141</v>
      </c>
      <c r="C1118" t="s">
        <v>142</v>
      </c>
      <c r="D1118" t="s">
        <v>74</v>
      </c>
      <c r="E1118">
        <v>13</v>
      </c>
      <c r="F1118" t="s">
        <v>20</v>
      </c>
      <c r="G1118" t="s">
        <v>29</v>
      </c>
      <c r="L1118" t="str">
        <f t="shared" si="68"/>
        <v>NA</v>
      </c>
      <c r="M1118" t="str">
        <f t="shared" si="69"/>
        <v>NA</v>
      </c>
      <c r="N1118" t="str">
        <f t="shared" si="70"/>
        <v>NA</v>
      </c>
      <c r="O1118" t="str">
        <f t="shared" si="71"/>
        <v>S1-N1 13</v>
      </c>
    </row>
    <row r="1119" spans="1:17">
      <c r="A1119" t="s">
        <v>137</v>
      </c>
      <c r="B1119" t="s">
        <v>141</v>
      </c>
      <c r="C1119" t="s">
        <v>142</v>
      </c>
      <c r="D1119" t="s">
        <v>74</v>
      </c>
      <c r="E1119">
        <v>14</v>
      </c>
      <c r="F1119" t="s">
        <v>20</v>
      </c>
      <c r="G1119" t="s">
        <v>29</v>
      </c>
      <c r="L1119" t="str">
        <f t="shared" si="68"/>
        <v>NA</v>
      </c>
      <c r="M1119" t="str">
        <f t="shared" si="69"/>
        <v>NA</v>
      </c>
      <c r="N1119" t="str">
        <f t="shared" si="70"/>
        <v>NA</v>
      </c>
      <c r="O1119" t="str">
        <f t="shared" si="71"/>
        <v>S1-N1 14</v>
      </c>
    </row>
    <row r="1120" spans="1:17">
      <c r="A1120" t="s">
        <v>137</v>
      </c>
      <c r="B1120" t="s">
        <v>141</v>
      </c>
      <c r="C1120" t="s">
        <v>142</v>
      </c>
      <c r="D1120" t="s">
        <v>74</v>
      </c>
      <c r="E1120">
        <v>15</v>
      </c>
      <c r="F1120" t="s">
        <v>20</v>
      </c>
      <c r="G1120" t="s">
        <v>29</v>
      </c>
      <c r="L1120" t="str">
        <f t="shared" si="68"/>
        <v>NA</v>
      </c>
      <c r="M1120" t="str">
        <f t="shared" si="69"/>
        <v>NA</v>
      </c>
      <c r="N1120" t="str">
        <f t="shared" si="70"/>
        <v>NA</v>
      </c>
      <c r="O1120" t="str">
        <f t="shared" si="71"/>
        <v>S1-N1 15</v>
      </c>
    </row>
    <row r="1121" spans="1:17">
      <c r="A1121" t="s">
        <v>137</v>
      </c>
      <c r="B1121" t="s">
        <v>141</v>
      </c>
      <c r="C1121" t="s">
        <v>142</v>
      </c>
      <c r="D1121" t="s">
        <v>74</v>
      </c>
      <c r="E1121">
        <v>16</v>
      </c>
      <c r="F1121" t="s">
        <v>20</v>
      </c>
      <c r="G1121" t="s">
        <v>29</v>
      </c>
      <c r="L1121" t="str">
        <f t="shared" si="68"/>
        <v>NA</v>
      </c>
      <c r="M1121" t="str">
        <f t="shared" si="69"/>
        <v>NA</v>
      </c>
      <c r="N1121" t="str">
        <f t="shared" si="70"/>
        <v>NA</v>
      </c>
      <c r="O1121" t="str">
        <f t="shared" si="71"/>
        <v>S1-N1 16</v>
      </c>
    </row>
    <row r="1122" spans="1:17">
      <c r="A1122" t="s">
        <v>137</v>
      </c>
      <c r="B1122" t="s">
        <v>141</v>
      </c>
      <c r="C1122" t="s">
        <v>142</v>
      </c>
      <c r="D1122" t="s">
        <v>74</v>
      </c>
      <c r="E1122">
        <v>17</v>
      </c>
      <c r="F1122" t="s">
        <v>20</v>
      </c>
      <c r="G1122" t="s">
        <v>29</v>
      </c>
      <c r="L1122" t="str">
        <f t="shared" si="68"/>
        <v>NA</v>
      </c>
      <c r="M1122" t="str">
        <f t="shared" si="69"/>
        <v>NA</v>
      </c>
      <c r="N1122" t="str">
        <f t="shared" si="70"/>
        <v>NA</v>
      </c>
      <c r="O1122" t="str">
        <f t="shared" si="71"/>
        <v>S1-N1 17</v>
      </c>
    </row>
    <row r="1123" spans="1:17">
      <c r="A1123" t="s">
        <v>137</v>
      </c>
      <c r="B1123" t="s">
        <v>141</v>
      </c>
      <c r="C1123" t="s">
        <v>142</v>
      </c>
      <c r="D1123" t="s">
        <v>74</v>
      </c>
      <c r="E1123">
        <v>18</v>
      </c>
      <c r="F1123" t="s">
        <v>20</v>
      </c>
      <c r="G1123" t="s">
        <v>29</v>
      </c>
      <c r="L1123" t="str">
        <f t="shared" si="68"/>
        <v>NA</v>
      </c>
      <c r="M1123" t="str">
        <f t="shared" si="69"/>
        <v>NA</v>
      </c>
      <c r="N1123" t="str">
        <f t="shared" si="70"/>
        <v>NA</v>
      </c>
      <c r="O1123" t="str">
        <f t="shared" si="71"/>
        <v>S1-N1 18</v>
      </c>
    </row>
    <row r="1124" spans="1:17">
      <c r="A1124" t="s">
        <v>137</v>
      </c>
      <c r="B1124" t="s">
        <v>141</v>
      </c>
      <c r="C1124" t="s">
        <v>142</v>
      </c>
      <c r="D1124" t="s">
        <v>74</v>
      </c>
      <c r="E1124">
        <v>19</v>
      </c>
      <c r="F1124" t="s">
        <v>20</v>
      </c>
      <c r="G1124" t="s">
        <v>29</v>
      </c>
      <c r="L1124" t="str">
        <f t="shared" si="68"/>
        <v>NA</v>
      </c>
      <c r="M1124" t="str">
        <f t="shared" si="69"/>
        <v>NA</v>
      </c>
      <c r="N1124" t="str">
        <f t="shared" si="70"/>
        <v>NA</v>
      </c>
      <c r="O1124" t="str">
        <f t="shared" si="71"/>
        <v>S1-N1 19</v>
      </c>
    </row>
    <row r="1125" spans="1:17">
      <c r="A1125" t="s">
        <v>137</v>
      </c>
      <c r="B1125" t="s">
        <v>141</v>
      </c>
      <c r="C1125" t="s">
        <v>142</v>
      </c>
      <c r="D1125" t="s">
        <v>74</v>
      </c>
      <c r="E1125">
        <v>20</v>
      </c>
      <c r="F1125" t="s">
        <v>20</v>
      </c>
      <c r="G1125" t="s">
        <v>143</v>
      </c>
      <c r="H1125" t="b">
        <v>0</v>
      </c>
      <c r="I1125" t="s">
        <v>19</v>
      </c>
      <c r="J1125" t="s">
        <v>24</v>
      </c>
      <c r="K1125">
        <v>0.11</v>
      </c>
      <c r="L1125" t="str">
        <f t="shared" si="68"/>
        <v>Dissocarpus</v>
      </c>
      <c r="M1125" t="str">
        <f t="shared" si="69"/>
        <v>biflora</v>
      </c>
      <c r="N1125" t="str">
        <f t="shared" si="70"/>
        <v>Species</v>
      </c>
      <c r="O1125" t="str">
        <f t="shared" si="71"/>
        <v>S1-N1 20</v>
      </c>
    </row>
    <row r="1126" spans="1:17">
      <c r="A1126" t="s">
        <v>137</v>
      </c>
      <c r="B1126" t="s">
        <v>141</v>
      </c>
      <c r="C1126" t="s">
        <v>142</v>
      </c>
      <c r="D1126" t="s">
        <v>74</v>
      </c>
      <c r="E1126">
        <v>21</v>
      </c>
      <c r="F1126" t="s">
        <v>35</v>
      </c>
      <c r="G1126" t="s">
        <v>82</v>
      </c>
      <c r="H1126" t="b">
        <v>1</v>
      </c>
      <c r="I1126" t="s">
        <v>49</v>
      </c>
      <c r="J1126" t="s">
        <v>50</v>
      </c>
      <c r="K1126">
        <v>0.13</v>
      </c>
      <c r="L1126" t="str">
        <f t="shared" si="68"/>
        <v>Dactyloctenium</v>
      </c>
      <c r="M1126" t="str">
        <f t="shared" si="69"/>
        <v>radulans</v>
      </c>
      <c r="N1126" t="str">
        <f t="shared" si="70"/>
        <v>Species</v>
      </c>
      <c r="O1126" t="str">
        <f t="shared" si="71"/>
        <v>S1-N1 21</v>
      </c>
      <c r="P1126">
        <v>2573</v>
      </c>
      <c r="Q1126">
        <v>2573</v>
      </c>
    </row>
    <row r="1127" spans="1:17">
      <c r="A1127" t="s">
        <v>137</v>
      </c>
      <c r="B1127" t="s">
        <v>141</v>
      </c>
      <c r="C1127" t="s">
        <v>142</v>
      </c>
      <c r="D1127" t="s">
        <v>74</v>
      </c>
      <c r="E1127">
        <v>22</v>
      </c>
      <c r="F1127" t="s">
        <v>35</v>
      </c>
      <c r="G1127" t="s">
        <v>82</v>
      </c>
      <c r="H1127" t="b">
        <v>1</v>
      </c>
      <c r="I1127" t="s">
        <v>49</v>
      </c>
      <c r="J1127" t="s">
        <v>50</v>
      </c>
      <c r="K1127">
        <v>7.0000000000000007E-2</v>
      </c>
      <c r="L1127" t="str">
        <f t="shared" si="68"/>
        <v>Dactyloctenium</v>
      </c>
      <c r="M1127" t="str">
        <f t="shared" si="69"/>
        <v>radulans</v>
      </c>
      <c r="N1127" t="str">
        <f t="shared" si="70"/>
        <v>Species</v>
      </c>
      <c r="O1127" t="str">
        <f t="shared" si="71"/>
        <v>S1-N1 22</v>
      </c>
    </row>
    <row r="1128" spans="1:17">
      <c r="A1128" t="s">
        <v>137</v>
      </c>
      <c r="B1128" t="s">
        <v>141</v>
      </c>
      <c r="C1128" t="s">
        <v>142</v>
      </c>
      <c r="D1128" t="s">
        <v>74</v>
      </c>
      <c r="E1128">
        <v>23</v>
      </c>
      <c r="F1128" t="s">
        <v>35</v>
      </c>
      <c r="G1128" t="s">
        <v>82</v>
      </c>
      <c r="H1128" t="b">
        <v>1</v>
      </c>
      <c r="I1128" t="s">
        <v>49</v>
      </c>
      <c r="J1128" t="s">
        <v>50</v>
      </c>
      <c r="K1128">
        <v>0.08</v>
      </c>
      <c r="L1128" t="str">
        <f t="shared" si="68"/>
        <v>Dactyloctenium</v>
      </c>
      <c r="M1128" t="str">
        <f t="shared" si="69"/>
        <v>radulans</v>
      </c>
      <c r="N1128" t="str">
        <f t="shared" si="70"/>
        <v>Species</v>
      </c>
      <c r="O1128" t="str">
        <f t="shared" si="71"/>
        <v>S1-N1 23</v>
      </c>
    </row>
    <row r="1129" spans="1:17">
      <c r="A1129" t="s">
        <v>137</v>
      </c>
      <c r="B1129" t="s">
        <v>141</v>
      </c>
      <c r="C1129" t="s">
        <v>142</v>
      </c>
      <c r="D1129" t="s">
        <v>74</v>
      </c>
      <c r="E1129">
        <v>24</v>
      </c>
      <c r="F1129" t="s">
        <v>35</v>
      </c>
      <c r="G1129" t="s">
        <v>29</v>
      </c>
      <c r="L1129" t="str">
        <f t="shared" si="68"/>
        <v>NA</v>
      </c>
      <c r="M1129" t="str">
        <f t="shared" si="69"/>
        <v>NA</v>
      </c>
      <c r="N1129" t="str">
        <f t="shared" si="70"/>
        <v>NA</v>
      </c>
      <c r="O1129" t="str">
        <f t="shared" si="71"/>
        <v>S1-N1 24</v>
      </c>
    </row>
    <row r="1130" spans="1:17">
      <c r="A1130" t="s">
        <v>137</v>
      </c>
      <c r="B1130" t="s">
        <v>141</v>
      </c>
      <c r="C1130" t="s">
        <v>142</v>
      </c>
      <c r="D1130" t="s">
        <v>74</v>
      </c>
      <c r="E1130">
        <v>25</v>
      </c>
      <c r="F1130" t="s">
        <v>20</v>
      </c>
      <c r="G1130" t="s">
        <v>29</v>
      </c>
      <c r="L1130" t="str">
        <f t="shared" si="68"/>
        <v>NA</v>
      </c>
      <c r="M1130" t="str">
        <f t="shared" si="69"/>
        <v>NA</v>
      </c>
      <c r="N1130" t="str">
        <f t="shared" si="70"/>
        <v>NA</v>
      </c>
      <c r="O1130" t="str">
        <f t="shared" si="71"/>
        <v>S1-N1 25</v>
      </c>
    </row>
    <row r="1131" spans="1:17">
      <c r="A1131" t="s">
        <v>137</v>
      </c>
      <c r="B1131" t="s">
        <v>141</v>
      </c>
      <c r="C1131" t="s">
        <v>142</v>
      </c>
      <c r="D1131" t="s">
        <v>74</v>
      </c>
      <c r="E1131">
        <v>26</v>
      </c>
      <c r="F1131" t="s">
        <v>20</v>
      </c>
      <c r="G1131" t="s">
        <v>29</v>
      </c>
      <c r="L1131" t="str">
        <f t="shared" si="68"/>
        <v>NA</v>
      </c>
      <c r="M1131" t="str">
        <f t="shared" si="69"/>
        <v>NA</v>
      </c>
      <c r="N1131" t="str">
        <f t="shared" si="70"/>
        <v>NA</v>
      </c>
      <c r="O1131" t="str">
        <f t="shared" si="71"/>
        <v>S1-N1 26</v>
      </c>
    </row>
    <row r="1132" spans="1:17">
      <c r="A1132" t="s">
        <v>137</v>
      </c>
      <c r="B1132" t="s">
        <v>141</v>
      </c>
      <c r="C1132" t="s">
        <v>142</v>
      </c>
      <c r="D1132" t="s">
        <v>74</v>
      </c>
      <c r="E1132">
        <v>27</v>
      </c>
      <c r="F1132" t="s">
        <v>35</v>
      </c>
      <c r="G1132" t="s">
        <v>47</v>
      </c>
      <c r="H1132" t="b">
        <v>0</v>
      </c>
      <c r="I1132" t="s">
        <v>19</v>
      </c>
      <c r="J1132" t="s">
        <v>24</v>
      </c>
      <c r="K1132">
        <v>0.04</v>
      </c>
      <c r="L1132" t="str">
        <f t="shared" si="68"/>
        <v>Sclerolaena</v>
      </c>
      <c r="M1132" t="str">
        <f t="shared" si="69"/>
        <v>eriacantha</v>
      </c>
      <c r="N1132" t="str">
        <f t="shared" si="70"/>
        <v>Species</v>
      </c>
      <c r="O1132" t="str">
        <f t="shared" si="71"/>
        <v>S1-N1 27</v>
      </c>
    </row>
    <row r="1133" spans="1:17">
      <c r="A1133" t="s">
        <v>137</v>
      </c>
      <c r="B1133" t="s">
        <v>141</v>
      </c>
      <c r="C1133" t="s">
        <v>142</v>
      </c>
      <c r="D1133" t="s">
        <v>74</v>
      </c>
      <c r="E1133">
        <v>28</v>
      </c>
      <c r="F1133" t="s">
        <v>35</v>
      </c>
      <c r="G1133" t="s">
        <v>82</v>
      </c>
      <c r="H1133" t="b">
        <v>1</v>
      </c>
      <c r="I1133" t="s">
        <v>49</v>
      </c>
      <c r="J1133" t="s">
        <v>50</v>
      </c>
      <c r="K1133">
        <v>0.17</v>
      </c>
      <c r="L1133" t="str">
        <f t="shared" si="68"/>
        <v>Dactyloctenium</v>
      </c>
      <c r="M1133" t="str">
        <f t="shared" si="69"/>
        <v>radulans</v>
      </c>
      <c r="N1133" t="str">
        <f t="shared" si="70"/>
        <v>Species</v>
      </c>
      <c r="O1133" t="str">
        <f t="shared" si="71"/>
        <v>S1-N1 28</v>
      </c>
    </row>
    <row r="1134" spans="1:17">
      <c r="A1134" t="s">
        <v>137</v>
      </c>
      <c r="B1134" t="s">
        <v>141</v>
      </c>
      <c r="C1134" t="s">
        <v>142</v>
      </c>
      <c r="D1134" t="s">
        <v>74</v>
      </c>
      <c r="E1134">
        <v>29</v>
      </c>
      <c r="F1134" t="s">
        <v>35</v>
      </c>
      <c r="G1134" t="s">
        <v>29</v>
      </c>
      <c r="L1134" t="str">
        <f t="shared" si="68"/>
        <v>NA</v>
      </c>
      <c r="M1134" t="str">
        <f t="shared" si="69"/>
        <v>NA</v>
      </c>
      <c r="N1134" t="str">
        <f t="shared" si="70"/>
        <v>NA</v>
      </c>
      <c r="O1134" t="str">
        <f t="shared" si="71"/>
        <v>S1-N1 29</v>
      </c>
    </row>
    <row r="1135" spans="1:17">
      <c r="A1135" t="s">
        <v>137</v>
      </c>
      <c r="B1135" t="s">
        <v>141</v>
      </c>
      <c r="C1135" t="s">
        <v>142</v>
      </c>
      <c r="D1135" t="s">
        <v>74</v>
      </c>
      <c r="E1135">
        <v>30</v>
      </c>
      <c r="F1135" t="s">
        <v>20</v>
      </c>
      <c r="G1135" t="s">
        <v>47</v>
      </c>
      <c r="H1135" t="b">
        <v>0</v>
      </c>
      <c r="I1135" t="s">
        <v>19</v>
      </c>
      <c r="J1135" t="s">
        <v>24</v>
      </c>
      <c r="K1135">
        <v>0.12</v>
      </c>
      <c r="L1135" t="str">
        <f t="shared" si="68"/>
        <v>Sclerolaena</v>
      </c>
      <c r="M1135" t="str">
        <f t="shared" si="69"/>
        <v>eriacantha</v>
      </c>
      <c r="N1135" t="str">
        <f t="shared" si="70"/>
        <v>Species</v>
      </c>
      <c r="O1135" t="str">
        <f t="shared" si="71"/>
        <v>S1-N1 30</v>
      </c>
    </row>
    <row r="1136" spans="1:17">
      <c r="A1136" t="s">
        <v>137</v>
      </c>
      <c r="B1136" t="s">
        <v>141</v>
      </c>
      <c r="C1136" t="s">
        <v>142</v>
      </c>
      <c r="D1136" t="s">
        <v>74</v>
      </c>
      <c r="E1136">
        <v>31</v>
      </c>
      <c r="F1136" t="s">
        <v>35</v>
      </c>
      <c r="G1136" t="s">
        <v>29</v>
      </c>
      <c r="L1136" t="str">
        <f t="shared" si="68"/>
        <v>NA</v>
      </c>
      <c r="M1136" t="str">
        <f t="shared" si="69"/>
        <v>NA</v>
      </c>
      <c r="N1136" t="str">
        <f t="shared" si="70"/>
        <v>NA</v>
      </c>
      <c r="O1136" t="str">
        <f t="shared" si="71"/>
        <v>S1-N1 31</v>
      </c>
    </row>
    <row r="1137" spans="1:17">
      <c r="A1137" t="s">
        <v>137</v>
      </c>
      <c r="B1137" t="s">
        <v>141</v>
      </c>
      <c r="C1137" t="s">
        <v>142</v>
      </c>
      <c r="D1137" t="s">
        <v>74</v>
      </c>
      <c r="E1137">
        <v>32</v>
      </c>
      <c r="F1137" t="s">
        <v>20</v>
      </c>
      <c r="G1137" t="s">
        <v>82</v>
      </c>
      <c r="H1137" t="b">
        <v>1</v>
      </c>
      <c r="I1137" t="s">
        <v>49</v>
      </c>
      <c r="J1137" t="s">
        <v>50</v>
      </c>
      <c r="K1137">
        <v>0.08</v>
      </c>
      <c r="L1137" t="str">
        <f t="shared" si="68"/>
        <v>Dactyloctenium</v>
      </c>
      <c r="M1137" t="str">
        <f t="shared" si="69"/>
        <v>radulans</v>
      </c>
      <c r="N1137" t="str">
        <f t="shared" si="70"/>
        <v>Species</v>
      </c>
      <c r="O1137" t="str">
        <f t="shared" si="71"/>
        <v>S1-N1 32</v>
      </c>
    </row>
    <row r="1138" spans="1:17">
      <c r="A1138" t="s">
        <v>137</v>
      </c>
      <c r="B1138" t="s">
        <v>141</v>
      </c>
      <c r="C1138" t="s">
        <v>142</v>
      </c>
      <c r="D1138" t="s">
        <v>74</v>
      </c>
      <c r="E1138">
        <v>33</v>
      </c>
      <c r="F1138" t="s">
        <v>20</v>
      </c>
      <c r="G1138" t="s">
        <v>29</v>
      </c>
      <c r="L1138" t="str">
        <f t="shared" si="68"/>
        <v>NA</v>
      </c>
      <c r="M1138" t="str">
        <f t="shared" si="69"/>
        <v>NA</v>
      </c>
      <c r="N1138" t="str">
        <f t="shared" si="70"/>
        <v>NA</v>
      </c>
      <c r="O1138" t="str">
        <f t="shared" si="71"/>
        <v>S1-N1 33</v>
      </c>
    </row>
    <row r="1139" spans="1:17">
      <c r="A1139" t="s">
        <v>137</v>
      </c>
      <c r="B1139" t="s">
        <v>141</v>
      </c>
      <c r="C1139" t="s">
        <v>142</v>
      </c>
      <c r="D1139" t="s">
        <v>74</v>
      </c>
      <c r="E1139">
        <v>34</v>
      </c>
      <c r="F1139" t="s">
        <v>20</v>
      </c>
      <c r="G1139" t="s">
        <v>82</v>
      </c>
      <c r="H1139" t="b">
        <v>1</v>
      </c>
      <c r="I1139" t="s">
        <v>49</v>
      </c>
      <c r="J1139" t="s">
        <v>50</v>
      </c>
      <c r="K1139">
        <v>0.08</v>
      </c>
      <c r="L1139" t="str">
        <f t="shared" si="68"/>
        <v>Dactyloctenium</v>
      </c>
      <c r="M1139" t="str">
        <f t="shared" si="69"/>
        <v>radulans</v>
      </c>
      <c r="N1139" t="str">
        <f t="shared" si="70"/>
        <v>Species</v>
      </c>
      <c r="O1139" t="str">
        <f t="shared" si="71"/>
        <v>S1-N1 34</v>
      </c>
    </row>
    <row r="1140" spans="1:17">
      <c r="A1140" t="s">
        <v>137</v>
      </c>
      <c r="B1140" t="s">
        <v>141</v>
      </c>
      <c r="C1140" t="s">
        <v>142</v>
      </c>
      <c r="D1140" t="s">
        <v>74</v>
      </c>
      <c r="E1140">
        <v>35</v>
      </c>
      <c r="F1140" t="s">
        <v>20</v>
      </c>
      <c r="G1140" t="s">
        <v>29</v>
      </c>
      <c r="L1140" t="str">
        <f t="shared" si="68"/>
        <v>NA</v>
      </c>
      <c r="M1140" t="str">
        <f t="shared" si="69"/>
        <v>NA</v>
      </c>
      <c r="N1140" t="str">
        <f t="shared" si="70"/>
        <v>NA</v>
      </c>
      <c r="O1140" t="str">
        <f t="shared" si="71"/>
        <v>S1-N1 35</v>
      </c>
    </row>
    <row r="1141" spans="1:17">
      <c r="A1141" t="s">
        <v>137</v>
      </c>
      <c r="B1141" t="s">
        <v>141</v>
      </c>
      <c r="C1141" t="s">
        <v>142</v>
      </c>
      <c r="D1141" t="s">
        <v>74</v>
      </c>
      <c r="E1141">
        <v>36</v>
      </c>
      <c r="F1141" t="s">
        <v>35</v>
      </c>
      <c r="G1141" t="s">
        <v>82</v>
      </c>
      <c r="H1141" t="b">
        <v>1</v>
      </c>
      <c r="I1141" t="s">
        <v>49</v>
      </c>
      <c r="J1141" t="s">
        <v>50</v>
      </c>
      <c r="K1141">
        <v>0.08</v>
      </c>
      <c r="L1141" t="str">
        <f t="shared" si="68"/>
        <v>Dactyloctenium</v>
      </c>
      <c r="M1141" t="str">
        <f t="shared" si="69"/>
        <v>radulans</v>
      </c>
      <c r="N1141" t="str">
        <f t="shared" si="70"/>
        <v>Species</v>
      </c>
      <c r="O1141" t="str">
        <f t="shared" si="71"/>
        <v>S1-N1 36</v>
      </c>
    </row>
    <row r="1142" spans="1:17">
      <c r="A1142" t="s">
        <v>137</v>
      </c>
      <c r="B1142" t="s">
        <v>141</v>
      </c>
      <c r="C1142" t="s">
        <v>142</v>
      </c>
      <c r="D1142" t="s">
        <v>74</v>
      </c>
      <c r="E1142">
        <v>37</v>
      </c>
      <c r="F1142" t="s">
        <v>20</v>
      </c>
      <c r="G1142" t="s">
        <v>82</v>
      </c>
      <c r="H1142" t="b">
        <v>1</v>
      </c>
      <c r="I1142" t="s">
        <v>49</v>
      </c>
      <c r="J1142" t="s">
        <v>50</v>
      </c>
      <c r="K1142">
        <v>0.04</v>
      </c>
      <c r="L1142" t="str">
        <f t="shared" si="68"/>
        <v>Dactyloctenium</v>
      </c>
      <c r="M1142" t="str">
        <f t="shared" si="69"/>
        <v>radulans</v>
      </c>
      <c r="N1142" t="str">
        <f t="shared" si="70"/>
        <v>Species</v>
      </c>
      <c r="O1142" t="str">
        <f t="shared" si="71"/>
        <v>S1-N1 37</v>
      </c>
    </row>
    <row r="1143" spans="1:17">
      <c r="A1143" t="s">
        <v>137</v>
      </c>
      <c r="B1143" t="s">
        <v>141</v>
      </c>
      <c r="C1143" t="s">
        <v>142</v>
      </c>
      <c r="D1143" t="s">
        <v>74</v>
      </c>
      <c r="E1143">
        <v>38</v>
      </c>
      <c r="F1143" t="s">
        <v>20</v>
      </c>
      <c r="G1143" t="s">
        <v>82</v>
      </c>
      <c r="H1143" t="b">
        <v>1</v>
      </c>
      <c r="I1143" t="s">
        <v>49</v>
      </c>
      <c r="J1143" t="s">
        <v>50</v>
      </c>
      <c r="K1143">
        <v>0.06</v>
      </c>
      <c r="L1143" t="str">
        <f t="shared" si="68"/>
        <v>Dactyloctenium</v>
      </c>
      <c r="M1143" t="str">
        <f t="shared" si="69"/>
        <v>radulans</v>
      </c>
      <c r="N1143" t="str">
        <f t="shared" si="70"/>
        <v>Species</v>
      </c>
      <c r="O1143" t="str">
        <f t="shared" si="71"/>
        <v>S1-N1 38</v>
      </c>
    </row>
    <row r="1144" spans="1:17">
      <c r="A1144" t="s">
        <v>137</v>
      </c>
      <c r="B1144" t="s">
        <v>141</v>
      </c>
      <c r="C1144" t="s">
        <v>142</v>
      </c>
      <c r="D1144" t="s">
        <v>74</v>
      </c>
      <c r="E1144">
        <v>39</v>
      </c>
      <c r="F1144" t="s">
        <v>35</v>
      </c>
      <c r="G1144" t="s">
        <v>107</v>
      </c>
      <c r="H1144" t="b">
        <v>0</v>
      </c>
      <c r="I1144" t="s">
        <v>19</v>
      </c>
      <c r="J1144" t="s">
        <v>24</v>
      </c>
      <c r="K1144">
        <v>0.27</v>
      </c>
      <c r="L1144" t="str">
        <f t="shared" si="68"/>
        <v>Maireana</v>
      </c>
      <c r="M1144" t="str">
        <f t="shared" si="69"/>
        <v>pyramidata</v>
      </c>
      <c r="N1144" t="str">
        <f t="shared" si="70"/>
        <v>Species</v>
      </c>
      <c r="O1144" t="str">
        <f t="shared" si="71"/>
        <v>S1-N1 39</v>
      </c>
      <c r="P1144">
        <v>2582</v>
      </c>
      <c r="Q1144">
        <v>2588</v>
      </c>
    </row>
    <row r="1145" spans="1:17">
      <c r="A1145" t="s">
        <v>137</v>
      </c>
      <c r="B1145" t="s">
        <v>141</v>
      </c>
      <c r="C1145" t="s">
        <v>142</v>
      </c>
      <c r="D1145" t="s">
        <v>74</v>
      </c>
      <c r="E1145">
        <v>40</v>
      </c>
      <c r="F1145" t="s">
        <v>35</v>
      </c>
      <c r="G1145" t="s">
        <v>47</v>
      </c>
      <c r="H1145" t="b">
        <v>0</v>
      </c>
      <c r="I1145" t="s">
        <v>19</v>
      </c>
      <c r="J1145" t="s">
        <v>24</v>
      </c>
      <c r="K1145">
        <v>0.1</v>
      </c>
      <c r="L1145" t="str">
        <f t="shared" si="68"/>
        <v>Sclerolaena</v>
      </c>
      <c r="M1145" t="str">
        <f t="shared" si="69"/>
        <v>eriacantha</v>
      </c>
      <c r="N1145" t="str">
        <f t="shared" si="70"/>
        <v>Species</v>
      </c>
      <c r="O1145" t="str">
        <f t="shared" si="71"/>
        <v>S1-N1 40</v>
      </c>
    </row>
    <row r="1146" spans="1:17">
      <c r="A1146" t="s">
        <v>137</v>
      </c>
      <c r="B1146" t="s">
        <v>141</v>
      </c>
      <c r="C1146" t="s">
        <v>142</v>
      </c>
      <c r="D1146" t="s">
        <v>74</v>
      </c>
      <c r="E1146">
        <v>41</v>
      </c>
      <c r="F1146" t="s">
        <v>20</v>
      </c>
      <c r="G1146" t="s">
        <v>29</v>
      </c>
      <c r="L1146" t="str">
        <f t="shared" si="68"/>
        <v>NA</v>
      </c>
      <c r="M1146" t="str">
        <f t="shared" si="69"/>
        <v>NA</v>
      </c>
      <c r="N1146" t="str">
        <f t="shared" si="70"/>
        <v>NA</v>
      </c>
      <c r="O1146" t="str">
        <f t="shared" si="71"/>
        <v>S1-N1 41</v>
      </c>
    </row>
    <row r="1147" spans="1:17">
      <c r="A1147" t="s">
        <v>137</v>
      </c>
      <c r="B1147" t="s">
        <v>141</v>
      </c>
      <c r="C1147" t="s">
        <v>142</v>
      </c>
      <c r="D1147" t="s">
        <v>74</v>
      </c>
      <c r="E1147">
        <v>42</v>
      </c>
      <c r="F1147" t="s">
        <v>35</v>
      </c>
      <c r="G1147" t="s">
        <v>82</v>
      </c>
      <c r="H1147" t="b">
        <v>1</v>
      </c>
      <c r="I1147" t="s">
        <v>49</v>
      </c>
      <c r="J1147" t="s">
        <v>50</v>
      </c>
      <c r="K1147">
        <v>0.02</v>
      </c>
      <c r="L1147" t="str">
        <f t="shared" si="68"/>
        <v>Dactyloctenium</v>
      </c>
      <c r="M1147" t="str">
        <f t="shared" si="69"/>
        <v>radulans</v>
      </c>
      <c r="N1147" t="str">
        <f t="shared" si="70"/>
        <v>Species</v>
      </c>
      <c r="O1147" t="str">
        <f t="shared" si="71"/>
        <v>S1-N1 42</v>
      </c>
    </row>
    <row r="1148" spans="1:17">
      <c r="A1148" t="s">
        <v>137</v>
      </c>
      <c r="B1148" t="s">
        <v>141</v>
      </c>
      <c r="C1148" t="s">
        <v>142</v>
      </c>
      <c r="D1148" t="s">
        <v>74</v>
      </c>
      <c r="E1148">
        <v>43</v>
      </c>
      <c r="F1148" t="s">
        <v>35</v>
      </c>
      <c r="G1148" t="s">
        <v>82</v>
      </c>
      <c r="H1148" t="b">
        <v>1</v>
      </c>
      <c r="I1148" t="s">
        <v>49</v>
      </c>
      <c r="J1148" t="s">
        <v>50</v>
      </c>
      <c r="K1148">
        <v>0.05</v>
      </c>
      <c r="L1148" t="str">
        <f t="shared" si="68"/>
        <v>Dactyloctenium</v>
      </c>
      <c r="M1148" t="str">
        <f t="shared" si="69"/>
        <v>radulans</v>
      </c>
      <c r="N1148" t="str">
        <f t="shared" si="70"/>
        <v>Species</v>
      </c>
      <c r="O1148" t="str">
        <f t="shared" si="71"/>
        <v>S1-N1 43</v>
      </c>
    </row>
    <row r="1149" spans="1:17">
      <c r="A1149" t="s">
        <v>137</v>
      </c>
      <c r="B1149" t="s">
        <v>141</v>
      </c>
      <c r="C1149" t="s">
        <v>142</v>
      </c>
      <c r="D1149" t="s">
        <v>74</v>
      </c>
      <c r="E1149">
        <v>44</v>
      </c>
      <c r="F1149" t="s">
        <v>20</v>
      </c>
      <c r="G1149" t="s">
        <v>29</v>
      </c>
      <c r="L1149" t="str">
        <f t="shared" si="68"/>
        <v>NA</v>
      </c>
      <c r="M1149" t="str">
        <f t="shared" si="69"/>
        <v>NA</v>
      </c>
      <c r="N1149" t="str">
        <f t="shared" si="70"/>
        <v>NA</v>
      </c>
      <c r="O1149" t="str">
        <f t="shared" si="71"/>
        <v>S1-N1 44</v>
      </c>
    </row>
    <row r="1150" spans="1:17">
      <c r="A1150" t="s">
        <v>137</v>
      </c>
      <c r="B1150" t="s">
        <v>141</v>
      </c>
      <c r="C1150" t="s">
        <v>142</v>
      </c>
      <c r="D1150" t="s">
        <v>74</v>
      </c>
      <c r="E1150">
        <v>45</v>
      </c>
      <c r="F1150" t="s">
        <v>20</v>
      </c>
      <c r="G1150" s="1" t="s">
        <v>30</v>
      </c>
      <c r="H1150" t="b">
        <v>0</v>
      </c>
      <c r="I1150" t="s">
        <v>19</v>
      </c>
      <c r="J1150" t="s">
        <v>24</v>
      </c>
      <c r="K1150">
        <v>0.04</v>
      </c>
      <c r="L1150" t="str">
        <f t="shared" si="68"/>
        <v>Sclerolaena</v>
      </c>
      <c r="M1150" t="str">
        <f t="shared" si="69"/>
        <v>ventricosa</v>
      </c>
      <c r="N1150" t="str">
        <f t="shared" si="70"/>
        <v>Species</v>
      </c>
      <c r="O1150" t="str">
        <f t="shared" si="71"/>
        <v>S1-N1 45</v>
      </c>
      <c r="P1150">
        <v>2590</v>
      </c>
      <c r="Q1150">
        <v>2590</v>
      </c>
    </row>
    <row r="1151" spans="1:17">
      <c r="A1151" t="s">
        <v>137</v>
      </c>
      <c r="B1151" t="s">
        <v>141</v>
      </c>
      <c r="C1151" t="s">
        <v>142</v>
      </c>
      <c r="D1151" t="s">
        <v>74</v>
      </c>
      <c r="E1151">
        <v>46</v>
      </c>
      <c r="F1151" t="s">
        <v>20</v>
      </c>
      <c r="G1151" t="s">
        <v>82</v>
      </c>
      <c r="H1151" t="b">
        <v>1</v>
      </c>
      <c r="I1151" t="s">
        <v>49</v>
      </c>
      <c r="J1151" t="s">
        <v>50</v>
      </c>
      <c r="K1151">
        <v>0.04</v>
      </c>
      <c r="L1151" t="str">
        <f t="shared" si="68"/>
        <v>Dactyloctenium</v>
      </c>
      <c r="M1151" t="str">
        <f t="shared" si="69"/>
        <v>radulans</v>
      </c>
      <c r="N1151" t="str">
        <f t="shared" si="70"/>
        <v>Species</v>
      </c>
      <c r="O1151" t="str">
        <f t="shared" si="71"/>
        <v>S1-N1 46</v>
      </c>
    </row>
    <row r="1152" spans="1:17">
      <c r="A1152" t="s">
        <v>137</v>
      </c>
      <c r="B1152" t="s">
        <v>141</v>
      </c>
      <c r="C1152" t="s">
        <v>142</v>
      </c>
      <c r="D1152" t="s">
        <v>74</v>
      </c>
      <c r="E1152">
        <v>47</v>
      </c>
      <c r="F1152" t="s">
        <v>35</v>
      </c>
      <c r="G1152" t="s">
        <v>107</v>
      </c>
      <c r="H1152" t="b">
        <v>0</v>
      </c>
      <c r="I1152" t="s">
        <v>19</v>
      </c>
      <c r="J1152" t="s">
        <v>24</v>
      </c>
      <c r="K1152">
        <v>0.27</v>
      </c>
      <c r="L1152" t="str">
        <f t="shared" si="68"/>
        <v>Maireana</v>
      </c>
      <c r="M1152" t="str">
        <f t="shared" si="69"/>
        <v>pyramidata</v>
      </c>
      <c r="N1152" t="str">
        <f t="shared" si="70"/>
        <v>Species</v>
      </c>
      <c r="O1152" t="str">
        <f t="shared" si="71"/>
        <v>S1-N1 47</v>
      </c>
    </row>
    <row r="1153" spans="1:17">
      <c r="A1153" t="s">
        <v>137</v>
      </c>
      <c r="B1153" t="s">
        <v>141</v>
      </c>
      <c r="C1153" t="s">
        <v>142</v>
      </c>
      <c r="D1153" t="s">
        <v>74</v>
      </c>
      <c r="E1153">
        <v>48</v>
      </c>
      <c r="F1153" t="s">
        <v>20</v>
      </c>
      <c r="G1153" t="s">
        <v>29</v>
      </c>
      <c r="L1153" t="str">
        <f t="shared" si="68"/>
        <v>NA</v>
      </c>
      <c r="M1153" t="str">
        <f t="shared" si="69"/>
        <v>NA</v>
      </c>
      <c r="N1153" t="str">
        <f t="shared" si="70"/>
        <v>NA</v>
      </c>
      <c r="O1153" t="str">
        <f t="shared" si="71"/>
        <v>S1-N1 48</v>
      </c>
    </row>
    <row r="1154" spans="1:17">
      <c r="A1154" t="s">
        <v>137</v>
      </c>
      <c r="B1154" t="s">
        <v>141</v>
      </c>
      <c r="C1154" t="s">
        <v>142</v>
      </c>
      <c r="D1154" t="s">
        <v>74</v>
      </c>
      <c r="E1154">
        <v>49</v>
      </c>
      <c r="F1154" t="s">
        <v>35</v>
      </c>
      <c r="G1154" t="s">
        <v>29</v>
      </c>
      <c r="L1154" t="str">
        <f t="shared" si="68"/>
        <v>NA</v>
      </c>
      <c r="M1154" t="str">
        <f t="shared" si="69"/>
        <v>NA</v>
      </c>
      <c r="N1154" t="str">
        <f t="shared" si="70"/>
        <v>NA</v>
      </c>
      <c r="O1154" t="str">
        <f t="shared" si="71"/>
        <v>S1-N1 49</v>
      </c>
    </row>
    <row r="1155" spans="1:17">
      <c r="A1155" t="s">
        <v>137</v>
      </c>
      <c r="B1155" t="s">
        <v>141</v>
      </c>
      <c r="C1155" t="s">
        <v>142</v>
      </c>
      <c r="D1155" t="s">
        <v>74</v>
      </c>
      <c r="E1155">
        <v>50</v>
      </c>
      <c r="F1155" t="s">
        <v>20</v>
      </c>
      <c r="G1155" s="4" t="s">
        <v>85</v>
      </c>
      <c r="H1155" t="b">
        <v>1</v>
      </c>
      <c r="I1155" t="s">
        <v>65</v>
      </c>
      <c r="J1155" t="s">
        <v>60</v>
      </c>
      <c r="K1155">
        <v>0.09</v>
      </c>
      <c r="L1155" t="str">
        <f t="shared" ref="L1155:L1218" si="72">IF(G1155="NA", "NA", IF(ISNUMBER(SEARCH(" ", G1155)), LEFT(G1155, FIND(" ", G1155) - 1), G1155))</f>
        <v>Paper</v>
      </c>
      <c r="M1155" t="str">
        <f t="shared" ref="M1155:M1218" si="73">IF(OR(G1155="NA", LEN(TRIM(G1155))=LEN(SUBSTITUTE(G1155," ",""))), "NA", IF(ISNUMBER(SEARCH("Dead", G1155)), "NA", MID(G1155, FIND(" ", G1155) + 1, LEN(G1155) - FIND(" ", G1155))))</f>
        <v>Daisy A</v>
      </c>
      <c r="N1155" t="str">
        <f t="shared" ref="N1155:N1218" si="74">IF(G1155="NA", "NA", IF(ISNUMBER(SEARCH("Dead", G1155)), IF(I1155&lt;&gt;"", "Family", "NA"), IF(ISNUMBER(SEARCH("subsp.", G1155)), "Subspecies", IF(ISNUMBER(SEARCH("var.", G1155)), "Varietas", IF(COUNTIF(G1155, "* *")=0, "Genus", "Species")))))</f>
        <v>Species</v>
      </c>
      <c r="O1155" t="str">
        <f t="shared" ref="O1155:O1218" si="75">CONCATENATE(D1155, " ", E1155)</f>
        <v>S1-N1 50</v>
      </c>
      <c r="P1155">
        <v>2602</v>
      </c>
      <c r="Q1155">
        <v>2602</v>
      </c>
    </row>
    <row r="1156" spans="1:17">
      <c r="A1156" t="s">
        <v>137</v>
      </c>
      <c r="B1156" t="s">
        <v>141</v>
      </c>
      <c r="C1156" t="s">
        <v>142</v>
      </c>
      <c r="D1156" t="s">
        <v>74</v>
      </c>
      <c r="E1156">
        <v>51</v>
      </c>
      <c r="F1156" t="s">
        <v>20</v>
      </c>
      <c r="G1156" t="s">
        <v>29</v>
      </c>
      <c r="L1156" t="str">
        <f t="shared" si="72"/>
        <v>NA</v>
      </c>
      <c r="M1156" t="str">
        <f t="shared" si="73"/>
        <v>NA</v>
      </c>
      <c r="N1156" t="str">
        <f t="shared" si="74"/>
        <v>NA</v>
      </c>
      <c r="O1156" t="str">
        <f t="shared" si="75"/>
        <v>S1-N1 51</v>
      </c>
    </row>
    <row r="1157" spans="1:17">
      <c r="A1157" t="s">
        <v>137</v>
      </c>
      <c r="B1157" t="s">
        <v>141</v>
      </c>
      <c r="C1157" t="s">
        <v>142</v>
      </c>
      <c r="D1157" t="s">
        <v>74</v>
      </c>
      <c r="E1157">
        <v>52</v>
      </c>
      <c r="F1157" t="s">
        <v>20</v>
      </c>
      <c r="G1157" t="s">
        <v>82</v>
      </c>
      <c r="H1157" t="b">
        <v>1</v>
      </c>
      <c r="I1157" t="s">
        <v>49</v>
      </c>
      <c r="J1157" t="s">
        <v>50</v>
      </c>
      <c r="K1157">
        <v>0.08</v>
      </c>
      <c r="L1157" t="str">
        <f t="shared" si="72"/>
        <v>Dactyloctenium</v>
      </c>
      <c r="M1157" t="str">
        <f t="shared" si="73"/>
        <v>radulans</v>
      </c>
      <c r="N1157" t="str">
        <f t="shared" si="74"/>
        <v>Species</v>
      </c>
      <c r="O1157" t="str">
        <f t="shared" si="75"/>
        <v>S1-N1 52</v>
      </c>
    </row>
    <row r="1158" spans="1:17">
      <c r="A1158" t="s">
        <v>137</v>
      </c>
      <c r="B1158" t="s">
        <v>141</v>
      </c>
      <c r="C1158" t="s">
        <v>142</v>
      </c>
      <c r="D1158" t="s">
        <v>74</v>
      </c>
      <c r="E1158">
        <v>53</v>
      </c>
      <c r="F1158" t="s">
        <v>20</v>
      </c>
      <c r="G1158" t="s">
        <v>82</v>
      </c>
      <c r="H1158" t="b">
        <v>1</v>
      </c>
      <c r="I1158" t="s">
        <v>49</v>
      </c>
      <c r="J1158" t="s">
        <v>50</v>
      </c>
      <c r="K1158">
        <v>0.05</v>
      </c>
      <c r="L1158" t="str">
        <f t="shared" si="72"/>
        <v>Dactyloctenium</v>
      </c>
      <c r="M1158" t="str">
        <f t="shared" si="73"/>
        <v>radulans</v>
      </c>
      <c r="N1158" t="str">
        <f t="shared" si="74"/>
        <v>Species</v>
      </c>
      <c r="O1158" t="str">
        <f t="shared" si="75"/>
        <v>S1-N1 53</v>
      </c>
    </row>
    <row r="1159" spans="1:17">
      <c r="A1159" t="s">
        <v>137</v>
      </c>
      <c r="B1159" t="s">
        <v>141</v>
      </c>
      <c r="C1159" t="s">
        <v>142</v>
      </c>
      <c r="D1159" t="s">
        <v>74</v>
      </c>
      <c r="E1159">
        <v>54</v>
      </c>
      <c r="F1159" t="s">
        <v>20</v>
      </c>
      <c r="G1159" t="s">
        <v>29</v>
      </c>
      <c r="L1159" t="str">
        <f t="shared" si="72"/>
        <v>NA</v>
      </c>
      <c r="M1159" t="str">
        <f t="shared" si="73"/>
        <v>NA</v>
      </c>
      <c r="N1159" t="str">
        <f t="shared" si="74"/>
        <v>NA</v>
      </c>
      <c r="O1159" t="str">
        <f t="shared" si="75"/>
        <v>S1-N1 54</v>
      </c>
    </row>
    <row r="1160" spans="1:17">
      <c r="A1160" t="s">
        <v>137</v>
      </c>
      <c r="B1160" t="s">
        <v>141</v>
      </c>
      <c r="C1160" t="s">
        <v>142</v>
      </c>
      <c r="D1160" t="s">
        <v>74</v>
      </c>
      <c r="E1160">
        <v>55</v>
      </c>
      <c r="F1160" t="s">
        <v>20</v>
      </c>
      <c r="G1160" t="s">
        <v>29</v>
      </c>
      <c r="L1160" t="str">
        <f t="shared" si="72"/>
        <v>NA</v>
      </c>
      <c r="M1160" t="str">
        <f t="shared" si="73"/>
        <v>NA</v>
      </c>
      <c r="N1160" t="str">
        <f t="shared" si="74"/>
        <v>NA</v>
      </c>
      <c r="O1160" t="str">
        <f t="shared" si="75"/>
        <v>S1-N1 55</v>
      </c>
    </row>
    <row r="1161" spans="1:17">
      <c r="A1161" t="s">
        <v>137</v>
      </c>
      <c r="B1161" t="s">
        <v>141</v>
      </c>
      <c r="C1161" t="s">
        <v>142</v>
      </c>
      <c r="D1161" t="s">
        <v>74</v>
      </c>
      <c r="E1161">
        <v>56</v>
      </c>
      <c r="F1161" t="s">
        <v>20</v>
      </c>
      <c r="G1161" t="s">
        <v>102</v>
      </c>
      <c r="H1161" t="b">
        <v>0</v>
      </c>
      <c r="I1161" t="s">
        <v>103</v>
      </c>
      <c r="J1161" t="s">
        <v>60</v>
      </c>
      <c r="K1161">
        <v>0.03</v>
      </c>
      <c r="L1161" t="str">
        <f t="shared" si="72"/>
        <v>Trianthema</v>
      </c>
      <c r="M1161" t="str">
        <f t="shared" si="73"/>
        <v>triquetrum</v>
      </c>
      <c r="N1161" t="str">
        <f t="shared" si="74"/>
        <v>Species</v>
      </c>
      <c r="O1161" t="str">
        <f t="shared" si="75"/>
        <v>S1-N1 56</v>
      </c>
      <c r="P1161">
        <v>2606</v>
      </c>
      <c r="Q1161">
        <v>2606</v>
      </c>
    </row>
    <row r="1162" spans="1:17">
      <c r="A1162" t="s">
        <v>137</v>
      </c>
      <c r="B1162" t="s">
        <v>141</v>
      </c>
      <c r="C1162" t="s">
        <v>142</v>
      </c>
      <c r="D1162" t="s">
        <v>74</v>
      </c>
      <c r="E1162">
        <v>57</v>
      </c>
      <c r="F1162" t="s">
        <v>20</v>
      </c>
      <c r="G1162" t="s">
        <v>29</v>
      </c>
      <c r="L1162" t="str">
        <f t="shared" si="72"/>
        <v>NA</v>
      </c>
      <c r="M1162" t="str">
        <f t="shared" si="73"/>
        <v>NA</v>
      </c>
      <c r="N1162" t="str">
        <f t="shared" si="74"/>
        <v>NA</v>
      </c>
      <c r="O1162" t="str">
        <f t="shared" si="75"/>
        <v>S1-N1 57</v>
      </c>
    </row>
    <row r="1163" spans="1:17">
      <c r="A1163" t="s">
        <v>137</v>
      </c>
      <c r="B1163" t="s">
        <v>141</v>
      </c>
      <c r="C1163" t="s">
        <v>142</v>
      </c>
      <c r="D1163" t="s">
        <v>74</v>
      </c>
      <c r="E1163">
        <v>58</v>
      </c>
      <c r="F1163" t="s">
        <v>20</v>
      </c>
      <c r="G1163" t="s">
        <v>82</v>
      </c>
      <c r="H1163" t="b">
        <v>1</v>
      </c>
      <c r="I1163" t="s">
        <v>49</v>
      </c>
      <c r="J1163" t="s">
        <v>50</v>
      </c>
      <c r="K1163">
        <v>0.1</v>
      </c>
      <c r="L1163" t="str">
        <f t="shared" si="72"/>
        <v>Dactyloctenium</v>
      </c>
      <c r="M1163" t="str">
        <f t="shared" si="73"/>
        <v>radulans</v>
      </c>
      <c r="N1163" t="str">
        <f t="shared" si="74"/>
        <v>Species</v>
      </c>
      <c r="O1163" t="str">
        <f t="shared" si="75"/>
        <v>S1-N1 58</v>
      </c>
    </row>
    <row r="1164" spans="1:17">
      <c r="A1164" t="s">
        <v>137</v>
      </c>
      <c r="B1164" t="s">
        <v>141</v>
      </c>
      <c r="C1164" t="s">
        <v>142</v>
      </c>
      <c r="D1164" t="s">
        <v>74</v>
      </c>
      <c r="E1164">
        <v>59</v>
      </c>
      <c r="F1164" t="s">
        <v>20</v>
      </c>
      <c r="G1164" t="s">
        <v>82</v>
      </c>
      <c r="H1164" t="b">
        <v>1</v>
      </c>
      <c r="I1164" t="s">
        <v>49</v>
      </c>
      <c r="J1164" t="s">
        <v>50</v>
      </c>
      <c r="K1164">
        <v>0.08</v>
      </c>
      <c r="L1164" t="str">
        <f t="shared" si="72"/>
        <v>Dactyloctenium</v>
      </c>
      <c r="M1164" t="str">
        <f t="shared" si="73"/>
        <v>radulans</v>
      </c>
      <c r="N1164" t="str">
        <f t="shared" si="74"/>
        <v>Species</v>
      </c>
      <c r="O1164" t="str">
        <f t="shared" si="75"/>
        <v>S1-N1 59</v>
      </c>
    </row>
    <row r="1165" spans="1:17">
      <c r="A1165" t="s">
        <v>137</v>
      </c>
      <c r="B1165" t="s">
        <v>141</v>
      </c>
      <c r="C1165" t="s">
        <v>142</v>
      </c>
      <c r="D1165" t="s">
        <v>74</v>
      </c>
      <c r="E1165">
        <v>60</v>
      </c>
      <c r="F1165" t="s">
        <v>20</v>
      </c>
      <c r="G1165" t="s">
        <v>82</v>
      </c>
      <c r="H1165" t="b">
        <v>1</v>
      </c>
      <c r="I1165" t="s">
        <v>49</v>
      </c>
      <c r="J1165" t="s">
        <v>50</v>
      </c>
      <c r="K1165">
        <v>0.04</v>
      </c>
      <c r="L1165" t="str">
        <f t="shared" si="72"/>
        <v>Dactyloctenium</v>
      </c>
      <c r="M1165" t="str">
        <f t="shared" si="73"/>
        <v>radulans</v>
      </c>
      <c r="N1165" t="str">
        <f t="shared" si="74"/>
        <v>Species</v>
      </c>
      <c r="O1165" t="str">
        <f t="shared" si="75"/>
        <v>S1-N1 60</v>
      </c>
    </row>
    <row r="1166" spans="1:17">
      <c r="A1166" t="s">
        <v>137</v>
      </c>
      <c r="B1166" t="s">
        <v>141</v>
      </c>
      <c r="C1166" t="s">
        <v>142</v>
      </c>
      <c r="D1166" t="s">
        <v>74</v>
      </c>
      <c r="E1166">
        <v>61</v>
      </c>
      <c r="F1166" t="s">
        <v>20</v>
      </c>
      <c r="G1166" t="s">
        <v>145</v>
      </c>
      <c r="H1166" t="b">
        <v>0</v>
      </c>
      <c r="I1166" t="s">
        <v>146</v>
      </c>
      <c r="J1166" t="s">
        <v>60</v>
      </c>
      <c r="K1166">
        <v>0.08</v>
      </c>
      <c r="L1166" t="str">
        <f t="shared" si="72"/>
        <v>Solanum</v>
      </c>
      <c r="M1166" t="str">
        <f t="shared" si="73"/>
        <v>esuriale</v>
      </c>
      <c r="N1166" t="str">
        <f t="shared" si="74"/>
        <v>Species</v>
      </c>
      <c r="O1166" t="str">
        <f t="shared" si="75"/>
        <v>S1-N1 61</v>
      </c>
    </row>
    <row r="1167" spans="1:17">
      <c r="A1167" t="s">
        <v>137</v>
      </c>
      <c r="B1167" t="s">
        <v>141</v>
      </c>
      <c r="C1167" t="s">
        <v>142</v>
      </c>
      <c r="D1167" t="s">
        <v>74</v>
      </c>
      <c r="E1167">
        <v>62</v>
      </c>
      <c r="F1167" t="s">
        <v>20</v>
      </c>
      <c r="G1167" t="s">
        <v>29</v>
      </c>
      <c r="L1167" t="str">
        <f t="shared" si="72"/>
        <v>NA</v>
      </c>
      <c r="M1167" t="str">
        <f t="shared" si="73"/>
        <v>NA</v>
      </c>
      <c r="N1167" t="str">
        <f t="shared" si="74"/>
        <v>NA</v>
      </c>
      <c r="O1167" t="str">
        <f t="shared" si="75"/>
        <v>S1-N1 62</v>
      </c>
    </row>
    <row r="1168" spans="1:17">
      <c r="A1168" t="s">
        <v>137</v>
      </c>
      <c r="B1168" t="s">
        <v>141</v>
      </c>
      <c r="C1168" t="s">
        <v>142</v>
      </c>
      <c r="D1168" t="s">
        <v>74</v>
      </c>
      <c r="E1168">
        <v>63</v>
      </c>
      <c r="F1168" t="s">
        <v>20</v>
      </c>
      <c r="G1168" t="s">
        <v>29</v>
      </c>
      <c r="L1168" t="str">
        <f t="shared" si="72"/>
        <v>NA</v>
      </c>
      <c r="M1168" t="str">
        <f t="shared" si="73"/>
        <v>NA</v>
      </c>
      <c r="N1168" t="str">
        <f t="shared" si="74"/>
        <v>NA</v>
      </c>
      <c r="O1168" t="str">
        <f t="shared" si="75"/>
        <v>S1-N1 63</v>
      </c>
    </row>
    <row r="1169" spans="1:15">
      <c r="A1169" t="s">
        <v>137</v>
      </c>
      <c r="B1169" t="s">
        <v>141</v>
      </c>
      <c r="C1169" t="s">
        <v>142</v>
      </c>
      <c r="D1169" t="s">
        <v>74</v>
      </c>
      <c r="E1169">
        <v>64</v>
      </c>
      <c r="F1169" t="s">
        <v>20</v>
      </c>
      <c r="G1169" t="s">
        <v>29</v>
      </c>
      <c r="L1169" t="str">
        <f t="shared" si="72"/>
        <v>NA</v>
      </c>
      <c r="M1169" t="str">
        <f t="shared" si="73"/>
        <v>NA</v>
      </c>
      <c r="N1169" t="str">
        <f t="shared" si="74"/>
        <v>NA</v>
      </c>
      <c r="O1169" t="str">
        <f t="shared" si="75"/>
        <v>S1-N1 64</v>
      </c>
    </row>
    <row r="1170" spans="1:15">
      <c r="A1170" t="s">
        <v>137</v>
      </c>
      <c r="B1170" t="s">
        <v>141</v>
      </c>
      <c r="C1170" t="s">
        <v>142</v>
      </c>
      <c r="D1170" t="s">
        <v>74</v>
      </c>
      <c r="E1170">
        <v>65</v>
      </c>
      <c r="F1170" t="s">
        <v>35</v>
      </c>
      <c r="G1170" t="s">
        <v>97</v>
      </c>
      <c r="H1170" t="b">
        <v>0</v>
      </c>
      <c r="I1170" t="s">
        <v>98</v>
      </c>
      <c r="J1170" t="s">
        <v>60</v>
      </c>
      <c r="K1170">
        <v>7.0000000000000007E-2</v>
      </c>
      <c r="L1170" t="str">
        <f t="shared" si="72"/>
        <v>Portulaca</v>
      </c>
      <c r="M1170" t="str">
        <f t="shared" si="73"/>
        <v>oleareaca</v>
      </c>
      <c r="N1170" t="str">
        <f t="shared" si="74"/>
        <v>Species</v>
      </c>
      <c r="O1170" t="str">
        <f t="shared" si="75"/>
        <v>S1-N1 65</v>
      </c>
    </row>
    <row r="1171" spans="1:15">
      <c r="A1171" t="s">
        <v>137</v>
      </c>
      <c r="B1171" t="s">
        <v>141</v>
      </c>
      <c r="C1171" t="s">
        <v>142</v>
      </c>
      <c r="D1171" t="s">
        <v>74</v>
      </c>
      <c r="E1171">
        <v>66</v>
      </c>
      <c r="F1171" t="s">
        <v>20</v>
      </c>
      <c r="G1171" t="s">
        <v>29</v>
      </c>
      <c r="L1171" t="str">
        <f t="shared" si="72"/>
        <v>NA</v>
      </c>
      <c r="M1171" t="str">
        <f t="shared" si="73"/>
        <v>NA</v>
      </c>
      <c r="N1171" t="str">
        <f t="shared" si="74"/>
        <v>NA</v>
      </c>
      <c r="O1171" t="str">
        <f t="shared" si="75"/>
        <v>S1-N1 66</v>
      </c>
    </row>
    <row r="1172" spans="1:15">
      <c r="A1172" t="s">
        <v>137</v>
      </c>
      <c r="B1172" t="s">
        <v>141</v>
      </c>
      <c r="C1172" t="s">
        <v>142</v>
      </c>
      <c r="D1172" t="s">
        <v>74</v>
      </c>
      <c r="E1172">
        <v>67</v>
      </c>
      <c r="F1172" t="s">
        <v>20</v>
      </c>
      <c r="G1172" t="s">
        <v>82</v>
      </c>
      <c r="H1172" t="b">
        <v>1</v>
      </c>
      <c r="I1172" t="s">
        <v>49</v>
      </c>
      <c r="J1172" t="s">
        <v>50</v>
      </c>
      <c r="K1172">
        <v>0.08</v>
      </c>
      <c r="L1172" t="str">
        <f t="shared" si="72"/>
        <v>Dactyloctenium</v>
      </c>
      <c r="M1172" t="str">
        <f t="shared" si="73"/>
        <v>radulans</v>
      </c>
      <c r="N1172" t="str">
        <f t="shared" si="74"/>
        <v>Species</v>
      </c>
      <c r="O1172" t="str">
        <f t="shared" si="75"/>
        <v>S1-N1 67</v>
      </c>
    </row>
    <row r="1173" spans="1:15">
      <c r="A1173" t="s">
        <v>137</v>
      </c>
      <c r="B1173" t="s">
        <v>141</v>
      </c>
      <c r="C1173" t="s">
        <v>142</v>
      </c>
      <c r="D1173" t="s">
        <v>74</v>
      </c>
      <c r="E1173">
        <v>68</v>
      </c>
      <c r="F1173" t="s">
        <v>20</v>
      </c>
      <c r="G1173" t="s">
        <v>143</v>
      </c>
      <c r="H1173" t="b">
        <v>0</v>
      </c>
      <c r="I1173" t="s">
        <v>19</v>
      </c>
      <c r="J1173" t="s">
        <v>24</v>
      </c>
      <c r="K1173">
        <v>0.08</v>
      </c>
      <c r="L1173" t="str">
        <f t="shared" si="72"/>
        <v>Dissocarpus</v>
      </c>
      <c r="M1173" t="str">
        <f t="shared" si="73"/>
        <v>biflora</v>
      </c>
      <c r="N1173" t="str">
        <f t="shared" si="74"/>
        <v>Species</v>
      </c>
      <c r="O1173" t="str">
        <f t="shared" si="75"/>
        <v>S1-N1 68</v>
      </c>
    </row>
    <row r="1174" spans="1:15">
      <c r="A1174" t="s">
        <v>137</v>
      </c>
      <c r="B1174" t="s">
        <v>141</v>
      </c>
      <c r="C1174" t="s">
        <v>142</v>
      </c>
      <c r="D1174" t="s">
        <v>74</v>
      </c>
      <c r="E1174">
        <v>69</v>
      </c>
      <c r="F1174" t="s">
        <v>20</v>
      </c>
      <c r="G1174" t="s">
        <v>29</v>
      </c>
      <c r="L1174" t="str">
        <f t="shared" si="72"/>
        <v>NA</v>
      </c>
      <c r="M1174" t="str">
        <f t="shared" si="73"/>
        <v>NA</v>
      </c>
      <c r="N1174" t="str">
        <f t="shared" si="74"/>
        <v>NA</v>
      </c>
      <c r="O1174" t="str">
        <f t="shared" si="75"/>
        <v>S1-N1 69</v>
      </c>
    </row>
    <row r="1175" spans="1:15">
      <c r="A1175" t="s">
        <v>137</v>
      </c>
      <c r="B1175" t="s">
        <v>141</v>
      </c>
      <c r="C1175" t="s">
        <v>142</v>
      </c>
      <c r="D1175" t="s">
        <v>74</v>
      </c>
      <c r="E1175">
        <v>70</v>
      </c>
      <c r="F1175" t="s">
        <v>20</v>
      </c>
      <c r="G1175" t="s">
        <v>82</v>
      </c>
      <c r="H1175" t="b">
        <v>1</v>
      </c>
      <c r="I1175" t="s">
        <v>49</v>
      </c>
      <c r="J1175" t="s">
        <v>50</v>
      </c>
      <c r="K1175">
        <v>7.0000000000000007E-2</v>
      </c>
      <c r="L1175" t="str">
        <f t="shared" si="72"/>
        <v>Dactyloctenium</v>
      </c>
      <c r="M1175" t="str">
        <f t="shared" si="73"/>
        <v>radulans</v>
      </c>
      <c r="N1175" t="str">
        <f t="shared" si="74"/>
        <v>Species</v>
      </c>
      <c r="O1175" t="str">
        <f t="shared" si="75"/>
        <v>S1-N1 70</v>
      </c>
    </row>
    <row r="1176" spans="1:15">
      <c r="A1176" t="s">
        <v>137</v>
      </c>
      <c r="B1176" t="s">
        <v>141</v>
      </c>
      <c r="C1176" t="s">
        <v>142</v>
      </c>
      <c r="D1176" t="s">
        <v>74</v>
      </c>
      <c r="E1176">
        <v>71</v>
      </c>
      <c r="F1176" t="s">
        <v>20</v>
      </c>
      <c r="G1176" t="s">
        <v>82</v>
      </c>
      <c r="H1176" t="b">
        <v>1</v>
      </c>
      <c r="I1176" t="s">
        <v>49</v>
      </c>
      <c r="J1176" t="s">
        <v>50</v>
      </c>
      <c r="K1176">
        <v>0.13</v>
      </c>
      <c r="L1176" t="str">
        <f t="shared" si="72"/>
        <v>Dactyloctenium</v>
      </c>
      <c r="M1176" t="str">
        <f t="shared" si="73"/>
        <v>radulans</v>
      </c>
      <c r="N1176" t="str">
        <f t="shared" si="74"/>
        <v>Species</v>
      </c>
      <c r="O1176" t="str">
        <f t="shared" si="75"/>
        <v>S1-N1 71</v>
      </c>
    </row>
    <row r="1177" spans="1:15">
      <c r="A1177" t="s">
        <v>137</v>
      </c>
      <c r="B1177" t="s">
        <v>141</v>
      </c>
      <c r="C1177" t="s">
        <v>142</v>
      </c>
      <c r="D1177" t="s">
        <v>74</v>
      </c>
      <c r="E1177">
        <v>72</v>
      </c>
      <c r="F1177" t="s">
        <v>20</v>
      </c>
      <c r="G1177" t="s">
        <v>82</v>
      </c>
      <c r="H1177" t="b">
        <v>1</v>
      </c>
      <c r="I1177" t="s">
        <v>49</v>
      </c>
      <c r="J1177" t="s">
        <v>50</v>
      </c>
      <c r="K1177">
        <v>7.0000000000000007E-2</v>
      </c>
      <c r="L1177" t="str">
        <f t="shared" si="72"/>
        <v>Dactyloctenium</v>
      </c>
      <c r="M1177" t="str">
        <f t="shared" si="73"/>
        <v>radulans</v>
      </c>
      <c r="N1177" t="str">
        <f t="shared" si="74"/>
        <v>Species</v>
      </c>
      <c r="O1177" t="str">
        <f t="shared" si="75"/>
        <v>S1-N1 72</v>
      </c>
    </row>
    <row r="1178" spans="1:15">
      <c r="A1178" t="s">
        <v>137</v>
      </c>
      <c r="B1178" t="s">
        <v>141</v>
      </c>
      <c r="C1178" t="s">
        <v>142</v>
      </c>
      <c r="D1178" t="s">
        <v>74</v>
      </c>
      <c r="E1178">
        <v>73</v>
      </c>
      <c r="F1178" t="s">
        <v>20</v>
      </c>
      <c r="G1178" t="s">
        <v>82</v>
      </c>
      <c r="H1178" t="b">
        <v>1</v>
      </c>
      <c r="I1178" t="s">
        <v>49</v>
      </c>
      <c r="J1178" t="s">
        <v>50</v>
      </c>
      <c r="K1178">
        <v>7.0000000000000007E-2</v>
      </c>
      <c r="L1178" t="str">
        <f t="shared" si="72"/>
        <v>Dactyloctenium</v>
      </c>
      <c r="M1178" t="str">
        <f t="shared" si="73"/>
        <v>radulans</v>
      </c>
      <c r="N1178" t="str">
        <f t="shared" si="74"/>
        <v>Species</v>
      </c>
      <c r="O1178" t="str">
        <f t="shared" si="75"/>
        <v>S1-N1 73</v>
      </c>
    </row>
    <row r="1179" spans="1:15">
      <c r="A1179" t="s">
        <v>137</v>
      </c>
      <c r="B1179" t="s">
        <v>141</v>
      </c>
      <c r="C1179" t="s">
        <v>142</v>
      </c>
      <c r="D1179" t="s">
        <v>74</v>
      </c>
      <c r="E1179">
        <v>74</v>
      </c>
      <c r="F1179" t="s">
        <v>20</v>
      </c>
      <c r="G1179" t="s">
        <v>29</v>
      </c>
      <c r="L1179" t="str">
        <f t="shared" si="72"/>
        <v>NA</v>
      </c>
      <c r="M1179" t="str">
        <f t="shared" si="73"/>
        <v>NA</v>
      </c>
      <c r="N1179" t="str">
        <f t="shared" si="74"/>
        <v>NA</v>
      </c>
      <c r="O1179" t="str">
        <f t="shared" si="75"/>
        <v>S1-N1 74</v>
      </c>
    </row>
    <row r="1180" spans="1:15">
      <c r="A1180" t="s">
        <v>137</v>
      </c>
      <c r="B1180" t="s">
        <v>141</v>
      </c>
      <c r="C1180" t="s">
        <v>142</v>
      </c>
      <c r="D1180" t="s">
        <v>74</v>
      </c>
      <c r="E1180">
        <v>75</v>
      </c>
      <c r="F1180" t="s">
        <v>20</v>
      </c>
      <c r="G1180" t="s">
        <v>29</v>
      </c>
      <c r="L1180" t="str">
        <f t="shared" si="72"/>
        <v>NA</v>
      </c>
      <c r="M1180" t="str">
        <f t="shared" si="73"/>
        <v>NA</v>
      </c>
      <c r="N1180" t="str">
        <f t="shared" si="74"/>
        <v>NA</v>
      </c>
      <c r="O1180" t="str">
        <f t="shared" si="75"/>
        <v>S1-N1 75</v>
      </c>
    </row>
    <row r="1181" spans="1:15">
      <c r="A1181" t="s">
        <v>137</v>
      </c>
      <c r="B1181" t="s">
        <v>141</v>
      </c>
      <c r="C1181" t="s">
        <v>142</v>
      </c>
      <c r="D1181" t="s">
        <v>74</v>
      </c>
      <c r="E1181">
        <v>76</v>
      </c>
      <c r="F1181" t="s">
        <v>35</v>
      </c>
      <c r="G1181" t="s">
        <v>107</v>
      </c>
      <c r="H1181" t="b">
        <v>0</v>
      </c>
      <c r="I1181" t="s">
        <v>19</v>
      </c>
      <c r="J1181" t="s">
        <v>24</v>
      </c>
      <c r="K1181">
        <v>0.41</v>
      </c>
      <c r="L1181" t="str">
        <f t="shared" si="72"/>
        <v>Maireana</v>
      </c>
      <c r="M1181" t="str">
        <f t="shared" si="73"/>
        <v>pyramidata</v>
      </c>
      <c r="N1181" t="str">
        <f t="shared" si="74"/>
        <v>Species</v>
      </c>
      <c r="O1181" t="str">
        <f t="shared" si="75"/>
        <v>S1-N1 76</v>
      </c>
    </row>
    <row r="1182" spans="1:15">
      <c r="A1182" t="s">
        <v>137</v>
      </c>
      <c r="B1182" t="s">
        <v>141</v>
      </c>
      <c r="C1182" t="s">
        <v>142</v>
      </c>
      <c r="D1182" t="s">
        <v>74</v>
      </c>
      <c r="E1182">
        <v>77</v>
      </c>
      <c r="F1182" t="s">
        <v>20</v>
      </c>
      <c r="G1182" t="s">
        <v>147</v>
      </c>
      <c r="H1182" t="b">
        <v>0</v>
      </c>
      <c r="I1182" t="s">
        <v>19</v>
      </c>
      <c r="J1182" t="s">
        <v>24</v>
      </c>
      <c r="K1182">
        <v>0.11</v>
      </c>
      <c r="L1182" t="str">
        <f t="shared" si="72"/>
        <v>Maireana</v>
      </c>
      <c r="M1182" t="str">
        <f t="shared" si="73"/>
        <v>coronata</v>
      </c>
      <c r="N1182" t="str">
        <f t="shared" si="74"/>
        <v>Species</v>
      </c>
      <c r="O1182" t="str">
        <f t="shared" si="75"/>
        <v>S1-N1 77</v>
      </c>
    </row>
    <row r="1183" spans="1:15">
      <c r="A1183" t="s">
        <v>137</v>
      </c>
      <c r="B1183" t="s">
        <v>141</v>
      </c>
      <c r="C1183" t="s">
        <v>142</v>
      </c>
      <c r="D1183" t="s">
        <v>74</v>
      </c>
      <c r="E1183">
        <v>78</v>
      </c>
      <c r="F1183" t="s">
        <v>20</v>
      </c>
      <c r="G1183" t="s">
        <v>147</v>
      </c>
      <c r="H1183" t="b">
        <v>0</v>
      </c>
      <c r="I1183" t="s">
        <v>19</v>
      </c>
      <c r="J1183" t="s">
        <v>24</v>
      </c>
      <c r="K1183">
        <v>0.08</v>
      </c>
      <c r="L1183" t="str">
        <f t="shared" si="72"/>
        <v>Maireana</v>
      </c>
      <c r="M1183" t="str">
        <f t="shared" si="73"/>
        <v>coronata</v>
      </c>
      <c r="N1183" t="str">
        <f t="shared" si="74"/>
        <v>Species</v>
      </c>
      <c r="O1183" t="str">
        <f t="shared" si="75"/>
        <v>S1-N1 78</v>
      </c>
    </row>
    <row r="1184" spans="1:15">
      <c r="A1184" t="s">
        <v>137</v>
      </c>
      <c r="B1184" t="s">
        <v>141</v>
      </c>
      <c r="C1184" t="s">
        <v>142</v>
      </c>
      <c r="D1184" t="s">
        <v>74</v>
      </c>
      <c r="E1184">
        <v>79</v>
      </c>
      <c r="F1184" t="s">
        <v>20</v>
      </c>
      <c r="G1184" t="s">
        <v>82</v>
      </c>
      <c r="H1184" t="b">
        <v>1</v>
      </c>
      <c r="I1184" t="s">
        <v>49</v>
      </c>
      <c r="J1184" t="s">
        <v>50</v>
      </c>
      <c r="K1184">
        <v>7.0000000000000007E-2</v>
      </c>
      <c r="L1184" t="str">
        <f t="shared" si="72"/>
        <v>Dactyloctenium</v>
      </c>
      <c r="M1184" t="str">
        <f t="shared" si="73"/>
        <v>radulans</v>
      </c>
      <c r="N1184" t="str">
        <f t="shared" si="74"/>
        <v>Species</v>
      </c>
      <c r="O1184" t="str">
        <f t="shared" si="75"/>
        <v>S1-N1 79</v>
      </c>
    </row>
    <row r="1185" spans="1:17">
      <c r="A1185" t="s">
        <v>137</v>
      </c>
      <c r="B1185" t="s">
        <v>141</v>
      </c>
      <c r="C1185" t="s">
        <v>142</v>
      </c>
      <c r="D1185" t="s">
        <v>74</v>
      </c>
      <c r="E1185">
        <v>80</v>
      </c>
      <c r="F1185" t="s">
        <v>20</v>
      </c>
      <c r="G1185" t="s">
        <v>29</v>
      </c>
      <c r="L1185" t="str">
        <f t="shared" si="72"/>
        <v>NA</v>
      </c>
      <c r="M1185" t="str">
        <f t="shared" si="73"/>
        <v>NA</v>
      </c>
      <c r="N1185" t="str">
        <f t="shared" si="74"/>
        <v>NA</v>
      </c>
      <c r="O1185" t="str">
        <f t="shared" si="75"/>
        <v>S1-N1 80</v>
      </c>
    </row>
    <row r="1186" spans="1:17">
      <c r="A1186" t="s">
        <v>137</v>
      </c>
      <c r="B1186" t="s">
        <v>141</v>
      </c>
      <c r="C1186" t="s">
        <v>142</v>
      </c>
      <c r="D1186" t="s">
        <v>74</v>
      </c>
      <c r="E1186">
        <v>81</v>
      </c>
      <c r="F1186" t="s">
        <v>20</v>
      </c>
      <c r="G1186" t="s">
        <v>29</v>
      </c>
      <c r="L1186" t="str">
        <f t="shared" si="72"/>
        <v>NA</v>
      </c>
      <c r="M1186" t="str">
        <f t="shared" si="73"/>
        <v>NA</v>
      </c>
      <c r="N1186" t="str">
        <f t="shared" si="74"/>
        <v>NA</v>
      </c>
      <c r="O1186" t="str">
        <f t="shared" si="75"/>
        <v>S1-N1 81</v>
      </c>
    </row>
    <row r="1187" spans="1:17">
      <c r="A1187" t="s">
        <v>137</v>
      </c>
      <c r="B1187" t="s">
        <v>141</v>
      </c>
      <c r="C1187" t="s">
        <v>142</v>
      </c>
      <c r="D1187" t="s">
        <v>74</v>
      </c>
      <c r="E1187">
        <v>82</v>
      </c>
      <c r="F1187" t="s">
        <v>35</v>
      </c>
      <c r="G1187" t="s">
        <v>143</v>
      </c>
      <c r="H1187" t="b">
        <v>0</v>
      </c>
      <c r="I1187" t="s">
        <v>19</v>
      </c>
      <c r="J1187" t="s">
        <v>24</v>
      </c>
      <c r="K1187">
        <v>0.08</v>
      </c>
      <c r="L1187" t="str">
        <f t="shared" si="72"/>
        <v>Dissocarpus</v>
      </c>
      <c r="M1187" t="str">
        <f t="shared" si="73"/>
        <v>biflora</v>
      </c>
      <c r="N1187" t="str">
        <f t="shared" si="74"/>
        <v>Species</v>
      </c>
      <c r="O1187" t="str">
        <f t="shared" si="75"/>
        <v>S1-N1 82</v>
      </c>
    </row>
    <row r="1188" spans="1:17">
      <c r="A1188" t="s">
        <v>137</v>
      </c>
      <c r="B1188" t="s">
        <v>141</v>
      </c>
      <c r="C1188" t="s">
        <v>142</v>
      </c>
      <c r="D1188" t="s">
        <v>74</v>
      </c>
      <c r="E1188">
        <v>83</v>
      </c>
      <c r="F1188" t="s">
        <v>20</v>
      </c>
      <c r="G1188" t="s">
        <v>82</v>
      </c>
      <c r="H1188" t="b">
        <v>1</v>
      </c>
      <c r="I1188" t="s">
        <v>49</v>
      </c>
      <c r="J1188" t="s">
        <v>50</v>
      </c>
      <c r="K1188">
        <v>0.08</v>
      </c>
      <c r="L1188" t="str">
        <f t="shared" si="72"/>
        <v>Dactyloctenium</v>
      </c>
      <c r="M1188" t="str">
        <f t="shared" si="73"/>
        <v>radulans</v>
      </c>
      <c r="N1188" t="str">
        <f t="shared" si="74"/>
        <v>Species</v>
      </c>
      <c r="O1188" t="str">
        <f t="shared" si="75"/>
        <v>S1-N1 83</v>
      </c>
    </row>
    <row r="1189" spans="1:17">
      <c r="A1189" t="s">
        <v>137</v>
      </c>
      <c r="B1189" t="s">
        <v>141</v>
      </c>
      <c r="C1189" t="s">
        <v>142</v>
      </c>
      <c r="D1189" t="s">
        <v>74</v>
      </c>
      <c r="E1189">
        <v>84</v>
      </c>
      <c r="F1189" t="s">
        <v>20</v>
      </c>
      <c r="G1189" t="s">
        <v>147</v>
      </c>
      <c r="H1189" t="b">
        <v>0</v>
      </c>
      <c r="I1189" t="s">
        <v>19</v>
      </c>
      <c r="J1189" t="s">
        <v>24</v>
      </c>
      <c r="K1189">
        <v>0.08</v>
      </c>
      <c r="L1189" t="str">
        <f t="shared" si="72"/>
        <v>Maireana</v>
      </c>
      <c r="M1189" t="str">
        <f t="shared" si="73"/>
        <v>coronata</v>
      </c>
      <c r="N1189" t="str">
        <f t="shared" si="74"/>
        <v>Species</v>
      </c>
      <c r="O1189" t="str">
        <f t="shared" si="75"/>
        <v>S1-N1 84</v>
      </c>
      <c r="P1189">
        <v>2615</v>
      </c>
      <c r="Q1189">
        <v>2621</v>
      </c>
    </row>
    <row r="1190" spans="1:17">
      <c r="A1190" t="s">
        <v>137</v>
      </c>
      <c r="B1190" t="s">
        <v>141</v>
      </c>
      <c r="C1190" t="s">
        <v>142</v>
      </c>
      <c r="D1190" t="s">
        <v>74</v>
      </c>
      <c r="E1190">
        <v>85</v>
      </c>
      <c r="F1190" t="s">
        <v>20</v>
      </c>
      <c r="G1190" t="s">
        <v>97</v>
      </c>
      <c r="H1190" t="b">
        <v>0</v>
      </c>
      <c r="I1190" t="s">
        <v>98</v>
      </c>
      <c r="J1190" t="s">
        <v>60</v>
      </c>
      <c r="K1190">
        <v>7.0000000000000007E-2</v>
      </c>
      <c r="L1190" t="str">
        <f t="shared" si="72"/>
        <v>Portulaca</v>
      </c>
      <c r="M1190" t="str">
        <f t="shared" si="73"/>
        <v>oleareaca</v>
      </c>
      <c r="N1190" t="str">
        <f t="shared" si="74"/>
        <v>Species</v>
      </c>
      <c r="O1190" t="str">
        <f t="shared" si="75"/>
        <v>S1-N1 85</v>
      </c>
    </row>
    <row r="1191" spans="1:17">
      <c r="A1191" t="s">
        <v>137</v>
      </c>
      <c r="B1191" t="s">
        <v>141</v>
      </c>
      <c r="C1191" t="s">
        <v>142</v>
      </c>
      <c r="D1191" t="s">
        <v>74</v>
      </c>
      <c r="E1191">
        <v>86</v>
      </c>
      <c r="F1191" t="s">
        <v>20</v>
      </c>
      <c r="G1191" t="s">
        <v>29</v>
      </c>
      <c r="L1191" t="str">
        <f t="shared" si="72"/>
        <v>NA</v>
      </c>
      <c r="M1191" t="str">
        <f t="shared" si="73"/>
        <v>NA</v>
      </c>
      <c r="N1191" t="str">
        <f t="shared" si="74"/>
        <v>NA</v>
      </c>
      <c r="O1191" t="str">
        <f t="shared" si="75"/>
        <v>S1-N1 86</v>
      </c>
    </row>
    <row r="1192" spans="1:17">
      <c r="A1192" t="s">
        <v>137</v>
      </c>
      <c r="B1192" t="s">
        <v>141</v>
      </c>
      <c r="C1192" t="s">
        <v>142</v>
      </c>
      <c r="D1192" t="s">
        <v>74</v>
      </c>
      <c r="E1192">
        <v>87</v>
      </c>
      <c r="F1192" t="s">
        <v>34</v>
      </c>
      <c r="G1192" t="s">
        <v>29</v>
      </c>
      <c r="L1192" t="str">
        <f t="shared" si="72"/>
        <v>NA</v>
      </c>
      <c r="M1192" t="str">
        <f t="shared" si="73"/>
        <v>NA</v>
      </c>
      <c r="N1192" t="str">
        <f t="shared" si="74"/>
        <v>NA</v>
      </c>
      <c r="O1192" t="str">
        <f t="shared" si="75"/>
        <v>S1-N1 87</v>
      </c>
    </row>
    <row r="1193" spans="1:17">
      <c r="A1193" t="s">
        <v>137</v>
      </c>
      <c r="B1193" t="s">
        <v>141</v>
      </c>
      <c r="C1193" t="s">
        <v>142</v>
      </c>
      <c r="D1193" t="s">
        <v>74</v>
      </c>
      <c r="E1193">
        <v>88</v>
      </c>
      <c r="F1193" t="s">
        <v>34</v>
      </c>
      <c r="G1193" t="s">
        <v>29</v>
      </c>
      <c r="L1193" t="str">
        <f t="shared" si="72"/>
        <v>NA</v>
      </c>
      <c r="M1193" t="str">
        <f t="shared" si="73"/>
        <v>NA</v>
      </c>
      <c r="N1193" t="str">
        <f t="shared" si="74"/>
        <v>NA</v>
      </c>
      <c r="O1193" t="str">
        <f t="shared" si="75"/>
        <v>S1-N1 88</v>
      </c>
    </row>
    <row r="1194" spans="1:17">
      <c r="A1194" t="s">
        <v>137</v>
      </c>
      <c r="B1194" t="s">
        <v>141</v>
      </c>
      <c r="C1194" t="s">
        <v>142</v>
      </c>
      <c r="D1194" t="s">
        <v>74</v>
      </c>
      <c r="E1194">
        <v>89</v>
      </c>
      <c r="F1194" t="s">
        <v>34</v>
      </c>
      <c r="G1194" t="s">
        <v>29</v>
      </c>
      <c r="L1194" t="str">
        <f t="shared" si="72"/>
        <v>NA</v>
      </c>
      <c r="M1194" t="str">
        <f t="shared" si="73"/>
        <v>NA</v>
      </c>
      <c r="N1194" t="str">
        <f t="shared" si="74"/>
        <v>NA</v>
      </c>
      <c r="O1194" t="str">
        <f t="shared" si="75"/>
        <v>S1-N1 89</v>
      </c>
    </row>
    <row r="1195" spans="1:17">
      <c r="A1195" t="s">
        <v>137</v>
      </c>
      <c r="B1195" t="s">
        <v>141</v>
      </c>
      <c r="C1195" t="s">
        <v>142</v>
      </c>
      <c r="D1195" t="s">
        <v>74</v>
      </c>
      <c r="E1195">
        <v>90</v>
      </c>
      <c r="F1195" t="s">
        <v>34</v>
      </c>
      <c r="G1195" t="s">
        <v>29</v>
      </c>
      <c r="L1195" t="str">
        <f t="shared" si="72"/>
        <v>NA</v>
      </c>
      <c r="M1195" t="str">
        <f t="shared" si="73"/>
        <v>NA</v>
      </c>
      <c r="N1195" t="str">
        <f t="shared" si="74"/>
        <v>NA</v>
      </c>
      <c r="O1195" t="str">
        <f t="shared" si="75"/>
        <v>S1-N1 90</v>
      </c>
    </row>
    <row r="1196" spans="1:17">
      <c r="A1196" t="s">
        <v>137</v>
      </c>
      <c r="B1196" t="s">
        <v>141</v>
      </c>
      <c r="C1196" t="s">
        <v>142</v>
      </c>
      <c r="D1196" t="s">
        <v>74</v>
      </c>
      <c r="E1196">
        <v>91</v>
      </c>
      <c r="F1196" t="s">
        <v>34</v>
      </c>
      <c r="G1196" t="s">
        <v>29</v>
      </c>
      <c r="L1196" t="str">
        <f t="shared" si="72"/>
        <v>NA</v>
      </c>
      <c r="M1196" t="str">
        <f t="shared" si="73"/>
        <v>NA</v>
      </c>
      <c r="N1196" t="str">
        <f t="shared" si="74"/>
        <v>NA</v>
      </c>
      <c r="O1196" t="str">
        <f t="shared" si="75"/>
        <v>S1-N1 91</v>
      </c>
    </row>
    <row r="1197" spans="1:17">
      <c r="A1197" t="s">
        <v>137</v>
      </c>
      <c r="B1197" t="s">
        <v>141</v>
      </c>
      <c r="C1197" t="s">
        <v>142</v>
      </c>
      <c r="D1197" t="s">
        <v>74</v>
      </c>
      <c r="E1197">
        <v>92</v>
      </c>
      <c r="F1197" t="s">
        <v>34</v>
      </c>
      <c r="G1197" t="s">
        <v>29</v>
      </c>
      <c r="L1197" t="str">
        <f t="shared" si="72"/>
        <v>NA</v>
      </c>
      <c r="M1197" t="str">
        <f t="shared" si="73"/>
        <v>NA</v>
      </c>
      <c r="N1197" t="str">
        <f t="shared" si="74"/>
        <v>NA</v>
      </c>
      <c r="O1197" t="str">
        <f t="shared" si="75"/>
        <v>S1-N1 92</v>
      </c>
    </row>
    <row r="1198" spans="1:17">
      <c r="A1198" t="s">
        <v>137</v>
      </c>
      <c r="B1198" t="s">
        <v>141</v>
      </c>
      <c r="C1198" t="s">
        <v>142</v>
      </c>
      <c r="D1198" t="s">
        <v>74</v>
      </c>
      <c r="E1198">
        <v>93</v>
      </c>
      <c r="F1198" t="s">
        <v>34</v>
      </c>
      <c r="G1198" t="s">
        <v>29</v>
      </c>
      <c r="L1198" t="str">
        <f t="shared" si="72"/>
        <v>NA</v>
      </c>
      <c r="M1198" t="str">
        <f t="shared" si="73"/>
        <v>NA</v>
      </c>
      <c r="N1198" t="str">
        <f t="shared" si="74"/>
        <v>NA</v>
      </c>
      <c r="O1198" t="str">
        <f t="shared" si="75"/>
        <v>S1-N1 93</v>
      </c>
    </row>
    <row r="1199" spans="1:17">
      <c r="A1199" t="s">
        <v>137</v>
      </c>
      <c r="B1199" t="s">
        <v>141</v>
      </c>
      <c r="C1199" t="s">
        <v>142</v>
      </c>
      <c r="D1199" t="s">
        <v>74</v>
      </c>
      <c r="E1199">
        <v>94</v>
      </c>
      <c r="F1199" t="s">
        <v>34</v>
      </c>
      <c r="G1199" t="s">
        <v>29</v>
      </c>
      <c r="L1199" t="str">
        <f t="shared" si="72"/>
        <v>NA</v>
      </c>
      <c r="M1199" t="str">
        <f t="shared" si="73"/>
        <v>NA</v>
      </c>
      <c r="N1199" t="str">
        <f t="shared" si="74"/>
        <v>NA</v>
      </c>
      <c r="O1199" t="str">
        <f t="shared" si="75"/>
        <v>S1-N1 94</v>
      </c>
    </row>
    <row r="1200" spans="1:17">
      <c r="A1200" t="s">
        <v>137</v>
      </c>
      <c r="B1200" t="s">
        <v>141</v>
      </c>
      <c r="C1200" t="s">
        <v>142</v>
      </c>
      <c r="D1200" t="s">
        <v>74</v>
      </c>
      <c r="E1200">
        <v>95</v>
      </c>
      <c r="F1200" t="s">
        <v>34</v>
      </c>
      <c r="G1200" t="s">
        <v>29</v>
      </c>
      <c r="L1200" t="str">
        <f t="shared" si="72"/>
        <v>NA</v>
      </c>
      <c r="M1200" t="str">
        <f t="shared" si="73"/>
        <v>NA</v>
      </c>
      <c r="N1200" t="str">
        <f t="shared" si="74"/>
        <v>NA</v>
      </c>
      <c r="O1200" t="str">
        <f t="shared" si="75"/>
        <v>S1-N1 95</v>
      </c>
    </row>
    <row r="1201" spans="1:17">
      <c r="A1201" t="s">
        <v>137</v>
      </c>
      <c r="B1201" t="s">
        <v>141</v>
      </c>
      <c r="C1201" t="s">
        <v>142</v>
      </c>
      <c r="D1201" t="s">
        <v>74</v>
      </c>
      <c r="E1201">
        <v>96</v>
      </c>
      <c r="F1201" t="s">
        <v>34</v>
      </c>
      <c r="G1201" t="s">
        <v>29</v>
      </c>
      <c r="L1201" t="str">
        <f t="shared" si="72"/>
        <v>NA</v>
      </c>
      <c r="M1201" t="str">
        <f t="shared" si="73"/>
        <v>NA</v>
      </c>
      <c r="N1201" t="str">
        <f t="shared" si="74"/>
        <v>NA</v>
      </c>
      <c r="O1201" t="str">
        <f t="shared" si="75"/>
        <v>S1-N1 96</v>
      </c>
    </row>
    <row r="1202" spans="1:17">
      <c r="A1202" t="s">
        <v>137</v>
      </c>
      <c r="B1202" t="s">
        <v>141</v>
      </c>
      <c r="C1202" t="s">
        <v>142</v>
      </c>
      <c r="D1202" t="s">
        <v>74</v>
      </c>
      <c r="E1202">
        <v>97</v>
      </c>
      <c r="F1202" t="s">
        <v>34</v>
      </c>
      <c r="G1202" t="s">
        <v>29</v>
      </c>
      <c r="L1202" t="str">
        <f t="shared" si="72"/>
        <v>NA</v>
      </c>
      <c r="M1202" t="str">
        <f t="shared" si="73"/>
        <v>NA</v>
      </c>
      <c r="N1202" t="str">
        <f t="shared" si="74"/>
        <v>NA</v>
      </c>
      <c r="O1202" t="str">
        <f t="shared" si="75"/>
        <v>S1-N1 97</v>
      </c>
    </row>
    <row r="1203" spans="1:17">
      <c r="A1203" t="s">
        <v>137</v>
      </c>
      <c r="B1203" t="s">
        <v>141</v>
      </c>
      <c r="C1203" t="s">
        <v>142</v>
      </c>
      <c r="D1203" t="s">
        <v>74</v>
      </c>
      <c r="E1203">
        <v>98</v>
      </c>
      <c r="F1203" t="s">
        <v>34</v>
      </c>
      <c r="G1203" t="s">
        <v>29</v>
      </c>
      <c r="L1203" t="str">
        <f t="shared" si="72"/>
        <v>NA</v>
      </c>
      <c r="M1203" t="str">
        <f t="shared" si="73"/>
        <v>NA</v>
      </c>
      <c r="N1203" t="str">
        <f t="shared" si="74"/>
        <v>NA</v>
      </c>
      <c r="O1203" t="str">
        <f t="shared" si="75"/>
        <v>S1-N1 98</v>
      </c>
    </row>
    <row r="1204" spans="1:17">
      <c r="A1204" t="s">
        <v>137</v>
      </c>
      <c r="B1204" t="s">
        <v>141</v>
      </c>
      <c r="C1204" t="s">
        <v>142</v>
      </c>
      <c r="D1204" t="s">
        <v>74</v>
      </c>
      <c r="E1204">
        <v>99</v>
      </c>
      <c r="F1204" t="s">
        <v>34</v>
      </c>
      <c r="G1204" t="s">
        <v>29</v>
      </c>
      <c r="L1204" t="str">
        <f t="shared" si="72"/>
        <v>NA</v>
      </c>
      <c r="M1204" t="str">
        <f t="shared" si="73"/>
        <v>NA</v>
      </c>
      <c r="N1204" t="str">
        <f t="shared" si="74"/>
        <v>NA</v>
      </c>
      <c r="O1204" t="str">
        <f t="shared" si="75"/>
        <v>S1-N1 99</v>
      </c>
    </row>
    <row r="1205" spans="1:17">
      <c r="A1205" t="s">
        <v>137</v>
      </c>
      <c r="B1205" t="s">
        <v>141</v>
      </c>
      <c r="C1205" t="s">
        <v>142</v>
      </c>
      <c r="D1205" t="s">
        <v>74</v>
      </c>
      <c r="E1205">
        <v>100</v>
      </c>
      <c r="F1205" t="s">
        <v>34</v>
      </c>
      <c r="G1205" t="s">
        <v>29</v>
      </c>
      <c r="L1205" t="str">
        <f t="shared" si="72"/>
        <v>NA</v>
      </c>
      <c r="M1205" t="str">
        <f t="shared" si="73"/>
        <v>NA</v>
      </c>
      <c r="N1205" t="str">
        <f t="shared" si="74"/>
        <v>NA</v>
      </c>
      <c r="O1205" t="str">
        <f t="shared" si="75"/>
        <v>S1-N1 100</v>
      </c>
    </row>
    <row r="1206" spans="1:17">
      <c r="A1206" t="s">
        <v>137</v>
      </c>
      <c r="B1206" t="s">
        <v>141</v>
      </c>
      <c r="C1206" t="s">
        <v>142</v>
      </c>
      <c r="D1206" t="s">
        <v>75</v>
      </c>
      <c r="E1206">
        <v>0</v>
      </c>
      <c r="F1206" t="s">
        <v>35</v>
      </c>
      <c r="G1206" t="s">
        <v>82</v>
      </c>
      <c r="H1206" t="b">
        <v>1</v>
      </c>
      <c r="I1206" t="s">
        <v>49</v>
      </c>
      <c r="J1206" t="s">
        <v>50</v>
      </c>
      <c r="K1206">
        <v>0.06</v>
      </c>
      <c r="L1206" t="str">
        <f t="shared" si="72"/>
        <v>Dactyloctenium</v>
      </c>
      <c r="M1206" t="str">
        <f t="shared" si="73"/>
        <v>radulans</v>
      </c>
      <c r="N1206" t="str">
        <f t="shared" si="74"/>
        <v>Species</v>
      </c>
      <c r="O1206" t="str">
        <f t="shared" si="75"/>
        <v>S2-N2 0</v>
      </c>
    </row>
    <row r="1207" spans="1:17">
      <c r="A1207" t="s">
        <v>137</v>
      </c>
      <c r="B1207" t="s">
        <v>141</v>
      </c>
      <c r="C1207" t="s">
        <v>142</v>
      </c>
      <c r="D1207" t="s">
        <v>75</v>
      </c>
      <c r="E1207">
        <v>1</v>
      </c>
      <c r="F1207" t="s">
        <v>35</v>
      </c>
      <c r="G1207" t="s">
        <v>29</v>
      </c>
      <c r="L1207" t="str">
        <f t="shared" si="72"/>
        <v>NA</v>
      </c>
      <c r="M1207" t="str">
        <f t="shared" si="73"/>
        <v>NA</v>
      </c>
      <c r="N1207" t="str">
        <f t="shared" si="74"/>
        <v>NA</v>
      </c>
      <c r="O1207" t="str">
        <f t="shared" si="75"/>
        <v>S2-N2 1</v>
      </c>
    </row>
    <row r="1208" spans="1:17">
      <c r="A1208" t="s">
        <v>137</v>
      </c>
      <c r="B1208" t="s">
        <v>141</v>
      </c>
      <c r="C1208" t="s">
        <v>142</v>
      </c>
      <c r="D1208" t="s">
        <v>75</v>
      </c>
      <c r="E1208">
        <v>2</v>
      </c>
      <c r="F1208" t="s">
        <v>35</v>
      </c>
      <c r="G1208" t="s">
        <v>111</v>
      </c>
      <c r="H1208" t="b">
        <v>1</v>
      </c>
      <c r="I1208" t="s">
        <v>19</v>
      </c>
      <c r="J1208" t="s">
        <v>24</v>
      </c>
      <c r="K1208">
        <v>0.2</v>
      </c>
      <c r="L1208" t="str">
        <f t="shared" si="72"/>
        <v>Dead</v>
      </c>
      <c r="M1208" t="str">
        <f t="shared" si="73"/>
        <v>NA</v>
      </c>
      <c r="N1208" t="str">
        <f t="shared" si="74"/>
        <v>Family</v>
      </c>
      <c r="O1208" t="str">
        <f t="shared" si="75"/>
        <v>S2-N2 2</v>
      </c>
    </row>
    <row r="1209" spans="1:17">
      <c r="A1209" t="s">
        <v>137</v>
      </c>
      <c r="B1209" t="s">
        <v>141</v>
      </c>
      <c r="C1209" t="s">
        <v>142</v>
      </c>
      <c r="D1209" t="s">
        <v>75</v>
      </c>
      <c r="E1209">
        <v>3</v>
      </c>
      <c r="F1209" t="s">
        <v>35</v>
      </c>
      <c r="G1209" t="s">
        <v>82</v>
      </c>
      <c r="H1209" t="b">
        <v>1</v>
      </c>
      <c r="I1209" t="s">
        <v>49</v>
      </c>
      <c r="J1209" t="s">
        <v>50</v>
      </c>
      <c r="K1209">
        <v>0.08</v>
      </c>
      <c r="L1209" t="str">
        <f t="shared" si="72"/>
        <v>Dactyloctenium</v>
      </c>
      <c r="M1209" t="str">
        <f t="shared" si="73"/>
        <v>radulans</v>
      </c>
      <c r="N1209" t="str">
        <f t="shared" si="74"/>
        <v>Species</v>
      </c>
      <c r="O1209" t="str">
        <f t="shared" si="75"/>
        <v>S2-N2 3</v>
      </c>
    </row>
    <row r="1210" spans="1:17">
      <c r="A1210" t="s">
        <v>137</v>
      </c>
      <c r="B1210" t="s">
        <v>141</v>
      </c>
      <c r="C1210" t="s">
        <v>142</v>
      </c>
      <c r="D1210" t="s">
        <v>75</v>
      </c>
      <c r="E1210">
        <v>4</v>
      </c>
      <c r="F1210" t="s">
        <v>20</v>
      </c>
      <c r="G1210" t="s">
        <v>143</v>
      </c>
      <c r="H1210" t="b">
        <v>0</v>
      </c>
      <c r="I1210" t="s">
        <v>19</v>
      </c>
      <c r="J1210" t="s">
        <v>24</v>
      </c>
      <c r="K1210">
        <v>0.06</v>
      </c>
      <c r="L1210" t="str">
        <f t="shared" si="72"/>
        <v>Dissocarpus</v>
      </c>
      <c r="M1210" t="str">
        <f t="shared" si="73"/>
        <v>biflora</v>
      </c>
      <c r="N1210" t="str">
        <f t="shared" si="74"/>
        <v>Species</v>
      </c>
      <c r="O1210" t="str">
        <f t="shared" si="75"/>
        <v>S2-N2 4</v>
      </c>
    </row>
    <row r="1211" spans="1:17">
      <c r="A1211" t="s">
        <v>137</v>
      </c>
      <c r="B1211" t="s">
        <v>141</v>
      </c>
      <c r="C1211" t="s">
        <v>142</v>
      </c>
      <c r="D1211" t="s">
        <v>75</v>
      </c>
      <c r="E1211">
        <v>5</v>
      </c>
      <c r="F1211" t="s">
        <v>35</v>
      </c>
      <c r="G1211" t="s">
        <v>82</v>
      </c>
      <c r="H1211" t="b">
        <v>1</v>
      </c>
      <c r="I1211" t="s">
        <v>49</v>
      </c>
      <c r="J1211" t="s">
        <v>50</v>
      </c>
      <c r="K1211">
        <v>7.0000000000000007E-2</v>
      </c>
      <c r="L1211" t="str">
        <f t="shared" si="72"/>
        <v>Dactyloctenium</v>
      </c>
      <c r="M1211" t="str">
        <f t="shared" si="73"/>
        <v>radulans</v>
      </c>
      <c r="N1211" t="str">
        <f t="shared" si="74"/>
        <v>Species</v>
      </c>
      <c r="O1211" t="str">
        <f t="shared" si="75"/>
        <v>S2-N2 5</v>
      </c>
    </row>
    <row r="1212" spans="1:17">
      <c r="A1212" t="s">
        <v>137</v>
      </c>
      <c r="B1212" t="s">
        <v>141</v>
      </c>
      <c r="C1212" t="s">
        <v>142</v>
      </c>
      <c r="D1212" t="s">
        <v>75</v>
      </c>
      <c r="E1212">
        <v>6</v>
      </c>
      <c r="F1212" t="s">
        <v>35</v>
      </c>
      <c r="G1212" t="s">
        <v>143</v>
      </c>
      <c r="H1212" t="b">
        <v>0</v>
      </c>
      <c r="I1212" t="s">
        <v>19</v>
      </c>
      <c r="J1212" t="s">
        <v>24</v>
      </c>
      <c r="K1212">
        <v>0.06</v>
      </c>
      <c r="L1212" t="str">
        <f t="shared" si="72"/>
        <v>Dissocarpus</v>
      </c>
      <c r="M1212" t="str">
        <f t="shared" si="73"/>
        <v>biflora</v>
      </c>
      <c r="N1212" t="str">
        <f t="shared" si="74"/>
        <v>Species</v>
      </c>
      <c r="O1212" t="str">
        <f t="shared" si="75"/>
        <v>S2-N2 6</v>
      </c>
    </row>
    <row r="1213" spans="1:17">
      <c r="A1213" t="s">
        <v>137</v>
      </c>
      <c r="B1213" t="s">
        <v>141</v>
      </c>
      <c r="C1213" t="s">
        <v>142</v>
      </c>
      <c r="D1213" t="s">
        <v>75</v>
      </c>
      <c r="E1213">
        <v>7</v>
      </c>
      <c r="F1213" t="s">
        <v>20</v>
      </c>
      <c r="G1213" t="s">
        <v>29</v>
      </c>
      <c r="L1213" t="str">
        <f t="shared" si="72"/>
        <v>NA</v>
      </c>
      <c r="M1213" t="str">
        <f t="shared" si="73"/>
        <v>NA</v>
      </c>
      <c r="N1213" t="str">
        <f t="shared" si="74"/>
        <v>NA</v>
      </c>
      <c r="O1213" t="str">
        <f t="shared" si="75"/>
        <v>S2-N2 7</v>
      </c>
    </row>
    <row r="1214" spans="1:17">
      <c r="A1214" t="s">
        <v>137</v>
      </c>
      <c r="B1214" t="s">
        <v>141</v>
      </c>
      <c r="C1214" t="s">
        <v>142</v>
      </c>
      <c r="D1214" t="s">
        <v>75</v>
      </c>
      <c r="E1214">
        <v>8</v>
      </c>
      <c r="F1214" t="s">
        <v>35</v>
      </c>
      <c r="G1214" t="s">
        <v>82</v>
      </c>
      <c r="H1214" t="b">
        <v>1</v>
      </c>
      <c r="I1214" t="s">
        <v>49</v>
      </c>
      <c r="J1214" t="s">
        <v>50</v>
      </c>
      <c r="K1214">
        <v>7.0000000000000007E-2</v>
      </c>
      <c r="L1214" t="str">
        <f t="shared" si="72"/>
        <v>Dactyloctenium</v>
      </c>
      <c r="M1214" t="str">
        <f t="shared" si="73"/>
        <v>radulans</v>
      </c>
      <c r="N1214" t="str">
        <f t="shared" si="74"/>
        <v>Species</v>
      </c>
      <c r="O1214" t="str">
        <f t="shared" si="75"/>
        <v>S2-N2 8</v>
      </c>
      <c r="P1214">
        <v>2624</v>
      </c>
      <c r="Q1214">
        <v>2626</v>
      </c>
    </row>
    <row r="1215" spans="1:17">
      <c r="A1215" t="s">
        <v>137</v>
      </c>
      <c r="B1215" t="s">
        <v>141</v>
      </c>
      <c r="C1215" t="s">
        <v>142</v>
      </c>
      <c r="D1215" t="s">
        <v>75</v>
      </c>
      <c r="E1215">
        <v>9</v>
      </c>
      <c r="F1215" t="s">
        <v>35</v>
      </c>
      <c r="G1215" t="s">
        <v>131</v>
      </c>
      <c r="H1215" t="b">
        <v>0</v>
      </c>
      <c r="I1215" t="s">
        <v>49</v>
      </c>
      <c r="J1215" t="s">
        <v>50</v>
      </c>
      <c r="K1215">
        <v>0.17</v>
      </c>
      <c r="L1215" t="str">
        <f t="shared" si="72"/>
        <v>Blue</v>
      </c>
      <c r="M1215" t="str">
        <f t="shared" si="73"/>
        <v>grass</v>
      </c>
      <c r="N1215" t="str">
        <f t="shared" si="74"/>
        <v>Species</v>
      </c>
      <c r="O1215" t="str">
        <f t="shared" si="75"/>
        <v>S2-N2 9</v>
      </c>
      <c r="P1215">
        <v>2624</v>
      </c>
      <c r="Q1215">
        <v>2626</v>
      </c>
    </row>
    <row r="1216" spans="1:17">
      <c r="A1216" t="s">
        <v>137</v>
      </c>
      <c r="B1216" t="s">
        <v>141</v>
      </c>
      <c r="C1216" t="s">
        <v>142</v>
      </c>
      <c r="D1216" t="s">
        <v>75</v>
      </c>
      <c r="E1216">
        <v>10</v>
      </c>
      <c r="F1216" t="s">
        <v>35</v>
      </c>
      <c r="G1216" t="s">
        <v>111</v>
      </c>
      <c r="H1216" t="b">
        <v>1</v>
      </c>
      <c r="I1216" t="s">
        <v>19</v>
      </c>
      <c r="J1216" t="s">
        <v>24</v>
      </c>
      <c r="K1216">
        <v>0.2</v>
      </c>
      <c r="L1216" t="str">
        <f t="shared" si="72"/>
        <v>Dead</v>
      </c>
      <c r="M1216" t="str">
        <f t="shared" si="73"/>
        <v>NA</v>
      </c>
      <c r="N1216" t="str">
        <f t="shared" si="74"/>
        <v>Family</v>
      </c>
      <c r="O1216" t="str">
        <f t="shared" si="75"/>
        <v>S2-N2 10</v>
      </c>
    </row>
    <row r="1217" spans="1:15">
      <c r="A1217" t="s">
        <v>137</v>
      </c>
      <c r="B1217" t="s">
        <v>141</v>
      </c>
      <c r="C1217" t="s">
        <v>142</v>
      </c>
      <c r="D1217" t="s">
        <v>75</v>
      </c>
      <c r="E1217">
        <v>11</v>
      </c>
      <c r="F1217" t="s">
        <v>35</v>
      </c>
      <c r="G1217" t="s">
        <v>143</v>
      </c>
      <c r="H1217" t="b">
        <v>0</v>
      </c>
      <c r="I1217" t="s">
        <v>19</v>
      </c>
      <c r="J1217" t="s">
        <v>24</v>
      </c>
      <c r="K1217">
        <v>0.12</v>
      </c>
      <c r="L1217" t="str">
        <f t="shared" si="72"/>
        <v>Dissocarpus</v>
      </c>
      <c r="M1217" t="str">
        <f t="shared" si="73"/>
        <v>biflora</v>
      </c>
      <c r="N1217" t="str">
        <f t="shared" si="74"/>
        <v>Species</v>
      </c>
      <c r="O1217" t="str">
        <f t="shared" si="75"/>
        <v>S2-N2 11</v>
      </c>
    </row>
    <row r="1218" spans="1:15">
      <c r="A1218" t="s">
        <v>137</v>
      </c>
      <c r="B1218" t="s">
        <v>141</v>
      </c>
      <c r="C1218" t="s">
        <v>142</v>
      </c>
      <c r="D1218" t="s">
        <v>75</v>
      </c>
      <c r="E1218">
        <v>12</v>
      </c>
      <c r="F1218" t="s">
        <v>35</v>
      </c>
      <c r="G1218" t="s">
        <v>29</v>
      </c>
      <c r="L1218" t="str">
        <f t="shared" si="72"/>
        <v>NA</v>
      </c>
      <c r="M1218" t="str">
        <f t="shared" si="73"/>
        <v>NA</v>
      </c>
      <c r="N1218" t="str">
        <f t="shared" si="74"/>
        <v>NA</v>
      </c>
      <c r="O1218" t="str">
        <f t="shared" si="75"/>
        <v>S2-N2 12</v>
      </c>
    </row>
    <row r="1219" spans="1:15">
      <c r="A1219" t="s">
        <v>137</v>
      </c>
      <c r="B1219" t="s">
        <v>141</v>
      </c>
      <c r="C1219" t="s">
        <v>142</v>
      </c>
      <c r="D1219" t="s">
        <v>75</v>
      </c>
      <c r="E1219">
        <v>13</v>
      </c>
      <c r="F1219" t="s">
        <v>20</v>
      </c>
      <c r="G1219" t="s">
        <v>147</v>
      </c>
      <c r="H1219" t="b">
        <v>0</v>
      </c>
      <c r="I1219" t="s">
        <v>19</v>
      </c>
      <c r="J1219" t="s">
        <v>24</v>
      </c>
      <c r="K1219">
        <v>0.05</v>
      </c>
      <c r="L1219" t="str">
        <f t="shared" ref="L1219:L1282" si="76">IF(G1219="NA", "NA", IF(ISNUMBER(SEARCH(" ", G1219)), LEFT(G1219, FIND(" ", G1219) - 1), G1219))</f>
        <v>Maireana</v>
      </c>
      <c r="M1219" t="str">
        <f t="shared" ref="M1219:M1282" si="77">IF(OR(G1219="NA", LEN(TRIM(G1219))=LEN(SUBSTITUTE(G1219," ",""))), "NA", IF(ISNUMBER(SEARCH("Dead", G1219)), "NA", MID(G1219, FIND(" ", G1219) + 1, LEN(G1219) - FIND(" ", G1219))))</f>
        <v>coronata</v>
      </c>
      <c r="N1219" t="str">
        <f t="shared" ref="N1219:N1282" si="78">IF(G1219="NA", "NA", IF(ISNUMBER(SEARCH("Dead", G1219)), IF(I1219&lt;&gt;"", "Family", "NA"), IF(ISNUMBER(SEARCH("subsp.", G1219)), "Subspecies", IF(ISNUMBER(SEARCH("var.", G1219)), "Varietas", IF(COUNTIF(G1219, "* *")=0, "Genus", "Species")))))</f>
        <v>Species</v>
      </c>
      <c r="O1219" t="str">
        <f t="shared" ref="O1219:O1282" si="79">CONCATENATE(D1219, " ", E1219)</f>
        <v>S2-N2 13</v>
      </c>
    </row>
    <row r="1220" spans="1:15">
      <c r="A1220" t="s">
        <v>137</v>
      </c>
      <c r="B1220" t="s">
        <v>141</v>
      </c>
      <c r="C1220" t="s">
        <v>142</v>
      </c>
      <c r="D1220" t="s">
        <v>75</v>
      </c>
      <c r="E1220">
        <v>14</v>
      </c>
      <c r="F1220" t="s">
        <v>20</v>
      </c>
      <c r="G1220" t="s">
        <v>29</v>
      </c>
      <c r="L1220" t="str">
        <f t="shared" si="76"/>
        <v>NA</v>
      </c>
      <c r="M1220" t="str">
        <f t="shared" si="77"/>
        <v>NA</v>
      </c>
      <c r="N1220" t="str">
        <f t="shared" si="78"/>
        <v>NA</v>
      </c>
      <c r="O1220" t="str">
        <f t="shared" si="79"/>
        <v>S2-N2 14</v>
      </c>
    </row>
    <row r="1221" spans="1:15">
      <c r="A1221" t="s">
        <v>137</v>
      </c>
      <c r="B1221" t="s">
        <v>141</v>
      </c>
      <c r="C1221" t="s">
        <v>142</v>
      </c>
      <c r="D1221" t="s">
        <v>75</v>
      </c>
      <c r="E1221">
        <v>15</v>
      </c>
      <c r="F1221" t="s">
        <v>20</v>
      </c>
      <c r="G1221" t="s">
        <v>29</v>
      </c>
      <c r="L1221" t="str">
        <f t="shared" si="76"/>
        <v>NA</v>
      </c>
      <c r="M1221" t="str">
        <f t="shared" si="77"/>
        <v>NA</v>
      </c>
      <c r="N1221" t="str">
        <f t="shared" si="78"/>
        <v>NA</v>
      </c>
      <c r="O1221" t="str">
        <f t="shared" si="79"/>
        <v>S2-N2 15</v>
      </c>
    </row>
    <row r="1222" spans="1:15">
      <c r="A1222" t="s">
        <v>137</v>
      </c>
      <c r="B1222" t="s">
        <v>141</v>
      </c>
      <c r="C1222" t="s">
        <v>142</v>
      </c>
      <c r="D1222" t="s">
        <v>75</v>
      </c>
      <c r="E1222">
        <v>16</v>
      </c>
      <c r="F1222" t="s">
        <v>20</v>
      </c>
      <c r="G1222" t="s">
        <v>29</v>
      </c>
      <c r="L1222" t="str">
        <f t="shared" si="76"/>
        <v>NA</v>
      </c>
      <c r="M1222" t="str">
        <f t="shared" si="77"/>
        <v>NA</v>
      </c>
      <c r="N1222" t="str">
        <f t="shared" si="78"/>
        <v>NA</v>
      </c>
      <c r="O1222" t="str">
        <f t="shared" si="79"/>
        <v>S2-N2 16</v>
      </c>
    </row>
    <row r="1223" spans="1:15">
      <c r="A1223" t="s">
        <v>137</v>
      </c>
      <c r="B1223" t="s">
        <v>141</v>
      </c>
      <c r="C1223" t="s">
        <v>142</v>
      </c>
      <c r="D1223" t="s">
        <v>75</v>
      </c>
      <c r="E1223">
        <v>17</v>
      </c>
      <c r="F1223" t="s">
        <v>35</v>
      </c>
      <c r="G1223" t="s">
        <v>147</v>
      </c>
      <c r="H1223" t="b">
        <v>0</v>
      </c>
      <c r="I1223" t="s">
        <v>19</v>
      </c>
      <c r="J1223" t="s">
        <v>24</v>
      </c>
      <c r="K1223">
        <v>0.08</v>
      </c>
      <c r="L1223" t="str">
        <f t="shared" si="76"/>
        <v>Maireana</v>
      </c>
      <c r="M1223" t="str">
        <f t="shared" si="77"/>
        <v>coronata</v>
      </c>
      <c r="N1223" t="str">
        <f t="shared" si="78"/>
        <v>Species</v>
      </c>
      <c r="O1223" t="str">
        <f t="shared" si="79"/>
        <v>S2-N2 17</v>
      </c>
    </row>
    <row r="1224" spans="1:15">
      <c r="A1224" t="s">
        <v>137</v>
      </c>
      <c r="B1224" t="s">
        <v>141</v>
      </c>
      <c r="C1224" t="s">
        <v>142</v>
      </c>
      <c r="D1224" t="s">
        <v>75</v>
      </c>
      <c r="E1224">
        <v>18</v>
      </c>
      <c r="F1224" t="s">
        <v>35</v>
      </c>
      <c r="G1224" t="s">
        <v>29</v>
      </c>
      <c r="L1224" t="str">
        <f t="shared" si="76"/>
        <v>NA</v>
      </c>
      <c r="M1224" t="str">
        <f t="shared" si="77"/>
        <v>NA</v>
      </c>
      <c r="N1224" t="str">
        <f t="shared" si="78"/>
        <v>NA</v>
      </c>
      <c r="O1224" t="str">
        <f t="shared" si="79"/>
        <v>S2-N2 18</v>
      </c>
    </row>
    <row r="1225" spans="1:15">
      <c r="A1225" t="s">
        <v>137</v>
      </c>
      <c r="B1225" t="s">
        <v>141</v>
      </c>
      <c r="C1225" t="s">
        <v>142</v>
      </c>
      <c r="D1225" t="s">
        <v>75</v>
      </c>
      <c r="E1225">
        <v>19</v>
      </c>
      <c r="F1225" t="s">
        <v>35</v>
      </c>
      <c r="G1225" t="s">
        <v>143</v>
      </c>
      <c r="H1225" t="b">
        <v>0</v>
      </c>
      <c r="I1225" t="s">
        <v>19</v>
      </c>
      <c r="J1225" t="s">
        <v>24</v>
      </c>
      <c r="K1225">
        <v>0.08</v>
      </c>
      <c r="L1225" t="str">
        <f t="shared" si="76"/>
        <v>Dissocarpus</v>
      </c>
      <c r="M1225" t="str">
        <f t="shared" si="77"/>
        <v>biflora</v>
      </c>
      <c r="N1225" t="str">
        <f t="shared" si="78"/>
        <v>Species</v>
      </c>
      <c r="O1225" t="str">
        <f t="shared" si="79"/>
        <v>S2-N2 19</v>
      </c>
    </row>
    <row r="1226" spans="1:15">
      <c r="A1226" t="s">
        <v>137</v>
      </c>
      <c r="B1226" t="s">
        <v>141</v>
      </c>
      <c r="C1226" t="s">
        <v>142</v>
      </c>
      <c r="D1226" t="s">
        <v>75</v>
      </c>
      <c r="E1226">
        <v>20</v>
      </c>
      <c r="F1226" t="s">
        <v>35</v>
      </c>
      <c r="G1226" t="s">
        <v>29</v>
      </c>
      <c r="L1226" t="str">
        <f t="shared" si="76"/>
        <v>NA</v>
      </c>
      <c r="M1226" t="str">
        <f t="shared" si="77"/>
        <v>NA</v>
      </c>
      <c r="N1226" t="str">
        <f t="shared" si="78"/>
        <v>NA</v>
      </c>
      <c r="O1226" t="str">
        <f t="shared" si="79"/>
        <v>S2-N2 20</v>
      </c>
    </row>
    <row r="1227" spans="1:15">
      <c r="A1227" t="s">
        <v>137</v>
      </c>
      <c r="B1227" t="s">
        <v>141</v>
      </c>
      <c r="C1227" t="s">
        <v>142</v>
      </c>
      <c r="D1227" t="s">
        <v>75</v>
      </c>
      <c r="E1227">
        <v>21</v>
      </c>
      <c r="F1227" t="s">
        <v>20</v>
      </c>
      <c r="G1227" t="s">
        <v>29</v>
      </c>
      <c r="L1227" t="str">
        <f t="shared" si="76"/>
        <v>NA</v>
      </c>
      <c r="M1227" t="str">
        <f t="shared" si="77"/>
        <v>NA</v>
      </c>
      <c r="N1227" t="str">
        <f t="shared" si="78"/>
        <v>NA</v>
      </c>
      <c r="O1227" t="str">
        <f t="shared" si="79"/>
        <v>S2-N2 21</v>
      </c>
    </row>
    <row r="1228" spans="1:15">
      <c r="A1228" t="s">
        <v>137</v>
      </c>
      <c r="B1228" t="s">
        <v>141</v>
      </c>
      <c r="C1228" t="s">
        <v>142</v>
      </c>
      <c r="D1228" t="s">
        <v>75</v>
      </c>
      <c r="E1228">
        <v>22</v>
      </c>
      <c r="F1228" t="s">
        <v>20</v>
      </c>
      <c r="G1228" t="s">
        <v>29</v>
      </c>
      <c r="L1228" t="str">
        <f t="shared" si="76"/>
        <v>NA</v>
      </c>
      <c r="M1228" t="str">
        <f t="shared" si="77"/>
        <v>NA</v>
      </c>
      <c r="N1228" t="str">
        <f t="shared" si="78"/>
        <v>NA</v>
      </c>
      <c r="O1228" t="str">
        <f t="shared" si="79"/>
        <v>S2-N2 22</v>
      </c>
    </row>
    <row r="1229" spans="1:15">
      <c r="A1229" t="s">
        <v>137</v>
      </c>
      <c r="B1229" t="s">
        <v>141</v>
      </c>
      <c r="C1229" t="s">
        <v>142</v>
      </c>
      <c r="D1229" t="s">
        <v>75</v>
      </c>
      <c r="E1229">
        <v>23</v>
      </c>
      <c r="F1229" t="s">
        <v>20</v>
      </c>
      <c r="G1229" t="s">
        <v>29</v>
      </c>
      <c r="L1229" t="str">
        <f t="shared" si="76"/>
        <v>NA</v>
      </c>
      <c r="M1229" t="str">
        <f t="shared" si="77"/>
        <v>NA</v>
      </c>
      <c r="N1229" t="str">
        <f t="shared" si="78"/>
        <v>NA</v>
      </c>
      <c r="O1229" t="str">
        <f t="shared" si="79"/>
        <v>S2-N2 23</v>
      </c>
    </row>
    <row r="1230" spans="1:15">
      <c r="A1230" t="s">
        <v>137</v>
      </c>
      <c r="B1230" t="s">
        <v>141</v>
      </c>
      <c r="C1230" t="s">
        <v>142</v>
      </c>
      <c r="D1230" t="s">
        <v>75</v>
      </c>
      <c r="E1230">
        <v>24</v>
      </c>
      <c r="F1230" t="s">
        <v>20</v>
      </c>
      <c r="G1230" t="s">
        <v>29</v>
      </c>
      <c r="L1230" t="str">
        <f t="shared" si="76"/>
        <v>NA</v>
      </c>
      <c r="M1230" t="str">
        <f t="shared" si="77"/>
        <v>NA</v>
      </c>
      <c r="N1230" t="str">
        <f t="shared" si="78"/>
        <v>NA</v>
      </c>
      <c r="O1230" t="str">
        <f t="shared" si="79"/>
        <v>S2-N2 24</v>
      </c>
    </row>
    <row r="1231" spans="1:15">
      <c r="A1231" t="s">
        <v>137</v>
      </c>
      <c r="B1231" t="s">
        <v>141</v>
      </c>
      <c r="C1231" t="s">
        <v>142</v>
      </c>
      <c r="D1231" t="s">
        <v>75</v>
      </c>
      <c r="E1231">
        <v>25</v>
      </c>
      <c r="F1231" t="s">
        <v>20</v>
      </c>
      <c r="G1231" t="s">
        <v>143</v>
      </c>
      <c r="H1231" t="b">
        <v>0</v>
      </c>
      <c r="I1231" t="s">
        <v>19</v>
      </c>
      <c r="J1231" t="s">
        <v>24</v>
      </c>
      <c r="K1231">
        <v>0.12</v>
      </c>
      <c r="L1231" t="str">
        <f t="shared" si="76"/>
        <v>Dissocarpus</v>
      </c>
      <c r="M1231" t="str">
        <f t="shared" si="77"/>
        <v>biflora</v>
      </c>
      <c r="N1231" t="str">
        <f t="shared" si="78"/>
        <v>Species</v>
      </c>
      <c r="O1231" t="str">
        <f t="shared" si="79"/>
        <v>S2-N2 25</v>
      </c>
    </row>
    <row r="1232" spans="1:15">
      <c r="A1232" t="s">
        <v>137</v>
      </c>
      <c r="B1232" t="s">
        <v>141</v>
      </c>
      <c r="C1232" t="s">
        <v>142</v>
      </c>
      <c r="D1232" t="s">
        <v>75</v>
      </c>
      <c r="E1232">
        <v>26</v>
      </c>
      <c r="F1232" t="s">
        <v>20</v>
      </c>
      <c r="G1232" t="s">
        <v>29</v>
      </c>
      <c r="L1232" t="str">
        <f t="shared" si="76"/>
        <v>NA</v>
      </c>
      <c r="M1232" t="str">
        <f t="shared" si="77"/>
        <v>NA</v>
      </c>
      <c r="N1232" t="str">
        <f t="shared" si="78"/>
        <v>NA</v>
      </c>
      <c r="O1232" t="str">
        <f t="shared" si="79"/>
        <v>S2-N2 26</v>
      </c>
    </row>
    <row r="1233" spans="1:15">
      <c r="A1233" t="s">
        <v>137</v>
      </c>
      <c r="B1233" t="s">
        <v>141</v>
      </c>
      <c r="C1233" t="s">
        <v>142</v>
      </c>
      <c r="D1233" t="s">
        <v>75</v>
      </c>
      <c r="E1233">
        <v>27</v>
      </c>
      <c r="F1233" t="s">
        <v>20</v>
      </c>
      <c r="G1233" t="s">
        <v>147</v>
      </c>
      <c r="H1233" t="b">
        <v>0</v>
      </c>
      <c r="I1233" t="s">
        <v>19</v>
      </c>
      <c r="J1233" t="s">
        <v>24</v>
      </c>
      <c r="K1233">
        <v>0.1</v>
      </c>
      <c r="L1233" t="str">
        <f t="shared" si="76"/>
        <v>Maireana</v>
      </c>
      <c r="M1233" t="str">
        <f t="shared" si="77"/>
        <v>coronata</v>
      </c>
      <c r="N1233" t="str">
        <f t="shared" si="78"/>
        <v>Species</v>
      </c>
      <c r="O1233" t="str">
        <f t="shared" si="79"/>
        <v>S2-N2 27</v>
      </c>
    </row>
    <row r="1234" spans="1:15">
      <c r="A1234" t="s">
        <v>137</v>
      </c>
      <c r="B1234" t="s">
        <v>141</v>
      </c>
      <c r="C1234" t="s">
        <v>142</v>
      </c>
      <c r="D1234" t="s">
        <v>75</v>
      </c>
      <c r="E1234">
        <v>28</v>
      </c>
      <c r="F1234" t="s">
        <v>20</v>
      </c>
      <c r="G1234" t="s">
        <v>29</v>
      </c>
      <c r="L1234" t="str">
        <f t="shared" si="76"/>
        <v>NA</v>
      </c>
      <c r="M1234" t="str">
        <f t="shared" si="77"/>
        <v>NA</v>
      </c>
      <c r="N1234" t="str">
        <f t="shared" si="78"/>
        <v>NA</v>
      </c>
      <c r="O1234" t="str">
        <f t="shared" si="79"/>
        <v>S2-N2 28</v>
      </c>
    </row>
    <row r="1235" spans="1:15">
      <c r="A1235" t="s">
        <v>137</v>
      </c>
      <c r="B1235" t="s">
        <v>141</v>
      </c>
      <c r="C1235" t="s">
        <v>142</v>
      </c>
      <c r="D1235" t="s">
        <v>75</v>
      </c>
      <c r="E1235">
        <v>29</v>
      </c>
      <c r="F1235" t="s">
        <v>20</v>
      </c>
      <c r="G1235" t="s">
        <v>30</v>
      </c>
      <c r="H1235" t="b">
        <v>0</v>
      </c>
      <c r="I1235" t="s">
        <v>19</v>
      </c>
      <c r="J1235" t="s">
        <v>24</v>
      </c>
      <c r="K1235">
        <v>0.1</v>
      </c>
      <c r="L1235" t="str">
        <f t="shared" si="76"/>
        <v>Sclerolaena</v>
      </c>
      <c r="M1235" t="str">
        <f t="shared" si="77"/>
        <v>ventricosa</v>
      </c>
      <c r="N1235" t="str">
        <f t="shared" si="78"/>
        <v>Species</v>
      </c>
      <c r="O1235" t="str">
        <f t="shared" si="79"/>
        <v>S2-N2 29</v>
      </c>
    </row>
    <row r="1236" spans="1:15">
      <c r="A1236" t="s">
        <v>137</v>
      </c>
      <c r="B1236" t="s">
        <v>141</v>
      </c>
      <c r="C1236" t="s">
        <v>142</v>
      </c>
      <c r="D1236" t="s">
        <v>75</v>
      </c>
      <c r="E1236">
        <v>30</v>
      </c>
      <c r="F1236" t="s">
        <v>35</v>
      </c>
      <c r="G1236" t="s">
        <v>29</v>
      </c>
      <c r="L1236" t="str">
        <f t="shared" si="76"/>
        <v>NA</v>
      </c>
      <c r="M1236" t="str">
        <f t="shared" si="77"/>
        <v>NA</v>
      </c>
      <c r="N1236" t="str">
        <f t="shared" si="78"/>
        <v>NA</v>
      </c>
      <c r="O1236" t="str">
        <f t="shared" si="79"/>
        <v>S2-N2 30</v>
      </c>
    </row>
    <row r="1237" spans="1:15">
      <c r="A1237" t="s">
        <v>137</v>
      </c>
      <c r="B1237" t="s">
        <v>141</v>
      </c>
      <c r="C1237" t="s">
        <v>142</v>
      </c>
      <c r="D1237" t="s">
        <v>75</v>
      </c>
      <c r="E1237">
        <v>31</v>
      </c>
      <c r="F1237" t="s">
        <v>35</v>
      </c>
      <c r="G1237" t="s">
        <v>143</v>
      </c>
      <c r="H1237" t="b">
        <v>0</v>
      </c>
      <c r="I1237" t="s">
        <v>19</v>
      </c>
      <c r="J1237" t="s">
        <v>24</v>
      </c>
      <c r="L1237" t="str">
        <f t="shared" si="76"/>
        <v>Dissocarpus</v>
      </c>
      <c r="M1237" t="str">
        <f t="shared" si="77"/>
        <v>biflora</v>
      </c>
      <c r="N1237" t="str">
        <f t="shared" si="78"/>
        <v>Species</v>
      </c>
      <c r="O1237" t="str">
        <f t="shared" si="79"/>
        <v>S2-N2 31</v>
      </c>
    </row>
    <row r="1238" spans="1:15">
      <c r="A1238" t="s">
        <v>137</v>
      </c>
      <c r="B1238" t="s">
        <v>141</v>
      </c>
      <c r="C1238" t="s">
        <v>142</v>
      </c>
      <c r="D1238" t="s">
        <v>75</v>
      </c>
      <c r="E1238">
        <v>32</v>
      </c>
      <c r="F1238" t="s">
        <v>20</v>
      </c>
      <c r="I1238" t="s">
        <v>49</v>
      </c>
      <c r="J1238" t="s">
        <v>50</v>
      </c>
      <c r="K1238">
        <v>7.0000000000000007E-2</v>
      </c>
      <c r="L1238">
        <f t="shared" si="76"/>
        <v>0</v>
      </c>
      <c r="M1238" t="str">
        <f t="shared" si="77"/>
        <v>NA</v>
      </c>
      <c r="N1238" t="str">
        <f t="shared" si="78"/>
        <v>Genus</v>
      </c>
      <c r="O1238" t="str">
        <f t="shared" si="79"/>
        <v>S2-N2 32</v>
      </c>
    </row>
    <row r="1239" spans="1:15">
      <c r="A1239" t="s">
        <v>137</v>
      </c>
      <c r="B1239" t="s">
        <v>141</v>
      </c>
      <c r="C1239" t="s">
        <v>142</v>
      </c>
      <c r="D1239" t="s">
        <v>75</v>
      </c>
      <c r="E1239">
        <v>33</v>
      </c>
      <c r="F1239" t="s">
        <v>35</v>
      </c>
      <c r="G1239" t="s">
        <v>82</v>
      </c>
      <c r="H1239" t="b">
        <v>1</v>
      </c>
      <c r="I1239" t="s">
        <v>49</v>
      </c>
      <c r="J1239" t="s">
        <v>50</v>
      </c>
      <c r="K1239">
        <v>0.05</v>
      </c>
      <c r="L1239" t="str">
        <f t="shared" si="76"/>
        <v>Dactyloctenium</v>
      </c>
      <c r="M1239" t="str">
        <f t="shared" si="77"/>
        <v>radulans</v>
      </c>
      <c r="N1239" t="str">
        <f t="shared" si="78"/>
        <v>Species</v>
      </c>
      <c r="O1239" t="str">
        <f t="shared" si="79"/>
        <v>S2-N2 33</v>
      </c>
    </row>
    <row r="1240" spans="1:15">
      <c r="A1240" t="s">
        <v>137</v>
      </c>
      <c r="B1240" t="s">
        <v>141</v>
      </c>
      <c r="C1240" t="s">
        <v>142</v>
      </c>
      <c r="D1240" t="s">
        <v>75</v>
      </c>
      <c r="E1240">
        <v>34</v>
      </c>
      <c r="F1240" t="s">
        <v>20</v>
      </c>
      <c r="G1240" t="s">
        <v>29</v>
      </c>
      <c r="L1240" t="str">
        <f t="shared" si="76"/>
        <v>NA</v>
      </c>
      <c r="M1240" t="str">
        <f t="shared" si="77"/>
        <v>NA</v>
      </c>
      <c r="N1240" t="str">
        <f t="shared" si="78"/>
        <v>NA</v>
      </c>
      <c r="O1240" t="str">
        <f t="shared" si="79"/>
        <v>S2-N2 34</v>
      </c>
    </row>
    <row r="1241" spans="1:15">
      <c r="A1241" t="s">
        <v>137</v>
      </c>
      <c r="B1241" t="s">
        <v>141</v>
      </c>
      <c r="C1241" t="s">
        <v>142</v>
      </c>
      <c r="D1241" t="s">
        <v>75</v>
      </c>
      <c r="E1241">
        <v>35</v>
      </c>
      <c r="F1241" t="s">
        <v>20</v>
      </c>
      <c r="G1241" t="s">
        <v>29</v>
      </c>
      <c r="L1241" t="str">
        <f t="shared" si="76"/>
        <v>NA</v>
      </c>
      <c r="M1241" t="str">
        <f t="shared" si="77"/>
        <v>NA</v>
      </c>
      <c r="N1241" t="str">
        <f t="shared" si="78"/>
        <v>NA</v>
      </c>
      <c r="O1241" t="str">
        <f t="shared" si="79"/>
        <v>S2-N2 35</v>
      </c>
    </row>
    <row r="1242" spans="1:15">
      <c r="A1242" t="s">
        <v>137</v>
      </c>
      <c r="B1242" t="s">
        <v>141</v>
      </c>
      <c r="C1242" t="s">
        <v>142</v>
      </c>
      <c r="D1242" t="s">
        <v>75</v>
      </c>
      <c r="E1242">
        <v>36</v>
      </c>
      <c r="F1242" t="s">
        <v>20</v>
      </c>
      <c r="G1242" t="s">
        <v>147</v>
      </c>
      <c r="H1242" t="b">
        <v>0</v>
      </c>
      <c r="I1242" t="s">
        <v>19</v>
      </c>
      <c r="J1242" t="s">
        <v>24</v>
      </c>
      <c r="K1242">
        <v>0.03</v>
      </c>
      <c r="L1242" t="str">
        <f t="shared" si="76"/>
        <v>Maireana</v>
      </c>
      <c r="M1242" t="str">
        <f t="shared" si="77"/>
        <v>coronata</v>
      </c>
      <c r="N1242" t="str">
        <f t="shared" si="78"/>
        <v>Species</v>
      </c>
      <c r="O1242" t="str">
        <f t="shared" si="79"/>
        <v>S2-N2 36</v>
      </c>
    </row>
    <row r="1243" spans="1:15">
      <c r="A1243" t="s">
        <v>137</v>
      </c>
      <c r="B1243" t="s">
        <v>141</v>
      </c>
      <c r="C1243" t="s">
        <v>142</v>
      </c>
      <c r="D1243" t="s">
        <v>75</v>
      </c>
      <c r="E1243">
        <v>37</v>
      </c>
      <c r="F1243" t="s">
        <v>35</v>
      </c>
      <c r="G1243" t="s">
        <v>30</v>
      </c>
      <c r="H1243" t="b">
        <v>0</v>
      </c>
      <c r="I1243" t="s">
        <v>19</v>
      </c>
      <c r="J1243" t="s">
        <v>24</v>
      </c>
      <c r="K1243">
        <v>0.05</v>
      </c>
      <c r="L1243" t="str">
        <f t="shared" si="76"/>
        <v>Sclerolaena</v>
      </c>
      <c r="M1243" t="str">
        <f t="shared" si="77"/>
        <v>ventricosa</v>
      </c>
      <c r="N1243" t="str">
        <f t="shared" si="78"/>
        <v>Species</v>
      </c>
      <c r="O1243" t="str">
        <f t="shared" si="79"/>
        <v>S2-N2 37</v>
      </c>
    </row>
    <row r="1244" spans="1:15">
      <c r="A1244" t="s">
        <v>137</v>
      </c>
      <c r="B1244" t="s">
        <v>141</v>
      </c>
      <c r="C1244" t="s">
        <v>142</v>
      </c>
      <c r="D1244" t="s">
        <v>75</v>
      </c>
      <c r="E1244">
        <v>38</v>
      </c>
      <c r="F1244" t="s">
        <v>35</v>
      </c>
      <c r="G1244" s="4" t="s">
        <v>130</v>
      </c>
      <c r="H1244" t="b">
        <v>1</v>
      </c>
      <c r="I1244" t="s">
        <v>49</v>
      </c>
      <c r="J1244" t="s">
        <v>50</v>
      </c>
      <c r="K1244">
        <v>0.08</v>
      </c>
      <c r="L1244" t="str">
        <f t="shared" si="76"/>
        <v>Panicum</v>
      </c>
      <c r="M1244" t="str">
        <f t="shared" si="77"/>
        <v>A</v>
      </c>
      <c r="N1244" t="str">
        <f t="shared" si="78"/>
        <v>Species</v>
      </c>
      <c r="O1244" t="str">
        <f t="shared" si="79"/>
        <v>S2-N2 38</v>
      </c>
    </row>
    <row r="1245" spans="1:15">
      <c r="A1245" t="s">
        <v>137</v>
      </c>
      <c r="B1245" t="s">
        <v>141</v>
      </c>
      <c r="C1245" t="s">
        <v>142</v>
      </c>
      <c r="D1245" t="s">
        <v>75</v>
      </c>
      <c r="E1245">
        <v>39</v>
      </c>
      <c r="F1245" t="s">
        <v>35</v>
      </c>
      <c r="G1245" s="4" t="s">
        <v>301</v>
      </c>
      <c r="H1245" t="b">
        <v>1</v>
      </c>
      <c r="I1245" t="s">
        <v>49</v>
      </c>
      <c r="J1245" t="s">
        <v>50</v>
      </c>
      <c r="K1245">
        <v>0.34</v>
      </c>
      <c r="L1245" t="str">
        <f t="shared" si="76"/>
        <v>Sporobolus</v>
      </c>
      <c r="M1245" t="str">
        <f t="shared" si="77"/>
        <v>actinocladus</v>
      </c>
      <c r="N1245" t="str">
        <f t="shared" si="78"/>
        <v>Species</v>
      </c>
      <c r="O1245" t="str">
        <f t="shared" si="79"/>
        <v>S2-N2 39</v>
      </c>
    </row>
    <row r="1246" spans="1:15">
      <c r="A1246" t="s">
        <v>137</v>
      </c>
      <c r="B1246" t="s">
        <v>141</v>
      </c>
      <c r="C1246" t="s">
        <v>142</v>
      </c>
      <c r="D1246" t="s">
        <v>75</v>
      </c>
      <c r="E1246">
        <v>40</v>
      </c>
      <c r="F1246" t="s">
        <v>35</v>
      </c>
      <c r="G1246" t="s">
        <v>97</v>
      </c>
      <c r="H1246" t="b">
        <v>0</v>
      </c>
      <c r="I1246" t="s">
        <v>98</v>
      </c>
      <c r="J1246" t="s">
        <v>60</v>
      </c>
      <c r="K1246">
        <v>0.05</v>
      </c>
      <c r="L1246" t="str">
        <f t="shared" si="76"/>
        <v>Portulaca</v>
      </c>
      <c r="M1246" t="str">
        <f t="shared" si="77"/>
        <v>oleareaca</v>
      </c>
      <c r="N1246" t="str">
        <f t="shared" si="78"/>
        <v>Species</v>
      </c>
      <c r="O1246" t="str">
        <f t="shared" si="79"/>
        <v>S2-N2 40</v>
      </c>
    </row>
    <row r="1247" spans="1:15">
      <c r="A1247" t="s">
        <v>137</v>
      </c>
      <c r="B1247" t="s">
        <v>141</v>
      </c>
      <c r="C1247" t="s">
        <v>142</v>
      </c>
      <c r="D1247" t="s">
        <v>75</v>
      </c>
      <c r="E1247">
        <v>41</v>
      </c>
      <c r="F1247" t="s">
        <v>35</v>
      </c>
      <c r="G1247" t="s">
        <v>29</v>
      </c>
      <c r="L1247" t="str">
        <f t="shared" si="76"/>
        <v>NA</v>
      </c>
      <c r="M1247" t="str">
        <f t="shared" si="77"/>
        <v>NA</v>
      </c>
      <c r="N1247" t="str">
        <f t="shared" si="78"/>
        <v>NA</v>
      </c>
      <c r="O1247" t="str">
        <f t="shared" si="79"/>
        <v>S2-N2 41</v>
      </c>
    </row>
    <row r="1248" spans="1:15">
      <c r="A1248" t="s">
        <v>137</v>
      </c>
      <c r="B1248" t="s">
        <v>141</v>
      </c>
      <c r="C1248" t="s">
        <v>142</v>
      </c>
      <c r="D1248" t="s">
        <v>75</v>
      </c>
      <c r="E1248">
        <v>42</v>
      </c>
      <c r="F1248" t="s">
        <v>35</v>
      </c>
      <c r="G1248" t="s">
        <v>308</v>
      </c>
      <c r="H1248" t="b">
        <v>0</v>
      </c>
      <c r="I1248" t="s">
        <v>59</v>
      </c>
      <c r="J1248" t="s">
        <v>60</v>
      </c>
      <c r="K1248">
        <v>0.06</v>
      </c>
      <c r="L1248" t="str">
        <f t="shared" si="76"/>
        <v>Sida</v>
      </c>
      <c r="M1248" t="str">
        <f t="shared" si="77"/>
        <v>trichopoda</v>
      </c>
      <c r="N1248" t="str">
        <f t="shared" si="78"/>
        <v>Species</v>
      </c>
      <c r="O1248" t="str">
        <f t="shared" si="79"/>
        <v>S2-N2 42</v>
      </c>
    </row>
    <row r="1249" spans="1:15">
      <c r="A1249" t="s">
        <v>137</v>
      </c>
      <c r="B1249" t="s">
        <v>141</v>
      </c>
      <c r="C1249" t="s">
        <v>142</v>
      </c>
      <c r="D1249" t="s">
        <v>75</v>
      </c>
      <c r="E1249">
        <v>43</v>
      </c>
      <c r="F1249" t="s">
        <v>35</v>
      </c>
      <c r="G1249" t="s">
        <v>143</v>
      </c>
      <c r="H1249" t="b">
        <v>0</v>
      </c>
      <c r="I1249" t="s">
        <v>19</v>
      </c>
      <c r="J1249" t="s">
        <v>24</v>
      </c>
      <c r="K1249">
        <v>0.08</v>
      </c>
      <c r="L1249" t="str">
        <f t="shared" si="76"/>
        <v>Dissocarpus</v>
      </c>
      <c r="M1249" t="str">
        <f t="shared" si="77"/>
        <v>biflora</v>
      </c>
      <c r="N1249" t="str">
        <f t="shared" si="78"/>
        <v>Species</v>
      </c>
      <c r="O1249" t="str">
        <f t="shared" si="79"/>
        <v>S2-N2 43</v>
      </c>
    </row>
    <row r="1250" spans="1:15">
      <c r="A1250" t="s">
        <v>137</v>
      </c>
      <c r="B1250" t="s">
        <v>141</v>
      </c>
      <c r="C1250" t="s">
        <v>142</v>
      </c>
      <c r="D1250" t="s">
        <v>75</v>
      </c>
      <c r="E1250">
        <v>44</v>
      </c>
      <c r="F1250" t="s">
        <v>20</v>
      </c>
      <c r="G1250" s="4" t="s">
        <v>29</v>
      </c>
      <c r="L1250" t="str">
        <f t="shared" si="76"/>
        <v>NA</v>
      </c>
      <c r="M1250" t="str">
        <f t="shared" si="77"/>
        <v>NA</v>
      </c>
      <c r="N1250" t="str">
        <f t="shared" si="78"/>
        <v>NA</v>
      </c>
      <c r="O1250" t="str">
        <f t="shared" si="79"/>
        <v>S2-N2 44</v>
      </c>
    </row>
    <row r="1251" spans="1:15">
      <c r="A1251" t="s">
        <v>137</v>
      </c>
      <c r="B1251" t="s">
        <v>141</v>
      </c>
      <c r="C1251" t="s">
        <v>142</v>
      </c>
      <c r="D1251" t="s">
        <v>75</v>
      </c>
      <c r="E1251">
        <v>45</v>
      </c>
      <c r="F1251" t="s">
        <v>35</v>
      </c>
      <c r="G1251" t="s">
        <v>82</v>
      </c>
      <c r="H1251" t="b">
        <v>1</v>
      </c>
      <c r="I1251" t="s">
        <v>49</v>
      </c>
      <c r="J1251" t="s">
        <v>50</v>
      </c>
      <c r="K1251">
        <v>7.0000000000000007E-2</v>
      </c>
      <c r="L1251" t="str">
        <f t="shared" si="76"/>
        <v>Dactyloctenium</v>
      </c>
      <c r="M1251" t="str">
        <f t="shared" si="77"/>
        <v>radulans</v>
      </c>
      <c r="N1251" t="str">
        <f t="shared" si="78"/>
        <v>Species</v>
      </c>
      <c r="O1251" t="str">
        <f t="shared" si="79"/>
        <v>S2-N2 45</v>
      </c>
    </row>
    <row r="1252" spans="1:15">
      <c r="A1252" t="s">
        <v>137</v>
      </c>
      <c r="B1252" t="s">
        <v>141</v>
      </c>
      <c r="C1252" t="s">
        <v>142</v>
      </c>
      <c r="D1252" t="s">
        <v>75</v>
      </c>
      <c r="E1252">
        <v>46</v>
      </c>
      <c r="F1252" t="s">
        <v>20</v>
      </c>
      <c r="G1252" s="4" t="s">
        <v>53</v>
      </c>
      <c r="H1252" t="b">
        <v>0</v>
      </c>
      <c r="I1252" t="s">
        <v>59</v>
      </c>
      <c r="J1252" t="s">
        <v>60</v>
      </c>
      <c r="K1252">
        <v>0.04</v>
      </c>
      <c r="L1252" t="str">
        <f t="shared" si="76"/>
        <v>Sida</v>
      </c>
      <c r="M1252" t="str">
        <f t="shared" si="77"/>
        <v>A</v>
      </c>
      <c r="N1252" t="str">
        <f t="shared" si="78"/>
        <v>Species</v>
      </c>
      <c r="O1252" t="str">
        <f t="shared" si="79"/>
        <v>S2-N2 46</v>
      </c>
    </row>
    <row r="1253" spans="1:15">
      <c r="A1253" t="s">
        <v>137</v>
      </c>
      <c r="B1253" t="s">
        <v>141</v>
      </c>
      <c r="C1253" t="s">
        <v>142</v>
      </c>
      <c r="D1253" t="s">
        <v>75</v>
      </c>
      <c r="E1253">
        <v>47</v>
      </c>
      <c r="F1253" t="s">
        <v>20</v>
      </c>
      <c r="G1253" t="s">
        <v>29</v>
      </c>
      <c r="L1253" t="str">
        <f t="shared" si="76"/>
        <v>NA</v>
      </c>
      <c r="M1253" t="str">
        <f t="shared" si="77"/>
        <v>NA</v>
      </c>
      <c r="N1253" t="str">
        <f t="shared" si="78"/>
        <v>NA</v>
      </c>
      <c r="O1253" t="str">
        <f t="shared" si="79"/>
        <v>S2-N2 47</v>
      </c>
    </row>
    <row r="1254" spans="1:15">
      <c r="A1254" t="s">
        <v>137</v>
      </c>
      <c r="B1254" t="s">
        <v>141</v>
      </c>
      <c r="C1254" t="s">
        <v>142</v>
      </c>
      <c r="D1254" t="s">
        <v>75</v>
      </c>
      <c r="E1254">
        <v>48</v>
      </c>
      <c r="F1254" t="s">
        <v>20</v>
      </c>
      <c r="G1254" t="s">
        <v>29</v>
      </c>
      <c r="L1254" t="str">
        <f t="shared" si="76"/>
        <v>NA</v>
      </c>
      <c r="M1254" t="str">
        <f t="shared" si="77"/>
        <v>NA</v>
      </c>
      <c r="N1254" t="str">
        <f t="shared" si="78"/>
        <v>NA</v>
      </c>
      <c r="O1254" t="str">
        <f t="shared" si="79"/>
        <v>S2-N2 48</v>
      </c>
    </row>
    <row r="1255" spans="1:15">
      <c r="A1255" t="s">
        <v>137</v>
      </c>
      <c r="B1255" t="s">
        <v>141</v>
      </c>
      <c r="C1255" t="s">
        <v>142</v>
      </c>
      <c r="D1255" t="s">
        <v>75</v>
      </c>
      <c r="E1255">
        <v>49</v>
      </c>
      <c r="F1255" t="s">
        <v>20</v>
      </c>
      <c r="G1255" t="s">
        <v>29</v>
      </c>
      <c r="L1255" t="str">
        <f t="shared" si="76"/>
        <v>NA</v>
      </c>
      <c r="M1255" t="str">
        <f t="shared" si="77"/>
        <v>NA</v>
      </c>
      <c r="N1255" t="str">
        <f t="shared" si="78"/>
        <v>NA</v>
      </c>
      <c r="O1255" t="str">
        <f t="shared" si="79"/>
        <v>S2-N2 49</v>
      </c>
    </row>
    <row r="1256" spans="1:15">
      <c r="A1256" t="s">
        <v>137</v>
      </c>
      <c r="B1256" t="s">
        <v>141</v>
      </c>
      <c r="C1256" t="s">
        <v>142</v>
      </c>
      <c r="D1256" t="s">
        <v>75</v>
      </c>
      <c r="E1256">
        <v>50</v>
      </c>
      <c r="F1256" t="s">
        <v>35</v>
      </c>
      <c r="G1256" t="s">
        <v>111</v>
      </c>
      <c r="H1256" t="b">
        <v>1</v>
      </c>
      <c r="I1256" t="s">
        <v>19</v>
      </c>
      <c r="J1256" t="s">
        <v>24</v>
      </c>
      <c r="K1256">
        <v>0.22</v>
      </c>
      <c r="L1256" t="str">
        <f t="shared" si="76"/>
        <v>Dead</v>
      </c>
      <c r="M1256" t="str">
        <f t="shared" si="77"/>
        <v>NA</v>
      </c>
      <c r="N1256" t="str">
        <f t="shared" si="78"/>
        <v>Family</v>
      </c>
      <c r="O1256" t="str">
        <f t="shared" si="79"/>
        <v>S2-N2 50</v>
      </c>
    </row>
    <row r="1257" spans="1:15">
      <c r="A1257" t="s">
        <v>137</v>
      </c>
      <c r="B1257" t="s">
        <v>141</v>
      </c>
      <c r="C1257" t="s">
        <v>142</v>
      </c>
      <c r="D1257" t="s">
        <v>75</v>
      </c>
      <c r="E1257">
        <v>51</v>
      </c>
      <c r="F1257" t="s">
        <v>35</v>
      </c>
      <c r="G1257" s="4" t="s">
        <v>131</v>
      </c>
      <c r="H1257" t="b">
        <v>0</v>
      </c>
      <c r="I1257" t="s">
        <v>49</v>
      </c>
      <c r="J1257" t="s">
        <v>50</v>
      </c>
      <c r="K1257">
        <v>0.35</v>
      </c>
      <c r="L1257" t="str">
        <f t="shared" si="76"/>
        <v>Blue</v>
      </c>
      <c r="M1257" t="str">
        <f t="shared" si="77"/>
        <v>grass</v>
      </c>
      <c r="N1257" t="str">
        <f t="shared" si="78"/>
        <v>Species</v>
      </c>
      <c r="O1257" t="str">
        <f t="shared" si="79"/>
        <v>S2-N2 51</v>
      </c>
    </row>
    <row r="1258" spans="1:15">
      <c r="A1258" t="s">
        <v>137</v>
      </c>
      <c r="B1258" t="s">
        <v>141</v>
      </c>
      <c r="C1258" t="s">
        <v>142</v>
      </c>
      <c r="D1258" t="s">
        <v>75</v>
      </c>
      <c r="E1258">
        <v>52</v>
      </c>
      <c r="F1258" t="s">
        <v>35</v>
      </c>
      <c r="G1258" s="4" t="s">
        <v>150</v>
      </c>
      <c r="H1258" t="b">
        <v>1</v>
      </c>
      <c r="I1258" t="s">
        <v>49</v>
      </c>
      <c r="J1258" t="s">
        <v>50</v>
      </c>
      <c r="K1258">
        <v>0.31</v>
      </c>
      <c r="L1258" t="str">
        <f t="shared" si="76"/>
        <v>Eragrostis</v>
      </c>
      <c r="M1258" t="str">
        <f t="shared" si="77"/>
        <v>B</v>
      </c>
      <c r="N1258" t="str">
        <f t="shared" si="78"/>
        <v>Species</v>
      </c>
      <c r="O1258" t="str">
        <f t="shared" si="79"/>
        <v>S2-N2 52</v>
      </c>
    </row>
    <row r="1259" spans="1:15">
      <c r="A1259" t="s">
        <v>137</v>
      </c>
      <c r="B1259" t="s">
        <v>141</v>
      </c>
      <c r="C1259" t="s">
        <v>142</v>
      </c>
      <c r="D1259" t="s">
        <v>75</v>
      </c>
      <c r="E1259">
        <v>53</v>
      </c>
      <c r="F1259" t="s">
        <v>35</v>
      </c>
      <c r="G1259" s="4" t="s">
        <v>150</v>
      </c>
      <c r="H1259" t="b">
        <v>1</v>
      </c>
      <c r="I1259" t="s">
        <v>49</v>
      </c>
      <c r="J1259" t="s">
        <v>50</v>
      </c>
      <c r="K1259">
        <v>0.32</v>
      </c>
      <c r="L1259" t="str">
        <f t="shared" si="76"/>
        <v>Eragrostis</v>
      </c>
      <c r="M1259" t="str">
        <f t="shared" si="77"/>
        <v>B</v>
      </c>
      <c r="N1259" t="str">
        <f t="shared" si="78"/>
        <v>Species</v>
      </c>
      <c r="O1259" t="str">
        <f t="shared" si="79"/>
        <v>S2-N2 53</v>
      </c>
    </row>
    <row r="1260" spans="1:15">
      <c r="A1260" t="s">
        <v>137</v>
      </c>
      <c r="B1260" t="s">
        <v>141</v>
      </c>
      <c r="C1260" t="s">
        <v>142</v>
      </c>
      <c r="D1260" t="s">
        <v>75</v>
      </c>
      <c r="E1260">
        <v>54</v>
      </c>
      <c r="F1260" t="s">
        <v>35</v>
      </c>
      <c r="G1260" s="4" t="s">
        <v>317</v>
      </c>
      <c r="H1260" t="b">
        <v>0</v>
      </c>
      <c r="I1260" t="s">
        <v>59</v>
      </c>
      <c r="J1260" t="s">
        <v>60</v>
      </c>
      <c r="K1260">
        <v>0.04</v>
      </c>
      <c r="L1260" t="str">
        <f t="shared" si="76"/>
        <v>Hibiscus</v>
      </c>
      <c r="M1260" t="str">
        <f t="shared" si="77"/>
        <v>brachysiphonius</v>
      </c>
      <c r="N1260" t="str">
        <f t="shared" si="78"/>
        <v>Species</v>
      </c>
      <c r="O1260" t="str">
        <f t="shared" si="79"/>
        <v>S2-N2 54</v>
      </c>
    </row>
    <row r="1261" spans="1:15">
      <c r="A1261" t="s">
        <v>137</v>
      </c>
      <c r="B1261" t="s">
        <v>141</v>
      </c>
      <c r="C1261" t="s">
        <v>142</v>
      </c>
      <c r="D1261" t="s">
        <v>75</v>
      </c>
      <c r="E1261">
        <v>55</v>
      </c>
      <c r="F1261" t="s">
        <v>35</v>
      </c>
      <c r="G1261" s="4" t="s">
        <v>150</v>
      </c>
      <c r="H1261" t="b">
        <v>1</v>
      </c>
      <c r="I1261" t="s">
        <v>49</v>
      </c>
      <c r="J1261" t="s">
        <v>50</v>
      </c>
      <c r="K1261">
        <v>0.3</v>
      </c>
      <c r="L1261" t="str">
        <f t="shared" si="76"/>
        <v>Eragrostis</v>
      </c>
      <c r="M1261" t="str">
        <f t="shared" si="77"/>
        <v>B</v>
      </c>
      <c r="N1261" t="str">
        <f t="shared" si="78"/>
        <v>Species</v>
      </c>
      <c r="O1261" t="str">
        <f t="shared" si="79"/>
        <v>S2-N2 55</v>
      </c>
    </row>
    <row r="1262" spans="1:15">
      <c r="A1262" t="s">
        <v>137</v>
      </c>
      <c r="B1262" t="s">
        <v>141</v>
      </c>
      <c r="C1262" t="s">
        <v>142</v>
      </c>
      <c r="D1262" t="s">
        <v>75</v>
      </c>
      <c r="E1262">
        <v>56</v>
      </c>
      <c r="F1262" t="s">
        <v>35</v>
      </c>
      <c r="G1262" s="4" t="s">
        <v>150</v>
      </c>
      <c r="H1262" t="b">
        <v>1</v>
      </c>
      <c r="I1262" t="s">
        <v>49</v>
      </c>
      <c r="J1262" t="s">
        <v>50</v>
      </c>
      <c r="K1262">
        <v>0.28000000000000003</v>
      </c>
      <c r="L1262" t="str">
        <f t="shared" si="76"/>
        <v>Eragrostis</v>
      </c>
      <c r="M1262" t="str">
        <f t="shared" si="77"/>
        <v>B</v>
      </c>
      <c r="N1262" t="str">
        <f t="shared" si="78"/>
        <v>Species</v>
      </c>
      <c r="O1262" t="str">
        <f t="shared" si="79"/>
        <v>S2-N2 56</v>
      </c>
    </row>
    <row r="1263" spans="1:15">
      <c r="A1263" t="s">
        <v>137</v>
      </c>
      <c r="B1263" t="s">
        <v>141</v>
      </c>
      <c r="C1263" t="s">
        <v>142</v>
      </c>
      <c r="D1263" t="s">
        <v>75</v>
      </c>
      <c r="E1263">
        <v>57</v>
      </c>
      <c r="F1263" t="s">
        <v>20</v>
      </c>
      <c r="G1263" s="4" t="s">
        <v>151</v>
      </c>
      <c r="H1263" t="b">
        <v>1</v>
      </c>
      <c r="I1263" t="s">
        <v>49</v>
      </c>
      <c r="J1263" t="s">
        <v>50</v>
      </c>
      <c r="K1263">
        <v>0.57999999999999996</v>
      </c>
      <c r="L1263" t="str">
        <f t="shared" si="76"/>
        <v>Pockets</v>
      </c>
      <c r="M1263" t="str">
        <f t="shared" si="77"/>
        <v>grass</v>
      </c>
      <c r="N1263" t="str">
        <f t="shared" si="78"/>
        <v>Species</v>
      </c>
      <c r="O1263" t="str">
        <f t="shared" si="79"/>
        <v>S2-N2 57</v>
      </c>
    </row>
    <row r="1264" spans="1:15">
      <c r="A1264" t="s">
        <v>137</v>
      </c>
      <c r="B1264" t="s">
        <v>141</v>
      </c>
      <c r="C1264" t="s">
        <v>142</v>
      </c>
      <c r="D1264" t="s">
        <v>75</v>
      </c>
      <c r="E1264">
        <v>58</v>
      </c>
      <c r="F1264" t="s">
        <v>35</v>
      </c>
      <c r="G1264" s="4" t="s">
        <v>310</v>
      </c>
      <c r="H1264" t="b">
        <v>1</v>
      </c>
      <c r="I1264" t="s">
        <v>49</v>
      </c>
      <c r="J1264" t="s">
        <v>50</v>
      </c>
      <c r="K1264">
        <v>0.33</v>
      </c>
      <c r="L1264" t="str">
        <f t="shared" si="76"/>
        <v>Digitaria</v>
      </c>
      <c r="M1264" t="str">
        <f t="shared" si="77"/>
        <v>brownii</v>
      </c>
      <c r="N1264" t="str">
        <f t="shared" si="78"/>
        <v>Species</v>
      </c>
      <c r="O1264" t="str">
        <f t="shared" si="79"/>
        <v>S2-N2 58</v>
      </c>
    </row>
    <row r="1265" spans="1:15">
      <c r="A1265" t="s">
        <v>137</v>
      </c>
      <c r="B1265" t="s">
        <v>141</v>
      </c>
      <c r="C1265" t="s">
        <v>142</v>
      </c>
      <c r="D1265" t="s">
        <v>75</v>
      </c>
      <c r="E1265">
        <v>59</v>
      </c>
      <c r="F1265" t="s">
        <v>35</v>
      </c>
      <c r="G1265" s="4" t="s">
        <v>85</v>
      </c>
      <c r="H1265" t="b">
        <v>0</v>
      </c>
      <c r="I1265" t="s">
        <v>65</v>
      </c>
      <c r="J1265" t="s">
        <v>60</v>
      </c>
      <c r="K1265">
        <v>0.34</v>
      </c>
      <c r="L1265" t="str">
        <f t="shared" si="76"/>
        <v>Paper</v>
      </c>
      <c r="M1265" t="str">
        <f t="shared" si="77"/>
        <v>Daisy A</v>
      </c>
      <c r="N1265" t="str">
        <f t="shared" si="78"/>
        <v>Species</v>
      </c>
      <c r="O1265" t="str">
        <f t="shared" si="79"/>
        <v>S2-N2 59</v>
      </c>
    </row>
    <row r="1266" spans="1:15">
      <c r="A1266" t="s">
        <v>137</v>
      </c>
      <c r="B1266" t="s">
        <v>141</v>
      </c>
      <c r="C1266" t="s">
        <v>142</v>
      </c>
      <c r="D1266" t="s">
        <v>75</v>
      </c>
      <c r="E1266">
        <v>60</v>
      </c>
      <c r="F1266" t="s">
        <v>35</v>
      </c>
      <c r="G1266" t="s">
        <v>97</v>
      </c>
      <c r="H1266" t="b">
        <v>0</v>
      </c>
      <c r="I1266" t="s">
        <v>98</v>
      </c>
      <c r="J1266" t="s">
        <v>60</v>
      </c>
      <c r="K1266">
        <v>0.03</v>
      </c>
      <c r="L1266" t="str">
        <f t="shared" si="76"/>
        <v>Portulaca</v>
      </c>
      <c r="M1266" t="str">
        <f t="shared" si="77"/>
        <v>oleareaca</v>
      </c>
      <c r="N1266" t="str">
        <f t="shared" si="78"/>
        <v>Species</v>
      </c>
      <c r="O1266" t="str">
        <f t="shared" si="79"/>
        <v>S2-N2 60</v>
      </c>
    </row>
    <row r="1267" spans="1:15">
      <c r="A1267" t="s">
        <v>137</v>
      </c>
      <c r="B1267" t="s">
        <v>141</v>
      </c>
      <c r="C1267" t="s">
        <v>142</v>
      </c>
      <c r="D1267" t="s">
        <v>75</v>
      </c>
      <c r="E1267">
        <v>61</v>
      </c>
      <c r="F1267" t="s">
        <v>35</v>
      </c>
      <c r="G1267" s="4" t="s">
        <v>151</v>
      </c>
      <c r="H1267" t="b">
        <v>1</v>
      </c>
      <c r="I1267" t="s">
        <v>49</v>
      </c>
      <c r="J1267" t="s">
        <v>50</v>
      </c>
      <c r="K1267">
        <v>0.64</v>
      </c>
      <c r="L1267" t="str">
        <f t="shared" si="76"/>
        <v>Pockets</v>
      </c>
      <c r="M1267" t="str">
        <f t="shared" si="77"/>
        <v>grass</v>
      </c>
      <c r="N1267" t="str">
        <f t="shared" si="78"/>
        <v>Species</v>
      </c>
      <c r="O1267" t="str">
        <f t="shared" si="79"/>
        <v>S2-N2 61</v>
      </c>
    </row>
    <row r="1268" spans="1:15">
      <c r="A1268" t="s">
        <v>137</v>
      </c>
      <c r="B1268" t="s">
        <v>141</v>
      </c>
      <c r="C1268" t="s">
        <v>142</v>
      </c>
      <c r="D1268" t="s">
        <v>75</v>
      </c>
      <c r="E1268">
        <v>62</v>
      </c>
      <c r="F1268" t="s">
        <v>35</v>
      </c>
      <c r="G1268" s="4" t="s">
        <v>151</v>
      </c>
      <c r="H1268" t="b">
        <v>1</v>
      </c>
      <c r="I1268" t="s">
        <v>49</v>
      </c>
      <c r="J1268" t="s">
        <v>50</v>
      </c>
      <c r="K1268">
        <v>0.51</v>
      </c>
      <c r="L1268" t="str">
        <f t="shared" si="76"/>
        <v>Pockets</v>
      </c>
      <c r="M1268" t="str">
        <f t="shared" si="77"/>
        <v>grass</v>
      </c>
      <c r="N1268" t="str">
        <f t="shared" si="78"/>
        <v>Species</v>
      </c>
      <c r="O1268" t="str">
        <f t="shared" si="79"/>
        <v>S2-N2 62</v>
      </c>
    </row>
    <row r="1269" spans="1:15">
      <c r="A1269" t="s">
        <v>137</v>
      </c>
      <c r="B1269" t="s">
        <v>141</v>
      </c>
      <c r="C1269" t="s">
        <v>142</v>
      </c>
      <c r="D1269" t="s">
        <v>75</v>
      </c>
      <c r="E1269">
        <v>63</v>
      </c>
      <c r="F1269" t="s">
        <v>35</v>
      </c>
      <c r="G1269" s="4" t="s">
        <v>150</v>
      </c>
      <c r="H1269" t="b">
        <v>1</v>
      </c>
      <c r="I1269" t="s">
        <v>49</v>
      </c>
      <c r="J1269" t="s">
        <v>50</v>
      </c>
      <c r="K1269">
        <v>0.45</v>
      </c>
      <c r="L1269" t="str">
        <f t="shared" si="76"/>
        <v>Eragrostis</v>
      </c>
      <c r="M1269" t="str">
        <f t="shared" si="77"/>
        <v>B</v>
      </c>
      <c r="N1269" t="str">
        <f t="shared" si="78"/>
        <v>Species</v>
      </c>
      <c r="O1269" t="str">
        <f t="shared" si="79"/>
        <v>S2-N2 63</v>
      </c>
    </row>
    <row r="1270" spans="1:15">
      <c r="A1270" t="s">
        <v>137</v>
      </c>
      <c r="B1270" t="s">
        <v>141</v>
      </c>
      <c r="C1270" t="s">
        <v>142</v>
      </c>
      <c r="D1270" t="s">
        <v>75</v>
      </c>
      <c r="E1270">
        <v>64</v>
      </c>
      <c r="F1270" t="s">
        <v>20</v>
      </c>
      <c r="G1270" s="4" t="s">
        <v>150</v>
      </c>
      <c r="H1270" t="b">
        <v>1</v>
      </c>
      <c r="I1270" t="s">
        <v>49</v>
      </c>
      <c r="J1270" t="s">
        <v>50</v>
      </c>
      <c r="K1270">
        <v>0.32</v>
      </c>
      <c r="L1270" t="str">
        <f t="shared" si="76"/>
        <v>Eragrostis</v>
      </c>
      <c r="M1270" t="str">
        <f t="shared" si="77"/>
        <v>B</v>
      </c>
      <c r="N1270" t="str">
        <f t="shared" si="78"/>
        <v>Species</v>
      </c>
      <c r="O1270" t="str">
        <f t="shared" si="79"/>
        <v>S2-N2 64</v>
      </c>
    </row>
    <row r="1271" spans="1:15">
      <c r="A1271" t="s">
        <v>137</v>
      </c>
      <c r="B1271" t="s">
        <v>141</v>
      </c>
      <c r="C1271" t="s">
        <v>142</v>
      </c>
      <c r="D1271" t="s">
        <v>75</v>
      </c>
      <c r="E1271">
        <v>65</v>
      </c>
      <c r="F1271" t="s">
        <v>35</v>
      </c>
      <c r="G1271" s="4" t="s">
        <v>85</v>
      </c>
      <c r="H1271" t="b">
        <v>0</v>
      </c>
      <c r="I1271" t="s">
        <v>65</v>
      </c>
      <c r="J1271" t="s">
        <v>60</v>
      </c>
      <c r="K1271">
        <v>0.18</v>
      </c>
      <c r="L1271" t="str">
        <f t="shared" si="76"/>
        <v>Paper</v>
      </c>
      <c r="M1271" t="str">
        <f t="shared" si="77"/>
        <v>Daisy A</v>
      </c>
      <c r="N1271" t="str">
        <f t="shared" si="78"/>
        <v>Species</v>
      </c>
      <c r="O1271" t="str">
        <f t="shared" si="79"/>
        <v>S2-N2 65</v>
      </c>
    </row>
    <row r="1272" spans="1:15">
      <c r="A1272" t="s">
        <v>137</v>
      </c>
      <c r="B1272" t="s">
        <v>141</v>
      </c>
      <c r="C1272" t="s">
        <v>142</v>
      </c>
      <c r="D1272" t="s">
        <v>75</v>
      </c>
      <c r="E1272">
        <v>66</v>
      </c>
      <c r="F1272" t="s">
        <v>35</v>
      </c>
      <c r="H1272" t="b">
        <v>0</v>
      </c>
      <c r="I1272" t="s">
        <v>19</v>
      </c>
      <c r="J1272" t="s">
        <v>24</v>
      </c>
      <c r="K1272">
        <v>0.04</v>
      </c>
      <c r="L1272">
        <f t="shared" si="76"/>
        <v>0</v>
      </c>
      <c r="M1272" t="str">
        <f t="shared" si="77"/>
        <v>NA</v>
      </c>
      <c r="N1272" t="str">
        <f t="shared" si="78"/>
        <v>Genus</v>
      </c>
      <c r="O1272" t="str">
        <f t="shared" si="79"/>
        <v>S2-N2 66</v>
      </c>
    </row>
    <row r="1273" spans="1:15">
      <c r="A1273" t="s">
        <v>137</v>
      </c>
      <c r="B1273" t="s">
        <v>141</v>
      </c>
      <c r="C1273" t="s">
        <v>142</v>
      </c>
      <c r="D1273" t="s">
        <v>75</v>
      </c>
      <c r="E1273">
        <v>67</v>
      </c>
      <c r="F1273" t="s">
        <v>35</v>
      </c>
      <c r="G1273" t="s">
        <v>82</v>
      </c>
      <c r="H1273" t="b">
        <v>1</v>
      </c>
      <c r="I1273" t="s">
        <v>49</v>
      </c>
      <c r="J1273" t="s">
        <v>50</v>
      </c>
      <c r="K1273">
        <v>0.12</v>
      </c>
      <c r="L1273" t="str">
        <f t="shared" si="76"/>
        <v>Dactyloctenium</v>
      </c>
      <c r="M1273" t="str">
        <f t="shared" si="77"/>
        <v>radulans</v>
      </c>
      <c r="N1273" t="str">
        <f t="shared" si="78"/>
        <v>Species</v>
      </c>
      <c r="O1273" t="str">
        <f t="shared" si="79"/>
        <v>S2-N2 67</v>
      </c>
    </row>
    <row r="1274" spans="1:15">
      <c r="A1274" t="s">
        <v>137</v>
      </c>
      <c r="B1274" t="s">
        <v>141</v>
      </c>
      <c r="C1274" t="s">
        <v>142</v>
      </c>
      <c r="D1274" t="s">
        <v>75</v>
      </c>
      <c r="E1274">
        <v>68</v>
      </c>
      <c r="F1274" t="s">
        <v>35</v>
      </c>
      <c r="G1274" t="s">
        <v>29</v>
      </c>
      <c r="L1274" t="str">
        <f t="shared" si="76"/>
        <v>NA</v>
      </c>
      <c r="M1274" t="str">
        <f t="shared" si="77"/>
        <v>NA</v>
      </c>
      <c r="N1274" t="str">
        <f t="shared" si="78"/>
        <v>NA</v>
      </c>
      <c r="O1274" t="str">
        <f t="shared" si="79"/>
        <v>S2-N2 68</v>
      </c>
    </row>
    <row r="1275" spans="1:15">
      <c r="A1275" t="s">
        <v>137</v>
      </c>
      <c r="B1275" t="s">
        <v>141</v>
      </c>
      <c r="C1275" t="s">
        <v>142</v>
      </c>
      <c r="D1275" t="s">
        <v>75</v>
      </c>
      <c r="E1275">
        <v>69</v>
      </c>
      <c r="F1275" t="s">
        <v>20</v>
      </c>
      <c r="G1275" t="s">
        <v>82</v>
      </c>
      <c r="H1275" t="b">
        <v>1</v>
      </c>
      <c r="I1275" t="s">
        <v>49</v>
      </c>
      <c r="J1275" t="s">
        <v>50</v>
      </c>
      <c r="K1275">
        <v>7.0000000000000007E-2</v>
      </c>
      <c r="L1275" t="str">
        <f t="shared" si="76"/>
        <v>Dactyloctenium</v>
      </c>
      <c r="M1275" t="str">
        <f t="shared" si="77"/>
        <v>radulans</v>
      </c>
      <c r="N1275" t="str">
        <f t="shared" si="78"/>
        <v>Species</v>
      </c>
      <c r="O1275" t="str">
        <f t="shared" si="79"/>
        <v>S2-N2 69</v>
      </c>
    </row>
    <row r="1276" spans="1:15">
      <c r="A1276" t="s">
        <v>137</v>
      </c>
      <c r="B1276" t="s">
        <v>141</v>
      </c>
      <c r="C1276" t="s">
        <v>142</v>
      </c>
      <c r="D1276" t="s">
        <v>75</v>
      </c>
      <c r="E1276">
        <v>70</v>
      </c>
      <c r="F1276" t="s">
        <v>35</v>
      </c>
      <c r="G1276" t="s">
        <v>152</v>
      </c>
      <c r="H1276" t="b">
        <v>0</v>
      </c>
      <c r="I1276" t="s">
        <v>19</v>
      </c>
      <c r="J1276" t="s">
        <v>24</v>
      </c>
      <c r="K1276">
        <v>0.02</v>
      </c>
      <c r="L1276" t="str">
        <f t="shared" si="76"/>
        <v>Atriplex</v>
      </c>
      <c r="M1276" t="str">
        <f t="shared" si="77"/>
        <v>sp.</v>
      </c>
      <c r="N1276" t="str">
        <f t="shared" si="78"/>
        <v>Species</v>
      </c>
      <c r="O1276" t="str">
        <f t="shared" si="79"/>
        <v>S2-N2 70</v>
      </c>
    </row>
    <row r="1277" spans="1:15">
      <c r="A1277" t="s">
        <v>137</v>
      </c>
      <c r="B1277" t="s">
        <v>141</v>
      </c>
      <c r="C1277" t="s">
        <v>142</v>
      </c>
      <c r="D1277" t="s">
        <v>75</v>
      </c>
      <c r="E1277">
        <v>71</v>
      </c>
      <c r="F1277" t="s">
        <v>35</v>
      </c>
      <c r="G1277" t="s">
        <v>143</v>
      </c>
      <c r="H1277" t="b">
        <v>0</v>
      </c>
      <c r="I1277" t="s">
        <v>19</v>
      </c>
      <c r="J1277" t="s">
        <v>24</v>
      </c>
      <c r="K1277">
        <v>0.16</v>
      </c>
      <c r="L1277" t="str">
        <f t="shared" si="76"/>
        <v>Dissocarpus</v>
      </c>
      <c r="M1277" t="str">
        <f t="shared" si="77"/>
        <v>biflora</v>
      </c>
      <c r="N1277" t="str">
        <f t="shared" si="78"/>
        <v>Species</v>
      </c>
      <c r="O1277" t="str">
        <f t="shared" si="79"/>
        <v>S2-N2 71</v>
      </c>
    </row>
    <row r="1278" spans="1:15">
      <c r="A1278" t="s">
        <v>137</v>
      </c>
      <c r="B1278" t="s">
        <v>141</v>
      </c>
      <c r="C1278" t="s">
        <v>142</v>
      </c>
      <c r="D1278" t="s">
        <v>75</v>
      </c>
      <c r="E1278">
        <v>72</v>
      </c>
      <c r="F1278" t="s">
        <v>20</v>
      </c>
      <c r="G1278" t="s">
        <v>29</v>
      </c>
      <c r="L1278" t="str">
        <f t="shared" si="76"/>
        <v>NA</v>
      </c>
      <c r="M1278" t="str">
        <f t="shared" si="77"/>
        <v>NA</v>
      </c>
      <c r="N1278" t="str">
        <f t="shared" si="78"/>
        <v>NA</v>
      </c>
      <c r="O1278" t="str">
        <f t="shared" si="79"/>
        <v>S2-N2 72</v>
      </c>
    </row>
    <row r="1279" spans="1:15">
      <c r="A1279" t="s">
        <v>137</v>
      </c>
      <c r="B1279" t="s">
        <v>141</v>
      </c>
      <c r="C1279" t="s">
        <v>142</v>
      </c>
      <c r="D1279" t="s">
        <v>75</v>
      </c>
      <c r="E1279">
        <v>73</v>
      </c>
      <c r="F1279" t="s">
        <v>35</v>
      </c>
      <c r="G1279" t="s">
        <v>147</v>
      </c>
      <c r="H1279" t="b">
        <v>0</v>
      </c>
      <c r="I1279" t="s">
        <v>19</v>
      </c>
      <c r="J1279" t="s">
        <v>24</v>
      </c>
      <c r="K1279">
        <v>0.14000000000000001</v>
      </c>
      <c r="L1279" t="str">
        <f t="shared" si="76"/>
        <v>Maireana</v>
      </c>
      <c r="M1279" t="str">
        <f t="shared" si="77"/>
        <v>coronata</v>
      </c>
      <c r="N1279" t="str">
        <f t="shared" si="78"/>
        <v>Species</v>
      </c>
      <c r="O1279" t="str">
        <f t="shared" si="79"/>
        <v>S2-N2 73</v>
      </c>
    </row>
    <row r="1280" spans="1:15">
      <c r="A1280" t="s">
        <v>137</v>
      </c>
      <c r="B1280" t="s">
        <v>141</v>
      </c>
      <c r="C1280" t="s">
        <v>142</v>
      </c>
      <c r="D1280" t="s">
        <v>75</v>
      </c>
      <c r="E1280">
        <v>74</v>
      </c>
      <c r="F1280" t="s">
        <v>20</v>
      </c>
      <c r="G1280" t="s">
        <v>143</v>
      </c>
      <c r="H1280" t="b">
        <v>0</v>
      </c>
      <c r="I1280" t="s">
        <v>19</v>
      </c>
      <c r="J1280" t="s">
        <v>24</v>
      </c>
      <c r="K1280">
        <v>0.21</v>
      </c>
      <c r="L1280" t="str">
        <f t="shared" si="76"/>
        <v>Dissocarpus</v>
      </c>
      <c r="M1280" t="str">
        <f t="shared" si="77"/>
        <v>biflora</v>
      </c>
      <c r="N1280" t="str">
        <f t="shared" si="78"/>
        <v>Species</v>
      </c>
      <c r="O1280" t="str">
        <f t="shared" si="79"/>
        <v>S2-N2 74</v>
      </c>
    </row>
    <row r="1281" spans="1:15">
      <c r="A1281" t="s">
        <v>137</v>
      </c>
      <c r="B1281" t="s">
        <v>141</v>
      </c>
      <c r="C1281" t="s">
        <v>142</v>
      </c>
      <c r="D1281" t="s">
        <v>75</v>
      </c>
      <c r="E1281">
        <v>75</v>
      </c>
      <c r="F1281" t="s">
        <v>35</v>
      </c>
      <c r="G1281" t="s">
        <v>29</v>
      </c>
      <c r="L1281" t="str">
        <f t="shared" si="76"/>
        <v>NA</v>
      </c>
      <c r="M1281" t="str">
        <f t="shared" si="77"/>
        <v>NA</v>
      </c>
      <c r="N1281" t="str">
        <f t="shared" si="78"/>
        <v>NA</v>
      </c>
      <c r="O1281" t="str">
        <f t="shared" si="79"/>
        <v>S2-N2 75</v>
      </c>
    </row>
    <row r="1282" spans="1:15">
      <c r="A1282" t="s">
        <v>137</v>
      </c>
      <c r="B1282" t="s">
        <v>141</v>
      </c>
      <c r="C1282" t="s">
        <v>142</v>
      </c>
      <c r="D1282" t="s">
        <v>75</v>
      </c>
      <c r="E1282">
        <v>76</v>
      </c>
      <c r="F1282" t="s">
        <v>35</v>
      </c>
      <c r="G1282" t="s">
        <v>29</v>
      </c>
      <c r="L1282" t="str">
        <f t="shared" si="76"/>
        <v>NA</v>
      </c>
      <c r="M1282" t="str">
        <f t="shared" si="77"/>
        <v>NA</v>
      </c>
      <c r="N1282" t="str">
        <f t="shared" si="78"/>
        <v>NA</v>
      </c>
      <c r="O1282" t="str">
        <f t="shared" si="79"/>
        <v>S2-N2 76</v>
      </c>
    </row>
    <row r="1283" spans="1:15">
      <c r="A1283" t="s">
        <v>137</v>
      </c>
      <c r="B1283" t="s">
        <v>141</v>
      </c>
      <c r="C1283" t="s">
        <v>142</v>
      </c>
      <c r="D1283" t="s">
        <v>75</v>
      </c>
      <c r="E1283">
        <v>77</v>
      </c>
      <c r="F1283" t="s">
        <v>35</v>
      </c>
      <c r="G1283" t="s">
        <v>308</v>
      </c>
      <c r="H1283" t="b">
        <v>1</v>
      </c>
      <c r="I1283" t="s">
        <v>59</v>
      </c>
      <c r="J1283" t="s">
        <v>60</v>
      </c>
      <c r="K1283">
        <v>0.05</v>
      </c>
      <c r="L1283" t="str">
        <f t="shared" ref="L1283:L1346" si="80">IF(G1283="NA", "NA", IF(ISNUMBER(SEARCH(" ", G1283)), LEFT(G1283, FIND(" ", G1283) - 1), G1283))</f>
        <v>Sida</v>
      </c>
      <c r="M1283" t="str">
        <f t="shared" ref="M1283:M1346" si="81">IF(OR(G1283="NA", LEN(TRIM(G1283))=LEN(SUBSTITUTE(G1283," ",""))), "NA", IF(ISNUMBER(SEARCH("Dead", G1283)), "NA", MID(G1283, FIND(" ", G1283) + 1, LEN(G1283) - FIND(" ", G1283))))</f>
        <v>trichopoda</v>
      </c>
      <c r="N1283" t="str">
        <f t="shared" ref="N1283:N1346" si="82">IF(G1283="NA", "NA", IF(ISNUMBER(SEARCH("Dead", G1283)), IF(I1283&lt;&gt;"", "Family", "NA"), IF(ISNUMBER(SEARCH("subsp.", G1283)), "Subspecies", IF(ISNUMBER(SEARCH("var.", G1283)), "Varietas", IF(COUNTIF(G1283, "* *")=0, "Genus", "Species")))))</f>
        <v>Species</v>
      </c>
      <c r="O1283" t="str">
        <f t="shared" ref="O1283:O1346" si="83">CONCATENATE(D1283, " ", E1283)</f>
        <v>S2-N2 77</v>
      </c>
    </row>
    <row r="1284" spans="1:15">
      <c r="A1284" t="s">
        <v>137</v>
      </c>
      <c r="B1284" t="s">
        <v>141</v>
      </c>
      <c r="C1284" t="s">
        <v>142</v>
      </c>
      <c r="D1284" t="s">
        <v>75</v>
      </c>
      <c r="E1284">
        <v>78</v>
      </c>
      <c r="F1284" t="s">
        <v>35</v>
      </c>
      <c r="G1284" t="s">
        <v>150</v>
      </c>
      <c r="H1284" t="b">
        <v>1</v>
      </c>
      <c r="I1284" t="s">
        <v>49</v>
      </c>
      <c r="J1284" t="s">
        <v>50</v>
      </c>
      <c r="K1284">
        <v>0.17</v>
      </c>
      <c r="L1284" t="str">
        <f t="shared" si="80"/>
        <v>Eragrostis</v>
      </c>
      <c r="M1284" t="str">
        <f t="shared" si="81"/>
        <v>B</v>
      </c>
      <c r="N1284" t="str">
        <f t="shared" si="82"/>
        <v>Species</v>
      </c>
      <c r="O1284" t="str">
        <f t="shared" si="83"/>
        <v>S2-N2 78</v>
      </c>
    </row>
    <row r="1285" spans="1:15">
      <c r="A1285" t="s">
        <v>137</v>
      </c>
      <c r="B1285" t="s">
        <v>141</v>
      </c>
      <c r="C1285" t="s">
        <v>142</v>
      </c>
      <c r="D1285" t="s">
        <v>75</v>
      </c>
      <c r="E1285">
        <v>79</v>
      </c>
      <c r="F1285" t="s">
        <v>20</v>
      </c>
      <c r="G1285" t="s">
        <v>107</v>
      </c>
      <c r="H1285" t="b">
        <v>0</v>
      </c>
      <c r="I1285" t="s">
        <v>19</v>
      </c>
      <c r="J1285" t="s">
        <v>24</v>
      </c>
      <c r="K1285">
        <v>0.4</v>
      </c>
      <c r="L1285" t="str">
        <f t="shared" si="80"/>
        <v>Maireana</v>
      </c>
      <c r="M1285" t="str">
        <f t="shared" si="81"/>
        <v>pyramidata</v>
      </c>
      <c r="N1285" t="str">
        <f t="shared" si="82"/>
        <v>Species</v>
      </c>
      <c r="O1285" t="str">
        <f t="shared" si="83"/>
        <v>S2-N2 79</v>
      </c>
    </row>
    <row r="1286" spans="1:15">
      <c r="A1286" t="s">
        <v>137</v>
      </c>
      <c r="B1286" t="s">
        <v>141</v>
      </c>
      <c r="C1286" t="s">
        <v>142</v>
      </c>
      <c r="D1286" t="s">
        <v>75</v>
      </c>
      <c r="E1286">
        <v>80</v>
      </c>
      <c r="F1286" t="s">
        <v>20</v>
      </c>
      <c r="G1286" t="s">
        <v>29</v>
      </c>
      <c r="L1286" t="str">
        <f t="shared" si="80"/>
        <v>NA</v>
      </c>
      <c r="M1286" t="str">
        <f t="shared" si="81"/>
        <v>NA</v>
      </c>
      <c r="N1286" t="str">
        <f t="shared" si="82"/>
        <v>NA</v>
      </c>
      <c r="O1286" t="str">
        <f t="shared" si="83"/>
        <v>S2-N2 80</v>
      </c>
    </row>
    <row r="1287" spans="1:15">
      <c r="A1287" t="s">
        <v>137</v>
      </c>
      <c r="B1287" t="s">
        <v>141</v>
      </c>
      <c r="C1287" t="s">
        <v>142</v>
      </c>
      <c r="D1287" t="s">
        <v>75</v>
      </c>
      <c r="E1287">
        <v>81</v>
      </c>
      <c r="F1287" t="s">
        <v>20</v>
      </c>
      <c r="G1287" t="s">
        <v>29</v>
      </c>
      <c r="L1287" t="str">
        <f t="shared" si="80"/>
        <v>NA</v>
      </c>
      <c r="M1287" t="str">
        <f t="shared" si="81"/>
        <v>NA</v>
      </c>
      <c r="N1287" t="str">
        <f t="shared" si="82"/>
        <v>NA</v>
      </c>
      <c r="O1287" t="str">
        <f t="shared" si="83"/>
        <v>S2-N2 81</v>
      </c>
    </row>
    <row r="1288" spans="1:15">
      <c r="A1288" t="s">
        <v>137</v>
      </c>
      <c r="B1288" t="s">
        <v>141</v>
      </c>
      <c r="C1288" t="s">
        <v>142</v>
      </c>
      <c r="D1288" t="s">
        <v>75</v>
      </c>
      <c r="E1288">
        <v>82</v>
      </c>
      <c r="F1288" t="s">
        <v>20</v>
      </c>
      <c r="G1288" t="s">
        <v>29</v>
      </c>
      <c r="L1288" t="str">
        <f t="shared" si="80"/>
        <v>NA</v>
      </c>
      <c r="M1288" t="str">
        <f t="shared" si="81"/>
        <v>NA</v>
      </c>
      <c r="N1288" t="str">
        <f t="shared" si="82"/>
        <v>NA</v>
      </c>
      <c r="O1288" t="str">
        <f t="shared" si="83"/>
        <v>S2-N2 82</v>
      </c>
    </row>
    <row r="1289" spans="1:15">
      <c r="A1289" t="s">
        <v>137</v>
      </c>
      <c r="B1289" t="s">
        <v>141</v>
      </c>
      <c r="C1289" t="s">
        <v>142</v>
      </c>
      <c r="D1289" t="s">
        <v>75</v>
      </c>
      <c r="E1289">
        <v>83</v>
      </c>
      <c r="F1289" t="s">
        <v>20</v>
      </c>
      <c r="G1289" t="s">
        <v>29</v>
      </c>
      <c r="L1289" t="str">
        <f t="shared" si="80"/>
        <v>NA</v>
      </c>
      <c r="M1289" t="str">
        <f t="shared" si="81"/>
        <v>NA</v>
      </c>
      <c r="N1289" t="str">
        <f t="shared" si="82"/>
        <v>NA</v>
      </c>
      <c r="O1289" t="str">
        <f t="shared" si="83"/>
        <v>S2-N2 83</v>
      </c>
    </row>
    <row r="1290" spans="1:15">
      <c r="A1290" t="s">
        <v>137</v>
      </c>
      <c r="B1290" t="s">
        <v>141</v>
      </c>
      <c r="C1290" t="s">
        <v>142</v>
      </c>
      <c r="D1290" t="s">
        <v>75</v>
      </c>
      <c r="E1290">
        <v>84</v>
      </c>
      <c r="F1290" t="s">
        <v>35</v>
      </c>
      <c r="G1290" t="s">
        <v>82</v>
      </c>
      <c r="H1290" t="b">
        <v>1</v>
      </c>
      <c r="I1290" t="s">
        <v>49</v>
      </c>
      <c r="J1290" t="s">
        <v>50</v>
      </c>
      <c r="K1290">
        <v>0.11</v>
      </c>
      <c r="L1290" t="str">
        <f t="shared" si="80"/>
        <v>Dactyloctenium</v>
      </c>
      <c r="M1290" t="str">
        <f t="shared" si="81"/>
        <v>radulans</v>
      </c>
      <c r="N1290" t="str">
        <f t="shared" si="82"/>
        <v>Species</v>
      </c>
      <c r="O1290" t="str">
        <f t="shared" si="83"/>
        <v>S2-N2 84</v>
      </c>
    </row>
    <row r="1291" spans="1:15">
      <c r="A1291" t="s">
        <v>137</v>
      </c>
      <c r="B1291" t="s">
        <v>141</v>
      </c>
      <c r="C1291" t="s">
        <v>142</v>
      </c>
      <c r="D1291" t="s">
        <v>75</v>
      </c>
      <c r="E1291">
        <v>85</v>
      </c>
      <c r="F1291" t="s">
        <v>62</v>
      </c>
      <c r="G1291" t="s">
        <v>29</v>
      </c>
      <c r="L1291" t="str">
        <f t="shared" si="80"/>
        <v>NA</v>
      </c>
      <c r="M1291" t="str">
        <f t="shared" si="81"/>
        <v>NA</v>
      </c>
      <c r="N1291" t="str">
        <f t="shared" si="82"/>
        <v>NA</v>
      </c>
      <c r="O1291" t="str">
        <f t="shared" si="83"/>
        <v>S2-N2 85</v>
      </c>
    </row>
    <row r="1292" spans="1:15">
      <c r="A1292" t="s">
        <v>137</v>
      </c>
      <c r="B1292" t="s">
        <v>141</v>
      </c>
      <c r="C1292" t="s">
        <v>142</v>
      </c>
      <c r="D1292" t="s">
        <v>75</v>
      </c>
      <c r="E1292">
        <v>86</v>
      </c>
      <c r="F1292" t="s">
        <v>20</v>
      </c>
      <c r="G1292" t="s">
        <v>82</v>
      </c>
      <c r="H1292" t="b">
        <v>1</v>
      </c>
      <c r="I1292" t="s">
        <v>49</v>
      </c>
      <c r="J1292" t="s">
        <v>50</v>
      </c>
      <c r="K1292">
        <v>0.05</v>
      </c>
      <c r="L1292" t="str">
        <f t="shared" si="80"/>
        <v>Dactyloctenium</v>
      </c>
      <c r="M1292" t="str">
        <f t="shared" si="81"/>
        <v>radulans</v>
      </c>
      <c r="N1292" t="str">
        <f t="shared" si="82"/>
        <v>Species</v>
      </c>
      <c r="O1292" t="str">
        <f t="shared" si="83"/>
        <v>S2-N2 86</v>
      </c>
    </row>
    <row r="1293" spans="1:15">
      <c r="A1293" t="s">
        <v>137</v>
      </c>
      <c r="B1293" t="s">
        <v>141</v>
      </c>
      <c r="C1293" t="s">
        <v>142</v>
      </c>
      <c r="D1293" t="s">
        <v>75</v>
      </c>
      <c r="E1293">
        <v>87</v>
      </c>
      <c r="F1293" t="s">
        <v>20</v>
      </c>
      <c r="G1293" t="s">
        <v>82</v>
      </c>
      <c r="H1293" t="b">
        <v>1</v>
      </c>
      <c r="I1293" t="s">
        <v>49</v>
      </c>
      <c r="J1293" t="s">
        <v>50</v>
      </c>
      <c r="K1293">
        <v>0.11</v>
      </c>
      <c r="L1293" t="str">
        <f t="shared" si="80"/>
        <v>Dactyloctenium</v>
      </c>
      <c r="M1293" t="str">
        <f t="shared" si="81"/>
        <v>radulans</v>
      </c>
      <c r="N1293" t="str">
        <f t="shared" si="82"/>
        <v>Species</v>
      </c>
      <c r="O1293" t="str">
        <f t="shared" si="83"/>
        <v>S2-N2 87</v>
      </c>
    </row>
    <row r="1294" spans="1:15">
      <c r="A1294" t="s">
        <v>137</v>
      </c>
      <c r="B1294" t="s">
        <v>141</v>
      </c>
      <c r="C1294" t="s">
        <v>142</v>
      </c>
      <c r="D1294" t="s">
        <v>75</v>
      </c>
      <c r="E1294">
        <v>88</v>
      </c>
      <c r="F1294" t="s">
        <v>20</v>
      </c>
      <c r="G1294" t="s">
        <v>153</v>
      </c>
      <c r="H1294" t="b">
        <v>0</v>
      </c>
      <c r="I1294" t="s">
        <v>19</v>
      </c>
      <c r="J1294" t="s">
        <v>24</v>
      </c>
      <c r="K1294">
        <v>0.03</v>
      </c>
      <c r="L1294" t="str">
        <f t="shared" si="80"/>
        <v>Chenopod</v>
      </c>
      <c r="M1294" t="str">
        <f t="shared" si="81"/>
        <v>sp.</v>
      </c>
      <c r="N1294" t="str">
        <f t="shared" si="82"/>
        <v>Species</v>
      </c>
      <c r="O1294" t="str">
        <f t="shared" si="83"/>
        <v>S2-N2 88</v>
      </c>
    </row>
    <row r="1295" spans="1:15">
      <c r="A1295" t="s">
        <v>137</v>
      </c>
      <c r="B1295" t="s">
        <v>141</v>
      </c>
      <c r="C1295" t="s">
        <v>142</v>
      </c>
      <c r="D1295" t="s">
        <v>75</v>
      </c>
      <c r="E1295">
        <v>89</v>
      </c>
      <c r="F1295" t="s">
        <v>35</v>
      </c>
      <c r="G1295" t="s">
        <v>147</v>
      </c>
      <c r="H1295" t="b">
        <v>0</v>
      </c>
      <c r="I1295" t="s">
        <v>19</v>
      </c>
      <c r="J1295" t="s">
        <v>24</v>
      </c>
      <c r="K1295">
        <v>0.11</v>
      </c>
      <c r="L1295" t="str">
        <f t="shared" si="80"/>
        <v>Maireana</v>
      </c>
      <c r="M1295" t="str">
        <f t="shared" si="81"/>
        <v>coronata</v>
      </c>
      <c r="N1295" t="str">
        <f t="shared" si="82"/>
        <v>Species</v>
      </c>
      <c r="O1295" t="str">
        <f t="shared" si="83"/>
        <v>S2-N2 89</v>
      </c>
    </row>
    <row r="1296" spans="1:15">
      <c r="A1296" t="s">
        <v>137</v>
      </c>
      <c r="B1296" t="s">
        <v>141</v>
      </c>
      <c r="C1296" t="s">
        <v>142</v>
      </c>
      <c r="D1296" t="s">
        <v>75</v>
      </c>
      <c r="E1296">
        <v>90</v>
      </c>
      <c r="F1296" t="s">
        <v>35</v>
      </c>
      <c r="G1296" t="s">
        <v>143</v>
      </c>
      <c r="H1296" t="b">
        <v>0</v>
      </c>
      <c r="I1296" t="s">
        <v>19</v>
      </c>
      <c r="J1296" t="s">
        <v>24</v>
      </c>
      <c r="K1296">
        <v>0.21</v>
      </c>
      <c r="L1296" t="str">
        <f t="shared" si="80"/>
        <v>Dissocarpus</v>
      </c>
      <c r="M1296" t="str">
        <f t="shared" si="81"/>
        <v>biflora</v>
      </c>
      <c r="N1296" t="str">
        <f t="shared" si="82"/>
        <v>Species</v>
      </c>
      <c r="O1296" t="str">
        <f t="shared" si="83"/>
        <v>S2-N2 90</v>
      </c>
    </row>
    <row r="1297" spans="1:15">
      <c r="A1297" t="s">
        <v>137</v>
      </c>
      <c r="B1297" t="s">
        <v>141</v>
      </c>
      <c r="C1297" t="s">
        <v>142</v>
      </c>
      <c r="D1297" t="s">
        <v>75</v>
      </c>
      <c r="E1297">
        <v>91</v>
      </c>
      <c r="F1297" t="s">
        <v>35</v>
      </c>
      <c r="G1297" t="s">
        <v>82</v>
      </c>
      <c r="H1297" t="b">
        <v>1</v>
      </c>
      <c r="I1297" t="s">
        <v>49</v>
      </c>
      <c r="J1297" t="s">
        <v>50</v>
      </c>
      <c r="K1297">
        <v>0.14000000000000001</v>
      </c>
      <c r="L1297" t="str">
        <f t="shared" si="80"/>
        <v>Dactyloctenium</v>
      </c>
      <c r="M1297" t="str">
        <f t="shared" si="81"/>
        <v>radulans</v>
      </c>
      <c r="N1297" t="str">
        <f t="shared" si="82"/>
        <v>Species</v>
      </c>
      <c r="O1297" t="str">
        <f t="shared" si="83"/>
        <v>S2-N2 91</v>
      </c>
    </row>
    <row r="1298" spans="1:15">
      <c r="A1298" t="s">
        <v>137</v>
      </c>
      <c r="B1298" t="s">
        <v>141</v>
      </c>
      <c r="C1298" t="s">
        <v>142</v>
      </c>
      <c r="D1298" t="s">
        <v>75</v>
      </c>
      <c r="E1298">
        <v>92</v>
      </c>
      <c r="F1298" t="s">
        <v>20</v>
      </c>
      <c r="G1298" t="s">
        <v>82</v>
      </c>
      <c r="H1298" t="b">
        <v>1</v>
      </c>
      <c r="I1298" t="s">
        <v>49</v>
      </c>
      <c r="J1298" t="s">
        <v>50</v>
      </c>
      <c r="K1298">
        <v>0.11</v>
      </c>
      <c r="L1298" t="str">
        <f t="shared" si="80"/>
        <v>Dactyloctenium</v>
      </c>
      <c r="M1298" t="str">
        <f t="shared" si="81"/>
        <v>radulans</v>
      </c>
      <c r="N1298" t="str">
        <f t="shared" si="82"/>
        <v>Species</v>
      </c>
      <c r="O1298" t="str">
        <f t="shared" si="83"/>
        <v>S2-N2 92</v>
      </c>
    </row>
    <row r="1299" spans="1:15">
      <c r="A1299" t="s">
        <v>137</v>
      </c>
      <c r="B1299" t="s">
        <v>141</v>
      </c>
      <c r="C1299" t="s">
        <v>142</v>
      </c>
      <c r="D1299" t="s">
        <v>75</v>
      </c>
      <c r="E1299">
        <v>93</v>
      </c>
      <c r="F1299" t="s">
        <v>20</v>
      </c>
      <c r="G1299" t="s">
        <v>147</v>
      </c>
      <c r="H1299" t="b">
        <v>0</v>
      </c>
      <c r="I1299" t="s">
        <v>19</v>
      </c>
      <c r="J1299" t="s">
        <v>24</v>
      </c>
      <c r="K1299">
        <v>0.06</v>
      </c>
      <c r="L1299" t="str">
        <f t="shared" si="80"/>
        <v>Maireana</v>
      </c>
      <c r="M1299" t="str">
        <f t="shared" si="81"/>
        <v>coronata</v>
      </c>
      <c r="N1299" t="str">
        <f t="shared" si="82"/>
        <v>Species</v>
      </c>
      <c r="O1299" t="str">
        <f t="shared" si="83"/>
        <v>S2-N2 93</v>
      </c>
    </row>
    <row r="1300" spans="1:15">
      <c r="A1300" t="s">
        <v>137</v>
      </c>
      <c r="B1300" t="s">
        <v>141</v>
      </c>
      <c r="C1300" t="s">
        <v>142</v>
      </c>
      <c r="D1300" t="s">
        <v>75</v>
      </c>
      <c r="E1300">
        <v>94</v>
      </c>
      <c r="F1300" t="s">
        <v>34</v>
      </c>
      <c r="G1300" t="s">
        <v>147</v>
      </c>
      <c r="H1300" t="b">
        <v>0</v>
      </c>
      <c r="I1300" t="s">
        <v>19</v>
      </c>
      <c r="J1300" t="s">
        <v>24</v>
      </c>
      <c r="K1300">
        <v>0.09</v>
      </c>
      <c r="L1300" t="str">
        <f t="shared" si="80"/>
        <v>Maireana</v>
      </c>
      <c r="M1300" t="str">
        <f t="shared" si="81"/>
        <v>coronata</v>
      </c>
      <c r="N1300" t="str">
        <f t="shared" si="82"/>
        <v>Species</v>
      </c>
      <c r="O1300" t="str">
        <f t="shared" si="83"/>
        <v>S2-N2 94</v>
      </c>
    </row>
    <row r="1301" spans="1:15">
      <c r="A1301" t="s">
        <v>137</v>
      </c>
      <c r="B1301" t="s">
        <v>141</v>
      </c>
      <c r="C1301" t="s">
        <v>142</v>
      </c>
      <c r="D1301" t="s">
        <v>75</v>
      </c>
      <c r="E1301">
        <v>95</v>
      </c>
      <c r="F1301" t="s">
        <v>20</v>
      </c>
      <c r="G1301" t="s">
        <v>29</v>
      </c>
      <c r="L1301" t="str">
        <f t="shared" si="80"/>
        <v>NA</v>
      </c>
      <c r="M1301" t="str">
        <f t="shared" si="81"/>
        <v>NA</v>
      </c>
      <c r="N1301" t="str">
        <f t="shared" si="82"/>
        <v>NA</v>
      </c>
      <c r="O1301" t="str">
        <f t="shared" si="83"/>
        <v>S2-N2 95</v>
      </c>
    </row>
    <row r="1302" spans="1:15">
      <c r="A1302" t="s">
        <v>137</v>
      </c>
      <c r="B1302" t="s">
        <v>141</v>
      </c>
      <c r="C1302" t="s">
        <v>142</v>
      </c>
      <c r="D1302" t="s">
        <v>75</v>
      </c>
      <c r="E1302">
        <v>96</v>
      </c>
      <c r="F1302" t="s">
        <v>20</v>
      </c>
      <c r="G1302" t="s">
        <v>30</v>
      </c>
      <c r="H1302" t="b">
        <v>0</v>
      </c>
      <c r="I1302" t="s">
        <v>19</v>
      </c>
      <c r="J1302" t="s">
        <v>24</v>
      </c>
      <c r="K1302">
        <v>0.09</v>
      </c>
      <c r="L1302" t="str">
        <f t="shared" si="80"/>
        <v>Sclerolaena</v>
      </c>
      <c r="M1302" t="str">
        <f t="shared" si="81"/>
        <v>ventricosa</v>
      </c>
      <c r="N1302" t="str">
        <f t="shared" si="82"/>
        <v>Species</v>
      </c>
      <c r="O1302" t="str">
        <f t="shared" si="83"/>
        <v>S2-N2 96</v>
      </c>
    </row>
    <row r="1303" spans="1:15">
      <c r="A1303" t="s">
        <v>137</v>
      </c>
      <c r="B1303" t="s">
        <v>141</v>
      </c>
      <c r="C1303" t="s">
        <v>142</v>
      </c>
      <c r="D1303" t="s">
        <v>75</v>
      </c>
      <c r="E1303">
        <v>97</v>
      </c>
      <c r="F1303" t="s">
        <v>20</v>
      </c>
      <c r="G1303" t="s">
        <v>30</v>
      </c>
      <c r="H1303" t="b">
        <v>0</v>
      </c>
      <c r="I1303" t="s">
        <v>19</v>
      </c>
      <c r="J1303" t="s">
        <v>24</v>
      </c>
      <c r="K1303">
        <v>0.09</v>
      </c>
      <c r="L1303" t="str">
        <f t="shared" si="80"/>
        <v>Sclerolaena</v>
      </c>
      <c r="M1303" t="str">
        <f t="shared" si="81"/>
        <v>ventricosa</v>
      </c>
      <c r="N1303" t="str">
        <f t="shared" si="82"/>
        <v>Species</v>
      </c>
      <c r="O1303" t="str">
        <f t="shared" si="83"/>
        <v>S2-N2 97</v>
      </c>
    </row>
    <row r="1304" spans="1:15">
      <c r="A1304" t="s">
        <v>137</v>
      </c>
      <c r="B1304" t="s">
        <v>141</v>
      </c>
      <c r="C1304" t="s">
        <v>142</v>
      </c>
      <c r="D1304" t="s">
        <v>75</v>
      </c>
      <c r="E1304">
        <v>98</v>
      </c>
      <c r="F1304" t="s">
        <v>20</v>
      </c>
      <c r="G1304" t="s">
        <v>143</v>
      </c>
      <c r="H1304" t="b">
        <v>0</v>
      </c>
      <c r="I1304" t="s">
        <v>19</v>
      </c>
      <c r="J1304" t="s">
        <v>24</v>
      </c>
      <c r="K1304">
        <v>0.19</v>
      </c>
      <c r="L1304" t="str">
        <f t="shared" si="80"/>
        <v>Dissocarpus</v>
      </c>
      <c r="M1304" t="str">
        <f t="shared" si="81"/>
        <v>biflora</v>
      </c>
      <c r="N1304" t="str">
        <f t="shared" si="82"/>
        <v>Species</v>
      </c>
      <c r="O1304" t="str">
        <f t="shared" si="83"/>
        <v>S2-N2 98</v>
      </c>
    </row>
    <row r="1305" spans="1:15">
      <c r="A1305" t="s">
        <v>137</v>
      </c>
      <c r="B1305" t="s">
        <v>141</v>
      </c>
      <c r="C1305" t="s">
        <v>142</v>
      </c>
      <c r="D1305" t="s">
        <v>75</v>
      </c>
      <c r="E1305">
        <v>98</v>
      </c>
      <c r="F1305" t="s">
        <v>20</v>
      </c>
      <c r="G1305" t="s">
        <v>30</v>
      </c>
      <c r="H1305" t="b">
        <v>0</v>
      </c>
      <c r="I1305" t="s">
        <v>19</v>
      </c>
      <c r="J1305" t="s">
        <v>24</v>
      </c>
      <c r="L1305" t="str">
        <f t="shared" si="80"/>
        <v>Sclerolaena</v>
      </c>
      <c r="M1305" t="str">
        <f t="shared" si="81"/>
        <v>ventricosa</v>
      </c>
      <c r="N1305" t="str">
        <f t="shared" si="82"/>
        <v>Species</v>
      </c>
      <c r="O1305" t="str">
        <f t="shared" si="83"/>
        <v>S2-N2 98</v>
      </c>
    </row>
    <row r="1306" spans="1:15">
      <c r="A1306" t="s">
        <v>137</v>
      </c>
      <c r="B1306" t="s">
        <v>141</v>
      </c>
      <c r="C1306" t="s">
        <v>142</v>
      </c>
      <c r="D1306" t="s">
        <v>75</v>
      </c>
      <c r="E1306">
        <v>99</v>
      </c>
      <c r="F1306" t="s">
        <v>20</v>
      </c>
      <c r="G1306" t="s">
        <v>143</v>
      </c>
      <c r="H1306" t="b">
        <v>0</v>
      </c>
      <c r="I1306" t="s">
        <v>19</v>
      </c>
      <c r="J1306" t="s">
        <v>24</v>
      </c>
      <c r="K1306">
        <v>0.08</v>
      </c>
      <c r="L1306" t="str">
        <f t="shared" si="80"/>
        <v>Dissocarpus</v>
      </c>
      <c r="M1306" t="str">
        <f t="shared" si="81"/>
        <v>biflora</v>
      </c>
      <c r="N1306" t="str">
        <f t="shared" si="82"/>
        <v>Species</v>
      </c>
      <c r="O1306" t="str">
        <f t="shared" si="83"/>
        <v>S2-N2 99</v>
      </c>
    </row>
    <row r="1307" spans="1:15">
      <c r="A1307" t="s">
        <v>137</v>
      </c>
      <c r="B1307" t="s">
        <v>141</v>
      </c>
      <c r="C1307" t="s">
        <v>142</v>
      </c>
      <c r="D1307" t="s">
        <v>75</v>
      </c>
      <c r="E1307">
        <v>100</v>
      </c>
      <c r="F1307" t="s">
        <v>20</v>
      </c>
      <c r="G1307" t="s">
        <v>29</v>
      </c>
      <c r="L1307" t="str">
        <f t="shared" si="80"/>
        <v>NA</v>
      </c>
      <c r="M1307" t="str">
        <f t="shared" si="81"/>
        <v>NA</v>
      </c>
      <c r="N1307" t="str">
        <f t="shared" si="82"/>
        <v>NA</v>
      </c>
      <c r="O1307" t="str">
        <f t="shared" si="83"/>
        <v>S2-N2 100</v>
      </c>
    </row>
    <row r="1308" spans="1:15">
      <c r="A1308" t="s">
        <v>137</v>
      </c>
      <c r="B1308" t="s">
        <v>141</v>
      </c>
      <c r="C1308" t="s">
        <v>142</v>
      </c>
      <c r="D1308" t="s">
        <v>73</v>
      </c>
      <c r="E1308">
        <v>0</v>
      </c>
      <c r="F1308" t="s">
        <v>35</v>
      </c>
      <c r="G1308" t="s">
        <v>143</v>
      </c>
      <c r="H1308" t="b">
        <v>0</v>
      </c>
      <c r="I1308" t="s">
        <v>19</v>
      </c>
      <c r="J1308" t="s">
        <v>24</v>
      </c>
      <c r="K1308">
        <v>0.13</v>
      </c>
      <c r="L1308" t="str">
        <f t="shared" si="80"/>
        <v>Dissocarpus</v>
      </c>
      <c r="M1308" t="str">
        <f t="shared" si="81"/>
        <v>biflora</v>
      </c>
      <c r="N1308" t="str">
        <f t="shared" si="82"/>
        <v>Species</v>
      </c>
      <c r="O1308" t="str">
        <f t="shared" si="83"/>
        <v>S3-N3 0</v>
      </c>
    </row>
    <row r="1309" spans="1:15">
      <c r="A1309" t="s">
        <v>137</v>
      </c>
      <c r="B1309" t="s">
        <v>141</v>
      </c>
      <c r="C1309" t="s">
        <v>142</v>
      </c>
      <c r="D1309" t="s">
        <v>73</v>
      </c>
      <c r="E1309">
        <v>1</v>
      </c>
      <c r="F1309" t="s">
        <v>20</v>
      </c>
      <c r="G1309" t="s">
        <v>82</v>
      </c>
      <c r="H1309" t="b">
        <v>1</v>
      </c>
      <c r="I1309" t="s">
        <v>49</v>
      </c>
      <c r="J1309" t="s">
        <v>50</v>
      </c>
      <c r="K1309">
        <v>0.06</v>
      </c>
      <c r="L1309" t="str">
        <f t="shared" si="80"/>
        <v>Dactyloctenium</v>
      </c>
      <c r="M1309" t="str">
        <f t="shared" si="81"/>
        <v>radulans</v>
      </c>
      <c r="N1309" t="str">
        <f t="shared" si="82"/>
        <v>Species</v>
      </c>
      <c r="O1309" t="str">
        <f t="shared" si="83"/>
        <v>S3-N3 1</v>
      </c>
    </row>
    <row r="1310" spans="1:15">
      <c r="A1310" t="s">
        <v>137</v>
      </c>
      <c r="B1310" t="s">
        <v>141</v>
      </c>
      <c r="C1310" t="s">
        <v>142</v>
      </c>
      <c r="D1310" t="s">
        <v>73</v>
      </c>
      <c r="E1310">
        <v>2</v>
      </c>
      <c r="F1310" t="s">
        <v>35</v>
      </c>
      <c r="G1310" t="s">
        <v>143</v>
      </c>
      <c r="H1310" t="b">
        <v>0</v>
      </c>
      <c r="I1310" t="s">
        <v>19</v>
      </c>
      <c r="J1310" t="s">
        <v>24</v>
      </c>
      <c r="K1310">
        <v>0.15</v>
      </c>
      <c r="L1310" t="str">
        <f t="shared" si="80"/>
        <v>Dissocarpus</v>
      </c>
      <c r="M1310" t="str">
        <f t="shared" si="81"/>
        <v>biflora</v>
      </c>
      <c r="N1310" t="str">
        <f t="shared" si="82"/>
        <v>Species</v>
      </c>
      <c r="O1310" t="str">
        <f t="shared" si="83"/>
        <v>S3-N3 2</v>
      </c>
    </row>
    <row r="1311" spans="1:15">
      <c r="A1311" t="s">
        <v>137</v>
      </c>
      <c r="B1311" t="s">
        <v>141</v>
      </c>
      <c r="C1311" t="s">
        <v>142</v>
      </c>
      <c r="D1311" t="s">
        <v>73</v>
      </c>
      <c r="E1311">
        <v>3</v>
      </c>
      <c r="F1311" t="s">
        <v>35</v>
      </c>
      <c r="G1311" t="s">
        <v>293</v>
      </c>
      <c r="H1311" t="b">
        <v>1</v>
      </c>
      <c r="I1311" t="s">
        <v>49</v>
      </c>
      <c r="J1311" t="s">
        <v>50</v>
      </c>
      <c r="K1311">
        <v>0.1</v>
      </c>
      <c r="L1311" t="str">
        <f t="shared" si="80"/>
        <v>Enneapogon</v>
      </c>
      <c r="M1311" t="str">
        <f t="shared" si="81"/>
        <v>NA</v>
      </c>
      <c r="N1311" t="str">
        <f t="shared" si="82"/>
        <v>Genus</v>
      </c>
      <c r="O1311" t="str">
        <f t="shared" si="83"/>
        <v>S3-N3 3</v>
      </c>
    </row>
    <row r="1312" spans="1:15">
      <c r="A1312" t="s">
        <v>137</v>
      </c>
      <c r="B1312" t="s">
        <v>141</v>
      </c>
      <c r="C1312" t="s">
        <v>142</v>
      </c>
      <c r="D1312" t="s">
        <v>73</v>
      </c>
      <c r="E1312">
        <v>4</v>
      </c>
      <c r="F1312" t="s">
        <v>35</v>
      </c>
      <c r="G1312" t="s">
        <v>147</v>
      </c>
      <c r="H1312" t="b">
        <v>0</v>
      </c>
      <c r="I1312" t="s">
        <v>19</v>
      </c>
      <c r="J1312" t="s">
        <v>24</v>
      </c>
      <c r="K1312">
        <v>0.15</v>
      </c>
      <c r="L1312" t="str">
        <f t="shared" si="80"/>
        <v>Maireana</v>
      </c>
      <c r="M1312" t="str">
        <f t="shared" si="81"/>
        <v>coronata</v>
      </c>
      <c r="N1312" t="str">
        <f t="shared" si="82"/>
        <v>Species</v>
      </c>
      <c r="O1312" t="str">
        <f t="shared" si="83"/>
        <v>S3-N3 4</v>
      </c>
    </row>
    <row r="1313" spans="1:15">
      <c r="A1313" t="s">
        <v>137</v>
      </c>
      <c r="B1313" t="s">
        <v>141</v>
      </c>
      <c r="C1313" t="s">
        <v>142</v>
      </c>
      <c r="D1313" t="s">
        <v>73</v>
      </c>
      <c r="E1313">
        <v>5</v>
      </c>
      <c r="F1313" t="s">
        <v>20</v>
      </c>
      <c r="G1313" t="s">
        <v>29</v>
      </c>
      <c r="L1313" t="str">
        <f t="shared" si="80"/>
        <v>NA</v>
      </c>
      <c r="M1313" t="str">
        <f t="shared" si="81"/>
        <v>NA</v>
      </c>
      <c r="N1313" t="str">
        <f t="shared" si="82"/>
        <v>NA</v>
      </c>
      <c r="O1313" t="str">
        <f t="shared" si="83"/>
        <v>S3-N3 5</v>
      </c>
    </row>
    <row r="1314" spans="1:15">
      <c r="A1314" t="s">
        <v>137</v>
      </c>
      <c r="B1314" t="s">
        <v>141</v>
      </c>
      <c r="C1314" t="s">
        <v>142</v>
      </c>
      <c r="D1314" t="s">
        <v>73</v>
      </c>
      <c r="E1314">
        <v>6</v>
      </c>
      <c r="F1314" t="s">
        <v>20</v>
      </c>
      <c r="G1314" t="s">
        <v>147</v>
      </c>
      <c r="H1314" t="b">
        <v>0</v>
      </c>
      <c r="I1314" t="s">
        <v>19</v>
      </c>
      <c r="J1314" t="s">
        <v>24</v>
      </c>
      <c r="K1314">
        <v>0.12</v>
      </c>
      <c r="L1314" t="str">
        <f t="shared" si="80"/>
        <v>Maireana</v>
      </c>
      <c r="M1314" t="str">
        <f t="shared" si="81"/>
        <v>coronata</v>
      </c>
      <c r="N1314" t="str">
        <f t="shared" si="82"/>
        <v>Species</v>
      </c>
      <c r="O1314" t="str">
        <f t="shared" si="83"/>
        <v>S3-N3 6</v>
      </c>
    </row>
    <row r="1315" spans="1:15">
      <c r="A1315" t="s">
        <v>137</v>
      </c>
      <c r="B1315" t="s">
        <v>141</v>
      </c>
      <c r="C1315" t="s">
        <v>142</v>
      </c>
      <c r="D1315" t="s">
        <v>73</v>
      </c>
      <c r="E1315">
        <v>7</v>
      </c>
      <c r="F1315" t="s">
        <v>35</v>
      </c>
      <c r="G1315" t="s">
        <v>82</v>
      </c>
      <c r="H1315" t="b">
        <v>1</v>
      </c>
      <c r="I1315" t="s">
        <v>49</v>
      </c>
      <c r="J1315" t="s">
        <v>50</v>
      </c>
      <c r="K1315">
        <v>0.06</v>
      </c>
      <c r="L1315" t="str">
        <f t="shared" si="80"/>
        <v>Dactyloctenium</v>
      </c>
      <c r="M1315" t="str">
        <f t="shared" si="81"/>
        <v>radulans</v>
      </c>
      <c r="N1315" t="str">
        <f t="shared" si="82"/>
        <v>Species</v>
      </c>
      <c r="O1315" t="str">
        <f t="shared" si="83"/>
        <v>S3-N3 7</v>
      </c>
    </row>
    <row r="1316" spans="1:15">
      <c r="A1316" t="s">
        <v>137</v>
      </c>
      <c r="B1316" t="s">
        <v>141</v>
      </c>
      <c r="C1316" t="s">
        <v>142</v>
      </c>
      <c r="D1316" t="s">
        <v>73</v>
      </c>
      <c r="E1316">
        <v>8</v>
      </c>
      <c r="F1316" t="s">
        <v>35</v>
      </c>
      <c r="G1316" t="s">
        <v>82</v>
      </c>
      <c r="H1316" t="b">
        <v>1</v>
      </c>
      <c r="I1316" t="s">
        <v>49</v>
      </c>
      <c r="J1316" t="s">
        <v>50</v>
      </c>
      <c r="K1316">
        <v>0.08</v>
      </c>
      <c r="L1316" t="str">
        <f t="shared" si="80"/>
        <v>Dactyloctenium</v>
      </c>
      <c r="M1316" t="str">
        <f t="shared" si="81"/>
        <v>radulans</v>
      </c>
      <c r="N1316" t="str">
        <f t="shared" si="82"/>
        <v>Species</v>
      </c>
      <c r="O1316" t="str">
        <f t="shared" si="83"/>
        <v>S3-N3 8</v>
      </c>
    </row>
    <row r="1317" spans="1:15">
      <c r="A1317" t="s">
        <v>137</v>
      </c>
      <c r="B1317" t="s">
        <v>141</v>
      </c>
      <c r="C1317" t="s">
        <v>142</v>
      </c>
      <c r="D1317" t="s">
        <v>73</v>
      </c>
      <c r="E1317">
        <v>9</v>
      </c>
      <c r="F1317" t="s">
        <v>35</v>
      </c>
      <c r="G1317" t="s">
        <v>29</v>
      </c>
      <c r="K1317">
        <v>0.09</v>
      </c>
      <c r="L1317" t="str">
        <f t="shared" si="80"/>
        <v>NA</v>
      </c>
      <c r="M1317" t="str">
        <f t="shared" si="81"/>
        <v>NA</v>
      </c>
      <c r="N1317" t="str">
        <f t="shared" si="82"/>
        <v>NA</v>
      </c>
      <c r="O1317" t="str">
        <f t="shared" si="83"/>
        <v>S3-N3 9</v>
      </c>
    </row>
    <row r="1318" spans="1:15">
      <c r="A1318" t="s">
        <v>137</v>
      </c>
      <c r="B1318" t="s">
        <v>141</v>
      </c>
      <c r="C1318" t="s">
        <v>142</v>
      </c>
      <c r="D1318" t="s">
        <v>73</v>
      </c>
      <c r="E1318">
        <v>10</v>
      </c>
      <c r="F1318" t="s">
        <v>35</v>
      </c>
      <c r="G1318" t="s">
        <v>147</v>
      </c>
      <c r="H1318" t="b">
        <v>0</v>
      </c>
      <c r="I1318" t="s">
        <v>19</v>
      </c>
      <c r="J1318" t="s">
        <v>24</v>
      </c>
      <c r="K1318">
        <v>0.13</v>
      </c>
      <c r="L1318" t="str">
        <f t="shared" si="80"/>
        <v>Maireana</v>
      </c>
      <c r="M1318" t="str">
        <f t="shared" si="81"/>
        <v>coronata</v>
      </c>
      <c r="N1318" t="str">
        <f t="shared" si="82"/>
        <v>Species</v>
      </c>
      <c r="O1318" t="str">
        <f t="shared" si="83"/>
        <v>S3-N3 10</v>
      </c>
    </row>
    <row r="1319" spans="1:15">
      <c r="A1319" t="s">
        <v>137</v>
      </c>
      <c r="B1319" t="s">
        <v>141</v>
      </c>
      <c r="C1319" t="s">
        <v>142</v>
      </c>
      <c r="D1319" t="s">
        <v>73</v>
      </c>
      <c r="E1319">
        <v>11</v>
      </c>
      <c r="F1319" t="s">
        <v>35</v>
      </c>
      <c r="G1319" t="s">
        <v>82</v>
      </c>
      <c r="H1319" t="b">
        <v>1</v>
      </c>
      <c r="I1319" t="s">
        <v>49</v>
      </c>
      <c r="J1319" t="s">
        <v>50</v>
      </c>
      <c r="K1319">
        <v>0.08</v>
      </c>
      <c r="L1319" t="str">
        <f t="shared" si="80"/>
        <v>Dactyloctenium</v>
      </c>
      <c r="M1319" t="str">
        <f t="shared" si="81"/>
        <v>radulans</v>
      </c>
      <c r="N1319" t="str">
        <f t="shared" si="82"/>
        <v>Species</v>
      </c>
      <c r="O1319" t="str">
        <f t="shared" si="83"/>
        <v>S3-N3 11</v>
      </c>
    </row>
    <row r="1320" spans="1:15">
      <c r="A1320" t="s">
        <v>137</v>
      </c>
      <c r="B1320" t="s">
        <v>141</v>
      </c>
      <c r="C1320" t="s">
        <v>142</v>
      </c>
      <c r="D1320" t="s">
        <v>73</v>
      </c>
      <c r="E1320">
        <v>12</v>
      </c>
      <c r="F1320" t="s">
        <v>20</v>
      </c>
      <c r="G1320" t="s">
        <v>29</v>
      </c>
      <c r="L1320" t="str">
        <f t="shared" si="80"/>
        <v>NA</v>
      </c>
      <c r="M1320" t="str">
        <f t="shared" si="81"/>
        <v>NA</v>
      </c>
      <c r="N1320" t="str">
        <f t="shared" si="82"/>
        <v>NA</v>
      </c>
      <c r="O1320" t="str">
        <f t="shared" si="83"/>
        <v>S3-N3 12</v>
      </c>
    </row>
    <row r="1321" spans="1:15">
      <c r="A1321" t="s">
        <v>137</v>
      </c>
      <c r="B1321" t="s">
        <v>141</v>
      </c>
      <c r="C1321" t="s">
        <v>142</v>
      </c>
      <c r="D1321" t="s">
        <v>73</v>
      </c>
      <c r="E1321">
        <v>13</v>
      </c>
      <c r="F1321" t="s">
        <v>20</v>
      </c>
      <c r="G1321" t="s">
        <v>29</v>
      </c>
      <c r="L1321" t="str">
        <f t="shared" si="80"/>
        <v>NA</v>
      </c>
      <c r="M1321" t="str">
        <f t="shared" si="81"/>
        <v>NA</v>
      </c>
      <c r="N1321" t="str">
        <f t="shared" si="82"/>
        <v>NA</v>
      </c>
      <c r="O1321" t="str">
        <f t="shared" si="83"/>
        <v>S3-N3 13</v>
      </c>
    </row>
    <row r="1322" spans="1:15">
      <c r="A1322" t="s">
        <v>137</v>
      </c>
      <c r="B1322" t="s">
        <v>141</v>
      </c>
      <c r="C1322" t="s">
        <v>142</v>
      </c>
      <c r="D1322" t="s">
        <v>73</v>
      </c>
      <c r="E1322">
        <v>14</v>
      </c>
      <c r="F1322" t="s">
        <v>35</v>
      </c>
      <c r="G1322" t="s">
        <v>29</v>
      </c>
      <c r="L1322" t="str">
        <f t="shared" si="80"/>
        <v>NA</v>
      </c>
      <c r="M1322" t="str">
        <f t="shared" si="81"/>
        <v>NA</v>
      </c>
      <c r="N1322" t="str">
        <f t="shared" si="82"/>
        <v>NA</v>
      </c>
      <c r="O1322" t="str">
        <f t="shared" si="83"/>
        <v>S3-N3 14</v>
      </c>
    </row>
    <row r="1323" spans="1:15">
      <c r="A1323" t="s">
        <v>137</v>
      </c>
      <c r="B1323" t="s">
        <v>141</v>
      </c>
      <c r="C1323" t="s">
        <v>142</v>
      </c>
      <c r="D1323" t="s">
        <v>73</v>
      </c>
      <c r="E1323">
        <v>15</v>
      </c>
      <c r="F1323" t="s">
        <v>35</v>
      </c>
      <c r="G1323" t="s">
        <v>29</v>
      </c>
      <c r="L1323" t="str">
        <f t="shared" si="80"/>
        <v>NA</v>
      </c>
      <c r="M1323" t="str">
        <f t="shared" si="81"/>
        <v>NA</v>
      </c>
      <c r="N1323" t="str">
        <f t="shared" si="82"/>
        <v>NA</v>
      </c>
      <c r="O1323" t="str">
        <f t="shared" si="83"/>
        <v>S3-N3 15</v>
      </c>
    </row>
    <row r="1324" spans="1:15">
      <c r="A1324" t="s">
        <v>137</v>
      </c>
      <c r="B1324" t="s">
        <v>141</v>
      </c>
      <c r="C1324" t="s">
        <v>142</v>
      </c>
      <c r="D1324" t="s">
        <v>73</v>
      </c>
      <c r="E1324">
        <v>16</v>
      </c>
      <c r="F1324" t="s">
        <v>35</v>
      </c>
      <c r="G1324" t="s">
        <v>82</v>
      </c>
      <c r="H1324" t="b">
        <v>1</v>
      </c>
      <c r="I1324" t="s">
        <v>49</v>
      </c>
      <c r="J1324" t="s">
        <v>50</v>
      </c>
      <c r="K1324">
        <v>7.0000000000000007E-2</v>
      </c>
      <c r="L1324" t="str">
        <f t="shared" si="80"/>
        <v>Dactyloctenium</v>
      </c>
      <c r="M1324" t="str">
        <f t="shared" si="81"/>
        <v>radulans</v>
      </c>
      <c r="N1324" t="str">
        <f t="shared" si="82"/>
        <v>Species</v>
      </c>
      <c r="O1324" t="str">
        <f t="shared" si="83"/>
        <v>S3-N3 16</v>
      </c>
    </row>
    <row r="1325" spans="1:15">
      <c r="A1325" t="s">
        <v>137</v>
      </c>
      <c r="B1325" t="s">
        <v>141</v>
      </c>
      <c r="C1325" t="s">
        <v>142</v>
      </c>
      <c r="D1325" t="s">
        <v>73</v>
      </c>
      <c r="E1325">
        <v>17</v>
      </c>
      <c r="F1325" t="s">
        <v>35</v>
      </c>
      <c r="G1325" t="s">
        <v>29</v>
      </c>
      <c r="L1325" t="str">
        <f t="shared" si="80"/>
        <v>NA</v>
      </c>
      <c r="M1325" t="str">
        <f t="shared" si="81"/>
        <v>NA</v>
      </c>
      <c r="N1325" t="str">
        <f t="shared" si="82"/>
        <v>NA</v>
      </c>
      <c r="O1325" t="str">
        <f t="shared" si="83"/>
        <v>S3-N3 17</v>
      </c>
    </row>
    <row r="1326" spans="1:15">
      <c r="A1326" t="s">
        <v>137</v>
      </c>
      <c r="B1326" t="s">
        <v>141</v>
      </c>
      <c r="C1326" t="s">
        <v>142</v>
      </c>
      <c r="D1326" t="s">
        <v>73</v>
      </c>
      <c r="E1326">
        <v>18</v>
      </c>
      <c r="F1326" t="s">
        <v>35</v>
      </c>
      <c r="G1326" t="s">
        <v>30</v>
      </c>
      <c r="H1326" t="b">
        <v>0</v>
      </c>
      <c r="I1326" t="s">
        <v>19</v>
      </c>
      <c r="J1326" t="s">
        <v>24</v>
      </c>
      <c r="K1326">
        <v>0.15</v>
      </c>
      <c r="L1326" t="str">
        <f t="shared" si="80"/>
        <v>Sclerolaena</v>
      </c>
      <c r="M1326" t="str">
        <f t="shared" si="81"/>
        <v>ventricosa</v>
      </c>
      <c r="N1326" t="str">
        <f t="shared" si="82"/>
        <v>Species</v>
      </c>
      <c r="O1326" t="str">
        <f t="shared" si="83"/>
        <v>S3-N3 18</v>
      </c>
    </row>
    <row r="1327" spans="1:15">
      <c r="A1327" t="s">
        <v>137</v>
      </c>
      <c r="B1327" t="s">
        <v>141</v>
      </c>
      <c r="C1327" t="s">
        <v>142</v>
      </c>
      <c r="D1327" t="s">
        <v>73</v>
      </c>
      <c r="E1327">
        <v>19</v>
      </c>
      <c r="F1327" t="s">
        <v>35</v>
      </c>
      <c r="G1327" t="s">
        <v>143</v>
      </c>
      <c r="H1327" t="b">
        <v>0</v>
      </c>
      <c r="I1327" t="s">
        <v>19</v>
      </c>
      <c r="J1327" t="s">
        <v>24</v>
      </c>
      <c r="K1327">
        <v>0.15</v>
      </c>
      <c r="L1327" t="str">
        <f t="shared" si="80"/>
        <v>Dissocarpus</v>
      </c>
      <c r="M1327" t="str">
        <f t="shared" si="81"/>
        <v>biflora</v>
      </c>
      <c r="N1327" t="str">
        <f t="shared" si="82"/>
        <v>Species</v>
      </c>
      <c r="O1327" t="str">
        <f t="shared" si="83"/>
        <v>S3-N3 19</v>
      </c>
    </row>
    <row r="1328" spans="1:15">
      <c r="A1328" t="s">
        <v>137</v>
      </c>
      <c r="B1328" t="s">
        <v>141</v>
      </c>
      <c r="C1328" t="s">
        <v>142</v>
      </c>
      <c r="D1328" t="s">
        <v>73</v>
      </c>
      <c r="E1328">
        <v>20</v>
      </c>
      <c r="F1328" t="s">
        <v>20</v>
      </c>
      <c r="G1328" t="s">
        <v>111</v>
      </c>
      <c r="H1328" t="b">
        <v>1</v>
      </c>
      <c r="I1328" t="s">
        <v>19</v>
      </c>
      <c r="J1328" t="s">
        <v>24</v>
      </c>
      <c r="K1328">
        <v>0.17</v>
      </c>
      <c r="L1328" t="str">
        <f t="shared" si="80"/>
        <v>Dead</v>
      </c>
      <c r="M1328" t="str">
        <f t="shared" si="81"/>
        <v>NA</v>
      </c>
      <c r="N1328" t="str">
        <f t="shared" si="82"/>
        <v>Family</v>
      </c>
      <c r="O1328" t="str">
        <f t="shared" si="83"/>
        <v>S3-N3 20</v>
      </c>
    </row>
    <row r="1329" spans="1:15">
      <c r="A1329" t="s">
        <v>137</v>
      </c>
      <c r="B1329" t="s">
        <v>141</v>
      </c>
      <c r="C1329" t="s">
        <v>142</v>
      </c>
      <c r="D1329" t="s">
        <v>73</v>
      </c>
      <c r="E1329">
        <v>21</v>
      </c>
      <c r="F1329" t="s">
        <v>20</v>
      </c>
      <c r="G1329" t="s">
        <v>29</v>
      </c>
      <c r="L1329" t="str">
        <f t="shared" si="80"/>
        <v>NA</v>
      </c>
      <c r="M1329" t="str">
        <f t="shared" si="81"/>
        <v>NA</v>
      </c>
      <c r="N1329" t="str">
        <f t="shared" si="82"/>
        <v>NA</v>
      </c>
      <c r="O1329" t="str">
        <f t="shared" si="83"/>
        <v>S3-N3 21</v>
      </c>
    </row>
    <row r="1330" spans="1:15">
      <c r="A1330" t="s">
        <v>137</v>
      </c>
      <c r="B1330" t="s">
        <v>141</v>
      </c>
      <c r="C1330" t="s">
        <v>142</v>
      </c>
      <c r="D1330" t="s">
        <v>73</v>
      </c>
      <c r="E1330">
        <v>22</v>
      </c>
      <c r="F1330" t="s">
        <v>20</v>
      </c>
      <c r="G1330" t="s">
        <v>29</v>
      </c>
      <c r="L1330" t="str">
        <f t="shared" si="80"/>
        <v>NA</v>
      </c>
      <c r="M1330" t="str">
        <f t="shared" si="81"/>
        <v>NA</v>
      </c>
      <c r="N1330" t="str">
        <f t="shared" si="82"/>
        <v>NA</v>
      </c>
      <c r="O1330" t="str">
        <f t="shared" si="83"/>
        <v>S3-N3 22</v>
      </c>
    </row>
    <row r="1331" spans="1:15">
      <c r="A1331" t="s">
        <v>137</v>
      </c>
      <c r="B1331" t="s">
        <v>141</v>
      </c>
      <c r="C1331" t="s">
        <v>142</v>
      </c>
      <c r="D1331" t="s">
        <v>73</v>
      </c>
      <c r="E1331">
        <v>23</v>
      </c>
      <c r="F1331" t="s">
        <v>20</v>
      </c>
      <c r="G1331" t="s">
        <v>293</v>
      </c>
      <c r="H1331" t="b">
        <v>1</v>
      </c>
      <c r="I1331" t="s">
        <v>49</v>
      </c>
      <c r="J1331" t="s">
        <v>50</v>
      </c>
      <c r="K1331">
        <v>0.04</v>
      </c>
      <c r="L1331" t="str">
        <f t="shared" si="80"/>
        <v>Enneapogon</v>
      </c>
      <c r="M1331" t="str">
        <f t="shared" si="81"/>
        <v>NA</v>
      </c>
      <c r="N1331" t="str">
        <f t="shared" si="82"/>
        <v>Genus</v>
      </c>
      <c r="O1331" t="str">
        <f t="shared" si="83"/>
        <v>S3-N3 23</v>
      </c>
    </row>
    <row r="1332" spans="1:15">
      <c r="A1332" t="s">
        <v>137</v>
      </c>
      <c r="B1332" t="s">
        <v>141</v>
      </c>
      <c r="C1332" t="s">
        <v>142</v>
      </c>
      <c r="D1332" t="s">
        <v>73</v>
      </c>
      <c r="E1332">
        <v>24</v>
      </c>
      <c r="F1332" t="s">
        <v>35</v>
      </c>
      <c r="G1332" t="s">
        <v>29</v>
      </c>
      <c r="L1332" t="str">
        <f t="shared" si="80"/>
        <v>NA</v>
      </c>
      <c r="M1332" t="str">
        <f t="shared" si="81"/>
        <v>NA</v>
      </c>
      <c r="N1332" t="str">
        <f t="shared" si="82"/>
        <v>NA</v>
      </c>
      <c r="O1332" t="str">
        <f t="shared" si="83"/>
        <v>S3-N3 24</v>
      </c>
    </row>
    <row r="1333" spans="1:15">
      <c r="A1333" t="s">
        <v>137</v>
      </c>
      <c r="B1333" t="s">
        <v>141</v>
      </c>
      <c r="C1333" t="s">
        <v>142</v>
      </c>
      <c r="D1333" t="s">
        <v>73</v>
      </c>
      <c r="E1333">
        <v>25</v>
      </c>
      <c r="F1333" t="s">
        <v>20</v>
      </c>
      <c r="G1333" t="s">
        <v>29</v>
      </c>
      <c r="L1333" t="str">
        <f t="shared" si="80"/>
        <v>NA</v>
      </c>
      <c r="M1333" t="str">
        <f t="shared" si="81"/>
        <v>NA</v>
      </c>
      <c r="N1333" t="str">
        <f t="shared" si="82"/>
        <v>NA</v>
      </c>
      <c r="O1333" t="str">
        <f t="shared" si="83"/>
        <v>S3-N3 25</v>
      </c>
    </row>
    <row r="1334" spans="1:15">
      <c r="A1334" t="s">
        <v>137</v>
      </c>
      <c r="B1334" t="s">
        <v>141</v>
      </c>
      <c r="C1334" t="s">
        <v>142</v>
      </c>
      <c r="D1334" t="s">
        <v>73</v>
      </c>
      <c r="E1334">
        <v>26</v>
      </c>
      <c r="F1334" t="s">
        <v>35</v>
      </c>
      <c r="G1334" t="s">
        <v>29</v>
      </c>
      <c r="L1334" t="str">
        <f t="shared" si="80"/>
        <v>NA</v>
      </c>
      <c r="M1334" t="str">
        <f t="shared" si="81"/>
        <v>NA</v>
      </c>
      <c r="N1334" t="str">
        <f t="shared" si="82"/>
        <v>NA</v>
      </c>
      <c r="O1334" t="str">
        <f t="shared" si="83"/>
        <v>S3-N3 26</v>
      </c>
    </row>
    <row r="1335" spans="1:15">
      <c r="A1335" t="s">
        <v>137</v>
      </c>
      <c r="B1335" t="s">
        <v>141</v>
      </c>
      <c r="C1335" t="s">
        <v>142</v>
      </c>
      <c r="D1335" t="s">
        <v>73</v>
      </c>
      <c r="E1335">
        <v>27</v>
      </c>
      <c r="F1335" t="s">
        <v>35</v>
      </c>
      <c r="G1335" t="s">
        <v>82</v>
      </c>
      <c r="H1335" t="b">
        <v>1</v>
      </c>
      <c r="I1335" t="s">
        <v>49</v>
      </c>
      <c r="J1335" t="s">
        <v>50</v>
      </c>
      <c r="K1335">
        <v>0.03</v>
      </c>
      <c r="L1335" t="str">
        <f t="shared" si="80"/>
        <v>Dactyloctenium</v>
      </c>
      <c r="M1335" t="str">
        <f t="shared" si="81"/>
        <v>radulans</v>
      </c>
      <c r="N1335" t="str">
        <f t="shared" si="82"/>
        <v>Species</v>
      </c>
      <c r="O1335" t="str">
        <f t="shared" si="83"/>
        <v>S3-N3 27</v>
      </c>
    </row>
    <row r="1336" spans="1:15">
      <c r="A1336" t="s">
        <v>137</v>
      </c>
      <c r="B1336" t="s">
        <v>141</v>
      </c>
      <c r="C1336" t="s">
        <v>142</v>
      </c>
      <c r="D1336" t="s">
        <v>73</v>
      </c>
      <c r="E1336">
        <v>28</v>
      </c>
      <c r="F1336" t="s">
        <v>20</v>
      </c>
      <c r="G1336" t="s">
        <v>29</v>
      </c>
      <c r="L1336" t="str">
        <f t="shared" si="80"/>
        <v>NA</v>
      </c>
      <c r="M1336" t="str">
        <f t="shared" si="81"/>
        <v>NA</v>
      </c>
      <c r="N1336" t="str">
        <f t="shared" si="82"/>
        <v>NA</v>
      </c>
      <c r="O1336" t="str">
        <f t="shared" si="83"/>
        <v>S3-N3 28</v>
      </c>
    </row>
    <row r="1337" spans="1:15">
      <c r="A1337" t="s">
        <v>137</v>
      </c>
      <c r="B1337" t="s">
        <v>141</v>
      </c>
      <c r="C1337" t="s">
        <v>142</v>
      </c>
      <c r="D1337" t="s">
        <v>73</v>
      </c>
      <c r="E1337">
        <v>29</v>
      </c>
      <c r="F1337" t="s">
        <v>20</v>
      </c>
      <c r="G1337" t="s">
        <v>143</v>
      </c>
      <c r="H1337" t="b">
        <v>0</v>
      </c>
      <c r="I1337" t="s">
        <v>19</v>
      </c>
      <c r="J1337" t="s">
        <v>24</v>
      </c>
      <c r="K1337">
        <v>0.09</v>
      </c>
      <c r="L1337" t="str">
        <f t="shared" si="80"/>
        <v>Dissocarpus</v>
      </c>
      <c r="M1337" t="str">
        <f t="shared" si="81"/>
        <v>biflora</v>
      </c>
      <c r="N1337" t="str">
        <f t="shared" si="82"/>
        <v>Species</v>
      </c>
      <c r="O1337" t="str">
        <f t="shared" si="83"/>
        <v>S3-N3 29</v>
      </c>
    </row>
    <row r="1338" spans="1:15">
      <c r="A1338" t="s">
        <v>137</v>
      </c>
      <c r="B1338" t="s">
        <v>141</v>
      </c>
      <c r="C1338" t="s">
        <v>142</v>
      </c>
      <c r="D1338" t="s">
        <v>73</v>
      </c>
      <c r="E1338">
        <v>30</v>
      </c>
      <c r="F1338" t="s">
        <v>20</v>
      </c>
      <c r="G1338" t="s">
        <v>29</v>
      </c>
      <c r="L1338" t="str">
        <f t="shared" si="80"/>
        <v>NA</v>
      </c>
      <c r="M1338" t="str">
        <f t="shared" si="81"/>
        <v>NA</v>
      </c>
      <c r="N1338" t="str">
        <f t="shared" si="82"/>
        <v>NA</v>
      </c>
      <c r="O1338" t="str">
        <f t="shared" si="83"/>
        <v>S3-N3 30</v>
      </c>
    </row>
    <row r="1339" spans="1:15">
      <c r="A1339" t="s">
        <v>137</v>
      </c>
      <c r="B1339" t="s">
        <v>141</v>
      </c>
      <c r="C1339" t="s">
        <v>142</v>
      </c>
      <c r="D1339" t="s">
        <v>73</v>
      </c>
      <c r="E1339">
        <v>31</v>
      </c>
      <c r="F1339" t="s">
        <v>20</v>
      </c>
      <c r="G1339" t="s">
        <v>29</v>
      </c>
      <c r="L1339" t="str">
        <f t="shared" si="80"/>
        <v>NA</v>
      </c>
      <c r="M1339" t="str">
        <f t="shared" si="81"/>
        <v>NA</v>
      </c>
      <c r="N1339" t="str">
        <f t="shared" si="82"/>
        <v>NA</v>
      </c>
      <c r="O1339" t="str">
        <f t="shared" si="83"/>
        <v>S3-N3 31</v>
      </c>
    </row>
    <row r="1340" spans="1:15">
      <c r="A1340" t="s">
        <v>137</v>
      </c>
      <c r="B1340" t="s">
        <v>141</v>
      </c>
      <c r="C1340" t="s">
        <v>142</v>
      </c>
      <c r="D1340" t="s">
        <v>73</v>
      </c>
      <c r="E1340">
        <v>32</v>
      </c>
      <c r="F1340" t="s">
        <v>35</v>
      </c>
      <c r="G1340" t="s">
        <v>111</v>
      </c>
      <c r="H1340" t="b">
        <v>1</v>
      </c>
      <c r="I1340" t="s">
        <v>19</v>
      </c>
      <c r="J1340" t="s">
        <v>24</v>
      </c>
      <c r="K1340">
        <v>0.19</v>
      </c>
      <c r="L1340" t="str">
        <f t="shared" si="80"/>
        <v>Dead</v>
      </c>
      <c r="M1340" t="str">
        <f t="shared" si="81"/>
        <v>NA</v>
      </c>
      <c r="N1340" t="str">
        <f t="shared" si="82"/>
        <v>Family</v>
      </c>
      <c r="O1340" t="str">
        <f t="shared" si="83"/>
        <v>S3-N3 32</v>
      </c>
    </row>
    <row r="1341" spans="1:15">
      <c r="A1341" t="s">
        <v>137</v>
      </c>
      <c r="B1341" t="s">
        <v>141</v>
      </c>
      <c r="C1341" t="s">
        <v>142</v>
      </c>
      <c r="D1341" t="s">
        <v>73</v>
      </c>
      <c r="E1341">
        <v>33</v>
      </c>
      <c r="F1341" t="s">
        <v>35</v>
      </c>
      <c r="G1341" t="s">
        <v>111</v>
      </c>
      <c r="H1341" t="b">
        <v>1</v>
      </c>
      <c r="I1341" t="s">
        <v>19</v>
      </c>
      <c r="J1341" t="s">
        <v>24</v>
      </c>
      <c r="K1341">
        <v>0.06</v>
      </c>
      <c r="L1341" t="str">
        <f t="shared" si="80"/>
        <v>Dead</v>
      </c>
      <c r="M1341" t="str">
        <f t="shared" si="81"/>
        <v>NA</v>
      </c>
      <c r="N1341" t="str">
        <f t="shared" si="82"/>
        <v>Family</v>
      </c>
      <c r="O1341" t="str">
        <f t="shared" si="83"/>
        <v>S3-N3 33</v>
      </c>
    </row>
    <row r="1342" spans="1:15">
      <c r="A1342" t="s">
        <v>137</v>
      </c>
      <c r="B1342" t="s">
        <v>141</v>
      </c>
      <c r="C1342" t="s">
        <v>142</v>
      </c>
      <c r="D1342" t="s">
        <v>73</v>
      </c>
      <c r="E1342">
        <v>34</v>
      </c>
      <c r="F1342" t="s">
        <v>35</v>
      </c>
      <c r="G1342" t="s">
        <v>29</v>
      </c>
      <c r="L1342" t="str">
        <f t="shared" si="80"/>
        <v>NA</v>
      </c>
      <c r="M1342" t="str">
        <f t="shared" si="81"/>
        <v>NA</v>
      </c>
      <c r="N1342" t="str">
        <f t="shared" si="82"/>
        <v>NA</v>
      </c>
      <c r="O1342" t="str">
        <f t="shared" si="83"/>
        <v>S3-N3 34</v>
      </c>
    </row>
    <row r="1343" spans="1:15">
      <c r="A1343" t="s">
        <v>137</v>
      </c>
      <c r="B1343" t="s">
        <v>141</v>
      </c>
      <c r="C1343" t="s">
        <v>142</v>
      </c>
      <c r="D1343" t="s">
        <v>73</v>
      </c>
      <c r="E1343">
        <v>35</v>
      </c>
      <c r="F1343" t="s">
        <v>20</v>
      </c>
      <c r="G1343" t="s">
        <v>29</v>
      </c>
      <c r="L1343" t="str">
        <f t="shared" si="80"/>
        <v>NA</v>
      </c>
      <c r="M1343" t="str">
        <f t="shared" si="81"/>
        <v>NA</v>
      </c>
      <c r="N1343" t="str">
        <f t="shared" si="82"/>
        <v>NA</v>
      </c>
      <c r="O1343" t="str">
        <f t="shared" si="83"/>
        <v>S3-N3 35</v>
      </c>
    </row>
    <row r="1344" spans="1:15">
      <c r="A1344" t="s">
        <v>137</v>
      </c>
      <c r="B1344" t="s">
        <v>141</v>
      </c>
      <c r="C1344" t="s">
        <v>142</v>
      </c>
      <c r="D1344" t="s">
        <v>73</v>
      </c>
      <c r="E1344">
        <v>36</v>
      </c>
      <c r="F1344" t="s">
        <v>20</v>
      </c>
      <c r="G1344" t="s">
        <v>29</v>
      </c>
      <c r="L1344" t="str">
        <f t="shared" si="80"/>
        <v>NA</v>
      </c>
      <c r="M1344" t="str">
        <f t="shared" si="81"/>
        <v>NA</v>
      </c>
      <c r="N1344" t="str">
        <f t="shared" si="82"/>
        <v>NA</v>
      </c>
      <c r="O1344" t="str">
        <f t="shared" si="83"/>
        <v>S3-N3 36</v>
      </c>
    </row>
    <row r="1345" spans="1:17">
      <c r="A1345" t="s">
        <v>137</v>
      </c>
      <c r="B1345" t="s">
        <v>141</v>
      </c>
      <c r="C1345" t="s">
        <v>142</v>
      </c>
      <c r="D1345" t="s">
        <v>73</v>
      </c>
      <c r="E1345">
        <v>37</v>
      </c>
      <c r="F1345" t="s">
        <v>20</v>
      </c>
      <c r="G1345" t="s">
        <v>147</v>
      </c>
      <c r="H1345" t="b">
        <v>0</v>
      </c>
      <c r="I1345" t="s">
        <v>19</v>
      </c>
      <c r="J1345" t="s">
        <v>24</v>
      </c>
      <c r="K1345">
        <v>0.09</v>
      </c>
      <c r="L1345" t="str">
        <f t="shared" si="80"/>
        <v>Maireana</v>
      </c>
      <c r="M1345" t="str">
        <f t="shared" si="81"/>
        <v>coronata</v>
      </c>
      <c r="N1345" t="str">
        <f t="shared" si="82"/>
        <v>Species</v>
      </c>
      <c r="O1345" t="str">
        <f t="shared" si="83"/>
        <v>S3-N3 37</v>
      </c>
    </row>
    <row r="1346" spans="1:17">
      <c r="A1346" t="s">
        <v>137</v>
      </c>
      <c r="B1346" t="s">
        <v>141</v>
      </c>
      <c r="C1346" t="s">
        <v>142</v>
      </c>
      <c r="D1346" t="s">
        <v>73</v>
      </c>
      <c r="E1346">
        <v>38</v>
      </c>
      <c r="F1346" t="s">
        <v>20</v>
      </c>
      <c r="G1346" t="s">
        <v>29</v>
      </c>
      <c r="L1346" t="str">
        <f t="shared" si="80"/>
        <v>NA</v>
      </c>
      <c r="M1346" t="str">
        <f t="shared" si="81"/>
        <v>NA</v>
      </c>
      <c r="N1346" t="str">
        <f t="shared" si="82"/>
        <v>NA</v>
      </c>
      <c r="O1346" t="str">
        <f t="shared" si="83"/>
        <v>S3-N3 38</v>
      </c>
    </row>
    <row r="1347" spans="1:17">
      <c r="A1347" t="s">
        <v>137</v>
      </c>
      <c r="B1347" t="s">
        <v>141</v>
      </c>
      <c r="C1347" t="s">
        <v>142</v>
      </c>
      <c r="D1347" t="s">
        <v>73</v>
      </c>
      <c r="E1347">
        <v>39</v>
      </c>
      <c r="F1347" t="s">
        <v>20</v>
      </c>
      <c r="G1347" t="s">
        <v>29</v>
      </c>
      <c r="L1347" t="str">
        <f t="shared" ref="L1347:L1410" si="84">IF(G1347="NA", "NA", IF(ISNUMBER(SEARCH(" ", G1347)), LEFT(G1347, FIND(" ", G1347) - 1), G1347))</f>
        <v>NA</v>
      </c>
      <c r="M1347" t="str">
        <f t="shared" ref="M1347:M1410" si="85">IF(OR(G1347="NA", LEN(TRIM(G1347))=LEN(SUBSTITUTE(G1347," ",""))), "NA", IF(ISNUMBER(SEARCH("Dead", G1347)), "NA", MID(G1347, FIND(" ", G1347) + 1, LEN(G1347) - FIND(" ", G1347))))</f>
        <v>NA</v>
      </c>
      <c r="N1347" t="str">
        <f t="shared" ref="N1347:N1410" si="86">IF(G1347="NA", "NA", IF(ISNUMBER(SEARCH("Dead", G1347)), IF(I1347&lt;&gt;"", "Family", "NA"), IF(ISNUMBER(SEARCH("subsp.", G1347)), "Subspecies", IF(ISNUMBER(SEARCH("var.", G1347)), "Varietas", IF(COUNTIF(G1347, "* *")=0, "Genus", "Species")))))</f>
        <v>NA</v>
      </c>
      <c r="O1347" t="str">
        <f t="shared" ref="O1347:O1410" si="87">CONCATENATE(D1347, " ", E1347)</f>
        <v>S3-N3 39</v>
      </c>
    </row>
    <row r="1348" spans="1:17">
      <c r="A1348" t="s">
        <v>137</v>
      </c>
      <c r="B1348" t="s">
        <v>141</v>
      </c>
      <c r="C1348" t="s">
        <v>142</v>
      </c>
      <c r="D1348" t="s">
        <v>73</v>
      </c>
      <c r="E1348">
        <v>40</v>
      </c>
      <c r="F1348" t="s">
        <v>20</v>
      </c>
      <c r="G1348" t="s">
        <v>111</v>
      </c>
      <c r="H1348" t="b">
        <v>1</v>
      </c>
      <c r="I1348" t="s">
        <v>19</v>
      </c>
      <c r="J1348" t="s">
        <v>24</v>
      </c>
      <c r="K1348">
        <v>0.21</v>
      </c>
      <c r="L1348" t="str">
        <f t="shared" si="84"/>
        <v>Dead</v>
      </c>
      <c r="M1348" t="str">
        <f t="shared" si="85"/>
        <v>NA</v>
      </c>
      <c r="N1348" t="str">
        <f t="shared" si="86"/>
        <v>Family</v>
      </c>
      <c r="O1348" t="str">
        <f t="shared" si="87"/>
        <v>S3-N3 40</v>
      </c>
    </row>
    <row r="1349" spans="1:17">
      <c r="A1349" t="s">
        <v>137</v>
      </c>
      <c r="B1349" t="s">
        <v>141</v>
      </c>
      <c r="C1349" t="s">
        <v>142</v>
      </c>
      <c r="D1349" t="s">
        <v>73</v>
      </c>
      <c r="E1349">
        <v>41</v>
      </c>
      <c r="F1349" t="s">
        <v>20</v>
      </c>
      <c r="G1349" t="s">
        <v>82</v>
      </c>
      <c r="H1349" t="b">
        <v>1</v>
      </c>
      <c r="I1349" t="s">
        <v>49</v>
      </c>
      <c r="J1349" t="s">
        <v>50</v>
      </c>
      <c r="K1349">
        <v>0.09</v>
      </c>
      <c r="L1349" t="str">
        <f t="shared" si="84"/>
        <v>Dactyloctenium</v>
      </c>
      <c r="M1349" t="str">
        <f t="shared" si="85"/>
        <v>radulans</v>
      </c>
      <c r="N1349" t="str">
        <f t="shared" si="86"/>
        <v>Species</v>
      </c>
      <c r="O1349" t="str">
        <f t="shared" si="87"/>
        <v>S3-N3 41</v>
      </c>
    </row>
    <row r="1350" spans="1:17">
      <c r="A1350" t="s">
        <v>137</v>
      </c>
      <c r="B1350" t="s">
        <v>141</v>
      </c>
      <c r="C1350" t="s">
        <v>142</v>
      </c>
      <c r="D1350" t="s">
        <v>73</v>
      </c>
      <c r="E1350">
        <v>42</v>
      </c>
      <c r="F1350" t="s">
        <v>20</v>
      </c>
      <c r="G1350" t="s">
        <v>29</v>
      </c>
      <c r="L1350" t="str">
        <f t="shared" si="84"/>
        <v>NA</v>
      </c>
      <c r="M1350" t="str">
        <f t="shared" si="85"/>
        <v>NA</v>
      </c>
      <c r="N1350" t="str">
        <f t="shared" si="86"/>
        <v>NA</v>
      </c>
      <c r="O1350" t="str">
        <f t="shared" si="87"/>
        <v>S3-N3 42</v>
      </c>
    </row>
    <row r="1351" spans="1:17">
      <c r="A1351" t="s">
        <v>137</v>
      </c>
      <c r="B1351" t="s">
        <v>141</v>
      </c>
      <c r="C1351" t="s">
        <v>142</v>
      </c>
      <c r="D1351" t="s">
        <v>73</v>
      </c>
      <c r="E1351">
        <v>43</v>
      </c>
      <c r="F1351" t="s">
        <v>20</v>
      </c>
      <c r="G1351" t="s">
        <v>29</v>
      </c>
      <c r="L1351" t="str">
        <f t="shared" si="84"/>
        <v>NA</v>
      </c>
      <c r="M1351" t="str">
        <f t="shared" si="85"/>
        <v>NA</v>
      </c>
      <c r="N1351" t="str">
        <f t="shared" si="86"/>
        <v>NA</v>
      </c>
      <c r="O1351" t="str">
        <f t="shared" si="87"/>
        <v>S3-N3 43</v>
      </c>
    </row>
    <row r="1352" spans="1:17">
      <c r="A1352" t="s">
        <v>137</v>
      </c>
      <c r="B1352" t="s">
        <v>141</v>
      </c>
      <c r="C1352" t="s">
        <v>142</v>
      </c>
      <c r="D1352" t="s">
        <v>73</v>
      </c>
      <c r="E1352">
        <v>44</v>
      </c>
      <c r="F1352" t="s">
        <v>35</v>
      </c>
      <c r="G1352" t="s">
        <v>29</v>
      </c>
      <c r="L1352" t="str">
        <f t="shared" si="84"/>
        <v>NA</v>
      </c>
      <c r="M1352" t="str">
        <f t="shared" si="85"/>
        <v>NA</v>
      </c>
      <c r="N1352" t="str">
        <f t="shared" si="86"/>
        <v>NA</v>
      </c>
      <c r="O1352" t="str">
        <f t="shared" si="87"/>
        <v>S3-N3 44</v>
      </c>
    </row>
    <row r="1353" spans="1:17">
      <c r="A1353" t="s">
        <v>137</v>
      </c>
      <c r="B1353" t="s">
        <v>141</v>
      </c>
      <c r="C1353" t="s">
        <v>142</v>
      </c>
      <c r="D1353" t="s">
        <v>73</v>
      </c>
      <c r="E1353">
        <v>45</v>
      </c>
      <c r="F1353" t="s">
        <v>20</v>
      </c>
      <c r="G1353" t="s">
        <v>82</v>
      </c>
      <c r="H1353" t="b">
        <v>1</v>
      </c>
      <c r="I1353" t="s">
        <v>49</v>
      </c>
      <c r="J1353" t="s">
        <v>50</v>
      </c>
      <c r="K1353">
        <v>0.05</v>
      </c>
      <c r="L1353" t="str">
        <f t="shared" si="84"/>
        <v>Dactyloctenium</v>
      </c>
      <c r="M1353" t="str">
        <f t="shared" si="85"/>
        <v>radulans</v>
      </c>
      <c r="N1353" t="str">
        <f t="shared" si="86"/>
        <v>Species</v>
      </c>
      <c r="O1353" t="str">
        <f t="shared" si="87"/>
        <v>S3-N3 45</v>
      </c>
    </row>
    <row r="1354" spans="1:17">
      <c r="A1354" t="s">
        <v>137</v>
      </c>
      <c r="B1354" t="s">
        <v>141</v>
      </c>
      <c r="C1354" t="s">
        <v>142</v>
      </c>
      <c r="D1354" t="s">
        <v>73</v>
      </c>
      <c r="E1354">
        <v>45</v>
      </c>
      <c r="F1354" t="s">
        <v>20</v>
      </c>
      <c r="G1354" s="4" t="s">
        <v>154</v>
      </c>
      <c r="H1354" t="b">
        <v>1</v>
      </c>
      <c r="I1354" t="s">
        <v>49</v>
      </c>
      <c r="J1354" t="s">
        <v>50</v>
      </c>
      <c r="K1354">
        <v>0.06</v>
      </c>
      <c r="L1354" t="str">
        <f t="shared" si="84"/>
        <v>Dense</v>
      </c>
      <c r="M1354" t="str">
        <f t="shared" si="85"/>
        <v>grass</v>
      </c>
      <c r="N1354" t="str">
        <f t="shared" si="86"/>
        <v>Species</v>
      </c>
      <c r="O1354" t="str">
        <f t="shared" si="87"/>
        <v>S3-N3 45</v>
      </c>
    </row>
    <row r="1355" spans="1:17">
      <c r="A1355" t="s">
        <v>137</v>
      </c>
      <c r="B1355" t="s">
        <v>141</v>
      </c>
      <c r="C1355" t="s">
        <v>142</v>
      </c>
      <c r="D1355" t="s">
        <v>73</v>
      </c>
      <c r="E1355">
        <v>46</v>
      </c>
      <c r="F1355" t="s">
        <v>35</v>
      </c>
      <c r="G1355" t="s">
        <v>82</v>
      </c>
      <c r="H1355" t="b">
        <v>1</v>
      </c>
      <c r="I1355" t="s">
        <v>49</v>
      </c>
      <c r="J1355" t="s">
        <v>50</v>
      </c>
      <c r="K1355">
        <v>0.08</v>
      </c>
      <c r="L1355" t="str">
        <f t="shared" si="84"/>
        <v>Dactyloctenium</v>
      </c>
      <c r="M1355" t="str">
        <f t="shared" si="85"/>
        <v>radulans</v>
      </c>
      <c r="N1355" t="str">
        <f t="shared" si="86"/>
        <v>Species</v>
      </c>
      <c r="O1355" t="str">
        <f t="shared" si="87"/>
        <v>S3-N3 46</v>
      </c>
    </row>
    <row r="1356" spans="1:17">
      <c r="A1356" t="s">
        <v>137</v>
      </c>
      <c r="B1356" t="s">
        <v>141</v>
      </c>
      <c r="C1356" t="s">
        <v>142</v>
      </c>
      <c r="D1356" t="s">
        <v>73</v>
      </c>
      <c r="E1356">
        <v>47</v>
      </c>
      <c r="F1356" t="s">
        <v>35</v>
      </c>
      <c r="G1356" t="s">
        <v>30</v>
      </c>
      <c r="H1356" t="b">
        <v>0</v>
      </c>
      <c r="I1356" t="s">
        <v>19</v>
      </c>
      <c r="J1356" t="s">
        <v>24</v>
      </c>
      <c r="K1356">
        <v>0.03</v>
      </c>
      <c r="L1356" t="str">
        <f t="shared" si="84"/>
        <v>Sclerolaena</v>
      </c>
      <c r="M1356" t="str">
        <f t="shared" si="85"/>
        <v>ventricosa</v>
      </c>
      <c r="N1356" t="str">
        <f t="shared" si="86"/>
        <v>Species</v>
      </c>
      <c r="O1356" t="str">
        <f t="shared" si="87"/>
        <v>S3-N3 47</v>
      </c>
    </row>
    <row r="1357" spans="1:17">
      <c r="A1357" t="s">
        <v>137</v>
      </c>
      <c r="B1357" t="s">
        <v>141</v>
      </c>
      <c r="C1357" t="s">
        <v>142</v>
      </c>
      <c r="D1357" t="s">
        <v>73</v>
      </c>
      <c r="E1357">
        <v>47</v>
      </c>
      <c r="F1357" t="s">
        <v>35</v>
      </c>
      <c r="G1357" t="s">
        <v>293</v>
      </c>
      <c r="H1357" t="b">
        <v>1</v>
      </c>
      <c r="I1357" t="s">
        <v>49</v>
      </c>
      <c r="J1357" t="s">
        <v>50</v>
      </c>
      <c r="K1357">
        <v>0.14000000000000001</v>
      </c>
      <c r="L1357" t="str">
        <f t="shared" si="84"/>
        <v>Enneapogon</v>
      </c>
      <c r="M1357" t="str">
        <f t="shared" si="85"/>
        <v>NA</v>
      </c>
      <c r="N1357" t="str">
        <f t="shared" si="86"/>
        <v>Genus</v>
      </c>
      <c r="O1357" t="str">
        <f t="shared" si="87"/>
        <v>S3-N3 47</v>
      </c>
    </row>
    <row r="1358" spans="1:17">
      <c r="A1358" t="s">
        <v>137</v>
      </c>
      <c r="B1358" t="s">
        <v>141</v>
      </c>
      <c r="C1358" t="s">
        <v>142</v>
      </c>
      <c r="D1358" t="s">
        <v>73</v>
      </c>
      <c r="E1358">
        <v>48</v>
      </c>
      <c r="F1358" t="s">
        <v>20</v>
      </c>
      <c r="G1358" s="4" t="s">
        <v>154</v>
      </c>
      <c r="H1358" t="b">
        <v>1</v>
      </c>
      <c r="I1358" t="s">
        <v>49</v>
      </c>
      <c r="J1358" t="s">
        <v>50</v>
      </c>
      <c r="K1358">
        <v>0.13</v>
      </c>
      <c r="L1358" t="str">
        <f t="shared" si="84"/>
        <v>Dense</v>
      </c>
      <c r="M1358" t="str">
        <f t="shared" si="85"/>
        <v>grass</v>
      </c>
      <c r="N1358" t="str">
        <f t="shared" si="86"/>
        <v>Species</v>
      </c>
      <c r="O1358" t="str">
        <f t="shared" si="87"/>
        <v>S3-N3 48</v>
      </c>
      <c r="P1358">
        <v>2716</v>
      </c>
      <c r="Q1358">
        <v>2716</v>
      </c>
    </row>
    <row r="1359" spans="1:17">
      <c r="A1359" t="s">
        <v>137</v>
      </c>
      <c r="B1359" t="s">
        <v>141</v>
      </c>
      <c r="C1359" t="s">
        <v>142</v>
      </c>
      <c r="D1359" t="s">
        <v>73</v>
      </c>
      <c r="E1359">
        <v>49</v>
      </c>
      <c r="F1359" t="s">
        <v>20</v>
      </c>
      <c r="G1359" t="s">
        <v>82</v>
      </c>
      <c r="H1359" t="b">
        <v>1</v>
      </c>
      <c r="I1359" t="s">
        <v>49</v>
      </c>
      <c r="J1359" t="s">
        <v>50</v>
      </c>
      <c r="K1359">
        <v>0.08</v>
      </c>
      <c r="L1359" t="str">
        <f t="shared" si="84"/>
        <v>Dactyloctenium</v>
      </c>
      <c r="M1359" t="str">
        <f t="shared" si="85"/>
        <v>radulans</v>
      </c>
      <c r="N1359" t="str">
        <f t="shared" si="86"/>
        <v>Species</v>
      </c>
      <c r="O1359" t="str">
        <f t="shared" si="87"/>
        <v>S3-N3 49</v>
      </c>
    </row>
    <row r="1360" spans="1:17">
      <c r="A1360" t="s">
        <v>137</v>
      </c>
      <c r="B1360" t="s">
        <v>141</v>
      </c>
      <c r="C1360" t="s">
        <v>142</v>
      </c>
      <c r="D1360" t="s">
        <v>73</v>
      </c>
      <c r="E1360">
        <v>49</v>
      </c>
      <c r="F1360" t="s">
        <v>20</v>
      </c>
      <c r="G1360" t="s">
        <v>97</v>
      </c>
      <c r="H1360" t="b">
        <v>0</v>
      </c>
      <c r="I1360" t="s">
        <v>98</v>
      </c>
      <c r="J1360" t="s">
        <v>60</v>
      </c>
      <c r="K1360">
        <v>0.08</v>
      </c>
      <c r="L1360" t="str">
        <f t="shared" si="84"/>
        <v>Portulaca</v>
      </c>
      <c r="M1360" t="str">
        <f t="shared" si="85"/>
        <v>oleareaca</v>
      </c>
      <c r="N1360" t="str">
        <f t="shared" si="86"/>
        <v>Species</v>
      </c>
      <c r="O1360" t="str">
        <f t="shared" si="87"/>
        <v>S3-N3 49</v>
      </c>
    </row>
    <row r="1361" spans="1:15">
      <c r="A1361" t="s">
        <v>137</v>
      </c>
      <c r="B1361" t="s">
        <v>141</v>
      </c>
      <c r="C1361" t="s">
        <v>142</v>
      </c>
      <c r="D1361" t="s">
        <v>73</v>
      </c>
      <c r="E1361">
        <v>50</v>
      </c>
      <c r="F1361" t="s">
        <v>20</v>
      </c>
      <c r="G1361" s="4" t="s">
        <v>301</v>
      </c>
      <c r="H1361" t="b">
        <v>1</v>
      </c>
      <c r="I1361" t="s">
        <v>49</v>
      </c>
      <c r="J1361" t="s">
        <v>50</v>
      </c>
      <c r="K1361">
        <v>0.1</v>
      </c>
      <c r="L1361" t="str">
        <f t="shared" si="84"/>
        <v>Sporobolus</v>
      </c>
      <c r="M1361" t="str">
        <f t="shared" si="85"/>
        <v>actinocladus</v>
      </c>
      <c r="N1361" t="str">
        <f t="shared" si="86"/>
        <v>Species</v>
      </c>
      <c r="O1361" t="str">
        <f t="shared" si="87"/>
        <v>S3-N3 50</v>
      </c>
    </row>
    <row r="1362" spans="1:15">
      <c r="A1362" t="s">
        <v>137</v>
      </c>
      <c r="B1362" t="s">
        <v>141</v>
      </c>
      <c r="C1362" t="s">
        <v>142</v>
      </c>
      <c r="D1362" t="s">
        <v>73</v>
      </c>
      <c r="E1362">
        <v>51</v>
      </c>
      <c r="F1362" t="s">
        <v>35</v>
      </c>
      <c r="G1362" t="s">
        <v>29</v>
      </c>
      <c r="L1362" t="str">
        <f t="shared" si="84"/>
        <v>NA</v>
      </c>
      <c r="M1362" t="str">
        <f t="shared" si="85"/>
        <v>NA</v>
      </c>
      <c r="N1362" t="str">
        <f t="shared" si="86"/>
        <v>NA</v>
      </c>
      <c r="O1362" t="str">
        <f t="shared" si="87"/>
        <v>S3-N3 51</v>
      </c>
    </row>
    <row r="1363" spans="1:15">
      <c r="A1363" t="s">
        <v>137</v>
      </c>
      <c r="B1363" t="s">
        <v>141</v>
      </c>
      <c r="C1363" t="s">
        <v>142</v>
      </c>
      <c r="D1363" t="s">
        <v>73</v>
      </c>
      <c r="E1363">
        <v>52</v>
      </c>
      <c r="F1363" t="s">
        <v>35</v>
      </c>
      <c r="G1363" s="4" t="s">
        <v>130</v>
      </c>
      <c r="H1363" t="b">
        <v>1</v>
      </c>
      <c r="I1363" t="s">
        <v>49</v>
      </c>
      <c r="J1363" t="s">
        <v>50</v>
      </c>
      <c r="K1363">
        <v>0.14000000000000001</v>
      </c>
      <c r="L1363" t="str">
        <f t="shared" si="84"/>
        <v>Panicum</v>
      </c>
      <c r="M1363" t="str">
        <f t="shared" si="85"/>
        <v>A</v>
      </c>
      <c r="N1363" t="str">
        <f t="shared" si="86"/>
        <v>Species</v>
      </c>
      <c r="O1363" t="str">
        <f t="shared" si="87"/>
        <v>S3-N3 52</v>
      </c>
    </row>
    <row r="1364" spans="1:15">
      <c r="A1364" t="s">
        <v>137</v>
      </c>
      <c r="B1364" t="s">
        <v>141</v>
      </c>
      <c r="C1364" t="s">
        <v>142</v>
      </c>
      <c r="D1364" t="s">
        <v>73</v>
      </c>
      <c r="E1364">
        <v>53</v>
      </c>
      <c r="F1364" t="s">
        <v>20</v>
      </c>
      <c r="G1364" s="4" t="s">
        <v>130</v>
      </c>
      <c r="H1364" t="b">
        <v>1</v>
      </c>
      <c r="I1364" t="s">
        <v>49</v>
      </c>
      <c r="J1364" t="s">
        <v>50</v>
      </c>
      <c r="K1364">
        <v>0.24</v>
      </c>
      <c r="L1364" t="str">
        <f t="shared" si="84"/>
        <v>Panicum</v>
      </c>
      <c r="M1364" t="str">
        <f t="shared" si="85"/>
        <v>A</v>
      </c>
      <c r="N1364" t="str">
        <f t="shared" si="86"/>
        <v>Species</v>
      </c>
      <c r="O1364" t="str">
        <f t="shared" si="87"/>
        <v>S3-N3 53</v>
      </c>
    </row>
    <row r="1365" spans="1:15">
      <c r="A1365" t="s">
        <v>137</v>
      </c>
      <c r="B1365" t="s">
        <v>141</v>
      </c>
      <c r="C1365" t="s">
        <v>142</v>
      </c>
      <c r="D1365" t="s">
        <v>73</v>
      </c>
      <c r="E1365">
        <v>54</v>
      </c>
      <c r="F1365" t="s">
        <v>35</v>
      </c>
      <c r="G1365" s="4" t="s">
        <v>130</v>
      </c>
      <c r="H1365" t="b">
        <v>1</v>
      </c>
      <c r="I1365" t="s">
        <v>49</v>
      </c>
      <c r="J1365" t="s">
        <v>50</v>
      </c>
      <c r="K1365">
        <v>0.3</v>
      </c>
      <c r="L1365" t="str">
        <f t="shared" si="84"/>
        <v>Panicum</v>
      </c>
      <c r="M1365" t="str">
        <f t="shared" si="85"/>
        <v>A</v>
      </c>
      <c r="N1365" t="str">
        <f t="shared" si="86"/>
        <v>Species</v>
      </c>
      <c r="O1365" t="str">
        <f t="shared" si="87"/>
        <v>S3-N3 54</v>
      </c>
    </row>
    <row r="1366" spans="1:15">
      <c r="A1366" t="s">
        <v>137</v>
      </c>
      <c r="B1366" t="s">
        <v>141</v>
      </c>
      <c r="C1366" t="s">
        <v>142</v>
      </c>
      <c r="D1366" t="s">
        <v>73</v>
      </c>
      <c r="E1366">
        <v>55</v>
      </c>
      <c r="F1366" t="s">
        <v>20</v>
      </c>
      <c r="G1366" s="4" t="s">
        <v>155</v>
      </c>
      <c r="H1366" t="b">
        <v>1</v>
      </c>
      <c r="I1366" t="s">
        <v>49</v>
      </c>
      <c r="J1366" t="s">
        <v>50</v>
      </c>
      <c r="K1366">
        <v>0.1</v>
      </c>
      <c r="L1366" t="str">
        <f t="shared" si="84"/>
        <v>Wallaby</v>
      </c>
      <c r="M1366" t="str">
        <f t="shared" si="85"/>
        <v>grass</v>
      </c>
      <c r="N1366" t="str">
        <f t="shared" si="86"/>
        <v>Species</v>
      </c>
      <c r="O1366" t="str">
        <f t="shared" si="87"/>
        <v>S3-N3 55</v>
      </c>
    </row>
    <row r="1367" spans="1:15">
      <c r="A1367" t="s">
        <v>137</v>
      </c>
      <c r="B1367" t="s">
        <v>141</v>
      </c>
      <c r="C1367" t="s">
        <v>142</v>
      </c>
      <c r="D1367" t="s">
        <v>73</v>
      </c>
      <c r="E1367">
        <v>56</v>
      </c>
      <c r="F1367" t="s">
        <v>20</v>
      </c>
      <c r="G1367" s="4" t="s">
        <v>154</v>
      </c>
      <c r="H1367" t="b">
        <v>1</v>
      </c>
      <c r="I1367" t="s">
        <v>49</v>
      </c>
      <c r="J1367" t="s">
        <v>50</v>
      </c>
      <c r="K1367">
        <v>0.13</v>
      </c>
      <c r="L1367" t="str">
        <f t="shared" si="84"/>
        <v>Dense</v>
      </c>
      <c r="M1367" t="str">
        <f t="shared" si="85"/>
        <v>grass</v>
      </c>
      <c r="N1367" t="str">
        <f t="shared" si="86"/>
        <v>Species</v>
      </c>
      <c r="O1367" t="str">
        <f t="shared" si="87"/>
        <v>S3-N3 56</v>
      </c>
    </row>
    <row r="1368" spans="1:15">
      <c r="A1368" t="s">
        <v>137</v>
      </c>
      <c r="B1368" t="s">
        <v>141</v>
      </c>
      <c r="C1368" t="s">
        <v>142</v>
      </c>
      <c r="D1368" t="s">
        <v>73</v>
      </c>
      <c r="E1368">
        <v>57</v>
      </c>
      <c r="F1368" t="s">
        <v>35</v>
      </c>
      <c r="G1368" t="s">
        <v>29</v>
      </c>
      <c r="L1368" t="str">
        <f t="shared" si="84"/>
        <v>NA</v>
      </c>
      <c r="M1368" t="str">
        <f t="shared" si="85"/>
        <v>NA</v>
      </c>
      <c r="N1368" t="str">
        <f t="shared" si="86"/>
        <v>NA</v>
      </c>
      <c r="O1368" t="str">
        <f t="shared" si="87"/>
        <v>S3-N3 57</v>
      </c>
    </row>
    <row r="1369" spans="1:15">
      <c r="A1369" t="s">
        <v>137</v>
      </c>
      <c r="B1369" t="s">
        <v>141</v>
      </c>
      <c r="C1369" t="s">
        <v>142</v>
      </c>
      <c r="D1369" t="s">
        <v>73</v>
      </c>
      <c r="E1369">
        <v>58</v>
      </c>
      <c r="F1369" t="s">
        <v>35</v>
      </c>
      <c r="G1369" t="s">
        <v>33</v>
      </c>
      <c r="H1369" t="b">
        <v>0</v>
      </c>
      <c r="I1369" t="s">
        <v>19</v>
      </c>
      <c r="J1369" t="s">
        <v>24</v>
      </c>
      <c r="K1369">
        <v>0.24</v>
      </c>
      <c r="L1369" t="str">
        <f t="shared" si="84"/>
        <v>Sclerolaena</v>
      </c>
      <c r="M1369" t="str">
        <f t="shared" si="85"/>
        <v>divaricata</v>
      </c>
      <c r="N1369" t="str">
        <f t="shared" si="86"/>
        <v>Species</v>
      </c>
      <c r="O1369" t="str">
        <f t="shared" si="87"/>
        <v>S3-N3 58</v>
      </c>
    </row>
    <row r="1370" spans="1:15">
      <c r="A1370" t="s">
        <v>137</v>
      </c>
      <c r="B1370" t="s">
        <v>141</v>
      </c>
      <c r="C1370" t="s">
        <v>142</v>
      </c>
      <c r="D1370" t="s">
        <v>73</v>
      </c>
      <c r="E1370">
        <v>59</v>
      </c>
      <c r="F1370" t="s">
        <v>62</v>
      </c>
      <c r="G1370" t="s">
        <v>29</v>
      </c>
      <c r="L1370" t="str">
        <f t="shared" si="84"/>
        <v>NA</v>
      </c>
      <c r="M1370" t="str">
        <f t="shared" si="85"/>
        <v>NA</v>
      </c>
      <c r="N1370" t="str">
        <f t="shared" si="86"/>
        <v>NA</v>
      </c>
      <c r="O1370" t="str">
        <f t="shared" si="87"/>
        <v>S3-N3 59</v>
      </c>
    </row>
    <row r="1371" spans="1:15">
      <c r="A1371" t="s">
        <v>137</v>
      </c>
      <c r="B1371" t="s">
        <v>141</v>
      </c>
      <c r="C1371" t="s">
        <v>142</v>
      </c>
      <c r="D1371" t="s">
        <v>73</v>
      </c>
      <c r="E1371">
        <v>60</v>
      </c>
      <c r="F1371" t="s">
        <v>20</v>
      </c>
      <c r="G1371" t="s">
        <v>102</v>
      </c>
      <c r="H1371" t="b">
        <v>0</v>
      </c>
      <c r="I1371" t="s">
        <v>103</v>
      </c>
      <c r="J1371" t="s">
        <v>60</v>
      </c>
      <c r="K1371">
        <v>0.06</v>
      </c>
      <c r="L1371" t="str">
        <f t="shared" si="84"/>
        <v>Trianthema</v>
      </c>
      <c r="M1371" t="str">
        <f t="shared" si="85"/>
        <v>triquetrum</v>
      </c>
      <c r="N1371" t="str">
        <f t="shared" si="86"/>
        <v>Species</v>
      </c>
      <c r="O1371" t="str">
        <f t="shared" si="87"/>
        <v>S3-N3 60</v>
      </c>
    </row>
    <row r="1372" spans="1:15">
      <c r="A1372" t="s">
        <v>137</v>
      </c>
      <c r="B1372" t="s">
        <v>141</v>
      </c>
      <c r="C1372" t="s">
        <v>142</v>
      </c>
      <c r="D1372" t="s">
        <v>73</v>
      </c>
      <c r="E1372">
        <v>61</v>
      </c>
      <c r="F1372" t="s">
        <v>35</v>
      </c>
      <c r="G1372" t="s">
        <v>29</v>
      </c>
      <c r="L1372" t="str">
        <f t="shared" si="84"/>
        <v>NA</v>
      </c>
      <c r="M1372" t="str">
        <f t="shared" si="85"/>
        <v>NA</v>
      </c>
      <c r="N1372" t="str">
        <f t="shared" si="86"/>
        <v>NA</v>
      </c>
      <c r="O1372" t="str">
        <f t="shared" si="87"/>
        <v>S3-N3 61</v>
      </c>
    </row>
    <row r="1373" spans="1:15">
      <c r="A1373" t="s">
        <v>137</v>
      </c>
      <c r="B1373" t="s">
        <v>141</v>
      </c>
      <c r="C1373" t="s">
        <v>142</v>
      </c>
      <c r="D1373" t="s">
        <v>73</v>
      </c>
      <c r="E1373">
        <v>62</v>
      </c>
      <c r="F1373" t="s">
        <v>20</v>
      </c>
      <c r="G1373" t="s">
        <v>29</v>
      </c>
      <c r="L1373" t="str">
        <f t="shared" si="84"/>
        <v>NA</v>
      </c>
      <c r="M1373" t="str">
        <f t="shared" si="85"/>
        <v>NA</v>
      </c>
      <c r="N1373" t="str">
        <f t="shared" si="86"/>
        <v>NA</v>
      </c>
      <c r="O1373" t="str">
        <f t="shared" si="87"/>
        <v>S3-N3 62</v>
      </c>
    </row>
    <row r="1374" spans="1:15">
      <c r="A1374" t="s">
        <v>137</v>
      </c>
      <c r="B1374" t="s">
        <v>141</v>
      </c>
      <c r="C1374" t="s">
        <v>142</v>
      </c>
      <c r="D1374" t="s">
        <v>73</v>
      </c>
      <c r="E1374">
        <v>63</v>
      </c>
      <c r="F1374" t="s">
        <v>34</v>
      </c>
      <c r="G1374" t="s">
        <v>33</v>
      </c>
      <c r="H1374" t="b">
        <v>0</v>
      </c>
      <c r="I1374" t="s">
        <v>19</v>
      </c>
      <c r="J1374" t="s">
        <v>24</v>
      </c>
      <c r="K1374">
        <v>0.31</v>
      </c>
      <c r="L1374" t="str">
        <f t="shared" si="84"/>
        <v>Sclerolaena</v>
      </c>
      <c r="M1374" t="str">
        <f t="shared" si="85"/>
        <v>divaricata</v>
      </c>
      <c r="N1374" t="str">
        <f t="shared" si="86"/>
        <v>Species</v>
      </c>
      <c r="O1374" t="str">
        <f t="shared" si="87"/>
        <v>S3-N3 63</v>
      </c>
    </row>
    <row r="1375" spans="1:15">
      <c r="A1375" t="s">
        <v>137</v>
      </c>
      <c r="B1375" t="s">
        <v>141</v>
      </c>
      <c r="C1375" t="s">
        <v>142</v>
      </c>
      <c r="D1375" t="s">
        <v>73</v>
      </c>
      <c r="E1375">
        <v>64</v>
      </c>
      <c r="F1375" t="s">
        <v>34</v>
      </c>
      <c r="G1375" t="s">
        <v>29</v>
      </c>
      <c r="L1375" t="str">
        <f t="shared" si="84"/>
        <v>NA</v>
      </c>
      <c r="M1375" t="str">
        <f t="shared" si="85"/>
        <v>NA</v>
      </c>
      <c r="N1375" t="str">
        <f t="shared" si="86"/>
        <v>NA</v>
      </c>
      <c r="O1375" t="str">
        <f t="shared" si="87"/>
        <v>S3-N3 64</v>
      </c>
    </row>
    <row r="1376" spans="1:15">
      <c r="A1376" t="s">
        <v>137</v>
      </c>
      <c r="B1376" t="s">
        <v>141</v>
      </c>
      <c r="C1376" t="s">
        <v>142</v>
      </c>
      <c r="D1376" t="s">
        <v>73</v>
      </c>
      <c r="E1376">
        <v>65</v>
      </c>
      <c r="F1376" t="s">
        <v>35</v>
      </c>
      <c r="G1376" t="s">
        <v>29</v>
      </c>
      <c r="L1376" t="str">
        <f t="shared" si="84"/>
        <v>NA</v>
      </c>
      <c r="M1376" t="str">
        <f t="shared" si="85"/>
        <v>NA</v>
      </c>
      <c r="N1376" t="str">
        <f t="shared" si="86"/>
        <v>NA</v>
      </c>
      <c r="O1376" t="str">
        <f t="shared" si="87"/>
        <v>S3-N3 65</v>
      </c>
    </row>
    <row r="1377" spans="1:15">
      <c r="A1377" t="s">
        <v>137</v>
      </c>
      <c r="B1377" t="s">
        <v>141</v>
      </c>
      <c r="C1377" t="s">
        <v>142</v>
      </c>
      <c r="D1377" t="s">
        <v>73</v>
      </c>
      <c r="E1377">
        <v>66</v>
      </c>
      <c r="F1377" t="s">
        <v>20</v>
      </c>
      <c r="G1377" t="s">
        <v>30</v>
      </c>
      <c r="H1377" t="b">
        <v>0</v>
      </c>
      <c r="I1377" t="s">
        <v>19</v>
      </c>
      <c r="J1377" t="s">
        <v>24</v>
      </c>
      <c r="K1377">
        <v>0.04</v>
      </c>
      <c r="L1377" t="str">
        <f t="shared" si="84"/>
        <v>Sclerolaena</v>
      </c>
      <c r="M1377" t="str">
        <f t="shared" si="85"/>
        <v>ventricosa</v>
      </c>
      <c r="N1377" t="str">
        <f t="shared" si="86"/>
        <v>Species</v>
      </c>
      <c r="O1377" t="str">
        <f t="shared" si="87"/>
        <v>S3-N3 66</v>
      </c>
    </row>
    <row r="1378" spans="1:15">
      <c r="A1378" t="s">
        <v>137</v>
      </c>
      <c r="B1378" t="s">
        <v>141</v>
      </c>
      <c r="C1378" t="s">
        <v>142</v>
      </c>
      <c r="D1378" t="s">
        <v>73</v>
      </c>
      <c r="E1378">
        <v>67</v>
      </c>
      <c r="F1378" t="s">
        <v>20</v>
      </c>
      <c r="G1378" t="s">
        <v>82</v>
      </c>
      <c r="H1378" t="b">
        <v>1</v>
      </c>
      <c r="I1378" t="s">
        <v>49</v>
      </c>
      <c r="J1378" t="s">
        <v>50</v>
      </c>
      <c r="K1378">
        <v>0.06</v>
      </c>
      <c r="L1378" t="str">
        <f t="shared" si="84"/>
        <v>Dactyloctenium</v>
      </c>
      <c r="M1378" t="str">
        <f t="shared" si="85"/>
        <v>radulans</v>
      </c>
      <c r="N1378" t="str">
        <f t="shared" si="86"/>
        <v>Species</v>
      </c>
      <c r="O1378" t="str">
        <f t="shared" si="87"/>
        <v>S3-N3 67</v>
      </c>
    </row>
    <row r="1379" spans="1:15">
      <c r="A1379" t="s">
        <v>137</v>
      </c>
      <c r="B1379" t="s">
        <v>141</v>
      </c>
      <c r="C1379" t="s">
        <v>142</v>
      </c>
      <c r="D1379" t="s">
        <v>73</v>
      </c>
      <c r="E1379">
        <v>68</v>
      </c>
      <c r="F1379" t="s">
        <v>35</v>
      </c>
      <c r="G1379" t="s">
        <v>82</v>
      </c>
      <c r="H1379" t="b">
        <v>1</v>
      </c>
      <c r="I1379" t="s">
        <v>49</v>
      </c>
      <c r="J1379" t="s">
        <v>50</v>
      </c>
      <c r="K1379">
        <v>0.05</v>
      </c>
      <c r="L1379" t="str">
        <f t="shared" si="84"/>
        <v>Dactyloctenium</v>
      </c>
      <c r="M1379" t="str">
        <f t="shared" si="85"/>
        <v>radulans</v>
      </c>
      <c r="N1379" t="str">
        <f t="shared" si="86"/>
        <v>Species</v>
      </c>
      <c r="O1379" t="str">
        <f t="shared" si="87"/>
        <v>S3-N3 68</v>
      </c>
    </row>
    <row r="1380" spans="1:15">
      <c r="A1380" t="s">
        <v>137</v>
      </c>
      <c r="B1380" t="s">
        <v>141</v>
      </c>
      <c r="C1380" t="s">
        <v>142</v>
      </c>
      <c r="D1380" t="s">
        <v>73</v>
      </c>
      <c r="E1380">
        <v>69</v>
      </c>
      <c r="F1380" t="s">
        <v>20</v>
      </c>
      <c r="G1380" t="s">
        <v>147</v>
      </c>
      <c r="H1380" t="b">
        <v>0</v>
      </c>
      <c r="I1380" t="s">
        <v>19</v>
      </c>
      <c r="J1380" t="s">
        <v>24</v>
      </c>
      <c r="K1380">
        <v>7.0000000000000007E-2</v>
      </c>
      <c r="L1380" t="str">
        <f t="shared" si="84"/>
        <v>Maireana</v>
      </c>
      <c r="M1380" t="str">
        <f t="shared" si="85"/>
        <v>coronata</v>
      </c>
      <c r="N1380" t="str">
        <f t="shared" si="86"/>
        <v>Species</v>
      </c>
      <c r="O1380" t="str">
        <f t="shared" si="87"/>
        <v>S3-N3 69</v>
      </c>
    </row>
    <row r="1381" spans="1:15">
      <c r="A1381" t="s">
        <v>137</v>
      </c>
      <c r="B1381" t="s">
        <v>141</v>
      </c>
      <c r="C1381" t="s">
        <v>142</v>
      </c>
      <c r="D1381" t="s">
        <v>73</v>
      </c>
      <c r="E1381">
        <v>70</v>
      </c>
      <c r="F1381" t="s">
        <v>20</v>
      </c>
      <c r="G1381" t="s">
        <v>82</v>
      </c>
      <c r="H1381" t="b">
        <v>1</v>
      </c>
      <c r="I1381" t="s">
        <v>49</v>
      </c>
      <c r="J1381" t="s">
        <v>50</v>
      </c>
      <c r="K1381">
        <v>0.09</v>
      </c>
      <c r="L1381" t="str">
        <f t="shared" si="84"/>
        <v>Dactyloctenium</v>
      </c>
      <c r="M1381" t="str">
        <f t="shared" si="85"/>
        <v>radulans</v>
      </c>
      <c r="N1381" t="str">
        <f t="shared" si="86"/>
        <v>Species</v>
      </c>
      <c r="O1381" t="str">
        <f t="shared" si="87"/>
        <v>S3-N3 70</v>
      </c>
    </row>
    <row r="1382" spans="1:15">
      <c r="A1382" t="s">
        <v>137</v>
      </c>
      <c r="B1382" t="s">
        <v>141</v>
      </c>
      <c r="C1382" t="s">
        <v>142</v>
      </c>
      <c r="D1382" t="s">
        <v>73</v>
      </c>
      <c r="E1382">
        <v>71</v>
      </c>
      <c r="F1382" t="s">
        <v>35</v>
      </c>
      <c r="G1382" t="s">
        <v>29</v>
      </c>
      <c r="L1382" t="str">
        <f t="shared" si="84"/>
        <v>NA</v>
      </c>
      <c r="M1382" t="str">
        <f t="shared" si="85"/>
        <v>NA</v>
      </c>
      <c r="N1382" t="str">
        <f t="shared" si="86"/>
        <v>NA</v>
      </c>
      <c r="O1382" t="str">
        <f t="shared" si="87"/>
        <v>S3-N3 71</v>
      </c>
    </row>
    <row r="1383" spans="1:15">
      <c r="A1383" t="s">
        <v>137</v>
      </c>
      <c r="B1383" t="s">
        <v>141</v>
      </c>
      <c r="C1383" t="s">
        <v>142</v>
      </c>
      <c r="D1383" t="s">
        <v>73</v>
      </c>
      <c r="E1383">
        <v>72</v>
      </c>
      <c r="F1383" t="s">
        <v>35</v>
      </c>
      <c r="G1383" t="s">
        <v>82</v>
      </c>
      <c r="H1383" t="b">
        <v>1</v>
      </c>
      <c r="I1383" t="s">
        <v>49</v>
      </c>
      <c r="J1383" t="s">
        <v>50</v>
      </c>
      <c r="K1383">
        <v>0.08</v>
      </c>
      <c r="L1383" t="str">
        <f t="shared" si="84"/>
        <v>Dactyloctenium</v>
      </c>
      <c r="M1383" t="str">
        <f t="shared" si="85"/>
        <v>radulans</v>
      </c>
      <c r="N1383" t="str">
        <f t="shared" si="86"/>
        <v>Species</v>
      </c>
      <c r="O1383" t="str">
        <f t="shared" si="87"/>
        <v>S3-N3 72</v>
      </c>
    </row>
    <row r="1384" spans="1:15">
      <c r="A1384" t="s">
        <v>137</v>
      </c>
      <c r="B1384" t="s">
        <v>141</v>
      </c>
      <c r="C1384" t="s">
        <v>142</v>
      </c>
      <c r="D1384" t="s">
        <v>73</v>
      </c>
      <c r="E1384">
        <v>73</v>
      </c>
      <c r="F1384" t="s">
        <v>20</v>
      </c>
      <c r="G1384" t="s">
        <v>82</v>
      </c>
      <c r="H1384" t="b">
        <v>1</v>
      </c>
      <c r="I1384" t="s">
        <v>49</v>
      </c>
      <c r="J1384" t="s">
        <v>50</v>
      </c>
      <c r="K1384">
        <v>0.05</v>
      </c>
      <c r="L1384" t="str">
        <f t="shared" si="84"/>
        <v>Dactyloctenium</v>
      </c>
      <c r="M1384" t="str">
        <f t="shared" si="85"/>
        <v>radulans</v>
      </c>
      <c r="N1384" t="str">
        <f t="shared" si="86"/>
        <v>Species</v>
      </c>
      <c r="O1384" t="str">
        <f t="shared" si="87"/>
        <v>S3-N3 73</v>
      </c>
    </row>
    <row r="1385" spans="1:15">
      <c r="A1385" t="s">
        <v>137</v>
      </c>
      <c r="B1385" t="s">
        <v>141</v>
      </c>
      <c r="C1385" t="s">
        <v>142</v>
      </c>
      <c r="D1385" t="s">
        <v>73</v>
      </c>
      <c r="E1385">
        <v>74</v>
      </c>
      <c r="F1385" t="s">
        <v>20</v>
      </c>
      <c r="G1385" t="s">
        <v>29</v>
      </c>
      <c r="L1385" t="str">
        <f t="shared" si="84"/>
        <v>NA</v>
      </c>
      <c r="M1385" t="str">
        <f t="shared" si="85"/>
        <v>NA</v>
      </c>
      <c r="N1385" t="str">
        <f t="shared" si="86"/>
        <v>NA</v>
      </c>
      <c r="O1385" t="str">
        <f t="shared" si="87"/>
        <v>S3-N3 74</v>
      </c>
    </row>
    <row r="1386" spans="1:15">
      <c r="A1386" t="s">
        <v>137</v>
      </c>
      <c r="B1386" t="s">
        <v>141</v>
      </c>
      <c r="C1386" t="s">
        <v>142</v>
      </c>
      <c r="D1386" t="s">
        <v>73</v>
      </c>
      <c r="E1386">
        <v>75</v>
      </c>
      <c r="F1386" t="s">
        <v>20</v>
      </c>
      <c r="G1386" t="s">
        <v>82</v>
      </c>
      <c r="H1386" t="b">
        <v>1</v>
      </c>
      <c r="I1386" t="s">
        <v>49</v>
      </c>
      <c r="J1386" t="s">
        <v>50</v>
      </c>
      <c r="K1386">
        <v>0.05</v>
      </c>
      <c r="L1386" t="str">
        <f t="shared" si="84"/>
        <v>Dactyloctenium</v>
      </c>
      <c r="M1386" t="str">
        <f t="shared" si="85"/>
        <v>radulans</v>
      </c>
      <c r="N1386" t="str">
        <f t="shared" si="86"/>
        <v>Species</v>
      </c>
      <c r="O1386" t="str">
        <f t="shared" si="87"/>
        <v>S3-N3 75</v>
      </c>
    </row>
    <row r="1387" spans="1:15">
      <c r="A1387" t="s">
        <v>137</v>
      </c>
      <c r="B1387" t="s">
        <v>141</v>
      </c>
      <c r="C1387" t="s">
        <v>142</v>
      </c>
      <c r="D1387" t="s">
        <v>73</v>
      </c>
      <c r="E1387">
        <v>76</v>
      </c>
      <c r="F1387" t="s">
        <v>20</v>
      </c>
      <c r="G1387" t="s">
        <v>143</v>
      </c>
      <c r="H1387" t="b">
        <v>0</v>
      </c>
      <c r="I1387" t="s">
        <v>19</v>
      </c>
      <c r="J1387" t="s">
        <v>24</v>
      </c>
      <c r="K1387">
        <v>0.19</v>
      </c>
      <c r="L1387" t="str">
        <f t="shared" si="84"/>
        <v>Dissocarpus</v>
      </c>
      <c r="M1387" t="str">
        <f t="shared" si="85"/>
        <v>biflora</v>
      </c>
      <c r="N1387" t="str">
        <f t="shared" si="86"/>
        <v>Species</v>
      </c>
      <c r="O1387" t="str">
        <f t="shared" si="87"/>
        <v>S3-N3 76</v>
      </c>
    </row>
    <row r="1388" spans="1:15">
      <c r="A1388" t="s">
        <v>137</v>
      </c>
      <c r="B1388" t="s">
        <v>141</v>
      </c>
      <c r="C1388" t="s">
        <v>142</v>
      </c>
      <c r="D1388" t="s">
        <v>73</v>
      </c>
      <c r="E1388">
        <v>77</v>
      </c>
      <c r="F1388" t="s">
        <v>20</v>
      </c>
      <c r="G1388" t="s">
        <v>29</v>
      </c>
      <c r="L1388" t="str">
        <f t="shared" si="84"/>
        <v>NA</v>
      </c>
      <c r="M1388" t="str">
        <f t="shared" si="85"/>
        <v>NA</v>
      </c>
      <c r="N1388" t="str">
        <f t="shared" si="86"/>
        <v>NA</v>
      </c>
      <c r="O1388" t="str">
        <f t="shared" si="87"/>
        <v>S3-N3 77</v>
      </c>
    </row>
    <row r="1389" spans="1:15">
      <c r="A1389" t="s">
        <v>137</v>
      </c>
      <c r="B1389" t="s">
        <v>141</v>
      </c>
      <c r="C1389" t="s">
        <v>142</v>
      </c>
      <c r="D1389" t="s">
        <v>73</v>
      </c>
      <c r="E1389">
        <v>78</v>
      </c>
      <c r="F1389" t="s">
        <v>35</v>
      </c>
      <c r="G1389" t="s">
        <v>111</v>
      </c>
      <c r="H1389" t="b">
        <v>1</v>
      </c>
      <c r="I1389" t="s">
        <v>19</v>
      </c>
      <c r="J1389" t="s">
        <v>24</v>
      </c>
      <c r="K1389">
        <v>0.2</v>
      </c>
      <c r="L1389" t="str">
        <f t="shared" si="84"/>
        <v>Dead</v>
      </c>
      <c r="M1389" t="str">
        <f t="shared" si="85"/>
        <v>NA</v>
      </c>
      <c r="N1389" t="str">
        <f t="shared" si="86"/>
        <v>Family</v>
      </c>
      <c r="O1389" t="str">
        <f t="shared" si="87"/>
        <v>S3-N3 78</v>
      </c>
    </row>
    <row r="1390" spans="1:15">
      <c r="A1390" t="s">
        <v>137</v>
      </c>
      <c r="B1390" t="s">
        <v>141</v>
      </c>
      <c r="C1390" t="s">
        <v>142</v>
      </c>
      <c r="D1390" t="s">
        <v>73</v>
      </c>
      <c r="E1390">
        <v>79</v>
      </c>
      <c r="F1390" t="s">
        <v>20</v>
      </c>
      <c r="G1390" t="s">
        <v>29</v>
      </c>
      <c r="L1390" t="str">
        <f t="shared" si="84"/>
        <v>NA</v>
      </c>
      <c r="M1390" t="str">
        <f t="shared" si="85"/>
        <v>NA</v>
      </c>
      <c r="N1390" t="str">
        <f t="shared" si="86"/>
        <v>NA</v>
      </c>
      <c r="O1390" t="str">
        <f t="shared" si="87"/>
        <v>S3-N3 79</v>
      </c>
    </row>
    <row r="1391" spans="1:15">
      <c r="A1391" t="s">
        <v>137</v>
      </c>
      <c r="B1391" t="s">
        <v>141</v>
      </c>
      <c r="C1391" t="s">
        <v>142</v>
      </c>
      <c r="D1391" t="s">
        <v>73</v>
      </c>
      <c r="E1391">
        <v>80</v>
      </c>
      <c r="F1391" t="s">
        <v>35</v>
      </c>
      <c r="G1391" t="s">
        <v>107</v>
      </c>
      <c r="H1391" t="b">
        <v>0</v>
      </c>
      <c r="I1391" t="s">
        <v>19</v>
      </c>
      <c r="J1391" t="s">
        <v>24</v>
      </c>
      <c r="K1391">
        <v>0.6</v>
      </c>
      <c r="L1391" t="str">
        <f t="shared" si="84"/>
        <v>Maireana</v>
      </c>
      <c r="M1391" t="str">
        <f t="shared" si="85"/>
        <v>pyramidata</v>
      </c>
      <c r="N1391" t="str">
        <f t="shared" si="86"/>
        <v>Species</v>
      </c>
      <c r="O1391" t="str">
        <f t="shared" si="87"/>
        <v>S3-N3 80</v>
      </c>
    </row>
    <row r="1392" spans="1:15">
      <c r="A1392" t="s">
        <v>137</v>
      </c>
      <c r="B1392" t="s">
        <v>141</v>
      </c>
      <c r="C1392" t="s">
        <v>142</v>
      </c>
      <c r="D1392" t="s">
        <v>73</v>
      </c>
      <c r="E1392">
        <v>81</v>
      </c>
      <c r="F1392" t="s">
        <v>20</v>
      </c>
      <c r="G1392" t="s">
        <v>107</v>
      </c>
      <c r="H1392" t="b">
        <v>0</v>
      </c>
      <c r="I1392" t="s">
        <v>19</v>
      </c>
      <c r="J1392" t="s">
        <v>24</v>
      </c>
      <c r="K1392">
        <v>0.54</v>
      </c>
      <c r="L1392" t="str">
        <f t="shared" si="84"/>
        <v>Maireana</v>
      </c>
      <c r="M1392" t="str">
        <f t="shared" si="85"/>
        <v>pyramidata</v>
      </c>
      <c r="N1392" t="str">
        <f t="shared" si="86"/>
        <v>Species</v>
      </c>
      <c r="O1392" t="str">
        <f t="shared" si="87"/>
        <v>S3-N3 81</v>
      </c>
    </row>
    <row r="1393" spans="1:15">
      <c r="A1393" t="s">
        <v>137</v>
      </c>
      <c r="B1393" t="s">
        <v>141</v>
      </c>
      <c r="C1393" t="s">
        <v>142</v>
      </c>
      <c r="D1393" t="s">
        <v>73</v>
      </c>
      <c r="E1393">
        <v>82</v>
      </c>
      <c r="F1393" t="s">
        <v>20</v>
      </c>
      <c r="G1393" t="s">
        <v>145</v>
      </c>
      <c r="H1393" t="b">
        <v>0</v>
      </c>
      <c r="I1393" t="s">
        <v>146</v>
      </c>
      <c r="J1393" t="s">
        <v>60</v>
      </c>
      <c r="K1393">
        <v>0.06</v>
      </c>
      <c r="L1393" t="str">
        <f t="shared" si="84"/>
        <v>Solanum</v>
      </c>
      <c r="M1393" t="str">
        <f t="shared" si="85"/>
        <v>esuriale</v>
      </c>
      <c r="N1393" t="str">
        <f t="shared" si="86"/>
        <v>Species</v>
      </c>
      <c r="O1393" t="str">
        <f t="shared" si="87"/>
        <v>S3-N3 82</v>
      </c>
    </row>
    <row r="1394" spans="1:15">
      <c r="A1394" t="s">
        <v>137</v>
      </c>
      <c r="B1394" t="s">
        <v>141</v>
      </c>
      <c r="C1394" t="s">
        <v>142</v>
      </c>
      <c r="D1394" t="s">
        <v>73</v>
      </c>
      <c r="E1394">
        <v>83</v>
      </c>
      <c r="F1394" t="s">
        <v>35</v>
      </c>
      <c r="G1394" t="s">
        <v>107</v>
      </c>
      <c r="H1394" t="b">
        <v>0</v>
      </c>
      <c r="I1394" t="s">
        <v>19</v>
      </c>
      <c r="J1394" t="s">
        <v>24</v>
      </c>
      <c r="K1394">
        <v>0.5</v>
      </c>
      <c r="L1394" t="str">
        <f t="shared" si="84"/>
        <v>Maireana</v>
      </c>
      <c r="M1394" t="str">
        <f t="shared" si="85"/>
        <v>pyramidata</v>
      </c>
      <c r="N1394" t="str">
        <f t="shared" si="86"/>
        <v>Species</v>
      </c>
      <c r="O1394" t="str">
        <f t="shared" si="87"/>
        <v>S3-N3 83</v>
      </c>
    </row>
    <row r="1395" spans="1:15">
      <c r="A1395" t="s">
        <v>137</v>
      </c>
      <c r="B1395" t="s">
        <v>141</v>
      </c>
      <c r="C1395" t="s">
        <v>142</v>
      </c>
      <c r="D1395" t="s">
        <v>73</v>
      </c>
      <c r="E1395">
        <v>84</v>
      </c>
      <c r="F1395" t="s">
        <v>20</v>
      </c>
      <c r="G1395" t="s">
        <v>29</v>
      </c>
      <c r="L1395" t="str">
        <f t="shared" si="84"/>
        <v>NA</v>
      </c>
      <c r="M1395" t="str">
        <f t="shared" si="85"/>
        <v>NA</v>
      </c>
      <c r="N1395" t="str">
        <f t="shared" si="86"/>
        <v>NA</v>
      </c>
      <c r="O1395" t="str">
        <f t="shared" si="87"/>
        <v>S3-N3 84</v>
      </c>
    </row>
    <row r="1396" spans="1:15">
      <c r="A1396" t="s">
        <v>137</v>
      </c>
      <c r="B1396" t="s">
        <v>141</v>
      </c>
      <c r="C1396" t="s">
        <v>142</v>
      </c>
      <c r="D1396" t="s">
        <v>73</v>
      </c>
      <c r="E1396">
        <v>85</v>
      </c>
      <c r="F1396" t="s">
        <v>20</v>
      </c>
      <c r="G1396" t="s">
        <v>82</v>
      </c>
      <c r="H1396" t="b">
        <v>1</v>
      </c>
      <c r="I1396" t="s">
        <v>49</v>
      </c>
      <c r="J1396" t="s">
        <v>50</v>
      </c>
      <c r="K1396">
        <v>0.08</v>
      </c>
      <c r="L1396" t="str">
        <f t="shared" si="84"/>
        <v>Dactyloctenium</v>
      </c>
      <c r="M1396" t="str">
        <f t="shared" si="85"/>
        <v>radulans</v>
      </c>
      <c r="N1396" t="str">
        <f t="shared" si="86"/>
        <v>Species</v>
      </c>
      <c r="O1396" t="str">
        <f t="shared" si="87"/>
        <v>S3-N3 85</v>
      </c>
    </row>
    <row r="1397" spans="1:15">
      <c r="A1397" t="s">
        <v>137</v>
      </c>
      <c r="B1397" t="s">
        <v>141</v>
      </c>
      <c r="C1397" t="s">
        <v>142</v>
      </c>
      <c r="D1397" t="s">
        <v>73</v>
      </c>
      <c r="E1397">
        <v>86</v>
      </c>
      <c r="F1397" t="s">
        <v>35</v>
      </c>
      <c r="G1397" t="s">
        <v>102</v>
      </c>
      <c r="H1397" t="b">
        <v>0</v>
      </c>
      <c r="I1397" t="s">
        <v>103</v>
      </c>
      <c r="J1397" t="s">
        <v>60</v>
      </c>
      <c r="K1397">
        <v>0.06</v>
      </c>
      <c r="L1397" t="str">
        <f t="shared" si="84"/>
        <v>Trianthema</v>
      </c>
      <c r="M1397" t="str">
        <f t="shared" si="85"/>
        <v>triquetrum</v>
      </c>
      <c r="N1397" t="str">
        <f t="shared" si="86"/>
        <v>Species</v>
      </c>
      <c r="O1397" t="str">
        <f t="shared" si="87"/>
        <v>S3-N3 86</v>
      </c>
    </row>
    <row r="1398" spans="1:15">
      <c r="A1398" t="s">
        <v>137</v>
      </c>
      <c r="B1398" t="s">
        <v>141</v>
      </c>
      <c r="C1398" t="s">
        <v>142</v>
      </c>
      <c r="D1398" t="s">
        <v>73</v>
      </c>
      <c r="E1398">
        <v>86</v>
      </c>
      <c r="F1398" t="s">
        <v>35</v>
      </c>
      <c r="G1398" t="s">
        <v>82</v>
      </c>
      <c r="H1398" t="b">
        <v>1</v>
      </c>
      <c r="I1398" t="s">
        <v>49</v>
      </c>
      <c r="J1398" t="s">
        <v>50</v>
      </c>
      <c r="K1398">
        <v>0.1</v>
      </c>
      <c r="L1398" t="str">
        <f t="shared" si="84"/>
        <v>Dactyloctenium</v>
      </c>
      <c r="M1398" t="str">
        <f t="shared" si="85"/>
        <v>radulans</v>
      </c>
      <c r="N1398" t="str">
        <f t="shared" si="86"/>
        <v>Species</v>
      </c>
      <c r="O1398" t="str">
        <f t="shared" si="87"/>
        <v>S3-N3 86</v>
      </c>
    </row>
    <row r="1399" spans="1:15">
      <c r="A1399" t="s">
        <v>137</v>
      </c>
      <c r="B1399" t="s">
        <v>141</v>
      </c>
      <c r="C1399" t="s">
        <v>142</v>
      </c>
      <c r="D1399" t="s">
        <v>73</v>
      </c>
      <c r="E1399">
        <v>87</v>
      </c>
      <c r="F1399" t="s">
        <v>35</v>
      </c>
      <c r="G1399" t="s">
        <v>143</v>
      </c>
      <c r="H1399" t="b">
        <v>0</v>
      </c>
      <c r="I1399" t="s">
        <v>19</v>
      </c>
      <c r="J1399" t="s">
        <v>24</v>
      </c>
      <c r="K1399">
        <v>0.16</v>
      </c>
      <c r="L1399" t="str">
        <f t="shared" si="84"/>
        <v>Dissocarpus</v>
      </c>
      <c r="M1399" t="str">
        <f t="shared" si="85"/>
        <v>biflora</v>
      </c>
      <c r="N1399" t="str">
        <f t="shared" si="86"/>
        <v>Species</v>
      </c>
      <c r="O1399" t="str">
        <f t="shared" si="87"/>
        <v>S3-N3 87</v>
      </c>
    </row>
    <row r="1400" spans="1:15">
      <c r="A1400" t="s">
        <v>137</v>
      </c>
      <c r="B1400" t="s">
        <v>141</v>
      </c>
      <c r="C1400" t="s">
        <v>142</v>
      </c>
      <c r="D1400" t="s">
        <v>73</v>
      </c>
      <c r="E1400">
        <v>88</v>
      </c>
      <c r="F1400" t="s">
        <v>20</v>
      </c>
      <c r="G1400" t="s">
        <v>147</v>
      </c>
      <c r="H1400" t="b">
        <v>0</v>
      </c>
      <c r="I1400" t="s">
        <v>19</v>
      </c>
      <c r="J1400" t="s">
        <v>24</v>
      </c>
      <c r="K1400">
        <v>0.13</v>
      </c>
      <c r="L1400" t="str">
        <f t="shared" si="84"/>
        <v>Maireana</v>
      </c>
      <c r="M1400" t="str">
        <f t="shared" si="85"/>
        <v>coronata</v>
      </c>
      <c r="N1400" t="str">
        <f t="shared" si="86"/>
        <v>Species</v>
      </c>
      <c r="O1400" t="str">
        <f t="shared" si="87"/>
        <v>S3-N3 88</v>
      </c>
    </row>
    <row r="1401" spans="1:15">
      <c r="A1401" t="s">
        <v>137</v>
      </c>
      <c r="B1401" t="s">
        <v>141</v>
      </c>
      <c r="C1401" t="s">
        <v>142</v>
      </c>
      <c r="D1401" t="s">
        <v>73</v>
      </c>
      <c r="E1401">
        <v>89</v>
      </c>
      <c r="F1401" t="s">
        <v>35</v>
      </c>
      <c r="G1401" t="s">
        <v>82</v>
      </c>
      <c r="H1401" t="b">
        <v>1</v>
      </c>
      <c r="I1401" t="s">
        <v>49</v>
      </c>
      <c r="J1401" t="s">
        <v>50</v>
      </c>
      <c r="K1401">
        <v>0.13</v>
      </c>
      <c r="L1401" t="str">
        <f t="shared" si="84"/>
        <v>Dactyloctenium</v>
      </c>
      <c r="M1401" t="str">
        <f t="shared" si="85"/>
        <v>radulans</v>
      </c>
      <c r="N1401" t="str">
        <f t="shared" si="86"/>
        <v>Species</v>
      </c>
      <c r="O1401" t="str">
        <f t="shared" si="87"/>
        <v>S3-N3 89</v>
      </c>
    </row>
    <row r="1402" spans="1:15">
      <c r="A1402" t="s">
        <v>137</v>
      </c>
      <c r="B1402" t="s">
        <v>141</v>
      </c>
      <c r="C1402" t="s">
        <v>142</v>
      </c>
      <c r="D1402" t="s">
        <v>73</v>
      </c>
      <c r="E1402">
        <v>90</v>
      </c>
      <c r="F1402" t="s">
        <v>20</v>
      </c>
      <c r="G1402" t="s">
        <v>33</v>
      </c>
      <c r="H1402" t="b">
        <v>1</v>
      </c>
      <c r="I1402" t="s">
        <v>19</v>
      </c>
      <c r="J1402" t="s">
        <v>24</v>
      </c>
      <c r="K1402">
        <v>0.22</v>
      </c>
      <c r="L1402" t="str">
        <f t="shared" si="84"/>
        <v>Sclerolaena</v>
      </c>
      <c r="M1402" t="str">
        <f t="shared" si="85"/>
        <v>divaricata</v>
      </c>
      <c r="N1402" t="str">
        <f t="shared" si="86"/>
        <v>Species</v>
      </c>
      <c r="O1402" t="str">
        <f t="shared" si="87"/>
        <v>S3-N3 90</v>
      </c>
    </row>
    <row r="1403" spans="1:15">
      <c r="A1403" t="s">
        <v>137</v>
      </c>
      <c r="B1403" t="s">
        <v>141</v>
      </c>
      <c r="C1403" t="s">
        <v>142</v>
      </c>
      <c r="D1403" t="s">
        <v>73</v>
      </c>
      <c r="E1403">
        <v>91</v>
      </c>
      <c r="F1403" t="s">
        <v>20</v>
      </c>
      <c r="G1403" t="s">
        <v>29</v>
      </c>
      <c r="L1403" t="str">
        <f t="shared" si="84"/>
        <v>NA</v>
      </c>
      <c r="M1403" t="str">
        <f t="shared" si="85"/>
        <v>NA</v>
      </c>
      <c r="N1403" t="str">
        <f t="shared" si="86"/>
        <v>NA</v>
      </c>
      <c r="O1403" t="str">
        <f t="shared" si="87"/>
        <v>S3-N3 91</v>
      </c>
    </row>
    <row r="1404" spans="1:15">
      <c r="A1404" t="s">
        <v>137</v>
      </c>
      <c r="B1404" t="s">
        <v>141</v>
      </c>
      <c r="C1404" t="s">
        <v>142</v>
      </c>
      <c r="D1404" t="s">
        <v>73</v>
      </c>
      <c r="E1404">
        <v>92</v>
      </c>
      <c r="F1404" t="s">
        <v>35</v>
      </c>
      <c r="G1404" t="s">
        <v>107</v>
      </c>
      <c r="H1404" t="b">
        <v>0</v>
      </c>
      <c r="I1404" t="s">
        <v>19</v>
      </c>
      <c r="J1404" t="s">
        <v>24</v>
      </c>
      <c r="K1404">
        <v>0.36</v>
      </c>
      <c r="L1404" t="str">
        <f t="shared" si="84"/>
        <v>Maireana</v>
      </c>
      <c r="M1404" t="str">
        <f t="shared" si="85"/>
        <v>pyramidata</v>
      </c>
      <c r="N1404" t="str">
        <f t="shared" si="86"/>
        <v>Species</v>
      </c>
      <c r="O1404" t="str">
        <f t="shared" si="87"/>
        <v>S3-N3 92</v>
      </c>
    </row>
    <row r="1405" spans="1:15">
      <c r="A1405" t="s">
        <v>137</v>
      </c>
      <c r="B1405" t="s">
        <v>141</v>
      </c>
      <c r="C1405" t="s">
        <v>142</v>
      </c>
      <c r="D1405" t="s">
        <v>73</v>
      </c>
      <c r="E1405">
        <v>93</v>
      </c>
      <c r="F1405" t="s">
        <v>35</v>
      </c>
      <c r="G1405" t="s">
        <v>147</v>
      </c>
      <c r="H1405" t="b">
        <v>0</v>
      </c>
      <c r="I1405" t="s">
        <v>19</v>
      </c>
      <c r="J1405" t="s">
        <v>24</v>
      </c>
      <c r="K1405">
        <v>0.05</v>
      </c>
      <c r="L1405" t="str">
        <f t="shared" si="84"/>
        <v>Maireana</v>
      </c>
      <c r="M1405" t="str">
        <f t="shared" si="85"/>
        <v>coronata</v>
      </c>
      <c r="N1405" t="str">
        <f t="shared" si="86"/>
        <v>Species</v>
      </c>
      <c r="O1405" t="str">
        <f t="shared" si="87"/>
        <v>S3-N3 93</v>
      </c>
    </row>
    <row r="1406" spans="1:15">
      <c r="A1406" t="s">
        <v>137</v>
      </c>
      <c r="B1406" t="s">
        <v>141</v>
      </c>
      <c r="C1406" t="s">
        <v>142</v>
      </c>
      <c r="D1406" t="s">
        <v>73</v>
      </c>
      <c r="E1406">
        <v>94</v>
      </c>
      <c r="F1406" t="s">
        <v>35</v>
      </c>
      <c r="G1406" t="s">
        <v>82</v>
      </c>
      <c r="H1406" t="b">
        <v>1</v>
      </c>
      <c r="I1406" t="s">
        <v>49</v>
      </c>
      <c r="J1406" t="s">
        <v>50</v>
      </c>
      <c r="K1406">
        <v>0.09</v>
      </c>
      <c r="L1406" t="str">
        <f t="shared" si="84"/>
        <v>Dactyloctenium</v>
      </c>
      <c r="M1406" t="str">
        <f t="shared" si="85"/>
        <v>radulans</v>
      </c>
      <c r="N1406" t="str">
        <f t="shared" si="86"/>
        <v>Species</v>
      </c>
      <c r="O1406" t="str">
        <f t="shared" si="87"/>
        <v>S3-N3 94</v>
      </c>
    </row>
    <row r="1407" spans="1:15">
      <c r="A1407" t="s">
        <v>137</v>
      </c>
      <c r="B1407" t="s">
        <v>141</v>
      </c>
      <c r="C1407" t="s">
        <v>142</v>
      </c>
      <c r="D1407" t="s">
        <v>73</v>
      </c>
      <c r="E1407">
        <v>95</v>
      </c>
      <c r="F1407" t="s">
        <v>35</v>
      </c>
      <c r="G1407" t="s">
        <v>33</v>
      </c>
      <c r="H1407" t="b">
        <v>1</v>
      </c>
      <c r="I1407" t="s">
        <v>19</v>
      </c>
      <c r="J1407" t="s">
        <v>24</v>
      </c>
      <c r="K1407">
        <v>0.2</v>
      </c>
      <c r="L1407" t="str">
        <f t="shared" si="84"/>
        <v>Sclerolaena</v>
      </c>
      <c r="M1407" t="str">
        <f t="shared" si="85"/>
        <v>divaricata</v>
      </c>
      <c r="N1407" t="str">
        <f t="shared" si="86"/>
        <v>Species</v>
      </c>
      <c r="O1407" t="str">
        <f t="shared" si="87"/>
        <v>S3-N3 95</v>
      </c>
    </row>
    <row r="1408" spans="1:15">
      <c r="A1408" t="s">
        <v>137</v>
      </c>
      <c r="B1408" t="s">
        <v>141</v>
      </c>
      <c r="C1408" t="s">
        <v>142</v>
      </c>
      <c r="D1408" t="s">
        <v>73</v>
      </c>
      <c r="E1408">
        <v>96</v>
      </c>
      <c r="F1408" t="s">
        <v>20</v>
      </c>
      <c r="G1408" t="s">
        <v>29</v>
      </c>
      <c r="L1408" t="str">
        <f t="shared" si="84"/>
        <v>NA</v>
      </c>
      <c r="M1408" t="str">
        <f t="shared" si="85"/>
        <v>NA</v>
      </c>
      <c r="N1408" t="str">
        <f t="shared" si="86"/>
        <v>NA</v>
      </c>
      <c r="O1408" t="str">
        <f t="shared" si="87"/>
        <v>S3-N3 96</v>
      </c>
    </row>
    <row r="1409" spans="1:15">
      <c r="A1409" t="s">
        <v>137</v>
      </c>
      <c r="B1409" t="s">
        <v>141</v>
      </c>
      <c r="C1409" t="s">
        <v>142</v>
      </c>
      <c r="D1409" t="s">
        <v>73</v>
      </c>
      <c r="E1409">
        <v>97</v>
      </c>
      <c r="F1409" t="s">
        <v>20</v>
      </c>
      <c r="G1409" t="s">
        <v>29</v>
      </c>
      <c r="L1409" t="str">
        <f t="shared" si="84"/>
        <v>NA</v>
      </c>
      <c r="M1409" t="str">
        <f t="shared" si="85"/>
        <v>NA</v>
      </c>
      <c r="N1409" t="str">
        <f t="shared" si="86"/>
        <v>NA</v>
      </c>
      <c r="O1409" t="str">
        <f t="shared" si="87"/>
        <v>S3-N3 97</v>
      </c>
    </row>
    <row r="1410" spans="1:15">
      <c r="A1410" t="s">
        <v>137</v>
      </c>
      <c r="B1410" t="s">
        <v>141</v>
      </c>
      <c r="C1410" t="s">
        <v>142</v>
      </c>
      <c r="D1410" t="s">
        <v>73</v>
      </c>
      <c r="E1410">
        <v>98</v>
      </c>
      <c r="F1410" t="s">
        <v>35</v>
      </c>
      <c r="G1410" t="s">
        <v>33</v>
      </c>
      <c r="H1410" t="b">
        <v>1</v>
      </c>
      <c r="I1410" t="s">
        <v>19</v>
      </c>
      <c r="J1410" t="s">
        <v>24</v>
      </c>
      <c r="K1410">
        <v>0.11</v>
      </c>
      <c r="L1410" t="str">
        <f t="shared" si="84"/>
        <v>Sclerolaena</v>
      </c>
      <c r="M1410" t="str">
        <f t="shared" si="85"/>
        <v>divaricata</v>
      </c>
      <c r="N1410" t="str">
        <f t="shared" si="86"/>
        <v>Species</v>
      </c>
      <c r="O1410" t="str">
        <f t="shared" si="87"/>
        <v>S3-N3 98</v>
      </c>
    </row>
    <row r="1411" spans="1:15">
      <c r="A1411" t="s">
        <v>137</v>
      </c>
      <c r="B1411" t="s">
        <v>141</v>
      </c>
      <c r="C1411" t="s">
        <v>142</v>
      </c>
      <c r="D1411" t="s">
        <v>73</v>
      </c>
      <c r="E1411">
        <v>99</v>
      </c>
      <c r="F1411" t="s">
        <v>35</v>
      </c>
      <c r="G1411" t="s">
        <v>147</v>
      </c>
      <c r="H1411" t="b">
        <v>0</v>
      </c>
      <c r="I1411" t="s">
        <v>19</v>
      </c>
      <c r="J1411" t="s">
        <v>24</v>
      </c>
      <c r="K1411">
        <v>7.0000000000000007E-2</v>
      </c>
      <c r="L1411" t="str">
        <f t="shared" ref="L1411:L1474" si="88">IF(G1411="NA", "NA", IF(ISNUMBER(SEARCH(" ", G1411)), LEFT(G1411, FIND(" ", G1411) - 1), G1411))</f>
        <v>Maireana</v>
      </c>
      <c r="M1411" t="str">
        <f t="shared" ref="M1411:M1474" si="89">IF(OR(G1411="NA", LEN(TRIM(G1411))=LEN(SUBSTITUTE(G1411," ",""))), "NA", IF(ISNUMBER(SEARCH("Dead", G1411)), "NA", MID(G1411, FIND(" ", G1411) + 1, LEN(G1411) - FIND(" ", G1411))))</f>
        <v>coronata</v>
      </c>
      <c r="N1411" t="str">
        <f t="shared" ref="N1411:N1474" si="90">IF(G1411="NA", "NA", IF(ISNUMBER(SEARCH("Dead", G1411)), IF(I1411&lt;&gt;"", "Family", "NA"), IF(ISNUMBER(SEARCH("subsp.", G1411)), "Subspecies", IF(ISNUMBER(SEARCH("var.", G1411)), "Varietas", IF(COUNTIF(G1411, "* *")=0, "Genus", "Species")))))</f>
        <v>Species</v>
      </c>
      <c r="O1411" t="str">
        <f t="shared" ref="O1411:O1474" si="91">CONCATENATE(D1411, " ", E1411)</f>
        <v>S3-N3 99</v>
      </c>
    </row>
    <row r="1412" spans="1:15">
      <c r="A1412" t="s">
        <v>137</v>
      </c>
      <c r="B1412" t="s">
        <v>141</v>
      </c>
      <c r="C1412" t="s">
        <v>142</v>
      </c>
      <c r="D1412" t="s">
        <v>73</v>
      </c>
      <c r="E1412">
        <v>100</v>
      </c>
      <c r="F1412" t="s">
        <v>20</v>
      </c>
      <c r="G1412" t="s">
        <v>29</v>
      </c>
      <c r="L1412" t="str">
        <f t="shared" si="88"/>
        <v>NA</v>
      </c>
      <c r="M1412" t="str">
        <f t="shared" si="89"/>
        <v>NA</v>
      </c>
      <c r="N1412" t="str">
        <f t="shared" si="90"/>
        <v>NA</v>
      </c>
      <c r="O1412" t="str">
        <f t="shared" si="91"/>
        <v>S3-N3 100</v>
      </c>
    </row>
    <row r="1413" spans="1:15">
      <c r="A1413" t="s">
        <v>137</v>
      </c>
      <c r="B1413" t="s">
        <v>141</v>
      </c>
      <c r="C1413" t="s">
        <v>142</v>
      </c>
      <c r="D1413" t="s">
        <v>89</v>
      </c>
      <c r="E1413">
        <v>0</v>
      </c>
      <c r="F1413" t="s">
        <v>20</v>
      </c>
      <c r="G1413" t="s">
        <v>29</v>
      </c>
      <c r="L1413" t="str">
        <f t="shared" si="88"/>
        <v>NA</v>
      </c>
      <c r="M1413" t="str">
        <f t="shared" si="89"/>
        <v>NA</v>
      </c>
      <c r="N1413" t="str">
        <f t="shared" si="90"/>
        <v>NA</v>
      </c>
      <c r="O1413" t="str">
        <f t="shared" si="91"/>
        <v>S4-N4 0</v>
      </c>
    </row>
    <row r="1414" spans="1:15">
      <c r="A1414" t="s">
        <v>137</v>
      </c>
      <c r="B1414" t="s">
        <v>141</v>
      </c>
      <c r="C1414" t="s">
        <v>142</v>
      </c>
      <c r="D1414" t="s">
        <v>89</v>
      </c>
      <c r="E1414">
        <v>1</v>
      </c>
      <c r="F1414" t="s">
        <v>34</v>
      </c>
      <c r="G1414" t="s">
        <v>82</v>
      </c>
      <c r="H1414" t="b">
        <v>1</v>
      </c>
      <c r="I1414" t="s">
        <v>49</v>
      </c>
      <c r="J1414" t="s">
        <v>50</v>
      </c>
      <c r="K1414">
        <v>0.05</v>
      </c>
      <c r="L1414" t="str">
        <f t="shared" si="88"/>
        <v>Dactyloctenium</v>
      </c>
      <c r="M1414" t="str">
        <f t="shared" si="89"/>
        <v>radulans</v>
      </c>
      <c r="N1414" t="str">
        <f t="shared" si="90"/>
        <v>Species</v>
      </c>
      <c r="O1414" t="str">
        <f t="shared" si="91"/>
        <v>S4-N4 1</v>
      </c>
    </row>
    <row r="1415" spans="1:15">
      <c r="A1415" t="s">
        <v>137</v>
      </c>
      <c r="B1415" t="s">
        <v>141</v>
      </c>
      <c r="C1415" t="s">
        <v>142</v>
      </c>
      <c r="D1415" t="s">
        <v>89</v>
      </c>
      <c r="E1415">
        <v>2</v>
      </c>
      <c r="F1415" t="s">
        <v>20</v>
      </c>
      <c r="G1415" t="s">
        <v>143</v>
      </c>
      <c r="H1415" t="b">
        <v>0</v>
      </c>
      <c r="I1415" t="s">
        <v>19</v>
      </c>
      <c r="J1415" t="s">
        <v>24</v>
      </c>
      <c r="K1415">
        <v>0.05</v>
      </c>
      <c r="L1415" t="str">
        <f t="shared" si="88"/>
        <v>Dissocarpus</v>
      </c>
      <c r="M1415" t="str">
        <f t="shared" si="89"/>
        <v>biflora</v>
      </c>
      <c r="N1415" t="str">
        <f t="shared" si="90"/>
        <v>Species</v>
      </c>
      <c r="O1415" t="str">
        <f t="shared" si="91"/>
        <v>S4-N4 2</v>
      </c>
    </row>
    <row r="1416" spans="1:15">
      <c r="A1416" t="s">
        <v>137</v>
      </c>
      <c r="B1416" t="s">
        <v>141</v>
      </c>
      <c r="C1416" t="s">
        <v>142</v>
      </c>
      <c r="D1416" t="s">
        <v>89</v>
      </c>
      <c r="E1416">
        <v>3</v>
      </c>
      <c r="F1416" t="s">
        <v>20</v>
      </c>
      <c r="G1416" t="s">
        <v>29</v>
      </c>
      <c r="L1416" t="str">
        <f t="shared" si="88"/>
        <v>NA</v>
      </c>
      <c r="M1416" t="str">
        <f t="shared" si="89"/>
        <v>NA</v>
      </c>
      <c r="N1416" t="str">
        <f t="shared" si="90"/>
        <v>NA</v>
      </c>
      <c r="O1416" t="str">
        <f t="shared" si="91"/>
        <v>S4-N4 3</v>
      </c>
    </row>
    <row r="1417" spans="1:15">
      <c r="A1417" t="s">
        <v>137</v>
      </c>
      <c r="B1417" t="s">
        <v>141</v>
      </c>
      <c r="C1417" t="s">
        <v>142</v>
      </c>
      <c r="D1417" t="s">
        <v>89</v>
      </c>
      <c r="E1417">
        <v>4</v>
      </c>
      <c r="F1417" t="s">
        <v>20</v>
      </c>
      <c r="G1417" t="s">
        <v>82</v>
      </c>
      <c r="H1417" t="b">
        <v>1</v>
      </c>
      <c r="I1417" t="s">
        <v>49</v>
      </c>
      <c r="J1417" t="s">
        <v>50</v>
      </c>
      <c r="K1417">
        <v>0.06</v>
      </c>
      <c r="L1417" t="str">
        <f t="shared" si="88"/>
        <v>Dactyloctenium</v>
      </c>
      <c r="M1417" t="str">
        <f t="shared" si="89"/>
        <v>radulans</v>
      </c>
      <c r="N1417" t="str">
        <f t="shared" si="90"/>
        <v>Species</v>
      </c>
      <c r="O1417" t="str">
        <f t="shared" si="91"/>
        <v>S4-N4 4</v>
      </c>
    </row>
    <row r="1418" spans="1:15">
      <c r="A1418" t="s">
        <v>137</v>
      </c>
      <c r="B1418" t="s">
        <v>141</v>
      </c>
      <c r="C1418" t="s">
        <v>142</v>
      </c>
      <c r="D1418" t="s">
        <v>89</v>
      </c>
      <c r="E1418">
        <v>5</v>
      </c>
      <c r="F1418" t="s">
        <v>35</v>
      </c>
      <c r="G1418" t="s">
        <v>29</v>
      </c>
      <c r="L1418" t="str">
        <f t="shared" si="88"/>
        <v>NA</v>
      </c>
      <c r="M1418" t="str">
        <f t="shared" si="89"/>
        <v>NA</v>
      </c>
      <c r="N1418" t="str">
        <f t="shared" si="90"/>
        <v>NA</v>
      </c>
      <c r="O1418" t="str">
        <f t="shared" si="91"/>
        <v>S4-N4 5</v>
      </c>
    </row>
    <row r="1419" spans="1:15">
      <c r="A1419" t="s">
        <v>137</v>
      </c>
      <c r="B1419" t="s">
        <v>141</v>
      </c>
      <c r="C1419" t="s">
        <v>142</v>
      </c>
      <c r="D1419" t="s">
        <v>89</v>
      </c>
      <c r="E1419">
        <v>6</v>
      </c>
      <c r="F1419" t="s">
        <v>35</v>
      </c>
      <c r="G1419" t="s">
        <v>143</v>
      </c>
      <c r="H1419" t="b">
        <v>0</v>
      </c>
      <c r="I1419" t="s">
        <v>19</v>
      </c>
      <c r="J1419" t="s">
        <v>24</v>
      </c>
      <c r="K1419">
        <v>0.1</v>
      </c>
      <c r="L1419" t="str">
        <f t="shared" si="88"/>
        <v>Dissocarpus</v>
      </c>
      <c r="M1419" t="str">
        <f t="shared" si="89"/>
        <v>biflora</v>
      </c>
      <c r="N1419" t="str">
        <f t="shared" si="90"/>
        <v>Species</v>
      </c>
      <c r="O1419" t="str">
        <f t="shared" si="91"/>
        <v>S4-N4 6</v>
      </c>
    </row>
    <row r="1420" spans="1:15">
      <c r="A1420" t="s">
        <v>137</v>
      </c>
      <c r="B1420" t="s">
        <v>141</v>
      </c>
      <c r="C1420" t="s">
        <v>142</v>
      </c>
      <c r="D1420" t="s">
        <v>89</v>
      </c>
      <c r="E1420">
        <v>7</v>
      </c>
      <c r="F1420" t="s">
        <v>35</v>
      </c>
      <c r="G1420" t="s">
        <v>156</v>
      </c>
      <c r="H1420" t="b">
        <v>0</v>
      </c>
      <c r="J1420" t="s">
        <v>60</v>
      </c>
      <c r="K1420">
        <v>0.04</v>
      </c>
      <c r="L1420" t="str">
        <f t="shared" si="88"/>
        <v>Tiny</v>
      </c>
      <c r="M1420" t="str">
        <f t="shared" si="89"/>
        <v>leaf boi</v>
      </c>
      <c r="N1420" t="str">
        <f t="shared" si="90"/>
        <v>Species</v>
      </c>
      <c r="O1420" t="str">
        <f t="shared" si="91"/>
        <v>S4-N4 7</v>
      </c>
    </row>
    <row r="1421" spans="1:15">
      <c r="A1421" t="s">
        <v>137</v>
      </c>
      <c r="B1421" t="s">
        <v>141</v>
      </c>
      <c r="C1421" t="s">
        <v>142</v>
      </c>
      <c r="D1421" t="s">
        <v>89</v>
      </c>
      <c r="E1421">
        <v>8</v>
      </c>
      <c r="F1421" t="s">
        <v>20</v>
      </c>
      <c r="G1421" t="s">
        <v>82</v>
      </c>
      <c r="H1421" t="b">
        <v>1</v>
      </c>
      <c r="I1421" t="s">
        <v>49</v>
      </c>
      <c r="J1421" t="s">
        <v>50</v>
      </c>
      <c r="K1421">
        <v>0.04</v>
      </c>
      <c r="L1421" t="str">
        <f t="shared" si="88"/>
        <v>Dactyloctenium</v>
      </c>
      <c r="M1421" t="str">
        <f t="shared" si="89"/>
        <v>radulans</v>
      </c>
      <c r="N1421" t="str">
        <f t="shared" si="90"/>
        <v>Species</v>
      </c>
      <c r="O1421" t="str">
        <f t="shared" si="91"/>
        <v>S4-N4 8</v>
      </c>
    </row>
    <row r="1422" spans="1:15">
      <c r="A1422" t="s">
        <v>137</v>
      </c>
      <c r="B1422" t="s">
        <v>141</v>
      </c>
      <c r="C1422" t="s">
        <v>142</v>
      </c>
      <c r="D1422" t="s">
        <v>89</v>
      </c>
      <c r="E1422">
        <v>9</v>
      </c>
      <c r="F1422" t="s">
        <v>20</v>
      </c>
      <c r="G1422" t="s">
        <v>29</v>
      </c>
      <c r="L1422" t="str">
        <f t="shared" si="88"/>
        <v>NA</v>
      </c>
      <c r="M1422" t="str">
        <f t="shared" si="89"/>
        <v>NA</v>
      </c>
      <c r="N1422" t="str">
        <f t="shared" si="90"/>
        <v>NA</v>
      </c>
      <c r="O1422" t="str">
        <f t="shared" si="91"/>
        <v>S4-N4 9</v>
      </c>
    </row>
    <row r="1423" spans="1:15">
      <c r="A1423" t="s">
        <v>137</v>
      </c>
      <c r="B1423" t="s">
        <v>141</v>
      </c>
      <c r="C1423" t="s">
        <v>142</v>
      </c>
      <c r="D1423" t="s">
        <v>89</v>
      </c>
      <c r="E1423">
        <v>10</v>
      </c>
      <c r="F1423" t="s">
        <v>20</v>
      </c>
      <c r="G1423" t="s">
        <v>29</v>
      </c>
      <c r="L1423" t="str">
        <f t="shared" si="88"/>
        <v>NA</v>
      </c>
      <c r="M1423" t="str">
        <f t="shared" si="89"/>
        <v>NA</v>
      </c>
      <c r="N1423" t="str">
        <f t="shared" si="90"/>
        <v>NA</v>
      </c>
      <c r="O1423" t="str">
        <f t="shared" si="91"/>
        <v>S4-N4 10</v>
      </c>
    </row>
    <row r="1424" spans="1:15">
      <c r="A1424" t="s">
        <v>137</v>
      </c>
      <c r="B1424" t="s">
        <v>141</v>
      </c>
      <c r="C1424" t="s">
        <v>142</v>
      </c>
      <c r="D1424" t="s">
        <v>89</v>
      </c>
      <c r="E1424">
        <v>11</v>
      </c>
      <c r="F1424" t="s">
        <v>20</v>
      </c>
      <c r="G1424" t="s">
        <v>82</v>
      </c>
      <c r="H1424" t="b">
        <v>1</v>
      </c>
      <c r="I1424" t="s">
        <v>49</v>
      </c>
      <c r="J1424" t="s">
        <v>50</v>
      </c>
      <c r="K1424">
        <v>0.06</v>
      </c>
      <c r="L1424" t="str">
        <f t="shared" si="88"/>
        <v>Dactyloctenium</v>
      </c>
      <c r="M1424" t="str">
        <f t="shared" si="89"/>
        <v>radulans</v>
      </c>
      <c r="N1424" t="str">
        <f t="shared" si="90"/>
        <v>Species</v>
      </c>
      <c r="O1424" t="str">
        <f t="shared" si="91"/>
        <v>S4-N4 11</v>
      </c>
    </row>
    <row r="1425" spans="1:15">
      <c r="A1425" t="s">
        <v>137</v>
      </c>
      <c r="B1425" t="s">
        <v>141</v>
      </c>
      <c r="C1425" t="s">
        <v>142</v>
      </c>
      <c r="D1425" t="s">
        <v>89</v>
      </c>
      <c r="E1425">
        <v>12</v>
      </c>
      <c r="F1425" t="s">
        <v>20</v>
      </c>
      <c r="G1425" t="s">
        <v>29</v>
      </c>
      <c r="L1425" t="str">
        <f t="shared" si="88"/>
        <v>NA</v>
      </c>
      <c r="M1425" t="str">
        <f t="shared" si="89"/>
        <v>NA</v>
      </c>
      <c r="N1425" t="str">
        <f t="shared" si="90"/>
        <v>NA</v>
      </c>
      <c r="O1425" t="str">
        <f t="shared" si="91"/>
        <v>S4-N4 12</v>
      </c>
    </row>
    <row r="1426" spans="1:15">
      <c r="A1426" t="s">
        <v>137</v>
      </c>
      <c r="B1426" t="s">
        <v>141</v>
      </c>
      <c r="C1426" t="s">
        <v>142</v>
      </c>
      <c r="D1426" t="s">
        <v>89</v>
      </c>
      <c r="E1426">
        <v>13</v>
      </c>
      <c r="F1426" t="s">
        <v>20</v>
      </c>
      <c r="G1426" t="s">
        <v>154</v>
      </c>
      <c r="H1426" t="b">
        <v>1</v>
      </c>
      <c r="I1426" t="s">
        <v>49</v>
      </c>
      <c r="J1426" t="s">
        <v>50</v>
      </c>
      <c r="K1426">
        <v>0.04</v>
      </c>
      <c r="L1426" t="str">
        <f t="shared" si="88"/>
        <v>Dense</v>
      </c>
      <c r="M1426" t="str">
        <f t="shared" si="89"/>
        <v>grass</v>
      </c>
      <c r="N1426" t="str">
        <f t="shared" si="90"/>
        <v>Species</v>
      </c>
      <c r="O1426" t="str">
        <f t="shared" si="91"/>
        <v>S4-N4 13</v>
      </c>
    </row>
    <row r="1427" spans="1:15">
      <c r="A1427" t="s">
        <v>137</v>
      </c>
      <c r="B1427" t="s">
        <v>141</v>
      </c>
      <c r="C1427" t="s">
        <v>142</v>
      </c>
      <c r="D1427" t="s">
        <v>89</v>
      </c>
      <c r="E1427">
        <v>14</v>
      </c>
      <c r="F1427" t="s">
        <v>20</v>
      </c>
      <c r="G1427" t="s">
        <v>107</v>
      </c>
      <c r="H1427" t="b">
        <v>0</v>
      </c>
      <c r="I1427" t="s">
        <v>19</v>
      </c>
      <c r="J1427" t="s">
        <v>24</v>
      </c>
      <c r="K1427">
        <v>0.51</v>
      </c>
      <c r="L1427" t="str">
        <f t="shared" si="88"/>
        <v>Maireana</v>
      </c>
      <c r="M1427" t="str">
        <f t="shared" si="89"/>
        <v>pyramidata</v>
      </c>
      <c r="N1427" t="str">
        <f t="shared" si="90"/>
        <v>Species</v>
      </c>
      <c r="O1427" t="str">
        <f t="shared" si="91"/>
        <v>S4-N4 14</v>
      </c>
    </row>
    <row r="1428" spans="1:15">
      <c r="A1428" t="s">
        <v>137</v>
      </c>
      <c r="B1428" t="s">
        <v>141</v>
      </c>
      <c r="C1428" t="s">
        <v>142</v>
      </c>
      <c r="D1428" t="s">
        <v>89</v>
      </c>
      <c r="E1428">
        <v>15</v>
      </c>
      <c r="F1428" t="s">
        <v>20</v>
      </c>
      <c r="G1428" t="s">
        <v>29</v>
      </c>
      <c r="L1428" t="str">
        <f t="shared" si="88"/>
        <v>NA</v>
      </c>
      <c r="M1428" t="str">
        <f t="shared" si="89"/>
        <v>NA</v>
      </c>
      <c r="N1428" t="str">
        <f t="shared" si="90"/>
        <v>NA</v>
      </c>
      <c r="O1428" t="str">
        <f t="shared" si="91"/>
        <v>S4-N4 15</v>
      </c>
    </row>
    <row r="1429" spans="1:15">
      <c r="A1429" t="s">
        <v>137</v>
      </c>
      <c r="B1429" t="s">
        <v>141</v>
      </c>
      <c r="C1429" t="s">
        <v>142</v>
      </c>
      <c r="D1429" t="s">
        <v>89</v>
      </c>
      <c r="E1429">
        <v>16</v>
      </c>
      <c r="F1429" t="s">
        <v>35</v>
      </c>
      <c r="G1429" t="s">
        <v>29</v>
      </c>
      <c r="L1429" t="str">
        <f t="shared" si="88"/>
        <v>NA</v>
      </c>
      <c r="M1429" t="str">
        <f t="shared" si="89"/>
        <v>NA</v>
      </c>
      <c r="N1429" t="str">
        <f t="shared" si="90"/>
        <v>NA</v>
      </c>
      <c r="O1429" t="str">
        <f t="shared" si="91"/>
        <v>S4-N4 16</v>
      </c>
    </row>
    <row r="1430" spans="1:15">
      <c r="A1430" t="s">
        <v>137</v>
      </c>
      <c r="B1430" t="s">
        <v>141</v>
      </c>
      <c r="C1430" t="s">
        <v>142</v>
      </c>
      <c r="D1430" t="s">
        <v>89</v>
      </c>
      <c r="E1430">
        <v>17</v>
      </c>
      <c r="F1430" t="s">
        <v>20</v>
      </c>
      <c r="G1430" t="s">
        <v>29</v>
      </c>
      <c r="L1430" t="str">
        <f t="shared" si="88"/>
        <v>NA</v>
      </c>
      <c r="M1430" t="str">
        <f t="shared" si="89"/>
        <v>NA</v>
      </c>
      <c r="N1430" t="str">
        <f t="shared" si="90"/>
        <v>NA</v>
      </c>
      <c r="O1430" t="str">
        <f t="shared" si="91"/>
        <v>S4-N4 17</v>
      </c>
    </row>
    <row r="1431" spans="1:15">
      <c r="A1431" t="s">
        <v>137</v>
      </c>
      <c r="B1431" t="s">
        <v>141</v>
      </c>
      <c r="C1431" t="s">
        <v>142</v>
      </c>
      <c r="D1431" t="s">
        <v>89</v>
      </c>
      <c r="E1431">
        <v>18</v>
      </c>
      <c r="F1431" t="s">
        <v>20</v>
      </c>
      <c r="G1431" t="s">
        <v>33</v>
      </c>
      <c r="H1431" t="b">
        <v>1</v>
      </c>
      <c r="I1431" t="s">
        <v>19</v>
      </c>
      <c r="J1431" t="s">
        <v>24</v>
      </c>
      <c r="K1431">
        <v>0.08</v>
      </c>
      <c r="L1431" t="str">
        <f t="shared" si="88"/>
        <v>Sclerolaena</v>
      </c>
      <c r="M1431" t="str">
        <f t="shared" si="89"/>
        <v>divaricata</v>
      </c>
      <c r="N1431" t="str">
        <f t="shared" si="90"/>
        <v>Species</v>
      </c>
      <c r="O1431" t="str">
        <f t="shared" si="91"/>
        <v>S4-N4 18</v>
      </c>
    </row>
    <row r="1432" spans="1:15">
      <c r="A1432" t="s">
        <v>137</v>
      </c>
      <c r="B1432" t="s">
        <v>141</v>
      </c>
      <c r="C1432" t="s">
        <v>142</v>
      </c>
      <c r="D1432" t="s">
        <v>89</v>
      </c>
      <c r="E1432">
        <v>19</v>
      </c>
      <c r="F1432" t="s">
        <v>35</v>
      </c>
      <c r="G1432" t="s">
        <v>82</v>
      </c>
      <c r="H1432" t="b">
        <v>1</v>
      </c>
      <c r="I1432" t="s">
        <v>49</v>
      </c>
      <c r="J1432" t="s">
        <v>50</v>
      </c>
      <c r="K1432">
        <v>0.06</v>
      </c>
      <c r="L1432" t="str">
        <f t="shared" si="88"/>
        <v>Dactyloctenium</v>
      </c>
      <c r="M1432" t="str">
        <f t="shared" si="89"/>
        <v>radulans</v>
      </c>
      <c r="N1432" t="str">
        <f t="shared" si="90"/>
        <v>Species</v>
      </c>
      <c r="O1432" t="str">
        <f t="shared" si="91"/>
        <v>S4-N4 19</v>
      </c>
    </row>
    <row r="1433" spans="1:15">
      <c r="A1433" t="s">
        <v>137</v>
      </c>
      <c r="B1433" t="s">
        <v>141</v>
      </c>
      <c r="C1433" t="s">
        <v>142</v>
      </c>
      <c r="D1433" t="s">
        <v>89</v>
      </c>
      <c r="E1433">
        <v>20</v>
      </c>
      <c r="F1433" t="s">
        <v>35</v>
      </c>
      <c r="G1433" t="s">
        <v>156</v>
      </c>
      <c r="H1433" t="b">
        <v>0</v>
      </c>
      <c r="J1433" t="s">
        <v>60</v>
      </c>
      <c r="K1433">
        <v>0.02</v>
      </c>
      <c r="L1433" t="str">
        <f t="shared" si="88"/>
        <v>Tiny</v>
      </c>
      <c r="M1433" t="str">
        <f t="shared" si="89"/>
        <v>leaf boi</v>
      </c>
      <c r="N1433" t="str">
        <f t="shared" si="90"/>
        <v>Species</v>
      </c>
      <c r="O1433" t="str">
        <f t="shared" si="91"/>
        <v>S4-N4 20</v>
      </c>
    </row>
    <row r="1434" spans="1:15">
      <c r="A1434" t="s">
        <v>137</v>
      </c>
      <c r="B1434" t="s">
        <v>141</v>
      </c>
      <c r="C1434" t="s">
        <v>142</v>
      </c>
      <c r="D1434" t="s">
        <v>89</v>
      </c>
      <c r="E1434">
        <v>21</v>
      </c>
      <c r="F1434" t="s">
        <v>20</v>
      </c>
      <c r="G1434" t="s">
        <v>29</v>
      </c>
      <c r="L1434" t="str">
        <f t="shared" si="88"/>
        <v>NA</v>
      </c>
      <c r="M1434" t="str">
        <f t="shared" si="89"/>
        <v>NA</v>
      </c>
      <c r="N1434" t="str">
        <f t="shared" si="90"/>
        <v>NA</v>
      </c>
      <c r="O1434" t="str">
        <f t="shared" si="91"/>
        <v>S4-N4 21</v>
      </c>
    </row>
    <row r="1435" spans="1:15">
      <c r="A1435" t="s">
        <v>137</v>
      </c>
      <c r="B1435" t="s">
        <v>141</v>
      </c>
      <c r="C1435" t="s">
        <v>142</v>
      </c>
      <c r="D1435" t="s">
        <v>89</v>
      </c>
      <c r="E1435">
        <v>22</v>
      </c>
      <c r="F1435" t="s">
        <v>20</v>
      </c>
      <c r="G1435" t="s">
        <v>102</v>
      </c>
      <c r="H1435" t="b">
        <v>0</v>
      </c>
      <c r="I1435" t="s">
        <v>103</v>
      </c>
      <c r="J1435" t="s">
        <v>60</v>
      </c>
      <c r="K1435">
        <v>7.0000000000000007E-2</v>
      </c>
      <c r="L1435" t="str">
        <f t="shared" si="88"/>
        <v>Trianthema</v>
      </c>
      <c r="M1435" t="str">
        <f t="shared" si="89"/>
        <v>triquetrum</v>
      </c>
      <c r="N1435" t="str">
        <f t="shared" si="90"/>
        <v>Species</v>
      </c>
      <c r="O1435" t="str">
        <f t="shared" si="91"/>
        <v>S4-N4 22</v>
      </c>
    </row>
    <row r="1436" spans="1:15">
      <c r="A1436" t="s">
        <v>137</v>
      </c>
      <c r="B1436" t="s">
        <v>141</v>
      </c>
      <c r="C1436" t="s">
        <v>142</v>
      </c>
      <c r="D1436" t="s">
        <v>89</v>
      </c>
      <c r="E1436">
        <v>23</v>
      </c>
      <c r="F1436" t="s">
        <v>35</v>
      </c>
      <c r="G1436" t="s">
        <v>33</v>
      </c>
      <c r="H1436" t="b">
        <v>1</v>
      </c>
      <c r="I1436" t="s">
        <v>19</v>
      </c>
      <c r="J1436" t="s">
        <v>24</v>
      </c>
      <c r="K1436">
        <v>0.34</v>
      </c>
      <c r="L1436" t="str">
        <f t="shared" si="88"/>
        <v>Sclerolaena</v>
      </c>
      <c r="M1436" t="str">
        <f t="shared" si="89"/>
        <v>divaricata</v>
      </c>
      <c r="N1436" t="str">
        <f t="shared" si="90"/>
        <v>Species</v>
      </c>
      <c r="O1436" t="str">
        <f t="shared" si="91"/>
        <v>S4-N4 23</v>
      </c>
    </row>
    <row r="1437" spans="1:15">
      <c r="A1437" t="s">
        <v>137</v>
      </c>
      <c r="B1437" t="s">
        <v>141</v>
      </c>
      <c r="C1437" t="s">
        <v>142</v>
      </c>
      <c r="D1437" t="s">
        <v>89</v>
      </c>
      <c r="E1437">
        <v>24</v>
      </c>
      <c r="F1437" t="s">
        <v>35</v>
      </c>
      <c r="G1437" t="s">
        <v>143</v>
      </c>
      <c r="H1437" t="b">
        <v>1</v>
      </c>
      <c r="I1437" t="s">
        <v>19</v>
      </c>
      <c r="J1437" t="s">
        <v>24</v>
      </c>
      <c r="K1437">
        <v>0.19</v>
      </c>
      <c r="L1437" t="str">
        <f t="shared" si="88"/>
        <v>Dissocarpus</v>
      </c>
      <c r="M1437" t="str">
        <f t="shared" si="89"/>
        <v>biflora</v>
      </c>
      <c r="N1437" t="str">
        <f t="shared" si="90"/>
        <v>Species</v>
      </c>
      <c r="O1437" t="str">
        <f t="shared" si="91"/>
        <v>S4-N4 24</v>
      </c>
    </row>
    <row r="1438" spans="1:15">
      <c r="A1438" t="s">
        <v>137</v>
      </c>
      <c r="B1438" t="s">
        <v>141</v>
      </c>
      <c r="C1438" t="s">
        <v>142</v>
      </c>
      <c r="D1438" t="s">
        <v>89</v>
      </c>
      <c r="E1438">
        <v>25</v>
      </c>
      <c r="F1438" t="s">
        <v>35</v>
      </c>
      <c r="G1438" t="s">
        <v>147</v>
      </c>
      <c r="H1438" t="b">
        <v>0</v>
      </c>
      <c r="I1438" t="s">
        <v>19</v>
      </c>
      <c r="J1438" t="s">
        <v>24</v>
      </c>
      <c r="K1438">
        <v>0.15</v>
      </c>
      <c r="L1438" t="str">
        <f t="shared" si="88"/>
        <v>Maireana</v>
      </c>
      <c r="M1438" t="str">
        <f t="shared" si="89"/>
        <v>coronata</v>
      </c>
      <c r="N1438" t="str">
        <f t="shared" si="90"/>
        <v>Species</v>
      </c>
      <c r="O1438" t="str">
        <f t="shared" si="91"/>
        <v>S4-N4 25</v>
      </c>
    </row>
    <row r="1439" spans="1:15">
      <c r="A1439" t="s">
        <v>137</v>
      </c>
      <c r="B1439" t="s">
        <v>141</v>
      </c>
      <c r="C1439" t="s">
        <v>142</v>
      </c>
      <c r="D1439" t="s">
        <v>89</v>
      </c>
      <c r="E1439">
        <v>26</v>
      </c>
      <c r="F1439" t="s">
        <v>20</v>
      </c>
      <c r="G1439" t="s">
        <v>82</v>
      </c>
      <c r="H1439" t="b">
        <v>1</v>
      </c>
      <c r="I1439" t="s">
        <v>49</v>
      </c>
      <c r="J1439" t="s">
        <v>50</v>
      </c>
      <c r="K1439">
        <v>0.08</v>
      </c>
      <c r="L1439" t="str">
        <f t="shared" si="88"/>
        <v>Dactyloctenium</v>
      </c>
      <c r="M1439" t="str">
        <f t="shared" si="89"/>
        <v>radulans</v>
      </c>
      <c r="N1439" t="str">
        <f t="shared" si="90"/>
        <v>Species</v>
      </c>
      <c r="O1439" t="str">
        <f t="shared" si="91"/>
        <v>S4-N4 26</v>
      </c>
    </row>
    <row r="1440" spans="1:15">
      <c r="A1440" t="s">
        <v>137</v>
      </c>
      <c r="B1440" t="s">
        <v>141</v>
      </c>
      <c r="C1440" t="s">
        <v>142</v>
      </c>
      <c r="D1440" t="s">
        <v>89</v>
      </c>
      <c r="E1440">
        <v>27</v>
      </c>
      <c r="F1440" t="s">
        <v>20</v>
      </c>
      <c r="G1440" t="s">
        <v>29</v>
      </c>
      <c r="L1440" t="str">
        <f t="shared" si="88"/>
        <v>NA</v>
      </c>
      <c r="M1440" t="str">
        <f t="shared" si="89"/>
        <v>NA</v>
      </c>
      <c r="N1440" t="str">
        <f t="shared" si="90"/>
        <v>NA</v>
      </c>
      <c r="O1440" t="str">
        <f t="shared" si="91"/>
        <v>S4-N4 27</v>
      </c>
    </row>
    <row r="1441" spans="1:15">
      <c r="A1441" t="s">
        <v>137</v>
      </c>
      <c r="B1441" t="s">
        <v>141</v>
      </c>
      <c r="C1441" t="s">
        <v>142</v>
      </c>
      <c r="D1441" t="s">
        <v>89</v>
      </c>
      <c r="E1441">
        <v>28</v>
      </c>
      <c r="F1441" t="s">
        <v>20</v>
      </c>
      <c r="G1441" t="s">
        <v>147</v>
      </c>
      <c r="H1441" t="b">
        <v>0</v>
      </c>
      <c r="I1441" t="s">
        <v>19</v>
      </c>
      <c r="J1441" t="s">
        <v>24</v>
      </c>
      <c r="K1441">
        <v>0.1</v>
      </c>
      <c r="L1441" t="str">
        <f t="shared" si="88"/>
        <v>Maireana</v>
      </c>
      <c r="M1441" t="str">
        <f t="shared" si="89"/>
        <v>coronata</v>
      </c>
      <c r="N1441" t="str">
        <f t="shared" si="90"/>
        <v>Species</v>
      </c>
      <c r="O1441" t="str">
        <f t="shared" si="91"/>
        <v>S4-N4 28</v>
      </c>
    </row>
    <row r="1442" spans="1:15">
      <c r="A1442" t="s">
        <v>137</v>
      </c>
      <c r="B1442" t="s">
        <v>141</v>
      </c>
      <c r="C1442" t="s">
        <v>142</v>
      </c>
      <c r="D1442" t="s">
        <v>89</v>
      </c>
      <c r="E1442">
        <v>29</v>
      </c>
      <c r="F1442" t="s">
        <v>20</v>
      </c>
      <c r="G1442" t="s">
        <v>143</v>
      </c>
      <c r="H1442" t="b">
        <v>1</v>
      </c>
      <c r="I1442" t="s">
        <v>19</v>
      </c>
      <c r="J1442" t="s">
        <v>24</v>
      </c>
      <c r="K1442">
        <v>0.19</v>
      </c>
      <c r="L1442" t="str">
        <f t="shared" si="88"/>
        <v>Dissocarpus</v>
      </c>
      <c r="M1442" t="str">
        <f t="shared" si="89"/>
        <v>biflora</v>
      </c>
      <c r="N1442" t="str">
        <f t="shared" si="90"/>
        <v>Species</v>
      </c>
      <c r="O1442" t="str">
        <f t="shared" si="91"/>
        <v>S4-N4 29</v>
      </c>
    </row>
    <row r="1443" spans="1:15">
      <c r="A1443" t="s">
        <v>137</v>
      </c>
      <c r="B1443" t="s">
        <v>141</v>
      </c>
      <c r="C1443" t="s">
        <v>142</v>
      </c>
      <c r="D1443" t="s">
        <v>89</v>
      </c>
      <c r="E1443">
        <v>30</v>
      </c>
      <c r="F1443" t="s">
        <v>20</v>
      </c>
      <c r="G1443" t="s">
        <v>143</v>
      </c>
      <c r="H1443" t="b">
        <v>1</v>
      </c>
      <c r="I1443" t="s">
        <v>19</v>
      </c>
      <c r="J1443" t="s">
        <v>24</v>
      </c>
      <c r="K1443">
        <v>0.13</v>
      </c>
      <c r="L1443" t="str">
        <f t="shared" si="88"/>
        <v>Dissocarpus</v>
      </c>
      <c r="M1443" t="str">
        <f t="shared" si="89"/>
        <v>biflora</v>
      </c>
      <c r="N1443" t="str">
        <f t="shared" si="90"/>
        <v>Species</v>
      </c>
      <c r="O1443" t="str">
        <f t="shared" si="91"/>
        <v>S4-N4 30</v>
      </c>
    </row>
    <row r="1444" spans="1:15">
      <c r="A1444" t="s">
        <v>137</v>
      </c>
      <c r="B1444" t="s">
        <v>141</v>
      </c>
      <c r="C1444" t="s">
        <v>142</v>
      </c>
      <c r="D1444" t="s">
        <v>89</v>
      </c>
      <c r="E1444">
        <v>31</v>
      </c>
      <c r="F1444" t="s">
        <v>20</v>
      </c>
      <c r="G1444" t="s">
        <v>147</v>
      </c>
      <c r="H1444" t="b">
        <v>0</v>
      </c>
      <c r="I1444" t="s">
        <v>19</v>
      </c>
      <c r="J1444" t="s">
        <v>24</v>
      </c>
      <c r="K1444">
        <v>0.1</v>
      </c>
      <c r="L1444" t="str">
        <f t="shared" si="88"/>
        <v>Maireana</v>
      </c>
      <c r="M1444" t="str">
        <f t="shared" si="89"/>
        <v>coronata</v>
      </c>
      <c r="N1444" t="str">
        <f t="shared" si="90"/>
        <v>Species</v>
      </c>
      <c r="O1444" t="str">
        <f t="shared" si="91"/>
        <v>S4-N4 31</v>
      </c>
    </row>
    <row r="1445" spans="1:15">
      <c r="A1445" t="s">
        <v>137</v>
      </c>
      <c r="B1445" t="s">
        <v>141</v>
      </c>
      <c r="C1445" t="s">
        <v>142</v>
      </c>
      <c r="D1445" t="s">
        <v>89</v>
      </c>
      <c r="E1445">
        <v>32</v>
      </c>
      <c r="F1445" t="s">
        <v>20</v>
      </c>
      <c r="G1445" t="s">
        <v>29</v>
      </c>
      <c r="L1445" t="str">
        <f t="shared" si="88"/>
        <v>NA</v>
      </c>
      <c r="M1445" t="str">
        <f t="shared" si="89"/>
        <v>NA</v>
      </c>
      <c r="N1445" t="str">
        <f t="shared" si="90"/>
        <v>NA</v>
      </c>
      <c r="O1445" t="str">
        <f t="shared" si="91"/>
        <v>S4-N4 32</v>
      </c>
    </row>
    <row r="1446" spans="1:15">
      <c r="A1446" t="s">
        <v>137</v>
      </c>
      <c r="B1446" t="s">
        <v>141</v>
      </c>
      <c r="C1446" t="s">
        <v>142</v>
      </c>
      <c r="D1446" t="s">
        <v>89</v>
      </c>
      <c r="E1446">
        <v>33</v>
      </c>
      <c r="F1446" t="s">
        <v>20</v>
      </c>
      <c r="G1446" t="s">
        <v>29</v>
      </c>
      <c r="L1446" t="str">
        <f t="shared" si="88"/>
        <v>NA</v>
      </c>
      <c r="M1446" t="str">
        <f t="shared" si="89"/>
        <v>NA</v>
      </c>
      <c r="N1446" t="str">
        <f t="shared" si="90"/>
        <v>NA</v>
      </c>
      <c r="O1446" t="str">
        <f t="shared" si="91"/>
        <v>S4-N4 33</v>
      </c>
    </row>
    <row r="1447" spans="1:15">
      <c r="A1447" t="s">
        <v>137</v>
      </c>
      <c r="B1447" t="s">
        <v>141</v>
      </c>
      <c r="C1447" t="s">
        <v>142</v>
      </c>
      <c r="D1447" t="s">
        <v>89</v>
      </c>
      <c r="E1447">
        <v>34</v>
      </c>
      <c r="F1447" t="s">
        <v>20</v>
      </c>
      <c r="G1447" t="s">
        <v>82</v>
      </c>
      <c r="H1447" t="b">
        <v>1</v>
      </c>
      <c r="I1447" t="s">
        <v>49</v>
      </c>
      <c r="J1447" t="s">
        <v>50</v>
      </c>
      <c r="K1447">
        <v>0.06</v>
      </c>
      <c r="L1447" t="str">
        <f t="shared" si="88"/>
        <v>Dactyloctenium</v>
      </c>
      <c r="M1447" t="str">
        <f t="shared" si="89"/>
        <v>radulans</v>
      </c>
      <c r="N1447" t="str">
        <f t="shared" si="90"/>
        <v>Species</v>
      </c>
      <c r="O1447" t="str">
        <f t="shared" si="91"/>
        <v>S4-N4 34</v>
      </c>
    </row>
    <row r="1448" spans="1:15">
      <c r="A1448" t="s">
        <v>137</v>
      </c>
      <c r="B1448" t="s">
        <v>141</v>
      </c>
      <c r="C1448" t="s">
        <v>142</v>
      </c>
      <c r="D1448" t="s">
        <v>89</v>
      </c>
      <c r="E1448">
        <v>35</v>
      </c>
      <c r="F1448" t="s">
        <v>20</v>
      </c>
      <c r="G1448" t="s">
        <v>293</v>
      </c>
      <c r="H1448" t="b">
        <v>1</v>
      </c>
      <c r="I1448" t="s">
        <v>49</v>
      </c>
      <c r="J1448" t="s">
        <v>50</v>
      </c>
      <c r="K1448">
        <v>0.06</v>
      </c>
      <c r="L1448" t="str">
        <f t="shared" si="88"/>
        <v>Enneapogon</v>
      </c>
      <c r="M1448" t="str">
        <f t="shared" si="89"/>
        <v>NA</v>
      </c>
      <c r="N1448" t="str">
        <f t="shared" si="90"/>
        <v>Genus</v>
      </c>
      <c r="O1448" t="str">
        <f t="shared" si="91"/>
        <v>S4-N4 35</v>
      </c>
    </row>
    <row r="1449" spans="1:15">
      <c r="A1449" t="s">
        <v>137</v>
      </c>
      <c r="B1449" t="s">
        <v>141</v>
      </c>
      <c r="C1449" t="s">
        <v>142</v>
      </c>
      <c r="D1449" t="s">
        <v>89</v>
      </c>
      <c r="E1449">
        <v>36</v>
      </c>
      <c r="F1449" t="s">
        <v>20</v>
      </c>
      <c r="G1449" t="s">
        <v>29</v>
      </c>
      <c r="L1449" t="str">
        <f t="shared" si="88"/>
        <v>NA</v>
      </c>
      <c r="M1449" t="str">
        <f t="shared" si="89"/>
        <v>NA</v>
      </c>
      <c r="N1449" t="str">
        <f t="shared" si="90"/>
        <v>NA</v>
      </c>
      <c r="O1449" t="str">
        <f t="shared" si="91"/>
        <v>S4-N4 36</v>
      </c>
    </row>
    <row r="1450" spans="1:15">
      <c r="A1450" t="s">
        <v>137</v>
      </c>
      <c r="B1450" t="s">
        <v>141</v>
      </c>
      <c r="C1450" t="s">
        <v>142</v>
      </c>
      <c r="D1450" t="s">
        <v>89</v>
      </c>
      <c r="E1450">
        <v>37</v>
      </c>
      <c r="F1450" t="s">
        <v>20</v>
      </c>
      <c r="G1450" t="s">
        <v>82</v>
      </c>
      <c r="H1450" t="b">
        <v>1</v>
      </c>
      <c r="I1450" t="s">
        <v>49</v>
      </c>
      <c r="J1450" t="s">
        <v>50</v>
      </c>
      <c r="K1450">
        <v>7.0000000000000007E-2</v>
      </c>
      <c r="L1450" t="str">
        <f t="shared" si="88"/>
        <v>Dactyloctenium</v>
      </c>
      <c r="M1450" t="str">
        <f t="shared" si="89"/>
        <v>radulans</v>
      </c>
      <c r="N1450" t="str">
        <f t="shared" si="90"/>
        <v>Species</v>
      </c>
      <c r="O1450" t="str">
        <f t="shared" si="91"/>
        <v>S4-N4 37</v>
      </c>
    </row>
    <row r="1451" spans="1:15">
      <c r="A1451" t="s">
        <v>137</v>
      </c>
      <c r="B1451" t="s">
        <v>141</v>
      </c>
      <c r="C1451" t="s">
        <v>142</v>
      </c>
      <c r="D1451" t="s">
        <v>89</v>
      </c>
      <c r="E1451">
        <v>37</v>
      </c>
      <c r="F1451" t="s">
        <v>20</v>
      </c>
      <c r="G1451" t="s">
        <v>143</v>
      </c>
      <c r="H1451" t="b">
        <v>1</v>
      </c>
      <c r="I1451" t="s">
        <v>19</v>
      </c>
      <c r="J1451" t="s">
        <v>24</v>
      </c>
      <c r="K1451">
        <v>0.16</v>
      </c>
      <c r="L1451" t="str">
        <f t="shared" si="88"/>
        <v>Dissocarpus</v>
      </c>
      <c r="M1451" t="str">
        <f t="shared" si="89"/>
        <v>biflora</v>
      </c>
      <c r="N1451" t="str">
        <f t="shared" si="90"/>
        <v>Species</v>
      </c>
      <c r="O1451" t="str">
        <f t="shared" si="91"/>
        <v>S4-N4 37</v>
      </c>
    </row>
    <row r="1452" spans="1:15">
      <c r="A1452" t="s">
        <v>137</v>
      </c>
      <c r="B1452" t="s">
        <v>141</v>
      </c>
      <c r="C1452" t="s">
        <v>142</v>
      </c>
      <c r="D1452" t="s">
        <v>89</v>
      </c>
      <c r="E1452">
        <v>38</v>
      </c>
      <c r="F1452" t="s">
        <v>20</v>
      </c>
      <c r="G1452" t="s">
        <v>82</v>
      </c>
      <c r="H1452" t="b">
        <v>1</v>
      </c>
      <c r="I1452" t="s">
        <v>49</v>
      </c>
      <c r="J1452" t="s">
        <v>50</v>
      </c>
      <c r="K1452">
        <v>0.01</v>
      </c>
      <c r="L1452" t="str">
        <f t="shared" si="88"/>
        <v>Dactyloctenium</v>
      </c>
      <c r="M1452" t="str">
        <f t="shared" si="89"/>
        <v>radulans</v>
      </c>
      <c r="N1452" t="str">
        <f t="shared" si="90"/>
        <v>Species</v>
      </c>
      <c r="O1452" t="str">
        <f t="shared" si="91"/>
        <v>S4-N4 38</v>
      </c>
    </row>
    <row r="1453" spans="1:15">
      <c r="A1453" t="s">
        <v>137</v>
      </c>
      <c r="B1453" t="s">
        <v>141</v>
      </c>
      <c r="C1453" t="s">
        <v>142</v>
      </c>
      <c r="D1453" t="s">
        <v>89</v>
      </c>
      <c r="E1453">
        <v>39</v>
      </c>
      <c r="F1453" t="s">
        <v>20</v>
      </c>
      <c r="G1453" t="s">
        <v>29</v>
      </c>
      <c r="L1453" t="str">
        <f t="shared" si="88"/>
        <v>NA</v>
      </c>
      <c r="M1453" t="str">
        <f t="shared" si="89"/>
        <v>NA</v>
      </c>
      <c r="N1453" t="str">
        <f t="shared" si="90"/>
        <v>NA</v>
      </c>
      <c r="O1453" t="str">
        <f t="shared" si="91"/>
        <v>S4-N4 39</v>
      </c>
    </row>
    <row r="1454" spans="1:15">
      <c r="A1454" t="s">
        <v>137</v>
      </c>
      <c r="B1454" t="s">
        <v>141</v>
      </c>
      <c r="C1454" t="s">
        <v>142</v>
      </c>
      <c r="D1454" t="s">
        <v>89</v>
      </c>
      <c r="E1454">
        <v>40</v>
      </c>
      <c r="F1454" t="s">
        <v>20</v>
      </c>
      <c r="G1454" t="s">
        <v>82</v>
      </c>
      <c r="H1454" t="b">
        <v>1</v>
      </c>
      <c r="I1454" t="s">
        <v>49</v>
      </c>
      <c r="J1454" t="s">
        <v>50</v>
      </c>
      <c r="K1454">
        <v>0.1</v>
      </c>
      <c r="L1454" t="str">
        <f t="shared" si="88"/>
        <v>Dactyloctenium</v>
      </c>
      <c r="M1454" t="str">
        <f t="shared" si="89"/>
        <v>radulans</v>
      </c>
      <c r="N1454" t="str">
        <f t="shared" si="90"/>
        <v>Species</v>
      </c>
      <c r="O1454" t="str">
        <f t="shared" si="91"/>
        <v>S4-N4 40</v>
      </c>
    </row>
    <row r="1455" spans="1:15">
      <c r="A1455" t="s">
        <v>137</v>
      </c>
      <c r="B1455" t="s">
        <v>141</v>
      </c>
      <c r="C1455" t="s">
        <v>142</v>
      </c>
      <c r="D1455" t="s">
        <v>89</v>
      </c>
      <c r="E1455">
        <v>41</v>
      </c>
      <c r="F1455" t="s">
        <v>20</v>
      </c>
      <c r="G1455" t="s">
        <v>29</v>
      </c>
      <c r="L1455" t="str">
        <f t="shared" si="88"/>
        <v>NA</v>
      </c>
      <c r="M1455" t="str">
        <f t="shared" si="89"/>
        <v>NA</v>
      </c>
      <c r="N1455" t="str">
        <f t="shared" si="90"/>
        <v>NA</v>
      </c>
      <c r="O1455" t="str">
        <f t="shared" si="91"/>
        <v>S4-N4 41</v>
      </c>
    </row>
    <row r="1456" spans="1:15">
      <c r="A1456" t="s">
        <v>137</v>
      </c>
      <c r="B1456" t="s">
        <v>141</v>
      </c>
      <c r="C1456" t="s">
        <v>142</v>
      </c>
      <c r="D1456" t="s">
        <v>89</v>
      </c>
      <c r="E1456">
        <v>42</v>
      </c>
      <c r="F1456" t="s">
        <v>20</v>
      </c>
      <c r="G1456" t="s">
        <v>82</v>
      </c>
      <c r="H1456" t="b">
        <v>1</v>
      </c>
      <c r="I1456" t="s">
        <v>49</v>
      </c>
      <c r="J1456" t="s">
        <v>50</v>
      </c>
      <c r="K1456">
        <v>0.09</v>
      </c>
      <c r="L1456" t="str">
        <f t="shared" si="88"/>
        <v>Dactyloctenium</v>
      </c>
      <c r="M1456" t="str">
        <f t="shared" si="89"/>
        <v>radulans</v>
      </c>
      <c r="N1456" t="str">
        <f t="shared" si="90"/>
        <v>Species</v>
      </c>
      <c r="O1456" t="str">
        <f t="shared" si="91"/>
        <v>S4-N4 42</v>
      </c>
    </row>
    <row r="1457" spans="1:15">
      <c r="A1457" t="s">
        <v>137</v>
      </c>
      <c r="B1457" t="s">
        <v>141</v>
      </c>
      <c r="C1457" t="s">
        <v>142</v>
      </c>
      <c r="D1457" t="s">
        <v>89</v>
      </c>
      <c r="E1457">
        <v>43</v>
      </c>
      <c r="F1457" t="s">
        <v>20</v>
      </c>
      <c r="G1457" t="s">
        <v>29</v>
      </c>
      <c r="L1457" t="str">
        <f t="shared" si="88"/>
        <v>NA</v>
      </c>
      <c r="M1457" t="str">
        <f t="shared" si="89"/>
        <v>NA</v>
      </c>
      <c r="N1457" t="str">
        <f t="shared" si="90"/>
        <v>NA</v>
      </c>
      <c r="O1457" t="str">
        <f t="shared" si="91"/>
        <v>S4-N4 43</v>
      </c>
    </row>
    <row r="1458" spans="1:15">
      <c r="A1458" t="s">
        <v>137</v>
      </c>
      <c r="B1458" t="s">
        <v>141</v>
      </c>
      <c r="C1458" t="s">
        <v>142</v>
      </c>
      <c r="D1458" t="s">
        <v>89</v>
      </c>
      <c r="E1458">
        <v>44</v>
      </c>
      <c r="F1458" t="s">
        <v>20</v>
      </c>
      <c r="G1458" t="s">
        <v>82</v>
      </c>
      <c r="H1458" t="b">
        <v>1</v>
      </c>
      <c r="I1458" t="s">
        <v>49</v>
      </c>
      <c r="J1458" t="s">
        <v>50</v>
      </c>
      <c r="K1458">
        <v>0.05</v>
      </c>
      <c r="L1458" t="str">
        <f t="shared" si="88"/>
        <v>Dactyloctenium</v>
      </c>
      <c r="M1458" t="str">
        <f t="shared" si="89"/>
        <v>radulans</v>
      </c>
      <c r="N1458" t="str">
        <f t="shared" si="90"/>
        <v>Species</v>
      </c>
      <c r="O1458" t="str">
        <f t="shared" si="91"/>
        <v>S4-N4 44</v>
      </c>
    </row>
    <row r="1459" spans="1:15">
      <c r="A1459" t="s">
        <v>137</v>
      </c>
      <c r="B1459" t="s">
        <v>141</v>
      </c>
      <c r="C1459" t="s">
        <v>142</v>
      </c>
      <c r="D1459" t="s">
        <v>89</v>
      </c>
      <c r="E1459">
        <v>45</v>
      </c>
      <c r="F1459" t="s">
        <v>34</v>
      </c>
      <c r="G1459" t="s">
        <v>29</v>
      </c>
      <c r="L1459" t="str">
        <f t="shared" si="88"/>
        <v>NA</v>
      </c>
      <c r="M1459" t="str">
        <f t="shared" si="89"/>
        <v>NA</v>
      </c>
      <c r="N1459" t="str">
        <f t="shared" si="90"/>
        <v>NA</v>
      </c>
      <c r="O1459" t="str">
        <f t="shared" si="91"/>
        <v>S4-N4 45</v>
      </c>
    </row>
    <row r="1460" spans="1:15">
      <c r="A1460" t="s">
        <v>137</v>
      </c>
      <c r="B1460" t="s">
        <v>141</v>
      </c>
      <c r="C1460" t="s">
        <v>142</v>
      </c>
      <c r="D1460" t="s">
        <v>89</v>
      </c>
      <c r="E1460">
        <v>46</v>
      </c>
      <c r="F1460" t="s">
        <v>20</v>
      </c>
      <c r="G1460" t="s">
        <v>29</v>
      </c>
      <c r="L1460" t="str">
        <f t="shared" si="88"/>
        <v>NA</v>
      </c>
      <c r="M1460" t="str">
        <f t="shared" si="89"/>
        <v>NA</v>
      </c>
      <c r="N1460" t="str">
        <f t="shared" si="90"/>
        <v>NA</v>
      </c>
      <c r="O1460" t="str">
        <f t="shared" si="91"/>
        <v>S4-N4 46</v>
      </c>
    </row>
    <row r="1461" spans="1:15">
      <c r="A1461" t="s">
        <v>137</v>
      </c>
      <c r="B1461" t="s">
        <v>141</v>
      </c>
      <c r="C1461" t="s">
        <v>142</v>
      </c>
      <c r="D1461" t="s">
        <v>89</v>
      </c>
      <c r="E1461">
        <v>47</v>
      </c>
      <c r="F1461" t="s">
        <v>20</v>
      </c>
      <c r="G1461" t="s">
        <v>29</v>
      </c>
      <c r="L1461" t="str">
        <f t="shared" si="88"/>
        <v>NA</v>
      </c>
      <c r="M1461" t="str">
        <f t="shared" si="89"/>
        <v>NA</v>
      </c>
      <c r="N1461" t="str">
        <f t="shared" si="90"/>
        <v>NA</v>
      </c>
      <c r="O1461" t="str">
        <f t="shared" si="91"/>
        <v>S4-N4 47</v>
      </c>
    </row>
    <row r="1462" spans="1:15">
      <c r="A1462" t="s">
        <v>137</v>
      </c>
      <c r="B1462" t="s">
        <v>141</v>
      </c>
      <c r="C1462" t="s">
        <v>142</v>
      </c>
      <c r="D1462" t="s">
        <v>89</v>
      </c>
      <c r="E1462">
        <v>48</v>
      </c>
      <c r="F1462" t="s">
        <v>20</v>
      </c>
      <c r="G1462" t="s">
        <v>29</v>
      </c>
      <c r="L1462" t="str">
        <f t="shared" si="88"/>
        <v>NA</v>
      </c>
      <c r="M1462" t="str">
        <f t="shared" si="89"/>
        <v>NA</v>
      </c>
      <c r="N1462" t="str">
        <f t="shared" si="90"/>
        <v>NA</v>
      </c>
      <c r="O1462" t="str">
        <f t="shared" si="91"/>
        <v>S4-N4 48</v>
      </c>
    </row>
    <row r="1463" spans="1:15">
      <c r="A1463" t="s">
        <v>137</v>
      </c>
      <c r="B1463" t="s">
        <v>141</v>
      </c>
      <c r="C1463" t="s">
        <v>142</v>
      </c>
      <c r="D1463" t="s">
        <v>89</v>
      </c>
      <c r="E1463">
        <v>49</v>
      </c>
      <c r="F1463" t="s">
        <v>20</v>
      </c>
      <c r="G1463" t="s">
        <v>30</v>
      </c>
      <c r="H1463" t="b">
        <v>0</v>
      </c>
      <c r="I1463" t="s">
        <v>19</v>
      </c>
      <c r="J1463" t="s">
        <v>24</v>
      </c>
      <c r="K1463">
        <v>0.02</v>
      </c>
      <c r="L1463" t="str">
        <f t="shared" si="88"/>
        <v>Sclerolaena</v>
      </c>
      <c r="M1463" t="str">
        <f t="shared" si="89"/>
        <v>ventricosa</v>
      </c>
      <c r="N1463" t="str">
        <f t="shared" si="90"/>
        <v>Species</v>
      </c>
      <c r="O1463" t="str">
        <f t="shared" si="91"/>
        <v>S4-N4 49</v>
      </c>
    </row>
    <row r="1464" spans="1:15">
      <c r="A1464" t="s">
        <v>137</v>
      </c>
      <c r="B1464" t="s">
        <v>141</v>
      </c>
      <c r="C1464" t="s">
        <v>142</v>
      </c>
      <c r="D1464" t="s">
        <v>89</v>
      </c>
      <c r="E1464">
        <v>50</v>
      </c>
      <c r="F1464" t="s">
        <v>35</v>
      </c>
      <c r="G1464" t="s">
        <v>147</v>
      </c>
      <c r="H1464" t="b">
        <v>0</v>
      </c>
      <c r="I1464" t="s">
        <v>19</v>
      </c>
      <c r="J1464" t="s">
        <v>24</v>
      </c>
      <c r="K1464">
        <v>0.1</v>
      </c>
      <c r="L1464" t="str">
        <f t="shared" si="88"/>
        <v>Maireana</v>
      </c>
      <c r="M1464" t="str">
        <f t="shared" si="89"/>
        <v>coronata</v>
      </c>
      <c r="N1464" t="str">
        <f t="shared" si="90"/>
        <v>Species</v>
      </c>
      <c r="O1464" t="str">
        <f t="shared" si="91"/>
        <v>S4-N4 50</v>
      </c>
    </row>
    <row r="1465" spans="1:15">
      <c r="A1465" t="s">
        <v>137</v>
      </c>
      <c r="B1465" t="s">
        <v>141</v>
      </c>
      <c r="C1465" t="s">
        <v>142</v>
      </c>
      <c r="D1465" t="s">
        <v>89</v>
      </c>
      <c r="E1465">
        <v>51</v>
      </c>
      <c r="F1465" t="s">
        <v>35</v>
      </c>
      <c r="G1465" t="s">
        <v>29</v>
      </c>
      <c r="L1465" t="str">
        <f t="shared" si="88"/>
        <v>NA</v>
      </c>
      <c r="M1465" t="str">
        <f t="shared" si="89"/>
        <v>NA</v>
      </c>
      <c r="N1465" t="str">
        <f t="shared" si="90"/>
        <v>NA</v>
      </c>
      <c r="O1465" t="str">
        <f t="shared" si="91"/>
        <v>S4-N4 51</v>
      </c>
    </row>
    <row r="1466" spans="1:15">
      <c r="A1466" t="s">
        <v>137</v>
      </c>
      <c r="B1466" t="s">
        <v>141</v>
      </c>
      <c r="C1466" t="s">
        <v>142</v>
      </c>
      <c r="D1466" t="s">
        <v>89</v>
      </c>
      <c r="E1466">
        <v>52</v>
      </c>
      <c r="F1466" t="s">
        <v>20</v>
      </c>
      <c r="G1466" t="s">
        <v>29</v>
      </c>
      <c r="L1466" t="str">
        <f t="shared" si="88"/>
        <v>NA</v>
      </c>
      <c r="M1466" t="str">
        <f t="shared" si="89"/>
        <v>NA</v>
      </c>
      <c r="N1466" t="str">
        <f t="shared" si="90"/>
        <v>NA</v>
      </c>
      <c r="O1466" t="str">
        <f t="shared" si="91"/>
        <v>S4-N4 52</v>
      </c>
    </row>
    <row r="1467" spans="1:15">
      <c r="A1467" t="s">
        <v>137</v>
      </c>
      <c r="B1467" t="s">
        <v>141</v>
      </c>
      <c r="C1467" t="s">
        <v>142</v>
      </c>
      <c r="D1467" t="s">
        <v>89</v>
      </c>
      <c r="E1467">
        <v>53</v>
      </c>
      <c r="F1467" t="s">
        <v>20</v>
      </c>
      <c r="G1467" t="s">
        <v>29</v>
      </c>
      <c r="L1467" t="str">
        <f t="shared" si="88"/>
        <v>NA</v>
      </c>
      <c r="M1467" t="str">
        <f t="shared" si="89"/>
        <v>NA</v>
      </c>
      <c r="N1467" t="str">
        <f t="shared" si="90"/>
        <v>NA</v>
      </c>
      <c r="O1467" t="str">
        <f t="shared" si="91"/>
        <v>S4-N4 53</v>
      </c>
    </row>
    <row r="1468" spans="1:15">
      <c r="A1468" t="s">
        <v>137</v>
      </c>
      <c r="B1468" t="s">
        <v>141</v>
      </c>
      <c r="C1468" t="s">
        <v>142</v>
      </c>
      <c r="D1468" t="s">
        <v>89</v>
      </c>
      <c r="E1468">
        <v>54</v>
      </c>
      <c r="F1468" t="s">
        <v>35</v>
      </c>
      <c r="G1468" t="s">
        <v>82</v>
      </c>
      <c r="H1468" t="b">
        <v>1</v>
      </c>
      <c r="I1468" t="s">
        <v>49</v>
      </c>
      <c r="J1468" t="s">
        <v>50</v>
      </c>
      <c r="K1468">
        <v>0.14000000000000001</v>
      </c>
      <c r="L1468" t="str">
        <f t="shared" si="88"/>
        <v>Dactyloctenium</v>
      </c>
      <c r="M1468" t="str">
        <f t="shared" si="89"/>
        <v>radulans</v>
      </c>
      <c r="N1468" t="str">
        <f t="shared" si="90"/>
        <v>Species</v>
      </c>
      <c r="O1468" t="str">
        <f t="shared" si="91"/>
        <v>S4-N4 54</v>
      </c>
    </row>
    <row r="1469" spans="1:15">
      <c r="A1469" t="s">
        <v>137</v>
      </c>
      <c r="B1469" t="s">
        <v>141</v>
      </c>
      <c r="C1469" t="s">
        <v>142</v>
      </c>
      <c r="D1469" t="s">
        <v>89</v>
      </c>
      <c r="E1469">
        <v>55</v>
      </c>
      <c r="F1469" t="s">
        <v>35</v>
      </c>
      <c r="G1469" t="s">
        <v>82</v>
      </c>
      <c r="H1469" t="b">
        <v>1</v>
      </c>
      <c r="I1469" t="s">
        <v>49</v>
      </c>
      <c r="J1469" t="s">
        <v>50</v>
      </c>
      <c r="K1469">
        <v>0.1</v>
      </c>
      <c r="L1469" t="str">
        <f t="shared" si="88"/>
        <v>Dactyloctenium</v>
      </c>
      <c r="M1469" t="str">
        <f t="shared" si="89"/>
        <v>radulans</v>
      </c>
      <c r="N1469" t="str">
        <f t="shared" si="90"/>
        <v>Species</v>
      </c>
      <c r="O1469" t="str">
        <f t="shared" si="91"/>
        <v>S4-N4 55</v>
      </c>
    </row>
    <row r="1470" spans="1:15">
      <c r="A1470" t="s">
        <v>137</v>
      </c>
      <c r="B1470" t="s">
        <v>141</v>
      </c>
      <c r="C1470" t="s">
        <v>142</v>
      </c>
      <c r="D1470" t="s">
        <v>89</v>
      </c>
      <c r="E1470">
        <v>56</v>
      </c>
      <c r="F1470" t="s">
        <v>35</v>
      </c>
      <c r="G1470" t="s">
        <v>29</v>
      </c>
      <c r="L1470" t="str">
        <f t="shared" si="88"/>
        <v>NA</v>
      </c>
      <c r="M1470" t="str">
        <f t="shared" si="89"/>
        <v>NA</v>
      </c>
      <c r="N1470" t="str">
        <f t="shared" si="90"/>
        <v>NA</v>
      </c>
      <c r="O1470" t="str">
        <f t="shared" si="91"/>
        <v>S4-N4 56</v>
      </c>
    </row>
    <row r="1471" spans="1:15">
      <c r="A1471" t="s">
        <v>137</v>
      </c>
      <c r="B1471" t="s">
        <v>141</v>
      </c>
      <c r="C1471" t="s">
        <v>142</v>
      </c>
      <c r="D1471" t="s">
        <v>89</v>
      </c>
      <c r="E1471">
        <v>57</v>
      </c>
      <c r="F1471" t="s">
        <v>35</v>
      </c>
      <c r="G1471" t="s">
        <v>24</v>
      </c>
      <c r="H1471" t="b">
        <v>0</v>
      </c>
      <c r="I1471" t="s">
        <v>19</v>
      </c>
      <c r="J1471" t="s">
        <v>24</v>
      </c>
      <c r="K1471">
        <v>0.06</v>
      </c>
      <c r="L1471" t="str">
        <f t="shared" si="88"/>
        <v>Chenopod</v>
      </c>
      <c r="M1471" t="str">
        <f t="shared" si="89"/>
        <v>NA</v>
      </c>
      <c r="N1471" t="str">
        <f t="shared" si="90"/>
        <v>Genus</v>
      </c>
      <c r="O1471" t="str">
        <f t="shared" si="91"/>
        <v>S4-N4 57</v>
      </c>
    </row>
    <row r="1472" spans="1:15">
      <c r="A1472" t="s">
        <v>137</v>
      </c>
      <c r="B1472" t="s">
        <v>141</v>
      </c>
      <c r="C1472" t="s">
        <v>142</v>
      </c>
      <c r="D1472" t="s">
        <v>89</v>
      </c>
      <c r="E1472">
        <v>58</v>
      </c>
      <c r="F1472" t="s">
        <v>20</v>
      </c>
      <c r="G1472" t="s">
        <v>29</v>
      </c>
      <c r="L1472" t="str">
        <f t="shared" si="88"/>
        <v>NA</v>
      </c>
      <c r="M1472" t="str">
        <f t="shared" si="89"/>
        <v>NA</v>
      </c>
      <c r="N1472" t="str">
        <f t="shared" si="90"/>
        <v>NA</v>
      </c>
      <c r="O1472" t="str">
        <f t="shared" si="91"/>
        <v>S4-N4 58</v>
      </c>
    </row>
    <row r="1473" spans="1:17">
      <c r="A1473" t="s">
        <v>137</v>
      </c>
      <c r="B1473" t="s">
        <v>141</v>
      </c>
      <c r="C1473" t="s">
        <v>142</v>
      </c>
      <c r="D1473" t="s">
        <v>89</v>
      </c>
      <c r="E1473">
        <v>59</v>
      </c>
      <c r="F1473" t="s">
        <v>20</v>
      </c>
      <c r="G1473" t="s">
        <v>29</v>
      </c>
      <c r="L1473" t="str">
        <f t="shared" si="88"/>
        <v>NA</v>
      </c>
      <c r="M1473" t="str">
        <f t="shared" si="89"/>
        <v>NA</v>
      </c>
      <c r="N1473" t="str">
        <f t="shared" si="90"/>
        <v>NA</v>
      </c>
      <c r="O1473" t="str">
        <f t="shared" si="91"/>
        <v>S4-N4 59</v>
      </c>
    </row>
    <row r="1474" spans="1:17">
      <c r="A1474" t="s">
        <v>137</v>
      </c>
      <c r="B1474" t="s">
        <v>141</v>
      </c>
      <c r="C1474" t="s">
        <v>142</v>
      </c>
      <c r="D1474" t="s">
        <v>89</v>
      </c>
      <c r="E1474">
        <v>60</v>
      </c>
      <c r="F1474" t="s">
        <v>20</v>
      </c>
      <c r="G1474" t="s">
        <v>29</v>
      </c>
      <c r="L1474" t="str">
        <f t="shared" si="88"/>
        <v>NA</v>
      </c>
      <c r="M1474" t="str">
        <f t="shared" si="89"/>
        <v>NA</v>
      </c>
      <c r="N1474" t="str">
        <f t="shared" si="90"/>
        <v>NA</v>
      </c>
      <c r="O1474" t="str">
        <f t="shared" si="91"/>
        <v>S4-N4 60</v>
      </c>
    </row>
    <row r="1475" spans="1:17">
      <c r="A1475" t="s">
        <v>137</v>
      </c>
      <c r="B1475" t="s">
        <v>141</v>
      </c>
      <c r="C1475" t="s">
        <v>142</v>
      </c>
      <c r="D1475" t="s">
        <v>89</v>
      </c>
      <c r="E1475">
        <v>61</v>
      </c>
      <c r="F1475" t="s">
        <v>35</v>
      </c>
      <c r="G1475" t="s">
        <v>33</v>
      </c>
      <c r="H1475" t="b">
        <v>1</v>
      </c>
      <c r="I1475" t="s">
        <v>19</v>
      </c>
      <c r="J1475" t="s">
        <v>24</v>
      </c>
      <c r="K1475">
        <v>0.18</v>
      </c>
      <c r="L1475" t="str">
        <f t="shared" ref="L1475:L1538" si="92">IF(G1475="NA", "NA", IF(ISNUMBER(SEARCH(" ", G1475)), LEFT(G1475, FIND(" ", G1475) - 1), G1475))</f>
        <v>Sclerolaena</v>
      </c>
      <c r="M1475" t="str">
        <f t="shared" ref="M1475:M1538" si="93">IF(OR(G1475="NA", LEN(TRIM(G1475))=LEN(SUBSTITUTE(G1475," ",""))), "NA", IF(ISNUMBER(SEARCH("Dead", G1475)), "NA", MID(G1475, FIND(" ", G1475) + 1, LEN(G1475) - FIND(" ", G1475))))</f>
        <v>divaricata</v>
      </c>
      <c r="N1475" t="str">
        <f t="shared" ref="N1475:N1538" si="94">IF(G1475="NA", "NA", IF(ISNUMBER(SEARCH("Dead", G1475)), IF(I1475&lt;&gt;"", "Family", "NA"), IF(ISNUMBER(SEARCH("subsp.", G1475)), "Subspecies", IF(ISNUMBER(SEARCH("var.", G1475)), "Varietas", IF(COUNTIF(G1475, "* *")=0, "Genus", "Species")))))</f>
        <v>Species</v>
      </c>
      <c r="O1475" t="str">
        <f t="shared" ref="O1475:O1538" si="95">CONCATENATE(D1475, " ", E1475)</f>
        <v>S4-N4 61</v>
      </c>
    </row>
    <row r="1476" spans="1:17">
      <c r="A1476" t="s">
        <v>137</v>
      </c>
      <c r="B1476" t="s">
        <v>141</v>
      </c>
      <c r="C1476" t="s">
        <v>142</v>
      </c>
      <c r="D1476" t="s">
        <v>89</v>
      </c>
      <c r="E1476">
        <v>61</v>
      </c>
      <c r="F1476" t="s">
        <v>35</v>
      </c>
      <c r="G1476" t="s">
        <v>157</v>
      </c>
      <c r="H1476" t="b">
        <v>1</v>
      </c>
      <c r="I1476" t="s">
        <v>49</v>
      </c>
      <c r="J1476" t="s">
        <v>50</v>
      </c>
      <c r="K1476">
        <v>0.18</v>
      </c>
      <c r="L1476" t="str">
        <f t="shared" si="92"/>
        <v>Hairy</v>
      </c>
      <c r="M1476" t="str">
        <f t="shared" si="93"/>
        <v>glumes</v>
      </c>
      <c r="N1476" t="str">
        <f t="shared" si="94"/>
        <v>Species</v>
      </c>
      <c r="O1476" t="str">
        <f t="shared" si="95"/>
        <v>S4-N4 61</v>
      </c>
      <c r="P1476">
        <v>2742</v>
      </c>
      <c r="Q1476">
        <v>2759</v>
      </c>
    </row>
    <row r="1477" spans="1:17">
      <c r="A1477" t="s">
        <v>137</v>
      </c>
      <c r="B1477" t="s">
        <v>141</v>
      </c>
      <c r="C1477" t="s">
        <v>142</v>
      </c>
      <c r="D1477" t="s">
        <v>89</v>
      </c>
      <c r="E1477">
        <v>62</v>
      </c>
      <c r="F1477" t="s">
        <v>20</v>
      </c>
      <c r="G1477" t="s">
        <v>82</v>
      </c>
      <c r="H1477" t="b">
        <v>1</v>
      </c>
      <c r="I1477" t="s">
        <v>49</v>
      </c>
      <c r="J1477" t="s">
        <v>50</v>
      </c>
      <c r="K1477">
        <v>0.04</v>
      </c>
      <c r="L1477" t="str">
        <f t="shared" si="92"/>
        <v>Dactyloctenium</v>
      </c>
      <c r="M1477" t="str">
        <f t="shared" si="93"/>
        <v>radulans</v>
      </c>
      <c r="N1477" t="str">
        <f t="shared" si="94"/>
        <v>Species</v>
      </c>
      <c r="O1477" t="str">
        <f t="shared" si="95"/>
        <v>S4-N4 62</v>
      </c>
    </row>
    <row r="1478" spans="1:17">
      <c r="A1478" t="s">
        <v>137</v>
      </c>
      <c r="B1478" t="s">
        <v>141</v>
      </c>
      <c r="C1478" t="s">
        <v>142</v>
      </c>
      <c r="D1478" t="s">
        <v>89</v>
      </c>
      <c r="E1478">
        <v>63</v>
      </c>
      <c r="F1478" t="s">
        <v>35</v>
      </c>
      <c r="G1478" t="s">
        <v>111</v>
      </c>
      <c r="H1478" t="b">
        <v>1</v>
      </c>
      <c r="I1478" t="s">
        <v>19</v>
      </c>
      <c r="J1478" t="s">
        <v>24</v>
      </c>
      <c r="K1478">
        <v>0.23</v>
      </c>
      <c r="L1478" t="str">
        <f t="shared" si="92"/>
        <v>Dead</v>
      </c>
      <c r="M1478" t="str">
        <f t="shared" si="93"/>
        <v>NA</v>
      </c>
      <c r="N1478" t="str">
        <f t="shared" si="94"/>
        <v>Family</v>
      </c>
      <c r="O1478" t="str">
        <f t="shared" si="95"/>
        <v>S4-N4 63</v>
      </c>
    </row>
    <row r="1479" spans="1:17">
      <c r="A1479" t="s">
        <v>137</v>
      </c>
      <c r="B1479" t="s">
        <v>141</v>
      </c>
      <c r="C1479" t="s">
        <v>142</v>
      </c>
      <c r="D1479" t="s">
        <v>89</v>
      </c>
      <c r="E1479">
        <v>63</v>
      </c>
      <c r="F1479" t="s">
        <v>35</v>
      </c>
      <c r="G1479" t="s">
        <v>82</v>
      </c>
      <c r="H1479" t="b">
        <v>1</v>
      </c>
      <c r="I1479" t="s">
        <v>49</v>
      </c>
      <c r="J1479" t="s">
        <v>50</v>
      </c>
      <c r="K1479">
        <v>0.1</v>
      </c>
      <c r="L1479" t="str">
        <f t="shared" si="92"/>
        <v>Dactyloctenium</v>
      </c>
      <c r="M1479" t="str">
        <f t="shared" si="93"/>
        <v>radulans</v>
      </c>
      <c r="N1479" t="str">
        <f t="shared" si="94"/>
        <v>Species</v>
      </c>
      <c r="O1479" t="str">
        <f t="shared" si="95"/>
        <v>S4-N4 63</v>
      </c>
    </row>
    <row r="1480" spans="1:17">
      <c r="A1480" t="s">
        <v>137</v>
      </c>
      <c r="B1480" t="s">
        <v>141</v>
      </c>
      <c r="C1480" t="s">
        <v>142</v>
      </c>
      <c r="D1480" t="s">
        <v>89</v>
      </c>
      <c r="E1480">
        <v>64</v>
      </c>
      <c r="F1480" t="s">
        <v>35</v>
      </c>
      <c r="G1480" t="s">
        <v>29</v>
      </c>
      <c r="L1480" t="str">
        <f t="shared" si="92"/>
        <v>NA</v>
      </c>
      <c r="M1480" t="str">
        <f t="shared" si="93"/>
        <v>NA</v>
      </c>
      <c r="N1480" t="str">
        <f t="shared" si="94"/>
        <v>NA</v>
      </c>
      <c r="O1480" t="str">
        <f t="shared" si="95"/>
        <v>S4-N4 64</v>
      </c>
    </row>
    <row r="1481" spans="1:17">
      <c r="A1481" t="s">
        <v>137</v>
      </c>
      <c r="B1481" t="s">
        <v>141</v>
      </c>
      <c r="C1481" t="s">
        <v>142</v>
      </c>
      <c r="D1481" t="s">
        <v>89</v>
      </c>
      <c r="E1481">
        <v>65</v>
      </c>
      <c r="F1481" t="s">
        <v>20</v>
      </c>
      <c r="G1481" t="s">
        <v>29</v>
      </c>
      <c r="L1481" t="str">
        <f t="shared" si="92"/>
        <v>NA</v>
      </c>
      <c r="M1481" t="str">
        <f t="shared" si="93"/>
        <v>NA</v>
      </c>
      <c r="N1481" t="str">
        <f t="shared" si="94"/>
        <v>NA</v>
      </c>
      <c r="O1481" t="str">
        <f t="shared" si="95"/>
        <v>S4-N4 65</v>
      </c>
    </row>
    <row r="1482" spans="1:17">
      <c r="A1482" t="s">
        <v>137</v>
      </c>
      <c r="B1482" t="s">
        <v>141</v>
      </c>
      <c r="C1482" t="s">
        <v>142</v>
      </c>
      <c r="D1482" t="s">
        <v>89</v>
      </c>
      <c r="E1482">
        <v>66</v>
      </c>
      <c r="F1482" t="s">
        <v>35</v>
      </c>
      <c r="G1482" t="s">
        <v>29</v>
      </c>
      <c r="L1482" t="str">
        <f t="shared" si="92"/>
        <v>NA</v>
      </c>
      <c r="M1482" t="str">
        <f t="shared" si="93"/>
        <v>NA</v>
      </c>
      <c r="N1482" t="str">
        <f t="shared" si="94"/>
        <v>NA</v>
      </c>
      <c r="O1482" t="str">
        <f t="shared" si="95"/>
        <v>S4-N4 66</v>
      </c>
    </row>
    <row r="1483" spans="1:17">
      <c r="A1483" t="s">
        <v>137</v>
      </c>
      <c r="B1483" t="s">
        <v>141</v>
      </c>
      <c r="C1483" t="s">
        <v>142</v>
      </c>
      <c r="D1483" t="s">
        <v>89</v>
      </c>
      <c r="E1483">
        <v>67</v>
      </c>
      <c r="F1483" t="s">
        <v>35</v>
      </c>
      <c r="G1483" t="s">
        <v>293</v>
      </c>
      <c r="H1483" t="b">
        <v>1</v>
      </c>
      <c r="I1483" t="s">
        <v>49</v>
      </c>
      <c r="J1483" t="s">
        <v>50</v>
      </c>
      <c r="K1483">
        <v>0.1</v>
      </c>
      <c r="L1483" t="str">
        <f t="shared" si="92"/>
        <v>Enneapogon</v>
      </c>
      <c r="M1483" t="str">
        <f t="shared" si="93"/>
        <v>NA</v>
      </c>
      <c r="N1483" t="str">
        <f t="shared" si="94"/>
        <v>Genus</v>
      </c>
      <c r="O1483" t="str">
        <f t="shared" si="95"/>
        <v>S4-N4 67</v>
      </c>
    </row>
    <row r="1484" spans="1:17">
      <c r="A1484" t="s">
        <v>137</v>
      </c>
      <c r="B1484" t="s">
        <v>141</v>
      </c>
      <c r="C1484" t="s">
        <v>142</v>
      </c>
      <c r="D1484" t="s">
        <v>89</v>
      </c>
      <c r="E1484">
        <v>68</v>
      </c>
      <c r="F1484" t="s">
        <v>35</v>
      </c>
      <c r="G1484" t="s">
        <v>29</v>
      </c>
      <c r="L1484" t="str">
        <f t="shared" si="92"/>
        <v>NA</v>
      </c>
      <c r="M1484" t="str">
        <f t="shared" si="93"/>
        <v>NA</v>
      </c>
      <c r="N1484" t="str">
        <f t="shared" si="94"/>
        <v>NA</v>
      </c>
      <c r="O1484" t="str">
        <f t="shared" si="95"/>
        <v>S4-N4 68</v>
      </c>
    </row>
    <row r="1485" spans="1:17">
      <c r="A1485" t="s">
        <v>137</v>
      </c>
      <c r="B1485" t="s">
        <v>141</v>
      </c>
      <c r="C1485" t="s">
        <v>142</v>
      </c>
      <c r="D1485" t="s">
        <v>89</v>
      </c>
      <c r="E1485">
        <v>69</v>
      </c>
      <c r="F1485" t="s">
        <v>20</v>
      </c>
      <c r="G1485" t="s">
        <v>29</v>
      </c>
      <c r="L1485" t="str">
        <f t="shared" si="92"/>
        <v>NA</v>
      </c>
      <c r="M1485" t="str">
        <f t="shared" si="93"/>
        <v>NA</v>
      </c>
      <c r="N1485" t="str">
        <f t="shared" si="94"/>
        <v>NA</v>
      </c>
      <c r="O1485" t="str">
        <f t="shared" si="95"/>
        <v>S4-N4 69</v>
      </c>
    </row>
    <row r="1486" spans="1:17">
      <c r="A1486" t="s">
        <v>137</v>
      </c>
      <c r="B1486" t="s">
        <v>141</v>
      </c>
      <c r="C1486" t="s">
        <v>142</v>
      </c>
      <c r="D1486" t="s">
        <v>89</v>
      </c>
      <c r="E1486">
        <v>70</v>
      </c>
      <c r="F1486" t="s">
        <v>20</v>
      </c>
      <c r="G1486" t="s">
        <v>29</v>
      </c>
      <c r="L1486" t="str">
        <f t="shared" si="92"/>
        <v>NA</v>
      </c>
      <c r="M1486" t="str">
        <f t="shared" si="93"/>
        <v>NA</v>
      </c>
      <c r="N1486" t="str">
        <f t="shared" si="94"/>
        <v>NA</v>
      </c>
      <c r="O1486" t="str">
        <f t="shared" si="95"/>
        <v>S4-N4 70</v>
      </c>
    </row>
    <row r="1487" spans="1:17">
      <c r="A1487" t="s">
        <v>137</v>
      </c>
      <c r="B1487" t="s">
        <v>141</v>
      </c>
      <c r="C1487" t="s">
        <v>142</v>
      </c>
      <c r="D1487" t="s">
        <v>89</v>
      </c>
      <c r="E1487">
        <v>71</v>
      </c>
      <c r="F1487" t="s">
        <v>20</v>
      </c>
      <c r="G1487" t="s">
        <v>29</v>
      </c>
      <c r="L1487" t="str">
        <f t="shared" si="92"/>
        <v>NA</v>
      </c>
      <c r="M1487" t="str">
        <f t="shared" si="93"/>
        <v>NA</v>
      </c>
      <c r="N1487" t="str">
        <f t="shared" si="94"/>
        <v>NA</v>
      </c>
      <c r="O1487" t="str">
        <f t="shared" si="95"/>
        <v>S4-N4 71</v>
      </c>
    </row>
    <row r="1488" spans="1:17">
      <c r="A1488" t="s">
        <v>137</v>
      </c>
      <c r="B1488" t="s">
        <v>141</v>
      </c>
      <c r="C1488" t="s">
        <v>142</v>
      </c>
      <c r="D1488" t="s">
        <v>89</v>
      </c>
      <c r="E1488">
        <v>72</v>
      </c>
      <c r="F1488" t="s">
        <v>35</v>
      </c>
      <c r="G1488" t="s">
        <v>101</v>
      </c>
      <c r="H1488" t="b">
        <v>0</v>
      </c>
      <c r="I1488" t="s">
        <v>19</v>
      </c>
      <c r="J1488" t="s">
        <v>24</v>
      </c>
      <c r="K1488">
        <v>0.2</v>
      </c>
      <c r="L1488" t="str">
        <f t="shared" si="92"/>
        <v>Salsola</v>
      </c>
      <c r="M1488" t="str">
        <f t="shared" si="93"/>
        <v>australis</v>
      </c>
      <c r="N1488" t="str">
        <f t="shared" si="94"/>
        <v>Species</v>
      </c>
      <c r="O1488" t="str">
        <f t="shared" si="95"/>
        <v>S4-N4 72</v>
      </c>
    </row>
    <row r="1489" spans="1:15">
      <c r="A1489" t="s">
        <v>137</v>
      </c>
      <c r="B1489" t="s">
        <v>141</v>
      </c>
      <c r="C1489" t="s">
        <v>142</v>
      </c>
      <c r="D1489" t="s">
        <v>89</v>
      </c>
      <c r="E1489">
        <v>73</v>
      </c>
      <c r="F1489" t="s">
        <v>20</v>
      </c>
      <c r="G1489" t="s">
        <v>29</v>
      </c>
      <c r="L1489" t="str">
        <f t="shared" si="92"/>
        <v>NA</v>
      </c>
      <c r="M1489" t="str">
        <f t="shared" si="93"/>
        <v>NA</v>
      </c>
      <c r="N1489" t="str">
        <f t="shared" si="94"/>
        <v>NA</v>
      </c>
      <c r="O1489" t="str">
        <f t="shared" si="95"/>
        <v>S4-N4 73</v>
      </c>
    </row>
    <row r="1490" spans="1:15">
      <c r="A1490" t="s">
        <v>137</v>
      </c>
      <c r="B1490" t="s">
        <v>141</v>
      </c>
      <c r="C1490" t="s">
        <v>142</v>
      </c>
      <c r="D1490" t="s">
        <v>89</v>
      </c>
      <c r="E1490">
        <v>74</v>
      </c>
      <c r="F1490" t="s">
        <v>35</v>
      </c>
      <c r="G1490" t="s">
        <v>29</v>
      </c>
      <c r="L1490" t="str">
        <f t="shared" si="92"/>
        <v>NA</v>
      </c>
      <c r="M1490" t="str">
        <f t="shared" si="93"/>
        <v>NA</v>
      </c>
      <c r="N1490" t="str">
        <f t="shared" si="94"/>
        <v>NA</v>
      </c>
      <c r="O1490" t="str">
        <f t="shared" si="95"/>
        <v>S4-N4 74</v>
      </c>
    </row>
    <row r="1491" spans="1:15">
      <c r="A1491" t="s">
        <v>137</v>
      </c>
      <c r="B1491" t="s">
        <v>141</v>
      </c>
      <c r="C1491" t="s">
        <v>142</v>
      </c>
      <c r="D1491" t="s">
        <v>89</v>
      </c>
      <c r="E1491">
        <v>75</v>
      </c>
      <c r="F1491" t="s">
        <v>20</v>
      </c>
      <c r="G1491" t="s">
        <v>29</v>
      </c>
      <c r="L1491" t="str">
        <f t="shared" si="92"/>
        <v>NA</v>
      </c>
      <c r="M1491" t="str">
        <f t="shared" si="93"/>
        <v>NA</v>
      </c>
      <c r="N1491" t="str">
        <f t="shared" si="94"/>
        <v>NA</v>
      </c>
      <c r="O1491" t="str">
        <f t="shared" si="95"/>
        <v>S4-N4 75</v>
      </c>
    </row>
    <row r="1492" spans="1:15">
      <c r="A1492" t="s">
        <v>137</v>
      </c>
      <c r="B1492" t="s">
        <v>141</v>
      </c>
      <c r="C1492" t="s">
        <v>142</v>
      </c>
      <c r="D1492" t="s">
        <v>89</v>
      </c>
      <c r="E1492">
        <v>76</v>
      </c>
      <c r="F1492" t="s">
        <v>35</v>
      </c>
      <c r="G1492" t="s">
        <v>29</v>
      </c>
      <c r="L1492" t="str">
        <f t="shared" si="92"/>
        <v>NA</v>
      </c>
      <c r="M1492" t="str">
        <f t="shared" si="93"/>
        <v>NA</v>
      </c>
      <c r="N1492" t="str">
        <f t="shared" si="94"/>
        <v>NA</v>
      </c>
      <c r="O1492" t="str">
        <f t="shared" si="95"/>
        <v>S4-N4 76</v>
      </c>
    </row>
    <row r="1493" spans="1:15">
      <c r="A1493" t="s">
        <v>137</v>
      </c>
      <c r="B1493" t="s">
        <v>141</v>
      </c>
      <c r="C1493" t="s">
        <v>142</v>
      </c>
      <c r="D1493" t="s">
        <v>89</v>
      </c>
      <c r="E1493">
        <v>77</v>
      </c>
      <c r="F1493" t="s">
        <v>20</v>
      </c>
      <c r="G1493" t="s">
        <v>29</v>
      </c>
      <c r="L1493" t="str">
        <f t="shared" si="92"/>
        <v>NA</v>
      </c>
      <c r="M1493" t="str">
        <f t="shared" si="93"/>
        <v>NA</v>
      </c>
      <c r="N1493" t="str">
        <f t="shared" si="94"/>
        <v>NA</v>
      </c>
      <c r="O1493" t="str">
        <f t="shared" si="95"/>
        <v>S4-N4 77</v>
      </c>
    </row>
    <row r="1494" spans="1:15">
      <c r="A1494" t="s">
        <v>137</v>
      </c>
      <c r="B1494" t="s">
        <v>141</v>
      </c>
      <c r="C1494" t="s">
        <v>142</v>
      </c>
      <c r="D1494" t="s">
        <v>89</v>
      </c>
      <c r="E1494">
        <v>78</v>
      </c>
      <c r="F1494" t="s">
        <v>20</v>
      </c>
      <c r="G1494" t="s">
        <v>29</v>
      </c>
      <c r="L1494" t="str">
        <f t="shared" si="92"/>
        <v>NA</v>
      </c>
      <c r="M1494" t="str">
        <f t="shared" si="93"/>
        <v>NA</v>
      </c>
      <c r="N1494" t="str">
        <f t="shared" si="94"/>
        <v>NA</v>
      </c>
      <c r="O1494" t="str">
        <f t="shared" si="95"/>
        <v>S4-N4 78</v>
      </c>
    </row>
    <row r="1495" spans="1:15">
      <c r="A1495" t="s">
        <v>137</v>
      </c>
      <c r="B1495" t="s">
        <v>141</v>
      </c>
      <c r="C1495" t="s">
        <v>142</v>
      </c>
      <c r="D1495" t="s">
        <v>89</v>
      </c>
      <c r="E1495">
        <v>79</v>
      </c>
      <c r="F1495" t="s">
        <v>20</v>
      </c>
      <c r="G1495" t="s">
        <v>29</v>
      </c>
      <c r="L1495" t="str">
        <f t="shared" si="92"/>
        <v>NA</v>
      </c>
      <c r="M1495" t="str">
        <f t="shared" si="93"/>
        <v>NA</v>
      </c>
      <c r="N1495" t="str">
        <f t="shared" si="94"/>
        <v>NA</v>
      </c>
      <c r="O1495" t="str">
        <f t="shared" si="95"/>
        <v>S4-N4 79</v>
      </c>
    </row>
    <row r="1496" spans="1:15">
      <c r="A1496" t="s">
        <v>137</v>
      </c>
      <c r="B1496" t="s">
        <v>141</v>
      </c>
      <c r="C1496" t="s">
        <v>142</v>
      </c>
      <c r="D1496" t="s">
        <v>89</v>
      </c>
      <c r="E1496">
        <v>80</v>
      </c>
      <c r="F1496" t="s">
        <v>20</v>
      </c>
      <c r="G1496" t="s">
        <v>29</v>
      </c>
      <c r="L1496" t="str">
        <f t="shared" si="92"/>
        <v>NA</v>
      </c>
      <c r="M1496" t="str">
        <f t="shared" si="93"/>
        <v>NA</v>
      </c>
      <c r="N1496" t="str">
        <f t="shared" si="94"/>
        <v>NA</v>
      </c>
      <c r="O1496" t="str">
        <f t="shared" si="95"/>
        <v>S4-N4 80</v>
      </c>
    </row>
    <row r="1497" spans="1:15">
      <c r="A1497" t="s">
        <v>137</v>
      </c>
      <c r="B1497" t="s">
        <v>141</v>
      </c>
      <c r="C1497" t="s">
        <v>142</v>
      </c>
      <c r="D1497" t="s">
        <v>89</v>
      </c>
      <c r="E1497">
        <v>81</v>
      </c>
      <c r="F1497" t="s">
        <v>20</v>
      </c>
      <c r="G1497" t="s">
        <v>29</v>
      </c>
      <c r="L1497" t="str">
        <f t="shared" si="92"/>
        <v>NA</v>
      </c>
      <c r="M1497" t="str">
        <f t="shared" si="93"/>
        <v>NA</v>
      </c>
      <c r="N1497" t="str">
        <f t="shared" si="94"/>
        <v>NA</v>
      </c>
      <c r="O1497" t="str">
        <f t="shared" si="95"/>
        <v>S4-N4 81</v>
      </c>
    </row>
    <row r="1498" spans="1:15">
      <c r="A1498" t="s">
        <v>137</v>
      </c>
      <c r="B1498" t="s">
        <v>141</v>
      </c>
      <c r="C1498" t="s">
        <v>142</v>
      </c>
      <c r="D1498" t="s">
        <v>89</v>
      </c>
      <c r="E1498">
        <v>82</v>
      </c>
      <c r="F1498" t="s">
        <v>20</v>
      </c>
      <c r="G1498" t="s">
        <v>29</v>
      </c>
      <c r="L1498" t="str">
        <f t="shared" si="92"/>
        <v>NA</v>
      </c>
      <c r="M1498" t="str">
        <f t="shared" si="93"/>
        <v>NA</v>
      </c>
      <c r="N1498" t="str">
        <f t="shared" si="94"/>
        <v>NA</v>
      </c>
      <c r="O1498" t="str">
        <f t="shared" si="95"/>
        <v>S4-N4 82</v>
      </c>
    </row>
    <row r="1499" spans="1:15">
      <c r="A1499" t="s">
        <v>137</v>
      </c>
      <c r="B1499" t="s">
        <v>141</v>
      </c>
      <c r="C1499" t="s">
        <v>142</v>
      </c>
      <c r="D1499" t="s">
        <v>89</v>
      </c>
      <c r="E1499">
        <v>83</v>
      </c>
      <c r="F1499" t="s">
        <v>35</v>
      </c>
      <c r="G1499" t="s">
        <v>33</v>
      </c>
      <c r="H1499" t="b">
        <v>1</v>
      </c>
      <c r="I1499" t="s">
        <v>19</v>
      </c>
      <c r="J1499" t="s">
        <v>24</v>
      </c>
      <c r="K1499">
        <v>0.2</v>
      </c>
      <c r="L1499" t="str">
        <f t="shared" si="92"/>
        <v>Sclerolaena</v>
      </c>
      <c r="M1499" t="str">
        <f t="shared" si="93"/>
        <v>divaricata</v>
      </c>
      <c r="N1499" t="str">
        <f t="shared" si="94"/>
        <v>Species</v>
      </c>
      <c r="O1499" t="str">
        <f t="shared" si="95"/>
        <v>S4-N4 83</v>
      </c>
    </row>
    <row r="1500" spans="1:15">
      <c r="A1500" t="s">
        <v>137</v>
      </c>
      <c r="B1500" t="s">
        <v>141</v>
      </c>
      <c r="C1500" t="s">
        <v>142</v>
      </c>
      <c r="D1500" t="s">
        <v>89</v>
      </c>
      <c r="E1500">
        <v>84</v>
      </c>
      <c r="F1500" t="s">
        <v>20</v>
      </c>
      <c r="G1500" t="s">
        <v>29</v>
      </c>
      <c r="L1500" t="str">
        <f t="shared" si="92"/>
        <v>NA</v>
      </c>
      <c r="M1500" t="str">
        <f t="shared" si="93"/>
        <v>NA</v>
      </c>
      <c r="N1500" t="str">
        <f t="shared" si="94"/>
        <v>NA</v>
      </c>
      <c r="O1500" t="str">
        <f t="shared" si="95"/>
        <v>S4-N4 84</v>
      </c>
    </row>
    <row r="1501" spans="1:15">
      <c r="A1501" t="s">
        <v>137</v>
      </c>
      <c r="B1501" t="s">
        <v>141</v>
      </c>
      <c r="C1501" t="s">
        <v>142</v>
      </c>
      <c r="D1501" t="s">
        <v>89</v>
      </c>
      <c r="E1501">
        <v>85</v>
      </c>
      <c r="F1501" t="s">
        <v>20</v>
      </c>
      <c r="G1501" t="s">
        <v>143</v>
      </c>
      <c r="H1501" t="b">
        <v>0</v>
      </c>
      <c r="I1501" t="s">
        <v>19</v>
      </c>
      <c r="J1501" t="s">
        <v>24</v>
      </c>
      <c r="K1501">
        <v>0.12</v>
      </c>
      <c r="L1501" t="str">
        <f t="shared" si="92"/>
        <v>Dissocarpus</v>
      </c>
      <c r="M1501" t="str">
        <f t="shared" si="93"/>
        <v>biflora</v>
      </c>
      <c r="N1501" t="str">
        <f t="shared" si="94"/>
        <v>Species</v>
      </c>
      <c r="O1501" t="str">
        <f t="shared" si="95"/>
        <v>S4-N4 85</v>
      </c>
    </row>
    <row r="1502" spans="1:15">
      <c r="A1502" t="s">
        <v>137</v>
      </c>
      <c r="B1502" t="s">
        <v>141</v>
      </c>
      <c r="C1502" t="s">
        <v>142</v>
      </c>
      <c r="D1502" t="s">
        <v>89</v>
      </c>
      <c r="E1502">
        <v>85</v>
      </c>
      <c r="F1502" t="s">
        <v>20</v>
      </c>
      <c r="G1502" t="s">
        <v>30</v>
      </c>
      <c r="H1502" t="b">
        <v>0</v>
      </c>
      <c r="I1502" t="s">
        <v>19</v>
      </c>
      <c r="J1502" t="s">
        <v>24</v>
      </c>
      <c r="K1502">
        <v>0.1</v>
      </c>
      <c r="L1502" t="str">
        <f t="shared" si="92"/>
        <v>Sclerolaena</v>
      </c>
      <c r="M1502" t="str">
        <f t="shared" si="93"/>
        <v>ventricosa</v>
      </c>
      <c r="N1502" t="str">
        <f t="shared" si="94"/>
        <v>Species</v>
      </c>
      <c r="O1502" t="str">
        <f t="shared" si="95"/>
        <v>S4-N4 85</v>
      </c>
    </row>
    <row r="1503" spans="1:15">
      <c r="A1503" t="s">
        <v>137</v>
      </c>
      <c r="B1503" t="s">
        <v>141</v>
      </c>
      <c r="C1503" t="s">
        <v>142</v>
      </c>
      <c r="D1503" t="s">
        <v>89</v>
      </c>
      <c r="E1503">
        <v>86</v>
      </c>
      <c r="F1503" t="s">
        <v>20</v>
      </c>
      <c r="G1503" t="s">
        <v>29</v>
      </c>
      <c r="L1503" t="str">
        <f t="shared" si="92"/>
        <v>NA</v>
      </c>
      <c r="M1503" t="str">
        <f t="shared" si="93"/>
        <v>NA</v>
      </c>
      <c r="N1503" t="str">
        <f t="shared" si="94"/>
        <v>NA</v>
      </c>
      <c r="O1503" t="str">
        <f t="shared" si="95"/>
        <v>S4-N4 86</v>
      </c>
    </row>
    <row r="1504" spans="1:15">
      <c r="A1504" t="s">
        <v>137</v>
      </c>
      <c r="B1504" t="s">
        <v>141</v>
      </c>
      <c r="C1504" t="s">
        <v>142</v>
      </c>
      <c r="D1504" t="s">
        <v>89</v>
      </c>
      <c r="E1504">
        <v>87</v>
      </c>
      <c r="F1504" t="s">
        <v>20</v>
      </c>
      <c r="G1504" t="s">
        <v>143</v>
      </c>
      <c r="H1504" t="b">
        <v>0</v>
      </c>
      <c r="I1504" t="s">
        <v>19</v>
      </c>
      <c r="J1504" t="s">
        <v>24</v>
      </c>
      <c r="K1504">
        <v>0.1</v>
      </c>
      <c r="L1504" t="str">
        <f t="shared" si="92"/>
        <v>Dissocarpus</v>
      </c>
      <c r="M1504" t="str">
        <f t="shared" si="93"/>
        <v>biflora</v>
      </c>
      <c r="N1504" t="str">
        <f t="shared" si="94"/>
        <v>Species</v>
      </c>
      <c r="O1504" t="str">
        <f t="shared" si="95"/>
        <v>S4-N4 87</v>
      </c>
    </row>
    <row r="1505" spans="1:15">
      <c r="A1505" t="s">
        <v>137</v>
      </c>
      <c r="B1505" t="s">
        <v>141</v>
      </c>
      <c r="C1505" t="s">
        <v>142</v>
      </c>
      <c r="D1505" t="s">
        <v>89</v>
      </c>
      <c r="E1505">
        <v>88</v>
      </c>
      <c r="F1505" t="s">
        <v>35</v>
      </c>
      <c r="G1505" t="s">
        <v>30</v>
      </c>
      <c r="H1505" t="b">
        <v>0</v>
      </c>
      <c r="I1505" t="s">
        <v>19</v>
      </c>
      <c r="J1505" t="s">
        <v>24</v>
      </c>
      <c r="K1505">
        <v>0.04</v>
      </c>
      <c r="L1505" t="str">
        <f t="shared" si="92"/>
        <v>Sclerolaena</v>
      </c>
      <c r="M1505" t="str">
        <f t="shared" si="93"/>
        <v>ventricosa</v>
      </c>
      <c r="N1505" t="str">
        <f t="shared" si="94"/>
        <v>Species</v>
      </c>
      <c r="O1505" t="str">
        <f t="shared" si="95"/>
        <v>S4-N4 88</v>
      </c>
    </row>
    <row r="1506" spans="1:15">
      <c r="A1506" t="s">
        <v>137</v>
      </c>
      <c r="B1506" t="s">
        <v>141</v>
      </c>
      <c r="C1506" t="s">
        <v>142</v>
      </c>
      <c r="D1506" t="s">
        <v>89</v>
      </c>
      <c r="E1506">
        <v>89</v>
      </c>
      <c r="F1506" t="s">
        <v>35</v>
      </c>
      <c r="G1506" t="s">
        <v>30</v>
      </c>
      <c r="H1506" t="b">
        <v>0</v>
      </c>
      <c r="I1506" t="s">
        <v>19</v>
      </c>
      <c r="J1506" t="s">
        <v>24</v>
      </c>
      <c r="K1506">
        <v>0.06</v>
      </c>
      <c r="L1506" t="str">
        <f t="shared" si="92"/>
        <v>Sclerolaena</v>
      </c>
      <c r="M1506" t="str">
        <f t="shared" si="93"/>
        <v>ventricosa</v>
      </c>
      <c r="N1506" t="str">
        <f t="shared" si="94"/>
        <v>Species</v>
      </c>
      <c r="O1506" t="str">
        <f t="shared" si="95"/>
        <v>S4-N4 89</v>
      </c>
    </row>
    <row r="1507" spans="1:15">
      <c r="A1507" t="s">
        <v>137</v>
      </c>
      <c r="B1507" t="s">
        <v>141</v>
      </c>
      <c r="C1507" t="s">
        <v>142</v>
      </c>
      <c r="D1507" t="s">
        <v>89</v>
      </c>
      <c r="E1507">
        <v>90</v>
      </c>
      <c r="F1507" t="s">
        <v>35</v>
      </c>
      <c r="G1507" t="s">
        <v>147</v>
      </c>
      <c r="H1507" t="b">
        <v>0</v>
      </c>
      <c r="I1507" t="s">
        <v>19</v>
      </c>
      <c r="J1507" t="s">
        <v>24</v>
      </c>
      <c r="K1507">
        <v>0.09</v>
      </c>
      <c r="L1507" t="str">
        <f t="shared" si="92"/>
        <v>Maireana</v>
      </c>
      <c r="M1507" t="str">
        <f t="shared" si="93"/>
        <v>coronata</v>
      </c>
      <c r="N1507" t="str">
        <f t="shared" si="94"/>
        <v>Species</v>
      </c>
      <c r="O1507" t="str">
        <f t="shared" si="95"/>
        <v>S4-N4 90</v>
      </c>
    </row>
    <row r="1508" spans="1:15">
      <c r="A1508" t="s">
        <v>137</v>
      </c>
      <c r="B1508" t="s">
        <v>141</v>
      </c>
      <c r="C1508" t="s">
        <v>142</v>
      </c>
      <c r="D1508" t="s">
        <v>89</v>
      </c>
      <c r="E1508">
        <v>91</v>
      </c>
      <c r="F1508" t="s">
        <v>35</v>
      </c>
      <c r="G1508" t="s">
        <v>30</v>
      </c>
      <c r="H1508" t="b">
        <v>0</v>
      </c>
      <c r="I1508" t="s">
        <v>19</v>
      </c>
      <c r="J1508" t="s">
        <v>24</v>
      </c>
      <c r="K1508">
        <v>0.03</v>
      </c>
      <c r="L1508" t="str">
        <f t="shared" si="92"/>
        <v>Sclerolaena</v>
      </c>
      <c r="M1508" t="str">
        <f t="shared" si="93"/>
        <v>ventricosa</v>
      </c>
      <c r="N1508" t="str">
        <f t="shared" si="94"/>
        <v>Species</v>
      </c>
      <c r="O1508" t="str">
        <f t="shared" si="95"/>
        <v>S4-N4 91</v>
      </c>
    </row>
    <row r="1509" spans="1:15">
      <c r="A1509" t="s">
        <v>137</v>
      </c>
      <c r="B1509" t="s">
        <v>141</v>
      </c>
      <c r="C1509" t="s">
        <v>142</v>
      </c>
      <c r="D1509" t="s">
        <v>89</v>
      </c>
      <c r="E1509">
        <v>92</v>
      </c>
      <c r="F1509" t="s">
        <v>35</v>
      </c>
      <c r="G1509" t="s">
        <v>147</v>
      </c>
      <c r="H1509" t="b">
        <v>0</v>
      </c>
      <c r="I1509" t="s">
        <v>19</v>
      </c>
      <c r="J1509" t="s">
        <v>24</v>
      </c>
      <c r="K1509">
        <v>0.21</v>
      </c>
      <c r="L1509" t="str">
        <f t="shared" si="92"/>
        <v>Maireana</v>
      </c>
      <c r="M1509" t="str">
        <f t="shared" si="93"/>
        <v>coronata</v>
      </c>
      <c r="N1509" t="str">
        <f t="shared" si="94"/>
        <v>Species</v>
      </c>
      <c r="O1509" t="str">
        <f t="shared" si="95"/>
        <v>S4-N4 92</v>
      </c>
    </row>
    <row r="1510" spans="1:15">
      <c r="A1510" t="s">
        <v>137</v>
      </c>
      <c r="B1510" t="s">
        <v>141</v>
      </c>
      <c r="C1510" t="s">
        <v>142</v>
      </c>
      <c r="D1510" t="s">
        <v>89</v>
      </c>
      <c r="E1510">
        <v>93</v>
      </c>
      <c r="F1510" t="s">
        <v>20</v>
      </c>
      <c r="G1510" s="4" t="s">
        <v>308</v>
      </c>
      <c r="H1510" t="b">
        <v>0</v>
      </c>
      <c r="I1510" t="s">
        <v>59</v>
      </c>
      <c r="J1510" t="s">
        <v>60</v>
      </c>
      <c r="K1510">
        <v>0.14000000000000001</v>
      </c>
      <c r="L1510" t="str">
        <f t="shared" si="92"/>
        <v>Sida</v>
      </c>
      <c r="M1510" t="str">
        <f t="shared" si="93"/>
        <v>trichopoda</v>
      </c>
      <c r="N1510" t="str">
        <f t="shared" si="94"/>
        <v>Species</v>
      </c>
      <c r="O1510" t="str">
        <f t="shared" si="95"/>
        <v>S4-N4 93</v>
      </c>
    </row>
    <row r="1511" spans="1:15">
      <c r="A1511" t="s">
        <v>137</v>
      </c>
      <c r="B1511" t="s">
        <v>141</v>
      </c>
      <c r="C1511" t="s">
        <v>142</v>
      </c>
      <c r="D1511" t="s">
        <v>89</v>
      </c>
      <c r="E1511">
        <v>94</v>
      </c>
      <c r="F1511" t="s">
        <v>20</v>
      </c>
      <c r="G1511" t="s">
        <v>147</v>
      </c>
      <c r="H1511" t="b">
        <v>0</v>
      </c>
      <c r="I1511" t="s">
        <v>19</v>
      </c>
      <c r="J1511" t="s">
        <v>24</v>
      </c>
      <c r="K1511">
        <v>0.13</v>
      </c>
      <c r="L1511" t="str">
        <f t="shared" si="92"/>
        <v>Maireana</v>
      </c>
      <c r="M1511" t="str">
        <f t="shared" si="93"/>
        <v>coronata</v>
      </c>
      <c r="N1511" t="str">
        <f t="shared" si="94"/>
        <v>Species</v>
      </c>
      <c r="O1511" t="str">
        <f t="shared" si="95"/>
        <v>S4-N4 94</v>
      </c>
    </row>
    <row r="1512" spans="1:15">
      <c r="A1512" t="s">
        <v>137</v>
      </c>
      <c r="B1512" t="s">
        <v>141</v>
      </c>
      <c r="C1512" t="s">
        <v>142</v>
      </c>
      <c r="D1512" t="s">
        <v>89</v>
      </c>
      <c r="E1512">
        <v>95</v>
      </c>
      <c r="F1512" t="s">
        <v>20</v>
      </c>
      <c r="G1512" t="s">
        <v>30</v>
      </c>
      <c r="H1512" t="b">
        <v>0</v>
      </c>
      <c r="I1512" t="s">
        <v>19</v>
      </c>
      <c r="J1512" t="s">
        <v>24</v>
      </c>
      <c r="K1512">
        <v>0.12</v>
      </c>
      <c r="L1512" t="str">
        <f t="shared" si="92"/>
        <v>Sclerolaena</v>
      </c>
      <c r="M1512" t="str">
        <f t="shared" si="93"/>
        <v>ventricosa</v>
      </c>
      <c r="N1512" t="str">
        <f t="shared" si="94"/>
        <v>Species</v>
      </c>
      <c r="O1512" t="str">
        <f t="shared" si="95"/>
        <v>S4-N4 95</v>
      </c>
    </row>
    <row r="1513" spans="1:15">
      <c r="A1513" t="s">
        <v>137</v>
      </c>
      <c r="B1513" t="s">
        <v>141</v>
      </c>
      <c r="C1513" t="s">
        <v>142</v>
      </c>
      <c r="D1513" t="s">
        <v>89</v>
      </c>
      <c r="E1513">
        <v>96</v>
      </c>
      <c r="F1513" t="s">
        <v>35</v>
      </c>
      <c r="G1513" t="s">
        <v>30</v>
      </c>
      <c r="H1513" t="b">
        <v>0</v>
      </c>
      <c r="I1513" t="s">
        <v>19</v>
      </c>
      <c r="J1513" t="s">
        <v>24</v>
      </c>
      <c r="K1513">
        <v>0.1</v>
      </c>
      <c r="L1513" t="str">
        <f t="shared" si="92"/>
        <v>Sclerolaena</v>
      </c>
      <c r="M1513" t="str">
        <f t="shared" si="93"/>
        <v>ventricosa</v>
      </c>
      <c r="N1513" t="str">
        <f t="shared" si="94"/>
        <v>Species</v>
      </c>
      <c r="O1513" t="str">
        <f t="shared" si="95"/>
        <v>S4-N4 96</v>
      </c>
    </row>
    <row r="1514" spans="1:15">
      <c r="A1514" t="s">
        <v>137</v>
      </c>
      <c r="B1514" t="s">
        <v>141</v>
      </c>
      <c r="C1514" t="s">
        <v>142</v>
      </c>
      <c r="D1514" t="s">
        <v>89</v>
      </c>
      <c r="E1514">
        <v>96</v>
      </c>
      <c r="F1514" t="s">
        <v>35</v>
      </c>
      <c r="G1514" s="4" t="s">
        <v>301</v>
      </c>
      <c r="H1514" t="b">
        <v>1</v>
      </c>
      <c r="I1514" t="s">
        <v>49</v>
      </c>
      <c r="J1514" t="s">
        <v>50</v>
      </c>
      <c r="K1514">
        <v>0.34</v>
      </c>
      <c r="L1514" t="str">
        <f t="shared" si="92"/>
        <v>Sporobolus</v>
      </c>
      <c r="M1514" t="str">
        <f t="shared" si="93"/>
        <v>actinocladus</v>
      </c>
      <c r="N1514" t="str">
        <f t="shared" si="94"/>
        <v>Species</v>
      </c>
      <c r="O1514" t="str">
        <f t="shared" si="95"/>
        <v>S4-N4 96</v>
      </c>
    </row>
    <row r="1515" spans="1:15">
      <c r="A1515" t="s">
        <v>137</v>
      </c>
      <c r="B1515" t="s">
        <v>141</v>
      </c>
      <c r="C1515" t="s">
        <v>142</v>
      </c>
      <c r="D1515" t="s">
        <v>89</v>
      </c>
      <c r="E1515">
        <v>97</v>
      </c>
      <c r="F1515" t="s">
        <v>35</v>
      </c>
      <c r="G1515" t="s">
        <v>144</v>
      </c>
      <c r="H1515" t="b">
        <v>0</v>
      </c>
      <c r="I1515" t="s">
        <v>19</v>
      </c>
      <c r="J1515" t="s">
        <v>24</v>
      </c>
      <c r="K1515">
        <v>0.14000000000000001</v>
      </c>
      <c r="L1515" t="str">
        <f t="shared" si="92"/>
        <v>Atriplex</v>
      </c>
      <c r="M1515" t="str">
        <f t="shared" si="93"/>
        <v>angulata</v>
      </c>
      <c r="N1515" t="str">
        <f t="shared" si="94"/>
        <v>Species</v>
      </c>
      <c r="O1515" t="str">
        <f t="shared" si="95"/>
        <v>S4-N4 97</v>
      </c>
    </row>
    <row r="1516" spans="1:15">
      <c r="A1516" t="s">
        <v>137</v>
      </c>
      <c r="B1516" t="s">
        <v>141</v>
      </c>
      <c r="C1516" t="s">
        <v>142</v>
      </c>
      <c r="D1516" t="s">
        <v>89</v>
      </c>
      <c r="E1516">
        <v>98</v>
      </c>
      <c r="F1516" t="s">
        <v>20</v>
      </c>
      <c r="G1516" s="4" t="s">
        <v>157</v>
      </c>
      <c r="H1516" t="b">
        <v>1</v>
      </c>
      <c r="I1516" t="s">
        <v>49</v>
      </c>
      <c r="J1516" t="s">
        <v>50</v>
      </c>
      <c r="K1516">
        <v>0.01</v>
      </c>
      <c r="L1516" t="str">
        <f t="shared" si="92"/>
        <v>Hairy</v>
      </c>
      <c r="M1516" t="str">
        <f t="shared" si="93"/>
        <v>glumes</v>
      </c>
      <c r="N1516" t="str">
        <f t="shared" si="94"/>
        <v>Species</v>
      </c>
      <c r="O1516" t="str">
        <f t="shared" si="95"/>
        <v>S4-N4 98</v>
      </c>
    </row>
    <row r="1517" spans="1:15">
      <c r="A1517" t="s">
        <v>137</v>
      </c>
      <c r="B1517" t="s">
        <v>141</v>
      </c>
      <c r="C1517" t="s">
        <v>142</v>
      </c>
      <c r="D1517" t="s">
        <v>89</v>
      </c>
      <c r="E1517">
        <v>99</v>
      </c>
      <c r="F1517" t="s">
        <v>20</v>
      </c>
      <c r="G1517" t="s">
        <v>107</v>
      </c>
      <c r="H1517" t="b">
        <v>0</v>
      </c>
      <c r="I1517" t="s">
        <v>19</v>
      </c>
      <c r="J1517" t="s">
        <v>24</v>
      </c>
      <c r="K1517">
        <v>0.43</v>
      </c>
      <c r="L1517" t="str">
        <f t="shared" si="92"/>
        <v>Maireana</v>
      </c>
      <c r="M1517" t="str">
        <f t="shared" si="93"/>
        <v>pyramidata</v>
      </c>
      <c r="N1517" t="str">
        <f t="shared" si="94"/>
        <v>Species</v>
      </c>
      <c r="O1517" t="str">
        <f t="shared" si="95"/>
        <v>S4-N4 99</v>
      </c>
    </row>
    <row r="1518" spans="1:15">
      <c r="A1518" t="s">
        <v>137</v>
      </c>
      <c r="B1518" t="s">
        <v>141</v>
      </c>
      <c r="C1518" t="s">
        <v>142</v>
      </c>
      <c r="D1518" t="s">
        <v>89</v>
      </c>
      <c r="E1518">
        <v>100</v>
      </c>
      <c r="F1518" t="s">
        <v>20</v>
      </c>
      <c r="G1518" t="s">
        <v>107</v>
      </c>
      <c r="H1518" t="b">
        <v>0</v>
      </c>
      <c r="I1518" t="s">
        <v>19</v>
      </c>
      <c r="J1518" t="s">
        <v>24</v>
      </c>
      <c r="K1518">
        <v>0.47</v>
      </c>
      <c r="L1518" t="str">
        <f t="shared" si="92"/>
        <v>Maireana</v>
      </c>
      <c r="M1518" t="str">
        <f t="shared" si="93"/>
        <v>pyramidata</v>
      </c>
      <c r="N1518" t="str">
        <f t="shared" si="94"/>
        <v>Species</v>
      </c>
      <c r="O1518" t="str">
        <f t="shared" si="95"/>
        <v>S4-N4 100</v>
      </c>
    </row>
    <row r="1519" spans="1:15">
      <c r="A1519" t="s">
        <v>137</v>
      </c>
      <c r="B1519" t="s">
        <v>141</v>
      </c>
      <c r="C1519" t="s">
        <v>142</v>
      </c>
      <c r="D1519" t="s">
        <v>100</v>
      </c>
      <c r="E1519">
        <v>0</v>
      </c>
      <c r="F1519" t="s">
        <v>20</v>
      </c>
      <c r="G1519" t="s">
        <v>147</v>
      </c>
      <c r="H1519" t="b">
        <v>0</v>
      </c>
      <c r="I1519" t="s">
        <v>19</v>
      </c>
      <c r="J1519" t="s">
        <v>24</v>
      </c>
      <c r="K1519">
        <v>0.06</v>
      </c>
      <c r="L1519" t="str">
        <f t="shared" si="92"/>
        <v>Maireana</v>
      </c>
      <c r="M1519" t="str">
        <f t="shared" si="93"/>
        <v>coronata</v>
      </c>
      <c r="N1519" t="str">
        <f t="shared" si="94"/>
        <v>Species</v>
      </c>
      <c r="O1519" t="str">
        <f t="shared" si="95"/>
        <v>S5-N5 0</v>
      </c>
    </row>
    <row r="1520" spans="1:15">
      <c r="A1520" t="s">
        <v>137</v>
      </c>
      <c r="B1520" t="s">
        <v>141</v>
      </c>
      <c r="C1520" t="s">
        <v>142</v>
      </c>
      <c r="D1520" t="s">
        <v>100</v>
      </c>
      <c r="E1520">
        <v>1</v>
      </c>
      <c r="F1520" t="s">
        <v>20</v>
      </c>
      <c r="G1520" s="4" t="s">
        <v>85</v>
      </c>
      <c r="H1520" t="b">
        <v>1</v>
      </c>
      <c r="I1520" t="s">
        <v>65</v>
      </c>
      <c r="J1520" t="s">
        <v>60</v>
      </c>
      <c r="K1520">
        <v>0.19</v>
      </c>
      <c r="L1520" t="str">
        <f t="shared" si="92"/>
        <v>Paper</v>
      </c>
      <c r="M1520" t="str">
        <f t="shared" si="93"/>
        <v>Daisy A</v>
      </c>
      <c r="N1520" t="str">
        <f t="shared" si="94"/>
        <v>Species</v>
      </c>
      <c r="O1520" t="str">
        <f t="shared" si="95"/>
        <v>S5-N5 1</v>
      </c>
    </row>
    <row r="1521" spans="1:15">
      <c r="A1521" t="s">
        <v>137</v>
      </c>
      <c r="B1521" t="s">
        <v>141</v>
      </c>
      <c r="C1521" t="s">
        <v>142</v>
      </c>
      <c r="D1521" t="s">
        <v>100</v>
      </c>
      <c r="E1521">
        <v>2</v>
      </c>
      <c r="F1521" t="s">
        <v>20</v>
      </c>
      <c r="G1521" s="4" t="s">
        <v>130</v>
      </c>
      <c r="H1521" t="b">
        <v>1</v>
      </c>
      <c r="I1521" t="s">
        <v>49</v>
      </c>
      <c r="J1521" t="s">
        <v>50</v>
      </c>
      <c r="K1521">
        <v>0.17</v>
      </c>
      <c r="L1521" t="str">
        <f t="shared" si="92"/>
        <v>Panicum</v>
      </c>
      <c r="M1521" t="str">
        <f t="shared" si="93"/>
        <v>A</v>
      </c>
      <c r="N1521" t="str">
        <f t="shared" si="94"/>
        <v>Species</v>
      </c>
      <c r="O1521" t="str">
        <f t="shared" si="95"/>
        <v>S5-N5 2</v>
      </c>
    </row>
    <row r="1522" spans="1:15">
      <c r="A1522" t="s">
        <v>137</v>
      </c>
      <c r="B1522" t="s">
        <v>141</v>
      </c>
      <c r="C1522" t="s">
        <v>142</v>
      </c>
      <c r="D1522" t="s">
        <v>100</v>
      </c>
      <c r="E1522">
        <v>3</v>
      </c>
      <c r="F1522" t="s">
        <v>20</v>
      </c>
      <c r="G1522" t="s">
        <v>29</v>
      </c>
      <c r="L1522" t="str">
        <f t="shared" si="92"/>
        <v>NA</v>
      </c>
      <c r="M1522" t="str">
        <f t="shared" si="93"/>
        <v>NA</v>
      </c>
      <c r="N1522" t="str">
        <f t="shared" si="94"/>
        <v>NA</v>
      </c>
      <c r="O1522" t="str">
        <f t="shared" si="95"/>
        <v>S5-N5 3</v>
      </c>
    </row>
    <row r="1523" spans="1:15">
      <c r="A1523" t="s">
        <v>137</v>
      </c>
      <c r="B1523" t="s">
        <v>141</v>
      </c>
      <c r="C1523" t="s">
        <v>142</v>
      </c>
      <c r="D1523" t="s">
        <v>100</v>
      </c>
      <c r="E1523">
        <v>4</v>
      </c>
      <c r="F1523" t="s">
        <v>35</v>
      </c>
      <c r="G1523" t="s">
        <v>294</v>
      </c>
      <c r="H1523" t="b">
        <v>1</v>
      </c>
      <c r="I1523" t="s">
        <v>95</v>
      </c>
      <c r="J1523" t="s">
        <v>80</v>
      </c>
      <c r="K1523">
        <v>0.08</v>
      </c>
      <c r="L1523" t="str">
        <f t="shared" si="92"/>
        <v>Boerhavia</v>
      </c>
      <c r="M1523" t="str">
        <f t="shared" si="93"/>
        <v>NA</v>
      </c>
      <c r="N1523" t="str">
        <f t="shared" si="94"/>
        <v>Genus</v>
      </c>
      <c r="O1523" t="str">
        <f t="shared" si="95"/>
        <v>S5-N5 4</v>
      </c>
    </row>
    <row r="1524" spans="1:15">
      <c r="A1524" t="s">
        <v>137</v>
      </c>
      <c r="B1524" t="s">
        <v>141</v>
      </c>
      <c r="C1524" t="s">
        <v>142</v>
      </c>
      <c r="D1524" t="s">
        <v>100</v>
      </c>
      <c r="E1524">
        <v>5</v>
      </c>
      <c r="F1524" t="s">
        <v>20</v>
      </c>
      <c r="G1524" t="s">
        <v>82</v>
      </c>
      <c r="H1524" t="b">
        <v>1</v>
      </c>
      <c r="I1524" t="s">
        <v>49</v>
      </c>
      <c r="J1524" t="s">
        <v>50</v>
      </c>
      <c r="K1524">
        <v>0.08</v>
      </c>
      <c r="L1524" t="str">
        <f t="shared" si="92"/>
        <v>Dactyloctenium</v>
      </c>
      <c r="M1524" t="str">
        <f t="shared" si="93"/>
        <v>radulans</v>
      </c>
      <c r="N1524" t="str">
        <f t="shared" si="94"/>
        <v>Species</v>
      </c>
      <c r="O1524" t="str">
        <f t="shared" si="95"/>
        <v>S5-N5 5</v>
      </c>
    </row>
    <row r="1525" spans="1:15">
      <c r="A1525" t="s">
        <v>137</v>
      </c>
      <c r="B1525" t="s">
        <v>141</v>
      </c>
      <c r="C1525" t="s">
        <v>142</v>
      </c>
      <c r="D1525" t="s">
        <v>100</v>
      </c>
      <c r="E1525">
        <v>6</v>
      </c>
      <c r="F1525" t="s">
        <v>20</v>
      </c>
      <c r="G1525" t="s">
        <v>29</v>
      </c>
      <c r="L1525" t="str">
        <f t="shared" si="92"/>
        <v>NA</v>
      </c>
      <c r="M1525" t="str">
        <f t="shared" si="93"/>
        <v>NA</v>
      </c>
      <c r="N1525" t="str">
        <f t="shared" si="94"/>
        <v>NA</v>
      </c>
      <c r="O1525" t="str">
        <f t="shared" si="95"/>
        <v>S5-N5 6</v>
      </c>
    </row>
    <row r="1526" spans="1:15">
      <c r="A1526" t="s">
        <v>137</v>
      </c>
      <c r="B1526" t="s">
        <v>141</v>
      </c>
      <c r="C1526" t="s">
        <v>142</v>
      </c>
      <c r="D1526" t="s">
        <v>100</v>
      </c>
      <c r="E1526">
        <v>7</v>
      </c>
      <c r="F1526" t="s">
        <v>35</v>
      </c>
      <c r="G1526" t="s">
        <v>33</v>
      </c>
      <c r="H1526" t="b">
        <v>0</v>
      </c>
      <c r="I1526" t="s">
        <v>19</v>
      </c>
      <c r="J1526" t="s">
        <v>24</v>
      </c>
      <c r="K1526">
        <v>0.17</v>
      </c>
      <c r="L1526" t="str">
        <f t="shared" si="92"/>
        <v>Sclerolaena</v>
      </c>
      <c r="M1526" t="str">
        <f t="shared" si="93"/>
        <v>divaricata</v>
      </c>
      <c r="N1526" t="str">
        <f t="shared" si="94"/>
        <v>Species</v>
      </c>
      <c r="O1526" t="str">
        <f t="shared" si="95"/>
        <v>S5-N5 7</v>
      </c>
    </row>
    <row r="1527" spans="1:15">
      <c r="A1527" t="s">
        <v>137</v>
      </c>
      <c r="B1527" t="s">
        <v>141</v>
      </c>
      <c r="C1527" t="s">
        <v>142</v>
      </c>
      <c r="D1527" t="s">
        <v>100</v>
      </c>
      <c r="E1527">
        <v>8</v>
      </c>
      <c r="F1527" t="s">
        <v>20</v>
      </c>
      <c r="G1527" t="s">
        <v>29</v>
      </c>
      <c r="L1527" t="str">
        <f t="shared" si="92"/>
        <v>NA</v>
      </c>
      <c r="M1527" t="str">
        <f t="shared" si="93"/>
        <v>NA</v>
      </c>
      <c r="N1527" t="str">
        <f t="shared" si="94"/>
        <v>NA</v>
      </c>
      <c r="O1527" t="str">
        <f t="shared" si="95"/>
        <v>S5-N5 8</v>
      </c>
    </row>
    <row r="1528" spans="1:15">
      <c r="A1528" t="s">
        <v>137</v>
      </c>
      <c r="B1528" t="s">
        <v>141</v>
      </c>
      <c r="C1528" t="s">
        <v>142</v>
      </c>
      <c r="D1528" t="s">
        <v>100</v>
      </c>
      <c r="E1528">
        <v>9</v>
      </c>
      <c r="F1528" t="s">
        <v>35</v>
      </c>
      <c r="G1528" t="s">
        <v>143</v>
      </c>
      <c r="H1528" t="b">
        <v>0</v>
      </c>
      <c r="I1528" t="s">
        <v>19</v>
      </c>
      <c r="J1528" t="s">
        <v>24</v>
      </c>
      <c r="K1528">
        <v>0.05</v>
      </c>
      <c r="L1528" t="str">
        <f t="shared" si="92"/>
        <v>Dissocarpus</v>
      </c>
      <c r="M1528" t="str">
        <f t="shared" si="93"/>
        <v>biflora</v>
      </c>
      <c r="N1528" t="str">
        <f t="shared" si="94"/>
        <v>Species</v>
      </c>
      <c r="O1528" t="str">
        <f t="shared" si="95"/>
        <v>S5-N5 9</v>
      </c>
    </row>
    <row r="1529" spans="1:15">
      <c r="A1529" t="s">
        <v>137</v>
      </c>
      <c r="B1529" t="s">
        <v>141</v>
      </c>
      <c r="C1529" t="s">
        <v>142</v>
      </c>
      <c r="D1529" t="s">
        <v>100</v>
      </c>
      <c r="E1529">
        <v>10</v>
      </c>
      <c r="F1529" t="s">
        <v>35</v>
      </c>
      <c r="G1529" t="s">
        <v>29</v>
      </c>
      <c r="L1529" t="str">
        <f t="shared" si="92"/>
        <v>NA</v>
      </c>
      <c r="M1529" t="str">
        <f t="shared" si="93"/>
        <v>NA</v>
      </c>
      <c r="N1529" t="str">
        <f t="shared" si="94"/>
        <v>NA</v>
      </c>
      <c r="O1529" t="str">
        <f t="shared" si="95"/>
        <v>S5-N5 10</v>
      </c>
    </row>
    <row r="1530" spans="1:15">
      <c r="A1530" t="s">
        <v>137</v>
      </c>
      <c r="B1530" t="s">
        <v>141</v>
      </c>
      <c r="C1530" t="s">
        <v>142</v>
      </c>
      <c r="D1530" t="s">
        <v>100</v>
      </c>
      <c r="E1530">
        <v>11</v>
      </c>
      <c r="F1530" t="s">
        <v>20</v>
      </c>
      <c r="G1530" t="s">
        <v>29</v>
      </c>
      <c r="L1530" t="str">
        <f t="shared" si="92"/>
        <v>NA</v>
      </c>
      <c r="M1530" t="str">
        <f t="shared" si="93"/>
        <v>NA</v>
      </c>
      <c r="N1530" t="str">
        <f t="shared" si="94"/>
        <v>NA</v>
      </c>
      <c r="O1530" t="str">
        <f t="shared" si="95"/>
        <v>S5-N5 11</v>
      </c>
    </row>
    <row r="1531" spans="1:15">
      <c r="A1531" t="s">
        <v>137</v>
      </c>
      <c r="B1531" t="s">
        <v>141</v>
      </c>
      <c r="C1531" t="s">
        <v>142</v>
      </c>
      <c r="D1531" t="s">
        <v>100</v>
      </c>
      <c r="E1531">
        <v>12</v>
      </c>
      <c r="F1531" t="s">
        <v>35</v>
      </c>
      <c r="G1531" s="4" t="s">
        <v>155</v>
      </c>
      <c r="H1531" t="b">
        <v>0</v>
      </c>
      <c r="I1531" t="s">
        <v>49</v>
      </c>
      <c r="J1531" t="s">
        <v>50</v>
      </c>
      <c r="K1531">
        <v>7.0000000000000007E-2</v>
      </c>
      <c r="L1531" t="str">
        <f t="shared" si="92"/>
        <v>Wallaby</v>
      </c>
      <c r="M1531" t="str">
        <f t="shared" si="93"/>
        <v>grass</v>
      </c>
      <c r="N1531" t="str">
        <f t="shared" si="94"/>
        <v>Species</v>
      </c>
      <c r="O1531" t="str">
        <f t="shared" si="95"/>
        <v>S5-N5 12</v>
      </c>
    </row>
    <row r="1532" spans="1:15">
      <c r="A1532" t="s">
        <v>137</v>
      </c>
      <c r="B1532" t="s">
        <v>141</v>
      </c>
      <c r="C1532" t="s">
        <v>142</v>
      </c>
      <c r="D1532" t="s">
        <v>100</v>
      </c>
      <c r="E1532">
        <v>13</v>
      </c>
      <c r="F1532" t="s">
        <v>20</v>
      </c>
      <c r="G1532" t="s">
        <v>82</v>
      </c>
      <c r="H1532" t="b">
        <v>1</v>
      </c>
      <c r="I1532" t="s">
        <v>49</v>
      </c>
      <c r="J1532" t="s">
        <v>50</v>
      </c>
      <c r="K1532">
        <v>0.04</v>
      </c>
      <c r="L1532" t="str">
        <f t="shared" si="92"/>
        <v>Dactyloctenium</v>
      </c>
      <c r="M1532" t="str">
        <f t="shared" si="93"/>
        <v>radulans</v>
      </c>
      <c r="N1532" t="str">
        <f t="shared" si="94"/>
        <v>Species</v>
      </c>
      <c r="O1532" t="str">
        <f t="shared" si="95"/>
        <v>S5-N5 13</v>
      </c>
    </row>
    <row r="1533" spans="1:15">
      <c r="A1533" t="s">
        <v>137</v>
      </c>
      <c r="B1533" t="s">
        <v>141</v>
      </c>
      <c r="C1533" t="s">
        <v>142</v>
      </c>
      <c r="D1533" t="s">
        <v>100</v>
      </c>
      <c r="E1533">
        <v>13</v>
      </c>
      <c r="F1533" t="s">
        <v>20</v>
      </c>
      <c r="G1533" s="4" t="s">
        <v>155</v>
      </c>
      <c r="H1533" t="b">
        <v>0</v>
      </c>
      <c r="I1533" t="s">
        <v>49</v>
      </c>
      <c r="J1533" t="s">
        <v>50</v>
      </c>
      <c r="K1533">
        <v>0.03</v>
      </c>
      <c r="L1533" t="str">
        <f t="shared" si="92"/>
        <v>Wallaby</v>
      </c>
      <c r="M1533" t="str">
        <f t="shared" si="93"/>
        <v>grass</v>
      </c>
      <c r="N1533" t="str">
        <f t="shared" si="94"/>
        <v>Species</v>
      </c>
      <c r="O1533" t="str">
        <f t="shared" si="95"/>
        <v>S5-N5 13</v>
      </c>
    </row>
    <row r="1534" spans="1:15">
      <c r="A1534" t="s">
        <v>137</v>
      </c>
      <c r="B1534" t="s">
        <v>141</v>
      </c>
      <c r="C1534" t="s">
        <v>142</v>
      </c>
      <c r="D1534" t="s">
        <v>100</v>
      </c>
      <c r="E1534">
        <v>14</v>
      </c>
      <c r="F1534" t="s">
        <v>20</v>
      </c>
      <c r="G1534" s="4" t="s">
        <v>53</v>
      </c>
      <c r="H1534" t="b">
        <v>0</v>
      </c>
      <c r="I1534" t="s">
        <v>59</v>
      </c>
      <c r="J1534" t="s">
        <v>60</v>
      </c>
      <c r="K1534">
        <v>0.04</v>
      </c>
      <c r="L1534" t="str">
        <f t="shared" si="92"/>
        <v>Sida</v>
      </c>
      <c r="M1534" t="str">
        <f t="shared" si="93"/>
        <v>A</v>
      </c>
      <c r="N1534" t="str">
        <f t="shared" si="94"/>
        <v>Species</v>
      </c>
      <c r="O1534" t="str">
        <f t="shared" si="95"/>
        <v>S5-N5 14</v>
      </c>
    </row>
    <row r="1535" spans="1:15">
      <c r="A1535" t="s">
        <v>137</v>
      </c>
      <c r="B1535" t="s">
        <v>141</v>
      </c>
      <c r="C1535" t="s">
        <v>142</v>
      </c>
      <c r="D1535" t="s">
        <v>100</v>
      </c>
      <c r="E1535">
        <v>15</v>
      </c>
      <c r="F1535" t="s">
        <v>35</v>
      </c>
      <c r="G1535" t="s">
        <v>33</v>
      </c>
      <c r="H1535" t="b">
        <v>0</v>
      </c>
      <c r="I1535" t="s">
        <v>19</v>
      </c>
      <c r="J1535" t="s">
        <v>24</v>
      </c>
      <c r="K1535">
        <v>0.19</v>
      </c>
      <c r="L1535" t="str">
        <f t="shared" si="92"/>
        <v>Sclerolaena</v>
      </c>
      <c r="M1535" t="str">
        <f t="shared" si="93"/>
        <v>divaricata</v>
      </c>
      <c r="N1535" t="str">
        <f t="shared" si="94"/>
        <v>Species</v>
      </c>
      <c r="O1535" t="str">
        <f t="shared" si="95"/>
        <v>S5-N5 15</v>
      </c>
    </row>
    <row r="1536" spans="1:15">
      <c r="A1536" t="s">
        <v>137</v>
      </c>
      <c r="B1536" t="s">
        <v>141</v>
      </c>
      <c r="C1536" t="s">
        <v>142</v>
      </c>
      <c r="D1536" t="s">
        <v>100</v>
      </c>
      <c r="E1536">
        <v>16</v>
      </c>
      <c r="F1536" t="s">
        <v>20</v>
      </c>
      <c r="G1536" t="s">
        <v>29</v>
      </c>
      <c r="L1536" t="str">
        <f t="shared" si="92"/>
        <v>NA</v>
      </c>
      <c r="M1536" t="str">
        <f t="shared" si="93"/>
        <v>NA</v>
      </c>
      <c r="N1536" t="str">
        <f t="shared" si="94"/>
        <v>NA</v>
      </c>
      <c r="O1536" t="str">
        <f t="shared" si="95"/>
        <v>S5-N5 16</v>
      </c>
    </row>
    <row r="1537" spans="1:15">
      <c r="A1537" t="s">
        <v>137</v>
      </c>
      <c r="B1537" t="s">
        <v>141</v>
      </c>
      <c r="C1537" t="s">
        <v>142</v>
      </c>
      <c r="D1537" t="s">
        <v>100</v>
      </c>
      <c r="E1537">
        <v>17</v>
      </c>
      <c r="F1537" t="s">
        <v>20</v>
      </c>
      <c r="G1537" s="4" t="s">
        <v>157</v>
      </c>
      <c r="H1537" t="b">
        <v>1</v>
      </c>
      <c r="I1537" t="s">
        <v>49</v>
      </c>
      <c r="J1537" t="s">
        <v>50</v>
      </c>
      <c r="K1537">
        <v>0.06</v>
      </c>
      <c r="L1537" t="str">
        <f t="shared" si="92"/>
        <v>Hairy</v>
      </c>
      <c r="M1537" t="str">
        <f t="shared" si="93"/>
        <v>glumes</v>
      </c>
      <c r="N1537" t="str">
        <f t="shared" si="94"/>
        <v>Species</v>
      </c>
      <c r="O1537" t="str">
        <f t="shared" si="95"/>
        <v>S5-N5 17</v>
      </c>
    </row>
    <row r="1538" spans="1:15">
      <c r="A1538" t="s">
        <v>137</v>
      </c>
      <c r="B1538" t="s">
        <v>141</v>
      </c>
      <c r="C1538" t="s">
        <v>142</v>
      </c>
      <c r="D1538" t="s">
        <v>100</v>
      </c>
      <c r="E1538">
        <v>18</v>
      </c>
      <c r="F1538" t="s">
        <v>20</v>
      </c>
      <c r="G1538" t="s">
        <v>29</v>
      </c>
      <c r="L1538" t="str">
        <f t="shared" si="92"/>
        <v>NA</v>
      </c>
      <c r="M1538" t="str">
        <f t="shared" si="93"/>
        <v>NA</v>
      </c>
      <c r="N1538" t="str">
        <f t="shared" si="94"/>
        <v>NA</v>
      </c>
      <c r="O1538" t="str">
        <f t="shared" si="95"/>
        <v>S5-N5 18</v>
      </c>
    </row>
    <row r="1539" spans="1:15">
      <c r="A1539" t="s">
        <v>137</v>
      </c>
      <c r="B1539" t="s">
        <v>141</v>
      </c>
      <c r="C1539" t="s">
        <v>142</v>
      </c>
      <c r="D1539" t="s">
        <v>100</v>
      </c>
      <c r="E1539">
        <v>19</v>
      </c>
      <c r="F1539" t="s">
        <v>20</v>
      </c>
      <c r="G1539" t="s">
        <v>29</v>
      </c>
      <c r="L1539" t="str">
        <f t="shared" ref="L1539:L1602" si="96">IF(G1539="NA", "NA", IF(ISNUMBER(SEARCH(" ", G1539)), LEFT(G1539, FIND(" ", G1539) - 1), G1539))</f>
        <v>NA</v>
      </c>
      <c r="M1539" t="str">
        <f t="shared" ref="M1539:M1602" si="97">IF(OR(G1539="NA", LEN(TRIM(G1539))=LEN(SUBSTITUTE(G1539," ",""))), "NA", IF(ISNUMBER(SEARCH("Dead", G1539)), "NA", MID(G1539, FIND(" ", G1539) + 1, LEN(G1539) - FIND(" ", G1539))))</f>
        <v>NA</v>
      </c>
      <c r="N1539" t="str">
        <f t="shared" ref="N1539:N1602" si="98">IF(G1539="NA", "NA", IF(ISNUMBER(SEARCH("Dead", G1539)), IF(I1539&lt;&gt;"", "Family", "NA"), IF(ISNUMBER(SEARCH("subsp.", G1539)), "Subspecies", IF(ISNUMBER(SEARCH("var.", G1539)), "Varietas", IF(COUNTIF(G1539, "* *")=0, "Genus", "Species")))))</f>
        <v>NA</v>
      </c>
      <c r="O1539" t="str">
        <f t="shared" ref="O1539:O1602" si="99">CONCATENATE(D1539, " ", E1539)</f>
        <v>S5-N5 19</v>
      </c>
    </row>
    <row r="1540" spans="1:15">
      <c r="A1540" t="s">
        <v>137</v>
      </c>
      <c r="B1540" t="s">
        <v>141</v>
      </c>
      <c r="C1540" t="s">
        <v>142</v>
      </c>
      <c r="D1540" t="s">
        <v>100</v>
      </c>
      <c r="E1540">
        <v>20</v>
      </c>
      <c r="F1540" t="s">
        <v>20</v>
      </c>
      <c r="G1540" s="4" t="s">
        <v>53</v>
      </c>
      <c r="H1540" t="b">
        <v>0</v>
      </c>
      <c r="I1540" t="s">
        <v>59</v>
      </c>
      <c r="J1540" t="s">
        <v>60</v>
      </c>
      <c r="K1540">
        <v>0.02</v>
      </c>
      <c r="L1540" t="str">
        <f t="shared" si="96"/>
        <v>Sida</v>
      </c>
      <c r="M1540" t="str">
        <f t="shared" si="97"/>
        <v>A</v>
      </c>
      <c r="N1540" t="str">
        <f t="shared" si="98"/>
        <v>Species</v>
      </c>
      <c r="O1540" t="str">
        <f t="shared" si="99"/>
        <v>S5-N5 20</v>
      </c>
    </row>
    <row r="1541" spans="1:15">
      <c r="A1541" t="s">
        <v>137</v>
      </c>
      <c r="B1541" t="s">
        <v>141</v>
      </c>
      <c r="C1541" t="s">
        <v>142</v>
      </c>
      <c r="D1541" t="s">
        <v>100</v>
      </c>
      <c r="E1541">
        <v>21</v>
      </c>
      <c r="F1541" t="s">
        <v>20</v>
      </c>
      <c r="G1541" t="s">
        <v>29</v>
      </c>
      <c r="L1541" t="str">
        <f t="shared" si="96"/>
        <v>NA</v>
      </c>
      <c r="M1541" t="str">
        <f t="shared" si="97"/>
        <v>NA</v>
      </c>
      <c r="N1541" t="str">
        <f t="shared" si="98"/>
        <v>NA</v>
      </c>
      <c r="O1541" t="str">
        <f t="shared" si="99"/>
        <v>S5-N5 21</v>
      </c>
    </row>
    <row r="1542" spans="1:15">
      <c r="A1542" t="s">
        <v>137</v>
      </c>
      <c r="B1542" t="s">
        <v>141</v>
      </c>
      <c r="C1542" t="s">
        <v>142</v>
      </c>
      <c r="D1542" t="s">
        <v>100</v>
      </c>
      <c r="E1542">
        <v>22</v>
      </c>
      <c r="F1542" t="s">
        <v>35</v>
      </c>
      <c r="G1542" t="s">
        <v>107</v>
      </c>
      <c r="H1542" t="b">
        <v>0</v>
      </c>
      <c r="I1542" t="s">
        <v>19</v>
      </c>
      <c r="J1542" t="s">
        <v>24</v>
      </c>
      <c r="K1542">
        <v>0.48</v>
      </c>
      <c r="L1542" t="str">
        <f t="shared" si="96"/>
        <v>Maireana</v>
      </c>
      <c r="M1542" t="str">
        <f t="shared" si="97"/>
        <v>pyramidata</v>
      </c>
      <c r="N1542" t="str">
        <f t="shared" si="98"/>
        <v>Species</v>
      </c>
      <c r="O1542" t="str">
        <f t="shared" si="99"/>
        <v>S5-N5 22</v>
      </c>
    </row>
    <row r="1543" spans="1:15">
      <c r="A1543" t="s">
        <v>137</v>
      </c>
      <c r="B1543" t="s">
        <v>141</v>
      </c>
      <c r="C1543" t="s">
        <v>142</v>
      </c>
      <c r="D1543" t="s">
        <v>100</v>
      </c>
      <c r="E1543">
        <v>23</v>
      </c>
      <c r="F1543" t="s">
        <v>35</v>
      </c>
      <c r="G1543" s="4" t="s">
        <v>131</v>
      </c>
      <c r="H1543" t="b">
        <v>1</v>
      </c>
      <c r="I1543" t="s">
        <v>49</v>
      </c>
      <c r="J1543" t="s">
        <v>50</v>
      </c>
      <c r="K1543">
        <v>0.12</v>
      </c>
      <c r="L1543" t="str">
        <f t="shared" si="96"/>
        <v>Blue</v>
      </c>
      <c r="M1543" t="str">
        <f t="shared" si="97"/>
        <v>grass</v>
      </c>
      <c r="N1543" t="str">
        <f t="shared" si="98"/>
        <v>Species</v>
      </c>
      <c r="O1543" t="str">
        <f t="shared" si="99"/>
        <v>S5-N5 23</v>
      </c>
    </row>
    <row r="1544" spans="1:15">
      <c r="A1544" t="s">
        <v>137</v>
      </c>
      <c r="B1544" t="s">
        <v>141</v>
      </c>
      <c r="C1544" t="s">
        <v>142</v>
      </c>
      <c r="D1544" t="s">
        <v>100</v>
      </c>
      <c r="E1544">
        <v>24</v>
      </c>
      <c r="F1544" t="s">
        <v>35</v>
      </c>
      <c r="G1544" t="s">
        <v>82</v>
      </c>
      <c r="H1544" t="b">
        <v>1</v>
      </c>
      <c r="I1544" t="s">
        <v>49</v>
      </c>
      <c r="J1544" t="s">
        <v>50</v>
      </c>
      <c r="K1544">
        <v>0.09</v>
      </c>
      <c r="L1544" t="str">
        <f t="shared" si="96"/>
        <v>Dactyloctenium</v>
      </c>
      <c r="M1544" t="str">
        <f t="shared" si="97"/>
        <v>radulans</v>
      </c>
      <c r="N1544" t="str">
        <f t="shared" si="98"/>
        <v>Species</v>
      </c>
      <c r="O1544" t="str">
        <f t="shared" si="99"/>
        <v>S5-N5 24</v>
      </c>
    </row>
    <row r="1545" spans="1:15">
      <c r="A1545" t="s">
        <v>137</v>
      </c>
      <c r="B1545" t="s">
        <v>141</v>
      </c>
      <c r="C1545" t="s">
        <v>142</v>
      </c>
      <c r="D1545" t="s">
        <v>100</v>
      </c>
      <c r="E1545">
        <v>25</v>
      </c>
      <c r="F1545" t="s">
        <v>20</v>
      </c>
      <c r="G1545" t="s">
        <v>29</v>
      </c>
      <c r="L1545" t="str">
        <f t="shared" si="96"/>
        <v>NA</v>
      </c>
      <c r="M1545" t="str">
        <f t="shared" si="97"/>
        <v>NA</v>
      </c>
      <c r="N1545" t="str">
        <f t="shared" si="98"/>
        <v>NA</v>
      </c>
      <c r="O1545" t="str">
        <f t="shared" si="99"/>
        <v>S5-N5 25</v>
      </c>
    </row>
    <row r="1546" spans="1:15">
      <c r="A1546" t="s">
        <v>137</v>
      </c>
      <c r="B1546" t="s">
        <v>141</v>
      </c>
      <c r="C1546" t="s">
        <v>142</v>
      </c>
      <c r="D1546" t="s">
        <v>100</v>
      </c>
      <c r="E1546">
        <v>26</v>
      </c>
      <c r="F1546" t="s">
        <v>35</v>
      </c>
      <c r="G1546" t="s">
        <v>29</v>
      </c>
      <c r="L1546" t="str">
        <f t="shared" si="96"/>
        <v>NA</v>
      </c>
      <c r="M1546" t="str">
        <f t="shared" si="97"/>
        <v>NA</v>
      </c>
      <c r="N1546" t="str">
        <f t="shared" si="98"/>
        <v>NA</v>
      </c>
      <c r="O1546" t="str">
        <f t="shared" si="99"/>
        <v>S5-N5 26</v>
      </c>
    </row>
    <row r="1547" spans="1:15">
      <c r="A1547" t="s">
        <v>137</v>
      </c>
      <c r="B1547" t="s">
        <v>141</v>
      </c>
      <c r="C1547" t="s">
        <v>142</v>
      </c>
      <c r="D1547" t="s">
        <v>100</v>
      </c>
      <c r="E1547">
        <v>27</v>
      </c>
      <c r="F1547" t="s">
        <v>35</v>
      </c>
      <c r="G1547" t="s">
        <v>29</v>
      </c>
      <c r="L1547" t="str">
        <f t="shared" si="96"/>
        <v>NA</v>
      </c>
      <c r="M1547" t="str">
        <f t="shared" si="97"/>
        <v>NA</v>
      </c>
      <c r="N1547" t="str">
        <f t="shared" si="98"/>
        <v>NA</v>
      </c>
      <c r="O1547" t="str">
        <f t="shared" si="99"/>
        <v>S5-N5 27</v>
      </c>
    </row>
    <row r="1548" spans="1:15">
      <c r="A1548" t="s">
        <v>137</v>
      </c>
      <c r="B1548" t="s">
        <v>141</v>
      </c>
      <c r="C1548" t="s">
        <v>142</v>
      </c>
      <c r="D1548" t="s">
        <v>100</v>
      </c>
      <c r="E1548">
        <v>28</v>
      </c>
      <c r="F1548" t="s">
        <v>20</v>
      </c>
      <c r="G1548" s="4" t="s">
        <v>157</v>
      </c>
      <c r="H1548" t="b">
        <v>1</v>
      </c>
      <c r="I1548" t="s">
        <v>49</v>
      </c>
      <c r="J1548" t="s">
        <v>50</v>
      </c>
      <c r="K1548">
        <v>0.05</v>
      </c>
      <c r="L1548" t="str">
        <f t="shared" si="96"/>
        <v>Hairy</v>
      </c>
      <c r="M1548" t="str">
        <f t="shared" si="97"/>
        <v>glumes</v>
      </c>
      <c r="N1548" t="str">
        <f t="shared" si="98"/>
        <v>Species</v>
      </c>
      <c r="O1548" t="str">
        <f t="shared" si="99"/>
        <v>S5-N5 28</v>
      </c>
    </row>
    <row r="1549" spans="1:15">
      <c r="A1549" t="s">
        <v>137</v>
      </c>
      <c r="B1549" t="s">
        <v>141</v>
      </c>
      <c r="C1549" t="s">
        <v>142</v>
      </c>
      <c r="D1549" t="s">
        <v>100</v>
      </c>
      <c r="E1549">
        <v>29</v>
      </c>
      <c r="F1549" t="s">
        <v>20</v>
      </c>
      <c r="G1549" t="s">
        <v>29</v>
      </c>
      <c r="L1549" t="str">
        <f t="shared" si="96"/>
        <v>NA</v>
      </c>
      <c r="M1549" t="str">
        <f t="shared" si="97"/>
        <v>NA</v>
      </c>
      <c r="N1549" t="str">
        <f t="shared" si="98"/>
        <v>NA</v>
      </c>
      <c r="O1549" t="str">
        <f t="shared" si="99"/>
        <v>S5-N5 29</v>
      </c>
    </row>
    <row r="1550" spans="1:15">
      <c r="A1550" t="s">
        <v>137</v>
      </c>
      <c r="B1550" t="s">
        <v>141</v>
      </c>
      <c r="C1550" t="s">
        <v>142</v>
      </c>
      <c r="D1550" t="s">
        <v>100</v>
      </c>
      <c r="E1550">
        <v>30</v>
      </c>
      <c r="F1550" t="s">
        <v>20</v>
      </c>
      <c r="G1550" t="s">
        <v>29</v>
      </c>
      <c r="L1550" t="str">
        <f t="shared" si="96"/>
        <v>NA</v>
      </c>
      <c r="M1550" t="str">
        <f t="shared" si="97"/>
        <v>NA</v>
      </c>
      <c r="N1550" t="str">
        <f t="shared" si="98"/>
        <v>NA</v>
      </c>
      <c r="O1550" t="str">
        <f t="shared" si="99"/>
        <v>S5-N5 30</v>
      </c>
    </row>
    <row r="1551" spans="1:15">
      <c r="A1551" t="s">
        <v>137</v>
      </c>
      <c r="B1551" t="s">
        <v>141</v>
      </c>
      <c r="C1551" t="s">
        <v>142</v>
      </c>
      <c r="D1551" t="s">
        <v>100</v>
      </c>
      <c r="E1551">
        <v>31</v>
      </c>
      <c r="F1551" t="s">
        <v>20</v>
      </c>
      <c r="G1551" t="s">
        <v>29</v>
      </c>
      <c r="L1551" t="str">
        <f t="shared" si="96"/>
        <v>NA</v>
      </c>
      <c r="M1551" t="str">
        <f t="shared" si="97"/>
        <v>NA</v>
      </c>
      <c r="N1551" t="str">
        <f t="shared" si="98"/>
        <v>NA</v>
      </c>
      <c r="O1551" t="str">
        <f t="shared" si="99"/>
        <v>S5-N5 31</v>
      </c>
    </row>
    <row r="1552" spans="1:15">
      <c r="A1552" t="s">
        <v>137</v>
      </c>
      <c r="B1552" t="s">
        <v>141</v>
      </c>
      <c r="C1552" t="s">
        <v>142</v>
      </c>
      <c r="D1552" t="s">
        <v>100</v>
      </c>
      <c r="E1552">
        <v>32</v>
      </c>
      <c r="F1552" t="s">
        <v>20</v>
      </c>
      <c r="G1552" t="s">
        <v>29</v>
      </c>
      <c r="L1552" t="str">
        <f t="shared" si="96"/>
        <v>NA</v>
      </c>
      <c r="M1552" t="str">
        <f t="shared" si="97"/>
        <v>NA</v>
      </c>
      <c r="N1552" t="str">
        <f t="shared" si="98"/>
        <v>NA</v>
      </c>
      <c r="O1552" t="str">
        <f t="shared" si="99"/>
        <v>S5-N5 32</v>
      </c>
    </row>
    <row r="1553" spans="1:15">
      <c r="A1553" t="s">
        <v>137</v>
      </c>
      <c r="B1553" t="s">
        <v>141</v>
      </c>
      <c r="C1553" t="s">
        <v>142</v>
      </c>
      <c r="D1553" t="s">
        <v>100</v>
      </c>
      <c r="E1553">
        <v>33</v>
      </c>
      <c r="F1553" t="s">
        <v>20</v>
      </c>
      <c r="G1553" t="s">
        <v>29</v>
      </c>
      <c r="L1553" t="str">
        <f t="shared" si="96"/>
        <v>NA</v>
      </c>
      <c r="M1553" t="str">
        <f t="shared" si="97"/>
        <v>NA</v>
      </c>
      <c r="N1553" t="str">
        <f t="shared" si="98"/>
        <v>NA</v>
      </c>
      <c r="O1553" t="str">
        <f t="shared" si="99"/>
        <v>S5-N5 33</v>
      </c>
    </row>
    <row r="1554" spans="1:15">
      <c r="A1554" t="s">
        <v>137</v>
      </c>
      <c r="B1554" t="s">
        <v>141</v>
      </c>
      <c r="C1554" t="s">
        <v>142</v>
      </c>
      <c r="D1554" t="s">
        <v>100</v>
      </c>
      <c r="E1554">
        <v>34</v>
      </c>
      <c r="F1554" t="s">
        <v>20</v>
      </c>
      <c r="G1554" t="s">
        <v>29</v>
      </c>
      <c r="L1554" t="str">
        <f t="shared" si="96"/>
        <v>NA</v>
      </c>
      <c r="M1554" t="str">
        <f t="shared" si="97"/>
        <v>NA</v>
      </c>
      <c r="N1554" t="str">
        <f t="shared" si="98"/>
        <v>NA</v>
      </c>
      <c r="O1554" t="str">
        <f t="shared" si="99"/>
        <v>S5-N5 34</v>
      </c>
    </row>
    <row r="1555" spans="1:15">
      <c r="A1555" t="s">
        <v>137</v>
      </c>
      <c r="B1555" t="s">
        <v>141</v>
      </c>
      <c r="C1555" t="s">
        <v>142</v>
      </c>
      <c r="D1555" t="s">
        <v>100</v>
      </c>
      <c r="E1555">
        <v>35</v>
      </c>
      <c r="F1555" t="s">
        <v>20</v>
      </c>
      <c r="G1555" t="s">
        <v>29</v>
      </c>
      <c r="L1555" t="str">
        <f t="shared" si="96"/>
        <v>NA</v>
      </c>
      <c r="M1555" t="str">
        <f t="shared" si="97"/>
        <v>NA</v>
      </c>
      <c r="N1555" t="str">
        <f t="shared" si="98"/>
        <v>NA</v>
      </c>
      <c r="O1555" t="str">
        <f t="shared" si="99"/>
        <v>S5-N5 35</v>
      </c>
    </row>
    <row r="1556" spans="1:15">
      <c r="A1556" t="s">
        <v>137</v>
      </c>
      <c r="B1556" t="s">
        <v>141</v>
      </c>
      <c r="C1556" t="s">
        <v>142</v>
      </c>
      <c r="D1556" t="s">
        <v>100</v>
      </c>
      <c r="E1556">
        <v>36</v>
      </c>
      <c r="F1556" t="s">
        <v>20</v>
      </c>
      <c r="G1556" t="s">
        <v>29</v>
      </c>
      <c r="L1556" t="str">
        <f t="shared" si="96"/>
        <v>NA</v>
      </c>
      <c r="M1556" t="str">
        <f t="shared" si="97"/>
        <v>NA</v>
      </c>
      <c r="N1556" t="str">
        <f t="shared" si="98"/>
        <v>NA</v>
      </c>
      <c r="O1556" t="str">
        <f t="shared" si="99"/>
        <v>S5-N5 36</v>
      </c>
    </row>
    <row r="1557" spans="1:15">
      <c r="A1557" t="s">
        <v>137</v>
      </c>
      <c r="B1557" t="s">
        <v>141</v>
      </c>
      <c r="C1557" t="s">
        <v>142</v>
      </c>
      <c r="D1557" t="s">
        <v>100</v>
      </c>
      <c r="E1557">
        <v>37</v>
      </c>
      <c r="F1557" t="s">
        <v>20</v>
      </c>
      <c r="G1557" t="s">
        <v>29</v>
      </c>
      <c r="L1557" t="str">
        <f t="shared" si="96"/>
        <v>NA</v>
      </c>
      <c r="M1557" t="str">
        <f t="shared" si="97"/>
        <v>NA</v>
      </c>
      <c r="N1557" t="str">
        <f t="shared" si="98"/>
        <v>NA</v>
      </c>
      <c r="O1557" t="str">
        <f t="shared" si="99"/>
        <v>S5-N5 37</v>
      </c>
    </row>
    <row r="1558" spans="1:15">
      <c r="A1558" t="s">
        <v>137</v>
      </c>
      <c r="B1558" t="s">
        <v>141</v>
      </c>
      <c r="C1558" t="s">
        <v>142</v>
      </c>
      <c r="D1558" t="s">
        <v>100</v>
      </c>
      <c r="E1558">
        <v>38</v>
      </c>
      <c r="F1558" t="s">
        <v>20</v>
      </c>
      <c r="G1558" t="s">
        <v>29</v>
      </c>
      <c r="L1558" t="str">
        <f t="shared" si="96"/>
        <v>NA</v>
      </c>
      <c r="M1558" t="str">
        <f t="shared" si="97"/>
        <v>NA</v>
      </c>
      <c r="N1558" t="str">
        <f t="shared" si="98"/>
        <v>NA</v>
      </c>
      <c r="O1558" t="str">
        <f t="shared" si="99"/>
        <v>S5-N5 38</v>
      </c>
    </row>
    <row r="1559" spans="1:15">
      <c r="A1559" t="s">
        <v>137</v>
      </c>
      <c r="B1559" t="s">
        <v>141</v>
      </c>
      <c r="C1559" t="s">
        <v>142</v>
      </c>
      <c r="D1559" t="s">
        <v>100</v>
      </c>
      <c r="E1559">
        <v>39</v>
      </c>
      <c r="F1559" t="s">
        <v>20</v>
      </c>
      <c r="G1559" t="s">
        <v>29</v>
      </c>
      <c r="L1559" t="str">
        <f t="shared" si="96"/>
        <v>NA</v>
      </c>
      <c r="M1559" t="str">
        <f t="shared" si="97"/>
        <v>NA</v>
      </c>
      <c r="N1559" t="str">
        <f t="shared" si="98"/>
        <v>NA</v>
      </c>
      <c r="O1559" t="str">
        <f t="shared" si="99"/>
        <v>S5-N5 39</v>
      </c>
    </row>
    <row r="1560" spans="1:15">
      <c r="A1560" t="s">
        <v>137</v>
      </c>
      <c r="B1560" t="s">
        <v>141</v>
      </c>
      <c r="C1560" t="s">
        <v>142</v>
      </c>
      <c r="D1560" t="s">
        <v>100</v>
      </c>
      <c r="E1560">
        <v>40</v>
      </c>
      <c r="F1560" t="s">
        <v>20</v>
      </c>
      <c r="G1560" t="s">
        <v>29</v>
      </c>
      <c r="L1560" t="str">
        <f t="shared" si="96"/>
        <v>NA</v>
      </c>
      <c r="M1560" t="str">
        <f t="shared" si="97"/>
        <v>NA</v>
      </c>
      <c r="N1560" t="str">
        <f t="shared" si="98"/>
        <v>NA</v>
      </c>
      <c r="O1560" t="str">
        <f t="shared" si="99"/>
        <v>S5-N5 40</v>
      </c>
    </row>
    <row r="1561" spans="1:15">
      <c r="A1561" t="s">
        <v>137</v>
      </c>
      <c r="B1561" t="s">
        <v>141</v>
      </c>
      <c r="C1561" t="s">
        <v>142</v>
      </c>
      <c r="D1561" t="s">
        <v>100</v>
      </c>
      <c r="E1561">
        <v>41</v>
      </c>
      <c r="F1561" t="s">
        <v>20</v>
      </c>
      <c r="G1561" t="s">
        <v>97</v>
      </c>
      <c r="H1561" t="b">
        <v>1</v>
      </c>
      <c r="I1561" t="s">
        <v>98</v>
      </c>
      <c r="J1561" t="s">
        <v>60</v>
      </c>
      <c r="K1561">
        <v>0.02</v>
      </c>
      <c r="L1561" t="str">
        <f t="shared" si="96"/>
        <v>Portulaca</v>
      </c>
      <c r="M1561" t="str">
        <f t="shared" si="97"/>
        <v>oleareaca</v>
      </c>
      <c r="N1561" t="str">
        <f t="shared" si="98"/>
        <v>Species</v>
      </c>
      <c r="O1561" t="str">
        <f t="shared" si="99"/>
        <v>S5-N5 41</v>
      </c>
    </row>
    <row r="1562" spans="1:15">
      <c r="A1562" t="s">
        <v>137</v>
      </c>
      <c r="B1562" t="s">
        <v>141</v>
      </c>
      <c r="C1562" t="s">
        <v>142</v>
      </c>
      <c r="D1562" t="s">
        <v>100</v>
      </c>
      <c r="E1562">
        <v>42</v>
      </c>
      <c r="F1562" t="s">
        <v>35</v>
      </c>
      <c r="G1562" t="s">
        <v>72</v>
      </c>
      <c r="H1562" t="b">
        <v>1</v>
      </c>
      <c r="I1562" t="s">
        <v>19</v>
      </c>
      <c r="J1562" t="s">
        <v>24</v>
      </c>
      <c r="K1562">
        <v>0.23</v>
      </c>
      <c r="L1562" t="str">
        <f t="shared" si="96"/>
        <v>Sclerolaena</v>
      </c>
      <c r="M1562" t="str">
        <f t="shared" si="97"/>
        <v>NA</v>
      </c>
      <c r="N1562" t="str">
        <f t="shared" si="98"/>
        <v>Genus</v>
      </c>
      <c r="O1562" t="str">
        <f t="shared" si="99"/>
        <v>S5-N5 42</v>
      </c>
    </row>
    <row r="1563" spans="1:15">
      <c r="A1563" t="s">
        <v>137</v>
      </c>
      <c r="B1563" t="s">
        <v>141</v>
      </c>
      <c r="C1563" t="s">
        <v>142</v>
      </c>
      <c r="D1563" t="s">
        <v>100</v>
      </c>
      <c r="E1563">
        <v>43</v>
      </c>
      <c r="F1563" t="s">
        <v>20</v>
      </c>
      <c r="G1563" t="s">
        <v>97</v>
      </c>
      <c r="H1563" t="b">
        <v>1</v>
      </c>
      <c r="I1563" t="s">
        <v>98</v>
      </c>
      <c r="J1563" t="s">
        <v>60</v>
      </c>
      <c r="K1563">
        <v>0.06</v>
      </c>
      <c r="L1563" t="str">
        <f t="shared" si="96"/>
        <v>Portulaca</v>
      </c>
      <c r="M1563" t="str">
        <f t="shared" si="97"/>
        <v>oleareaca</v>
      </c>
      <c r="N1563" t="str">
        <f t="shared" si="98"/>
        <v>Species</v>
      </c>
      <c r="O1563" t="str">
        <f t="shared" si="99"/>
        <v>S5-N5 43</v>
      </c>
    </row>
    <row r="1564" spans="1:15">
      <c r="A1564" t="s">
        <v>137</v>
      </c>
      <c r="B1564" t="s">
        <v>141</v>
      </c>
      <c r="C1564" t="s">
        <v>142</v>
      </c>
      <c r="D1564" t="s">
        <v>100</v>
      </c>
      <c r="E1564">
        <v>44</v>
      </c>
      <c r="F1564" t="s">
        <v>20</v>
      </c>
      <c r="G1564" t="s">
        <v>29</v>
      </c>
      <c r="L1564" t="str">
        <f t="shared" si="96"/>
        <v>NA</v>
      </c>
      <c r="M1564" t="str">
        <f t="shared" si="97"/>
        <v>NA</v>
      </c>
      <c r="N1564" t="str">
        <f t="shared" si="98"/>
        <v>NA</v>
      </c>
      <c r="O1564" t="str">
        <f t="shared" si="99"/>
        <v>S5-N5 44</v>
      </c>
    </row>
    <row r="1565" spans="1:15">
      <c r="A1565" t="s">
        <v>137</v>
      </c>
      <c r="B1565" t="s">
        <v>141</v>
      </c>
      <c r="C1565" t="s">
        <v>142</v>
      </c>
      <c r="D1565" t="s">
        <v>100</v>
      </c>
      <c r="E1565">
        <v>45</v>
      </c>
      <c r="F1565" t="s">
        <v>35</v>
      </c>
      <c r="G1565" t="s">
        <v>72</v>
      </c>
      <c r="H1565" t="b">
        <v>1</v>
      </c>
      <c r="I1565" t="s">
        <v>19</v>
      </c>
      <c r="J1565" t="s">
        <v>24</v>
      </c>
      <c r="K1565">
        <v>0.14000000000000001</v>
      </c>
      <c r="L1565" t="str">
        <f t="shared" si="96"/>
        <v>Sclerolaena</v>
      </c>
      <c r="M1565" t="str">
        <f t="shared" si="97"/>
        <v>NA</v>
      </c>
      <c r="N1565" t="str">
        <f t="shared" si="98"/>
        <v>Genus</v>
      </c>
      <c r="O1565" t="str">
        <f t="shared" si="99"/>
        <v>S5-N5 45</v>
      </c>
    </row>
    <row r="1566" spans="1:15">
      <c r="A1566" t="s">
        <v>137</v>
      </c>
      <c r="B1566" t="s">
        <v>141</v>
      </c>
      <c r="C1566" t="s">
        <v>142</v>
      </c>
      <c r="D1566" t="s">
        <v>100</v>
      </c>
      <c r="E1566">
        <v>46</v>
      </c>
      <c r="F1566" t="s">
        <v>20</v>
      </c>
      <c r="G1566" t="s">
        <v>29</v>
      </c>
      <c r="L1566" t="str">
        <f t="shared" si="96"/>
        <v>NA</v>
      </c>
      <c r="M1566" t="str">
        <f t="shared" si="97"/>
        <v>NA</v>
      </c>
      <c r="N1566" t="str">
        <f t="shared" si="98"/>
        <v>NA</v>
      </c>
      <c r="O1566" t="str">
        <f t="shared" si="99"/>
        <v>S5-N5 46</v>
      </c>
    </row>
    <row r="1567" spans="1:15">
      <c r="A1567" t="s">
        <v>137</v>
      </c>
      <c r="B1567" t="s">
        <v>141</v>
      </c>
      <c r="C1567" t="s">
        <v>142</v>
      </c>
      <c r="D1567" t="s">
        <v>100</v>
      </c>
      <c r="E1567">
        <v>47</v>
      </c>
      <c r="F1567" t="s">
        <v>35</v>
      </c>
      <c r="G1567" s="4" t="s">
        <v>310</v>
      </c>
      <c r="H1567" t="b">
        <v>1</v>
      </c>
      <c r="I1567" t="s">
        <v>49</v>
      </c>
      <c r="J1567" t="s">
        <v>50</v>
      </c>
      <c r="K1567">
        <v>0.19</v>
      </c>
      <c r="L1567" t="str">
        <f t="shared" si="96"/>
        <v>Digitaria</v>
      </c>
      <c r="M1567" t="str">
        <f t="shared" si="97"/>
        <v>brownii</v>
      </c>
      <c r="N1567" t="str">
        <f t="shared" si="98"/>
        <v>Species</v>
      </c>
      <c r="O1567" t="str">
        <f t="shared" si="99"/>
        <v>S5-N5 47</v>
      </c>
    </row>
    <row r="1568" spans="1:15">
      <c r="A1568" t="s">
        <v>137</v>
      </c>
      <c r="B1568" t="s">
        <v>141</v>
      </c>
      <c r="C1568" t="s">
        <v>142</v>
      </c>
      <c r="D1568" t="s">
        <v>100</v>
      </c>
      <c r="E1568">
        <v>48</v>
      </c>
      <c r="F1568" t="s">
        <v>35</v>
      </c>
      <c r="G1568" t="s">
        <v>72</v>
      </c>
      <c r="H1568" t="b">
        <v>1</v>
      </c>
      <c r="I1568" t="s">
        <v>19</v>
      </c>
      <c r="J1568" t="s">
        <v>24</v>
      </c>
      <c r="K1568">
        <v>0.18</v>
      </c>
      <c r="L1568" t="str">
        <f t="shared" si="96"/>
        <v>Sclerolaena</v>
      </c>
      <c r="M1568" t="str">
        <f t="shared" si="97"/>
        <v>NA</v>
      </c>
      <c r="N1568" t="str">
        <f t="shared" si="98"/>
        <v>Genus</v>
      </c>
      <c r="O1568" t="str">
        <f t="shared" si="99"/>
        <v>S5-N5 48</v>
      </c>
    </row>
    <row r="1569" spans="1:15">
      <c r="A1569" t="s">
        <v>137</v>
      </c>
      <c r="B1569" t="s">
        <v>141</v>
      </c>
      <c r="C1569" t="s">
        <v>142</v>
      </c>
      <c r="D1569" t="s">
        <v>100</v>
      </c>
      <c r="E1569">
        <v>49</v>
      </c>
      <c r="F1569" t="s">
        <v>20</v>
      </c>
      <c r="G1569" t="s">
        <v>29</v>
      </c>
      <c r="L1569" t="str">
        <f t="shared" si="96"/>
        <v>NA</v>
      </c>
      <c r="M1569" t="str">
        <f t="shared" si="97"/>
        <v>NA</v>
      </c>
      <c r="N1569" t="str">
        <f t="shared" si="98"/>
        <v>NA</v>
      </c>
      <c r="O1569" t="str">
        <f t="shared" si="99"/>
        <v>S5-N5 49</v>
      </c>
    </row>
    <row r="1570" spans="1:15">
      <c r="A1570" t="s">
        <v>137</v>
      </c>
      <c r="B1570" t="s">
        <v>141</v>
      </c>
      <c r="C1570" t="s">
        <v>142</v>
      </c>
      <c r="D1570" t="s">
        <v>100</v>
      </c>
      <c r="E1570">
        <v>50</v>
      </c>
      <c r="F1570" t="s">
        <v>20</v>
      </c>
      <c r="G1570" t="s">
        <v>29</v>
      </c>
      <c r="L1570" t="str">
        <f t="shared" si="96"/>
        <v>NA</v>
      </c>
      <c r="M1570" t="str">
        <f t="shared" si="97"/>
        <v>NA</v>
      </c>
      <c r="N1570" t="str">
        <f t="shared" si="98"/>
        <v>NA</v>
      </c>
      <c r="O1570" t="str">
        <f t="shared" si="99"/>
        <v>S5-N5 50</v>
      </c>
    </row>
    <row r="1571" spans="1:15">
      <c r="A1571" t="s">
        <v>137</v>
      </c>
      <c r="B1571" t="s">
        <v>141</v>
      </c>
      <c r="C1571" t="s">
        <v>142</v>
      </c>
      <c r="D1571" t="s">
        <v>100</v>
      </c>
      <c r="E1571">
        <v>51</v>
      </c>
      <c r="F1571" t="s">
        <v>35</v>
      </c>
      <c r="G1571" t="s">
        <v>29</v>
      </c>
      <c r="L1571" t="str">
        <f t="shared" si="96"/>
        <v>NA</v>
      </c>
      <c r="M1571" t="str">
        <f t="shared" si="97"/>
        <v>NA</v>
      </c>
      <c r="N1571" t="str">
        <f t="shared" si="98"/>
        <v>NA</v>
      </c>
      <c r="O1571" t="str">
        <f t="shared" si="99"/>
        <v>S5-N5 51</v>
      </c>
    </row>
    <row r="1572" spans="1:15">
      <c r="A1572" t="s">
        <v>137</v>
      </c>
      <c r="B1572" t="s">
        <v>141</v>
      </c>
      <c r="C1572" t="s">
        <v>142</v>
      </c>
      <c r="D1572" t="s">
        <v>100</v>
      </c>
      <c r="E1572">
        <v>52</v>
      </c>
      <c r="F1572" t="s">
        <v>20</v>
      </c>
      <c r="G1572" t="s">
        <v>29</v>
      </c>
      <c r="L1572" t="str">
        <f t="shared" si="96"/>
        <v>NA</v>
      </c>
      <c r="M1572" t="str">
        <f t="shared" si="97"/>
        <v>NA</v>
      </c>
      <c r="N1572" t="str">
        <f t="shared" si="98"/>
        <v>NA</v>
      </c>
      <c r="O1572" t="str">
        <f t="shared" si="99"/>
        <v>S5-N5 52</v>
      </c>
    </row>
    <row r="1573" spans="1:15">
      <c r="A1573" t="s">
        <v>137</v>
      </c>
      <c r="B1573" t="s">
        <v>141</v>
      </c>
      <c r="C1573" t="s">
        <v>142</v>
      </c>
      <c r="D1573" t="s">
        <v>100</v>
      </c>
      <c r="E1573">
        <v>53</v>
      </c>
      <c r="F1573" t="s">
        <v>35</v>
      </c>
      <c r="G1573" t="s">
        <v>101</v>
      </c>
      <c r="H1573" t="b">
        <v>0</v>
      </c>
      <c r="I1573" t="s">
        <v>19</v>
      </c>
      <c r="J1573" t="s">
        <v>24</v>
      </c>
      <c r="K1573">
        <v>0.1</v>
      </c>
      <c r="L1573" t="str">
        <f t="shared" si="96"/>
        <v>Salsola</v>
      </c>
      <c r="M1573" t="str">
        <f t="shared" si="97"/>
        <v>australis</v>
      </c>
      <c r="N1573" t="str">
        <f t="shared" si="98"/>
        <v>Species</v>
      </c>
      <c r="O1573" t="str">
        <f t="shared" si="99"/>
        <v>S5-N5 53</v>
      </c>
    </row>
    <row r="1574" spans="1:15">
      <c r="A1574" t="s">
        <v>137</v>
      </c>
      <c r="B1574" t="s">
        <v>141</v>
      </c>
      <c r="C1574" t="s">
        <v>142</v>
      </c>
      <c r="D1574" t="s">
        <v>100</v>
      </c>
      <c r="E1574">
        <v>54</v>
      </c>
      <c r="F1574" t="s">
        <v>35</v>
      </c>
      <c r="G1574" t="s">
        <v>72</v>
      </c>
      <c r="H1574" t="b">
        <v>1</v>
      </c>
      <c r="I1574" t="s">
        <v>19</v>
      </c>
      <c r="J1574" t="s">
        <v>24</v>
      </c>
      <c r="K1574">
        <v>0.09</v>
      </c>
      <c r="L1574" t="str">
        <f t="shared" si="96"/>
        <v>Sclerolaena</v>
      </c>
      <c r="M1574" t="str">
        <f t="shared" si="97"/>
        <v>NA</v>
      </c>
      <c r="N1574" t="str">
        <f t="shared" si="98"/>
        <v>Genus</v>
      </c>
      <c r="O1574" t="str">
        <f t="shared" si="99"/>
        <v>S5-N5 54</v>
      </c>
    </row>
    <row r="1575" spans="1:15">
      <c r="A1575" t="s">
        <v>137</v>
      </c>
      <c r="B1575" t="s">
        <v>141</v>
      </c>
      <c r="C1575" t="s">
        <v>142</v>
      </c>
      <c r="D1575" t="s">
        <v>100</v>
      </c>
      <c r="E1575">
        <v>55</v>
      </c>
      <c r="F1575" t="s">
        <v>20</v>
      </c>
      <c r="G1575" t="s">
        <v>147</v>
      </c>
      <c r="H1575" t="b">
        <v>0</v>
      </c>
      <c r="I1575" t="s">
        <v>19</v>
      </c>
      <c r="J1575" t="s">
        <v>24</v>
      </c>
      <c r="K1575">
        <v>0.08</v>
      </c>
      <c r="L1575" t="str">
        <f t="shared" si="96"/>
        <v>Maireana</v>
      </c>
      <c r="M1575" t="str">
        <f t="shared" si="97"/>
        <v>coronata</v>
      </c>
      <c r="N1575" t="str">
        <f t="shared" si="98"/>
        <v>Species</v>
      </c>
      <c r="O1575" t="str">
        <f t="shared" si="99"/>
        <v>S5-N5 55</v>
      </c>
    </row>
    <row r="1576" spans="1:15">
      <c r="A1576" t="s">
        <v>137</v>
      </c>
      <c r="B1576" t="s">
        <v>141</v>
      </c>
      <c r="C1576" t="s">
        <v>142</v>
      </c>
      <c r="D1576" t="s">
        <v>100</v>
      </c>
      <c r="E1576">
        <v>56</v>
      </c>
      <c r="F1576" t="s">
        <v>35</v>
      </c>
      <c r="G1576" t="s">
        <v>29</v>
      </c>
      <c r="L1576" t="str">
        <f t="shared" si="96"/>
        <v>NA</v>
      </c>
      <c r="M1576" t="str">
        <f t="shared" si="97"/>
        <v>NA</v>
      </c>
      <c r="N1576" t="str">
        <f t="shared" si="98"/>
        <v>NA</v>
      </c>
      <c r="O1576" t="str">
        <f t="shared" si="99"/>
        <v>S5-N5 56</v>
      </c>
    </row>
    <row r="1577" spans="1:15">
      <c r="A1577" t="s">
        <v>137</v>
      </c>
      <c r="B1577" t="s">
        <v>141</v>
      </c>
      <c r="C1577" t="s">
        <v>142</v>
      </c>
      <c r="D1577" t="s">
        <v>100</v>
      </c>
      <c r="E1577">
        <v>57</v>
      </c>
      <c r="F1577" t="s">
        <v>20</v>
      </c>
      <c r="G1577" t="s">
        <v>29</v>
      </c>
      <c r="L1577" t="str">
        <f t="shared" si="96"/>
        <v>NA</v>
      </c>
      <c r="M1577" t="str">
        <f t="shared" si="97"/>
        <v>NA</v>
      </c>
      <c r="N1577" t="str">
        <f t="shared" si="98"/>
        <v>NA</v>
      </c>
      <c r="O1577" t="str">
        <f t="shared" si="99"/>
        <v>S5-N5 57</v>
      </c>
    </row>
    <row r="1578" spans="1:15">
      <c r="A1578" t="s">
        <v>137</v>
      </c>
      <c r="B1578" t="s">
        <v>141</v>
      </c>
      <c r="C1578" t="s">
        <v>142</v>
      </c>
      <c r="D1578" t="s">
        <v>100</v>
      </c>
      <c r="E1578">
        <v>58</v>
      </c>
      <c r="F1578" t="s">
        <v>35</v>
      </c>
      <c r="G1578" t="s">
        <v>143</v>
      </c>
      <c r="H1578" t="b">
        <v>0</v>
      </c>
      <c r="I1578" t="s">
        <v>19</v>
      </c>
      <c r="J1578" t="s">
        <v>24</v>
      </c>
      <c r="K1578">
        <v>0.2</v>
      </c>
      <c r="L1578" t="str">
        <f t="shared" si="96"/>
        <v>Dissocarpus</v>
      </c>
      <c r="M1578" t="str">
        <f t="shared" si="97"/>
        <v>biflora</v>
      </c>
      <c r="N1578" t="str">
        <f t="shared" si="98"/>
        <v>Species</v>
      </c>
      <c r="O1578" t="str">
        <f t="shared" si="99"/>
        <v>S5-N5 58</v>
      </c>
    </row>
    <row r="1579" spans="1:15">
      <c r="A1579" t="s">
        <v>137</v>
      </c>
      <c r="B1579" t="s">
        <v>141</v>
      </c>
      <c r="C1579" t="s">
        <v>142</v>
      </c>
      <c r="D1579" t="s">
        <v>100</v>
      </c>
      <c r="E1579">
        <v>59</v>
      </c>
      <c r="F1579" t="s">
        <v>35</v>
      </c>
      <c r="G1579" t="s">
        <v>29</v>
      </c>
      <c r="L1579" t="str">
        <f t="shared" si="96"/>
        <v>NA</v>
      </c>
      <c r="M1579" t="str">
        <f t="shared" si="97"/>
        <v>NA</v>
      </c>
      <c r="N1579" t="str">
        <f t="shared" si="98"/>
        <v>NA</v>
      </c>
      <c r="O1579" t="str">
        <f t="shared" si="99"/>
        <v>S5-N5 59</v>
      </c>
    </row>
    <row r="1580" spans="1:15">
      <c r="A1580" t="s">
        <v>137</v>
      </c>
      <c r="B1580" t="s">
        <v>141</v>
      </c>
      <c r="C1580" t="s">
        <v>142</v>
      </c>
      <c r="D1580" t="s">
        <v>100</v>
      </c>
      <c r="E1580">
        <v>60</v>
      </c>
      <c r="F1580" t="s">
        <v>35</v>
      </c>
      <c r="G1580" t="s">
        <v>29</v>
      </c>
      <c r="L1580" t="str">
        <f t="shared" si="96"/>
        <v>NA</v>
      </c>
      <c r="M1580" t="str">
        <f t="shared" si="97"/>
        <v>NA</v>
      </c>
      <c r="N1580" t="str">
        <f t="shared" si="98"/>
        <v>NA</v>
      </c>
      <c r="O1580" t="str">
        <f t="shared" si="99"/>
        <v>S5-N5 60</v>
      </c>
    </row>
    <row r="1581" spans="1:15">
      <c r="A1581" t="s">
        <v>137</v>
      </c>
      <c r="B1581" t="s">
        <v>141</v>
      </c>
      <c r="C1581" t="s">
        <v>142</v>
      </c>
      <c r="D1581" t="s">
        <v>100</v>
      </c>
      <c r="E1581">
        <v>61</v>
      </c>
      <c r="F1581" t="s">
        <v>35</v>
      </c>
      <c r="G1581" s="4" t="s">
        <v>130</v>
      </c>
      <c r="H1581" t="b">
        <v>1</v>
      </c>
      <c r="I1581" t="s">
        <v>49</v>
      </c>
      <c r="J1581" t="s">
        <v>50</v>
      </c>
      <c r="K1581">
        <v>0.21</v>
      </c>
      <c r="L1581" t="str">
        <f t="shared" si="96"/>
        <v>Panicum</v>
      </c>
      <c r="M1581" t="str">
        <f t="shared" si="97"/>
        <v>A</v>
      </c>
      <c r="N1581" t="str">
        <f t="shared" si="98"/>
        <v>Species</v>
      </c>
      <c r="O1581" t="str">
        <f t="shared" si="99"/>
        <v>S5-N5 61</v>
      </c>
    </row>
    <row r="1582" spans="1:15">
      <c r="A1582" t="s">
        <v>137</v>
      </c>
      <c r="B1582" t="s">
        <v>141</v>
      </c>
      <c r="C1582" t="s">
        <v>142</v>
      </c>
      <c r="D1582" t="s">
        <v>100</v>
      </c>
      <c r="E1582">
        <v>62</v>
      </c>
      <c r="F1582" t="s">
        <v>35</v>
      </c>
      <c r="G1582" t="s">
        <v>102</v>
      </c>
      <c r="H1582" t="b">
        <v>0</v>
      </c>
      <c r="I1582" t="s">
        <v>103</v>
      </c>
      <c r="J1582" t="s">
        <v>60</v>
      </c>
      <c r="K1582">
        <v>0.02</v>
      </c>
      <c r="L1582" t="str">
        <f t="shared" si="96"/>
        <v>Trianthema</v>
      </c>
      <c r="M1582" t="str">
        <f t="shared" si="97"/>
        <v>triquetrum</v>
      </c>
      <c r="N1582" t="str">
        <f t="shared" si="98"/>
        <v>Species</v>
      </c>
      <c r="O1582" t="str">
        <f t="shared" si="99"/>
        <v>S5-N5 62</v>
      </c>
    </row>
    <row r="1583" spans="1:15">
      <c r="A1583" t="s">
        <v>137</v>
      </c>
      <c r="B1583" t="s">
        <v>141</v>
      </c>
      <c r="C1583" t="s">
        <v>142</v>
      </c>
      <c r="D1583" t="s">
        <v>100</v>
      </c>
      <c r="E1583">
        <v>63</v>
      </c>
      <c r="F1583" t="s">
        <v>20</v>
      </c>
      <c r="G1583" t="s">
        <v>143</v>
      </c>
      <c r="H1583" t="b">
        <v>0</v>
      </c>
      <c r="I1583" t="s">
        <v>19</v>
      </c>
      <c r="J1583" t="s">
        <v>24</v>
      </c>
      <c r="K1583">
        <v>0.12</v>
      </c>
      <c r="L1583" t="str">
        <f t="shared" si="96"/>
        <v>Dissocarpus</v>
      </c>
      <c r="M1583" t="str">
        <f t="shared" si="97"/>
        <v>biflora</v>
      </c>
      <c r="N1583" t="str">
        <f t="shared" si="98"/>
        <v>Species</v>
      </c>
      <c r="O1583" t="str">
        <f t="shared" si="99"/>
        <v>S5-N5 63</v>
      </c>
    </row>
    <row r="1584" spans="1:15">
      <c r="A1584" t="s">
        <v>137</v>
      </c>
      <c r="B1584" t="s">
        <v>141</v>
      </c>
      <c r="C1584" t="s">
        <v>142</v>
      </c>
      <c r="D1584" t="s">
        <v>100</v>
      </c>
      <c r="E1584">
        <v>64</v>
      </c>
      <c r="F1584" t="s">
        <v>20</v>
      </c>
      <c r="G1584" t="s">
        <v>82</v>
      </c>
      <c r="H1584" t="b">
        <v>1</v>
      </c>
      <c r="I1584" t="s">
        <v>49</v>
      </c>
      <c r="J1584" t="s">
        <v>50</v>
      </c>
      <c r="K1584">
        <v>0.05</v>
      </c>
      <c r="L1584" t="str">
        <f t="shared" si="96"/>
        <v>Dactyloctenium</v>
      </c>
      <c r="M1584" t="str">
        <f t="shared" si="97"/>
        <v>radulans</v>
      </c>
      <c r="N1584" t="str">
        <f t="shared" si="98"/>
        <v>Species</v>
      </c>
      <c r="O1584" t="str">
        <f t="shared" si="99"/>
        <v>S5-N5 64</v>
      </c>
    </row>
    <row r="1585" spans="1:17">
      <c r="A1585" t="s">
        <v>137</v>
      </c>
      <c r="B1585" t="s">
        <v>141</v>
      </c>
      <c r="C1585" t="s">
        <v>142</v>
      </c>
      <c r="D1585" t="s">
        <v>100</v>
      </c>
      <c r="E1585">
        <v>65</v>
      </c>
      <c r="F1585" t="s">
        <v>35</v>
      </c>
      <c r="G1585" t="s">
        <v>30</v>
      </c>
      <c r="H1585" t="b">
        <v>0</v>
      </c>
      <c r="I1585" t="s">
        <v>19</v>
      </c>
      <c r="J1585" t="s">
        <v>24</v>
      </c>
      <c r="K1585">
        <v>0.04</v>
      </c>
      <c r="L1585" t="str">
        <f t="shared" si="96"/>
        <v>Sclerolaena</v>
      </c>
      <c r="M1585" t="str">
        <f t="shared" si="97"/>
        <v>ventricosa</v>
      </c>
      <c r="N1585" t="str">
        <f t="shared" si="98"/>
        <v>Species</v>
      </c>
      <c r="O1585" t="str">
        <f t="shared" si="99"/>
        <v>S5-N5 65</v>
      </c>
    </row>
    <row r="1586" spans="1:17">
      <c r="A1586" t="s">
        <v>137</v>
      </c>
      <c r="B1586" t="s">
        <v>141</v>
      </c>
      <c r="C1586" t="s">
        <v>142</v>
      </c>
      <c r="D1586" t="s">
        <v>100</v>
      </c>
      <c r="E1586">
        <v>66</v>
      </c>
      <c r="F1586" t="s">
        <v>20</v>
      </c>
      <c r="G1586" t="s">
        <v>29</v>
      </c>
      <c r="L1586" t="str">
        <f t="shared" si="96"/>
        <v>NA</v>
      </c>
      <c r="M1586" t="str">
        <f t="shared" si="97"/>
        <v>NA</v>
      </c>
      <c r="N1586" t="str">
        <f t="shared" si="98"/>
        <v>NA</v>
      </c>
      <c r="O1586" t="str">
        <f t="shared" si="99"/>
        <v>S5-N5 66</v>
      </c>
    </row>
    <row r="1587" spans="1:17">
      <c r="A1587" t="s">
        <v>137</v>
      </c>
      <c r="B1587" t="s">
        <v>141</v>
      </c>
      <c r="C1587" t="s">
        <v>142</v>
      </c>
      <c r="D1587" t="s">
        <v>100</v>
      </c>
      <c r="E1587">
        <v>67</v>
      </c>
      <c r="F1587" t="s">
        <v>20</v>
      </c>
      <c r="G1587" s="4" t="s">
        <v>159</v>
      </c>
      <c r="I1587" t="s">
        <v>49</v>
      </c>
      <c r="J1587" t="s">
        <v>50</v>
      </c>
      <c r="K1587">
        <v>0.1</v>
      </c>
      <c r="L1587" t="str">
        <f t="shared" si="96"/>
        <v>Burr</v>
      </c>
      <c r="M1587" t="str">
        <f t="shared" si="97"/>
        <v>grass</v>
      </c>
      <c r="N1587" t="str">
        <f t="shared" si="98"/>
        <v>Species</v>
      </c>
      <c r="O1587" t="str">
        <f t="shared" si="99"/>
        <v>S5-N5 67</v>
      </c>
      <c r="P1587">
        <v>2785</v>
      </c>
      <c r="Q1587">
        <v>2788</v>
      </c>
    </row>
    <row r="1588" spans="1:17">
      <c r="A1588" t="s">
        <v>137</v>
      </c>
      <c r="B1588" t="s">
        <v>141</v>
      </c>
      <c r="C1588" t="s">
        <v>142</v>
      </c>
      <c r="D1588" t="s">
        <v>100</v>
      </c>
      <c r="E1588">
        <v>68</v>
      </c>
      <c r="F1588" t="s">
        <v>35</v>
      </c>
      <c r="G1588" t="s">
        <v>143</v>
      </c>
      <c r="H1588" t="b">
        <v>1</v>
      </c>
      <c r="I1588" t="s">
        <v>19</v>
      </c>
      <c r="J1588" t="s">
        <v>24</v>
      </c>
      <c r="K1588">
        <v>0.12</v>
      </c>
      <c r="L1588" t="str">
        <f t="shared" si="96"/>
        <v>Dissocarpus</v>
      </c>
      <c r="M1588" t="str">
        <f t="shared" si="97"/>
        <v>biflora</v>
      </c>
      <c r="N1588" t="str">
        <f t="shared" si="98"/>
        <v>Species</v>
      </c>
      <c r="O1588" t="str">
        <f t="shared" si="99"/>
        <v>S5-N5 68</v>
      </c>
    </row>
    <row r="1589" spans="1:17">
      <c r="A1589" t="s">
        <v>137</v>
      </c>
      <c r="B1589" t="s">
        <v>141</v>
      </c>
      <c r="C1589" t="s">
        <v>142</v>
      </c>
      <c r="D1589" t="s">
        <v>100</v>
      </c>
      <c r="E1589">
        <v>69</v>
      </c>
      <c r="F1589" t="s">
        <v>20</v>
      </c>
      <c r="G1589" t="s">
        <v>143</v>
      </c>
      <c r="H1589" t="b">
        <v>0</v>
      </c>
      <c r="I1589" t="s">
        <v>19</v>
      </c>
      <c r="J1589" t="s">
        <v>24</v>
      </c>
      <c r="K1589">
        <v>0.16</v>
      </c>
      <c r="L1589" t="str">
        <f t="shared" si="96"/>
        <v>Dissocarpus</v>
      </c>
      <c r="M1589" t="str">
        <f t="shared" si="97"/>
        <v>biflora</v>
      </c>
      <c r="N1589" t="str">
        <f t="shared" si="98"/>
        <v>Species</v>
      </c>
      <c r="O1589" t="str">
        <f t="shared" si="99"/>
        <v>S5-N5 69</v>
      </c>
    </row>
    <row r="1590" spans="1:17">
      <c r="A1590" t="s">
        <v>137</v>
      </c>
      <c r="B1590" t="s">
        <v>141</v>
      </c>
      <c r="C1590" t="s">
        <v>142</v>
      </c>
      <c r="D1590" t="s">
        <v>100</v>
      </c>
      <c r="E1590">
        <v>70</v>
      </c>
      <c r="F1590" t="s">
        <v>35</v>
      </c>
      <c r="G1590" s="4" t="s">
        <v>308</v>
      </c>
      <c r="H1590" t="b">
        <v>0</v>
      </c>
      <c r="I1590" t="s">
        <v>59</v>
      </c>
      <c r="J1590" t="s">
        <v>60</v>
      </c>
      <c r="K1590">
        <v>0.09</v>
      </c>
      <c r="L1590" t="str">
        <f t="shared" si="96"/>
        <v>Sida</v>
      </c>
      <c r="M1590" t="str">
        <f t="shared" si="97"/>
        <v>trichopoda</v>
      </c>
      <c r="N1590" t="str">
        <f t="shared" si="98"/>
        <v>Species</v>
      </c>
      <c r="O1590" t="str">
        <f t="shared" si="99"/>
        <v>S5-N5 70</v>
      </c>
    </row>
    <row r="1591" spans="1:17">
      <c r="A1591" t="s">
        <v>137</v>
      </c>
      <c r="B1591" t="s">
        <v>141</v>
      </c>
      <c r="C1591" t="s">
        <v>142</v>
      </c>
      <c r="D1591" t="s">
        <v>100</v>
      </c>
      <c r="E1591">
        <v>71</v>
      </c>
      <c r="F1591" t="s">
        <v>35</v>
      </c>
      <c r="G1591" t="s">
        <v>29</v>
      </c>
      <c r="L1591" t="str">
        <f t="shared" si="96"/>
        <v>NA</v>
      </c>
      <c r="M1591" t="str">
        <f t="shared" si="97"/>
        <v>NA</v>
      </c>
      <c r="N1591" t="str">
        <f t="shared" si="98"/>
        <v>NA</v>
      </c>
      <c r="O1591" t="str">
        <f t="shared" si="99"/>
        <v>S5-N5 71</v>
      </c>
    </row>
    <row r="1592" spans="1:17">
      <c r="A1592" t="s">
        <v>137</v>
      </c>
      <c r="B1592" t="s">
        <v>141</v>
      </c>
      <c r="C1592" t="s">
        <v>142</v>
      </c>
      <c r="D1592" t="s">
        <v>100</v>
      </c>
      <c r="E1592">
        <v>72</v>
      </c>
      <c r="F1592" t="s">
        <v>20</v>
      </c>
      <c r="G1592" t="s">
        <v>29</v>
      </c>
      <c r="L1592" t="str">
        <f t="shared" si="96"/>
        <v>NA</v>
      </c>
      <c r="M1592" t="str">
        <f t="shared" si="97"/>
        <v>NA</v>
      </c>
      <c r="N1592" t="str">
        <f t="shared" si="98"/>
        <v>NA</v>
      </c>
      <c r="O1592" t="str">
        <f t="shared" si="99"/>
        <v>S5-N5 72</v>
      </c>
    </row>
    <row r="1593" spans="1:17">
      <c r="A1593" t="s">
        <v>137</v>
      </c>
      <c r="B1593" t="s">
        <v>141</v>
      </c>
      <c r="C1593" t="s">
        <v>142</v>
      </c>
      <c r="D1593" t="s">
        <v>100</v>
      </c>
      <c r="E1593">
        <v>73</v>
      </c>
      <c r="F1593" t="s">
        <v>35</v>
      </c>
      <c r="G1593" t="s">
        <v>30</v>
      </c>
      <c r="H1593" t="b">
        <v>0</v>
      </c>
      <c r="I1593" t="s">
        <v>19</v>
      </c>
      <c r="J1593" t="s">
        <v>24</v>
      </c>
      <c r="K1593">
        <v>0.02</v>
      </c>
      <c r="L1593" t="str">
        <f t="shared" si="96"/>
        <v>Sclerolaena</v>
      </c>
      <c r="M1593" t="str">
        <f t="shared" si="97"/>
        <v>ventricosa</v>
      </c>
      <c r="N1593" t="str">
        <f t="shared" si="98"/>
        <v>Species</v>
      </c>
      <c r="O1593" t="str">
        <f t="shared" si="99"/>
        <v>S5-N5 73</v>
      </c>
    </row>
    <row r="1594" spans="1:17">
      <c r="A1594" t="s">
        <v>137</v>
      </c>
      <c r="B1594" t="s">
        <v>141</v>
      </c>
      <c r="C1594" t="s">
        <v>142</v>
      </c>
      <c r="D1594" t="s">
        <v>100</v>
      </c>
      <c r="E1594">
        <v>74</v>
      </c>
      <c r="F1594" t="s">
        <v>20</v>
      </c>
      <c r="G1594" t="s">
        <v>29</v>
      </c>
      <c r="L1594" t="str">
        <f t="shared" si="96"/>
        <v>NA</v>
      </c>
      <c r="M1594" t="str">
        <f t="shared" si="97"/>
        <v>NA</v>
      </c>
      <c r="N1594" t="str">
        <f t="shared" si="98"/>
        <v>NA</v>
      </c>
      <c r="O1594" t="str">
        <f t="shared" si="99"/>
        <v>S5-N5 74</v>
      </c>
    </row>
    <row r="1595" spans="1:17">
      <c r="A1595" t="s">
        <v>137</v>
      </c>
      <c r="B1595" t="s">
        <v>141</v>
      </c>
      <c r="C1595" t="s">
        <v>142</v>
      </c>
      <c r="D1595" t="s">
        <v>100</v>
      </c>
      <c r="E1595">
        <v>75</v>
      </c>
      <c r="F1595" t="s">
        <v>20</v>
      </c>
      <c r="G1595" t="s">
        <v>143</v>
      </c>
      <c r="H1595" t="b">
        <v>0</v>
      </c>
      <c r="I1595" t="s">
        <v>19</v>
      </c>
      <c r="J1595" t="s">
        <v>24</v>
      </c>
      <c r="K1595">
        <v>0.12</v>
      </c>
      <c r="L1595" t="str">
        <f t="shared" si="96"/>
        <v>Dissocarpus</v>
      </c>
      <c r="M1595" t="str">
        <f t="shared" si="97"/>
        <v>biflora</v>
      </c>
      <c r="N1595" t="str">
        <f t="shared" si="98"/>
        <v>Species</v>
      </c>
      <c r="O1595" t="str">
        <f t="shared" si="99"/>
        <v>S5-N5 75</v>
      </c>
    </row>
    <row r="1596" spans="1:17">
      <c r="A1596" t="s">
        <v>137</v>
      </c>
      <c r="B1596" t="s">
        <v>141</v>
      </c>
      <c r="C1596" t="s">
        <v>142</v>
      </c>
      <c r="D1596" t="s">
        <v>100</v>
      </c>
      <c r="E1596">
        <v>76</v>
      </c>
      <c r="F1596" t="s">
        <v>35</v>
      </c>
      <c r="G1596" t="s">
        <v>30</v>
      </c>
      <c r="H1596" t="b">
        <v>0</v>
      </c>
      <c r="I1596" t="s">
        <v>19</v>
      </c>
      <c r="J1596" t="s">
        <v>24</v>
      </c>
      <c r="K1596">
        <v>0.05</v>
      </c>
      <c r="L1596" t="str">
        <f t="shared" si="96"/>
        <v>Sclerolaena</v>
      </c>
      <c r="M1596" t="str">
        <f t="shared" si="97"/>
        <v>ventricosa</v>
      </c>
      <c r="N1596" t="str">
        <f t="shared" si="98"/>
        <v>Species</v>
      </c>
      <c r="O1596" t="str">
        <f t="shared" si="99"/>
        <v>S5-N5 76</v>
      </c>
    </row>
    <row r="1597" spans="1:17">
      <c r="A1597" t="s">
        <v>137</v>
      </c>
      <c r="B1597" t="s">
        <v>141</v>
      </c>
      <c r="C1597" t="s">
        <v>142</v>
      </c>
      <c r="D1597" t="s">
        <v>100</v>
      </c>
      <c r="E1597">
        <v>77</v>
      </c>
      <c r="F1597" t="s">
        <v>35</v>
      </c>
      <c r="G1597" t="s">
        <v>29</v>
      </c>
      <c r="L1597" t="str">
        <f t="shared" si="96"/>
        <v>NA</v>
      </c>
      <c r="M1597" t="str">
        <f t="shared" si="97"/>
        <v>NA</v>
      </c>
      <c r="N1597" t="str">
        <f t="shared" si="98"/>
        <v>NA</v>
      </c>
      <c r="O1597" t="str">
        <f t="shared" si="99"/>
        <v>S5-N5 77</v>
      </c>
    </row>
    <row r="1598" spans="1:17">
      <c r="A1598" t="s">
        <v>137</v>
      </c>
      <c r="B1598" t="s">
        <v>141</v>
      </c>
      <c r="C1598" t="s">
        <v>142</v>
      </c>
      <c r="D1598" t="s">
        <v>100</v>
      </c>
      <c r="E1598">
        <v>78</v>
      </c>
      <c r="F1598" t="s">
        <v>35</v>
      </c>
      <c r="G1598" t="s">
        <v>143</v>
      </c>
      <c r="H1598" t="b">
        <v>1</v>
      </c>
      <c r="I1598" t="s">
        <v>19</v>
      </c>
      <c r="J1598" t="s">
        <v>24</v>
      </c>
      <c r="K1598">
        <v>0.13</v>
      </c>
      <c r="L1598" t="str">
        <f t="shared" si="96"/>
        <v>Dissocarpus</v>
      </c>
      <c r="M1598" t="str">
        <f t="shared" si="97"/>
        <v>biflora</v>
      </c>
      <c r="N1598" t="str">
        <f t="shared" si="98"/>
        <v>Species</v>
      </c>
      <c r="O1598" t="str">
        <f t="shared" si="99"/>
        <v>S5-N5 78</v>
      </c>
    </row>
    <row r="1599" spans="1:17">
      <c r="A1599" t="s">
        <v>137</v>
      </c>
      <c r="B1599" t="s">
        <v>141</v>
      </c>
      <c r="C1599" t="s">
        <v>142</v>
      </c>
      <c r="D1599" t="s">
        <v>100</v>
      </c>
      <c r="E1599">
        <v>79</v>
      </c>
      <c r="F1599" t="s">
        <v>20</v>
      </c>
      <c r="G1599" t="s">
        <v>29</v>
      </c>
      <c r="L1599" t="str">
        <f t="shared" si="96"/>
        <v>NA</v>
      </c>
      <c r="M1599" t="str">
        <f t="shared" si="97"/>
        <v>NA</v>
      </c>
      <c r="N1599" t="str">
        <f t="shared" si="98"/>
        <v>NA</v>
      </c>
      <c r="O1599" t="str">
        <f t="shared" si="99"/>
        <v>S5-N5 79</v>
      </c>
    </row>
    <row r="1600" spans="1:17">
      <c r="A1600" t="s">
        <v>137</v>
      </c>
      <c r="B1600" t="s">
        <v>141</v>
      </c>
      <c r="C1600" t="s">
        <v>142</v>
      </c>
      <c r="D1600" t="s">
        <v>100</v>
      </c>
      <c r="E1600">
        <v>80</v>
      </c>
      <c r="F1600" t="s">
        <v>35</v>
      </c>
      <c r="G1600" t="s">
        <v>29</v>
      </c>
      <c r="L1600" t="str">
        <f t="shared" si="96"/>
        <v>NA</v>
      </c>
      <c r="M1600" t="str">
        <f t="shared" si="97"/>
        <v>NA</v>
      </c>
      <c r="N1600" t="str">
        <f t="shared" si="98"/>
        <v>NA</v>
      </c>
      <c r="O1600" t="str">
        <f t="shared" si="99"/>
        <v>S5-N5 80</v>
      </c>
    </row>
    <row r="1601" spans="1:15">
      <c r="A1601" t="s">
        <v>137</v>
      </c>
      <c r="B1601" t="s">
        <v>141</v>
      </c>
      <c r="C1601" t="s">
        <v>142</v>
      </c>
      <c r="D1601" t="s">
        <v>100</v>
      </c>
      <c r="E1601">
        <v>81</v>
      </c>
      <c r="F1601" t="s">
        <v>35</v>
      </c>
      <c r="G1601" t="s">
        <v>30</v>
      </c>
      <c r="H1601" t="b">
        <v>0</v>
      </c>
      <c r="I1601" t="s">
        <v>19</v>
      </c>
      <c r="J1601" t="s">
        <v>24</v>
      </c>
      <c r="K1601">
        <v>0.14000000000000001</v>
      </c>
      <c r="L1601" t="str">
        <f t="shared" si="96"/>
        <v>Sclerolaena</v>
      </c>
      <c r="M1601" t="str">
        <f t="shared" si="97"/>
        <v>ventricosa</v>
      </c>
      <c r="N1601" t="str">
        <f t="shared" si="98"/>
        <v>Species</v>
      </c>
      <c r="O1601" t="str">
        <f t="shared" si="99"/>
        <v>S5-N5 81</v>
      </c>
    </row>
    <row r="1602" spans="1:15">
      <c r="A1602" t="s">
        <v>137</v>
      </c>
      <c r="B1602" t="s">
        <v>141</v>
      </c>
      <c r="C1602" t="s">
        <v>142</v>
      </c>
      <c r="D1602" t="s">
        <v>100</v>
      </c>
      <c r="E1602">
        <v>82</v>
      </c>
      <c r="F1602" t="s">
        <v>35</v>
      </c>
      <c r="G1602" t="s">
        <v>143</v>
      </c>
      <c r="H1602" t="b">
        <v>0</v>
      </c>
      <c r="I1602" t="s">
        <v>19</v>
      </c>
      <c r="J1602" t="s">
        <v>24</v>
      </c>
      <c r="K1602">
        <v>0.13</v>
      </c>
      <c r="L1602" t="str">
        <f t="shared" si="96"/>
        <v>Dissocarpus</v>
      </c>
      <c r="M1602" t="str">
        <f t="shared" si="97"/>
        <v>biflora</v>
      </c>
      <c r="N1602" t="str">
        <f t="shared" si="98"/>
        <v>Species</v>
      </c>
      <c r="O1602" t="str">
        <f t="shared" si="99"/>
        <v>S5-N5 82</v>
      </c>
    </row>
    <row r="1603" spans="1:15">
      <c r="A1603" t="s">
        <v>137</v>
      </c>
      <c r="B1603" t="s">
        <v>141</v>
      </c>
      <c r="C1603" t="s">
        <v>142</v>
      </c>
      <c r="D1603" t="s">
        <v>100</v>
      </c>
      <c r="E1603">
        <v>83</v>
      </c>
      <c r="F1603" t="s">
        <v>35</v>
      </c>
      <c r="G1603" t="s">
        <v>143</v>
      </c>
      <c r="H1603" t="b">
        <v>0</v>
      </c>
      <c r="I1603" t="s">
        <v>19</v>
      </c>
      <c r="J1603" t="s">
        <v>24</v>
      </c>
      <c r="K1603">
        <v>0.14000000000000001</v>
      </c>
      <c r="L1603" t="str">
        <f t="shared" ref="L1603:L1666" si="100">IF(G1603="NA", "NA", IF(ISNUMBER(SEARCH(" ", G1603)), LEFT(G1603, FIND(" ", G1603) - 1), G1603))</f>
        <v>Dissocarpus</v>
      </c>
      <c r="M1603" t="str">
        <f t="shared" ref="M1603:M1666" si="101">IF(OR(G1603="NA", LEN(TRIM(G1603))=LEN(SUBSTITUTE(G1603," ",""))), "NA", IF(ISNUMBER(SEARCH("Dead", G1603)), "NA", MID(G1603, FIND(" ", G1603) + 1, LEN(G1603) - FIND(" ", G1603))))</f>
        <v>biflora</v>
      </c>
      <c r="N1603" t="str">
        <f t="shared" ref="N1603:N1666" si="102">IF(G1603="NA", "NA", IF(ISNUMBER(SEARCH("Dead", G1603)), IF(I1603&lt;&gt;"", "Family", "NA"), IF(ISNUMBER(SEARCH("subsp.", G1603)), "Subspecies", IF(ISNUMBER(SEARCH("var.", G1603)), "Varietas", IF(COUNTIF(G1603, "* *")=0, "Genus", "Species")))))</f>
        <v>Species</v>
      </c>
      <c r="O1603" t="str">
        <f t="shared" ref="O1603:O1666" si="103">CONCATENATE(D1603, " ", E1603)</f>
        <v>S5-N5 83</v>
      </c>
    </row>
    <row r="1604" spans="1:15">
      <c r="A1604" t="s">
        <v>137</v>
      </c>
      <c r="B1604" t="s">
        <v>141</v>
      </c>
      <c r="C1604" t="s">
        <v>142</v>
      </c>
      <c r="D1604" t="s">
        <v>100</v>
      </c>
      <c r="E1604">
        <v>84</v>
      </c>
      <c r="F1604" t="s">
        <v>35</v>
      </c>
      <c r="G1604" t="s">
        <v>101</v>
      </c>
      <c r="H1604" t="b">
        <v>0</v>
      </c>
      <c r="I1604" t="s">
        <v>19</v>
      </c>
      <c r="J1604" t="s">
        <v>24</v>
      </c>
      <c r="K1604">
        <v>0.14000000000000001</v>
      </c>
      <c r="L1604" t="str">
        <f t="shared" si="100"/>
        <v>Salsola</v>
      </c>
      <c r="M1604" t="str">
        <f t="shared" si="101"/>
        <v>australis</v>
      </c>
      <c r="N1604" t="str">
        <f t="shared" si="102"/>
        <v>Species</v>
      </c>
      <c r="O1604" t="str">
        <f t="shared" si="103"/>
        <v>S5-N5 84</v>
      </c>
    </row>
    <row r="1605" spans="1:15">
      <c r="A1605" t="s">
        <v>137</v>
      </c>
      <c r="B1605" t="s">
        <v>141</v>
      </c>
      <c r="C1605" t="s">
        <v>142</v>
      </c>
      <c r="D1605" t="s">
        <v>100</v>
      </c>
      <c r="E1605">
        <v>85</v>
      </c>
      <c r="F1605" t="s">
        <v>20</v>
      </c>
      <c r="G1605" t="s">
        <v>29</v>
      </c>
      <c r="L1605" t="str">
        <f t="shared" si="100"/>
        <v>NA</v>
      </c>
      <c r="M1605" t="str">
        <f t="shared" si="101"/>
        <v>NA</v>
      </c>
      <c r="N1605" t="str">
        <f t="shared" si="102"/>
        <v>NA</v>
      </c>
      <c r="O1605" t="str">
        <f t="shared" si="103"/>
        <v>S5-N5 85</v>
      </c>
    </row>
    <row r="1606" spans="1:15">
      <c r="A1606" t="s">
        <v>137</v>
      </c>
      <c r="B1606" t="s">
        <v>141</v>
      </c>
      <c r="C1606" t="s">
        <v>142</v>
      </c>
      <c r="D1606" t="s">
        <v>100</v>
      </c>
      <c r="E1606">
        <v>86</v>
      </c>
      <c r="F1606" t="s">
        <v>35</v>
      </c>
      <c r="G1606" t="s">
        <v>30</v>
      </c>
      <c r="H1606" t="b">
        <v>1</v>
      </c>
      <c r="I1606" t="s">
        <v>19</v>
      </c>
      <c r="J1606" t="s">
        <v>24</v>
      </c>
      <c r="K1606">
        <v>0.16</v>
      </c>
      <c r="L1606" t="str">
        <f t="shared" si="100"/>
        <v>Sclerolaena</v>
      </c>
      <c r="M1606" t="str">
        <f t="shared" si="101"/>
        <v>ventricosa</v>
      </c>
      <c r="N1606" t="str">
        <f t="shared" si="102"/>
        <v>Species</v>
      </c>
      <c r="O1606" t="str">
        <f t="shared" si="103"/>
        <v>S5-N5 86</v>
      </c>
    </row>
    <row r="1607" spans="1:15">
      <c r="A1607" t="s">
        <v>137</v>
      </c>
      <c r="B1607" t="s">
        <v>141</v>
      </c>
      <c r="C1607" t="s">
        <v>142</v>
      </c>
      <c r="D1607" t="s">
        <v>100</v>
      </c>
      <c r="E1607">
        <v>87</v>
      </c>
      <c r="F1607" t="s">
        <v>20</v>
      </c>
      <c r="G1607" t="s">
        <v>29</v>
      </c>
      <c r="L1607" t="str">
        <f t="shared" si="100"/>
        <v>NA</v>
      </c>
      <c r="M1607" t="str">
        <f t="shared" si="101"/>
        <v>NA</v>
      </c>
      <c r="N1607" t="str">
        <f t="shared" si="102"/>
        <v>NA</v>
      </c>
      <c r="O1607" t="str">
        <f t="shared" si="103"/>
        <v>S5-N5 87</v>
      </c>
    </row>
    <row r="1608" spans="1:15">
      <c r="A1608" t="s">
        <v>137</v>
      </c>
      <c r="B1608" t="s">
        <v>141</v>
      </c>
      <c r="C1608" t="s">
        <v>142</v>
      </c>
      <c r="D1608" t="s">
        <v>100</v>
      </c>
      <c r="E1608">
        <v>88</v>
      </c>
      <c r="F1608" t="s">
        <v>20</v>
      </c>
      <c r="G1608" s="4" t="s">
        <v>154</v>
      </c>
      <c r="H1608" t="b">
        <v>1</v>
      </c>
      <c r="I1608" t="s">
        <v>49</v>
      </c>
      <c r="J1608" t="s">
        <v>50</v>
      </c>
      <c r="K1608">
        <v>0.05</v>
      </c>
      <c r="L1608" t="str">
        <f t="shared" si="100"/>
        <v>Dense</v>
      </c>
      <c r="M1608" t="str">
        <f t="shared" si="101"/>
        <v>grass</v>
      </c>
      <c r="N1608" t="str">
        <f t="shared" si="102"/>
        <v>Species</v>
      </c>
      <c r="O1608" t="str">
        <f t="shared" si="103"/>
        <v>S5-N5 88</v>
      </c>
    </row>
    <row r="1609" spans="1:15">
      <c r="A1609" t="s">
        <v>137</v>
      </c>
      <c r="B1609" t="s">
        <v>141</v>
      </c>
      <c r="C1609" t="s">
        <v>142</v>
      </c>
      <c r="D1609" t="s">
        <v>100</v>
      </c>
      <c r="E1609">
        <v>89</v>
      </c>
      <c r="F1609" t="s">
        <v>20</v>
      </c>
      <c r="G1609" t="s">
        <v>29</v>
      </c>
      <c r="L1609" t="str">
        <f t="shared" si="100"/>
        <v>NA</v>
      </c>
      <c r="M1609" t="str">
        <f t="shared" si="101"/>
        <v>NA</v>
      </c>
      <c r="N1609" t="str">
        <f t="shared" si="102"/>
        <v>NA</v>
      </c>
      <c r="O1609" t="str">
        <f t="shared" si="103"/>
        <v>S5-N5 89</v>
      </c>
    </row>
    <row r="1610" spans="1:15">
      <c r="A1610" t="s">
        <v>137</v>
      </c>
      <c r="B1610" t="s">
        <v>141</v>
      </c>
      <c r="C1610" t="s">
        <v>142</v>
      </c>
      <c r="D1610" t="s">
        <v>100</v>
      </c>
      <c r="E1610">
        <v>90</v>
      </c>
      <c r="F1610" t="s">
        <v>20</v>
      </c>
      <c r="G1610" t="s">
        <v>143</v>
      </c>
      <c r="H1610" t="b">
        <v>0</v>
      </c>
      <c r="I1610" t="s">
        <v>19</v>
      </c>
      <c r="J1610" t="s">
        <v>24</v>
      </c>
      <c r="K1610">
        <v>0.09</v>
      </c>
      <c r="L1610" t="str">
        <f t="shared" si="100"/>
        <v>Dissocarpus</v>
      </c>
      <c r="M1610" t="str">
        <f t="shared" si="101"/>
        <v>biflora</v>
      </c>
      <c r="N1610" t="str">
        <f t="shared" si="102"/>
        <v>Species</v>
      </c>
      <c r="O1610" t="str">
        <f t="shared" si="103"/>
        <v>S5-N5 90</v>
      </c>
    </row>
    <row r="1611" spans="1:15">
      <c r="A1611" t="s">
        <v>137</v>
      </c>
      <c r="B1611" t="s">
        <v>141</v>
      </c>
      <c r="C1611" t="s">
        <v>142</v>
      </c>
      <c r="D1611" t="s">
        <v>100</v>
      </c>
      <c r="E1611">
        <v>91</v>
      </c>
      <c r="F1611" t="s">
        <v>35</v>
      </c>
      <c r="G1611" t="s">
        <v>143</v>
      </c>
      <c r="H1611" t="b">
        <v>0</v>
      </c>
      <c r="I1611" t="s">
        <v>19</v>
      </c>
      <c r="J1611" t="s">
        <v>24</v>
      </c>
      <c r="K1611">
        <v>0.13</v>
      </c>
      <c r="L1611" t="str">
        <f t="shared" si="100"/>
        <v>Dissocarpus</v>
      </c>
      <c r="M1611" t="str">
        <f t="shared" si="101"/>
        <v>biflora</v>
      </c>
      <c r="N1611" t="str">
        <f t="shared" si="102"/>
        <v>Species</v>
      </c>
      <c r="O1611" t="str">
        <f t="shared" si="103"/>
        <v>S5-N5 91</v>
      </c>
    </row>
    <row r="1612" spans="1:15">
      <c r="A1612" t="s">
        <v>137</v>
      </c>
      <c r="B1612" t="s">
        <v>141</v>
      </c>
      <c r="C1612" t="s">
        <v>142</v>
      </c>
      <c r="D1612" t="s">
        <v>100</v>
      </c>
      <c r="E1612">
        <v>92</v>
      </c>
      <c r="F1612" t="s">
        <v>35</v>
      </c>
      <c r="G1612" t="s">
        <v>143</v>
      </c>
      <c r="H1612" t="b">
        <v>0</v>
      </c>
      <c r="I1612" t="s">
        <v>19</v>
      </c>
      <c r="J1612" t="s">
        <v>24</v>
      </c>
      <c r="K1612">
        <v>0.19</v>
      </c>
      <c r="L1612" t="str">
        <f t="shared" si="100"/>
        <v>Dissocarpus</v>
      </c>
      <c r="M1612" t="str">
        <f t="shared" si="101"/>
        <v>biflora</v>
      </c>
      <c r="N1612" t="str">
        <f t="shared" si="102"/>
        <v>Species</v>
      </c>
      <c r="O1612" t="str">
        <f t="shared" si="103"/>
        <v>S5-N5 92</v>
      </c>
    </row>
    <row r="1613" spans="1:15">
      <c r="A1613" t="s">
        <v>137</v>
      </c>
      <c r="B1613" t="s">
        <v>141</v>
      </c>
      <c r="C1613" t="s">
        <v>142</v>
      </c>
      <c r="D1613" t="s">
        <v>100</v>
      </c>
      <c r="E1613">
        <v>93</v>
      </c>
      <c r="F1613" t="s">
        <v>20</v>
      </c>
      <c r="G1613" t="s">
        <v>30</v>
      </c>
      <c r="H1613" t="b">
        <v>0</v>
      </c>
      <c r="I1613" t="s">
        <v>19</v>
      </c>
      <c r="J1613" t="s">
        <v>24</v>
      </c>
      <c r="K1613">
        <v>0.04</v>
      </c>
      <c r="L1613" t="str">
        <f t="shared" si="100"/>
        <v>Sclerolaena</v>
      </c>
      <c r="M1613" t="str">
        <f t="shared" si="101"/>
        <v>ventricosa</v>
      </c>
      <c r="N1613" t="str">
        <f t="shared" si="102"/>
        <v>Species</v>
      </c>
      <c r="O1613" t="str">
        <f t="shared" si="103"/>
        <v>S5-N5 93</v>
      </c>
    </row>
    <row r="1614" spans="1:15">
      <c r="A1614" t="s">
        <v>137</v>
      </c>
      <c r="B1614" t="s">
        <v>141</v>
      </c>
      <c r="C1614" t="s">
        <v>142</v>
      </c>
      <c r="D1614" t="s">
        <v>100</v>
      </c>
      <c r="E1614">
        <v>94</v>
      </c>
      <c r="F1614" t="s">
        <v>20</v>
      </c>
      <c r="G1614" t="s">
        <v>29</v>
      </c>
      <c r="L1614" t="str">
        <f t="shared" si="100"/>
        <v>NA</v>
      </c>
      <c r="M1614" t="str">
        <f t="shared" si="101"/>
        <v>NA</v>
      </c>
      <c r="N1614" t="str">
        <f t="shared" si="102"/>
        <v>NA</v>
      </c>
      <c r="O1614" t="str">
        <f t="shared" si="103"/>
        <v>S5-N5 94</v>
      </c>
    </row>
    <row r="1615" spans="1:15">
      <c r="A1615" t="s">
        <v>137</v>
      </c>
      <c r="B1615" t="s">
        <v>141</v>
      </c>
      <c r="C1615" t="s">
        <v>142</v>
      </c>
      <c r="D1615" t="s">
        <v>100</v>
      </c>
      <c r="E1615">
        <v>95</v>
      </c>
      <c r="F1615" t="s">
        <v>20</v>
      </c>
      <c r="G1615" t="s">
        <v>29</v>
      </c>
      <c r="L1615" t="str">
        <f t="shared" si="100"/>
        <v>NA</v>
      </c>
      <c r="M1615" t="str">
        <f t="shared" si="101"/>
        <v>NA</v>
      </c>
      <c r="N1615" t="str">
        <f t="shared" si="102"/>
        <v>NA</v>
      </c>
      <c r="O1615" t="str">
        <f t="shared" si="103"/>
        <v>S5-N5 95</v>
      </c>
    </row>
    <row r="1616" spans="1:15">
      <c r="A1616" t="s">
        <v>137</v>
      </c>
      <c r="B1616" t="s">
        <v>141</v>
      </c>
      <c r="C1616" t="s">
        <v>142</v>
      </c>
      <c r="D1616" t="s">
        <v>100</v>
      </c>
      <c r="E1616">
        <v>96</v>
      </c>
      <c r="F1616" t="s">
        <v>20</v>
      </c>
      <c r="G1616" t="s">
        <v>143</v>
      </c>
      <c r="H1616" t="b">
        <v>0</v>
      </c>
      <c r="I1616" t="s">
        <v>19</v>
      </c>
      <c r="J1616" t="s">
        <v>24</v>
      </c>
      <c r="K1616">
        <v>0.13</v>
      </c>
      <c r="L1616" t="str">
        <f t="shared" si="100"/>
        <v>Dissocarpus</v>
      </c>
      <c r="M1616" t="str">
        <f t="shared" si="101"/>
        <v>biflora</v>
      </c>
      <c r="N1616" t="str">
        <f t="shared" si="102"/>
        <v>Species</v>
      </c>
      <c r="O1616" t="str">
        <f t="shared" si="103"/>
        <v>S5-N5 96</v>
      </c>
    </row>
    <row r="1617" spans="1:15">
      <c r="A1617" t="s">
        <v>137</v>
      </c>
      <c r="B1617" t="s">
        <v>141</v>
      </c>
      <c r="C1617" t="s">
        <v>142</v>
      </c>
      <c r="D1617" t="s">
        <v>100</v>
      </c>
      <c r="E1617">
        <v>97</v>
      </c>
      <c r="F1617" t="s">
        <v>35</v>
      </c>
      <c r="G1617" t="s">
        <v>30</v>
      </c>
      <c r="H1617" t="b">
        <v>0</v>
      </c>
      <c r="I1617" t="s">
        <v>19</v>
      </c>
      <c r="J1617" t="s">
        <v>24</v>
      </c>
      <c r="K1617">
        <v>0.05</v>
      </c>
      <c r="L1617" t="str">
        <f t="shared" si="100"/>
        <v>Sclerolaena</v>
      </c>
      <c r="M1617" t="str">
        <f t="shared" si="101"/>
        <v>ventricosa</v>
      </c>
      <c r="N1617" t="str">
        <f t="shared" si="102"/>
        <v>Species</v>
      </c>
      <c r="O1617" t="str">
        <f t="shared" si="103"/>
        <v>S5-N5 97</v>
      </c>
    </row>
    <row r="1618" spans="1:15">
      <c r="A1618" t="s">
        <v>137</v>
      </c>
      <c r="B1618" t="s">
        <v>141</v>
      </c>
      <c r="C1618" t="s">
        <v>142</v>
      </c>
      <c r="D1618" t="s">
        <v>100</v>
      </c>
      <c r="E1618">
        <v>98</v>
      </c>
      <c r="F1618" t="s">
        <v>35</v>
      </c>
      <c r="G1618" t="s">
        <v>30</v>
      </c>
      <c r="H1618" t="b">
        <v>0</v>
      </c>
      <c r="I1618" t="s">
        <v>19</v>
      </c>
      <c r="J1618" t="s">
        <v>24</v>
      </c>
      <c r="K1618">
        <v>0.09</v>
      </c>
      <c r="L1618" t="str">
        <f t="shared" si="100"/>
        <v>Sclerolaena</v>
      </c>
      <c r="M1618" t="str">
        <f t="shared" si="101"/>
        <v>ventricosa</v>
      </c>
      <c r="N1618" t="str">
        <f t="shared" si="102"/>
        <v>Species</v>
      </c>
      <c r="O1618" t="str">
        <f t="shared" si="103"/>
        <v>S5-N5 98</v>
      </c>
    </row>
    <row r="1619" spans="1:15">
      <c r="A1619" t="s">
        <v>137</v>
      </c>
      <c r="B1619" t="s">
        <v>141</v>
      </c>
      <c r="C1619" t="s">
        <v>142</v>
      </c>
      <c r="D1619" t="s">
        <v>100</v>
      </c>
      <c r="E1619">
        <v>99</v>
      </c>
      <c r="F1619" t="s">
        <v>20</v>
      </c>
      <c r="G1619" t="s">
        <v>29</v>
      </c>
      <c r="L1619" t="str">
        <f t="shared" si="100"/>
        <v>NA</v>
      </c>
      <c r="M1619" t="str">
        <f t="shared" si="101"/>
        <v>NA</v>
      </c>
      <c r="N1619" t="str">
        <f t="shared" si="102"/>
        <v>NA</v>
      </c>
      <c r="O1619" t="str">
        <f t="shared" si="103"/>
        <v>S5-N5 99</v>
      </c>
    </row>
    <row r="1620" spans="1:15">
      <c r="A1620" t="s">
        <v>137</v>
      </c>
      <c r="B1620" t="s">
        <v>141</v>
      </c>
      <c r="C1620" t="s">
        <v>142</v>
      </c>
      <c r="D1620" t="s">
        <v>100</v>
      </c>
      <c r="E1620">
        <v>100</v>
      </c>
      <c r="F1620" t="s">
        <v>20</v>
      </c>
      <c r="G1620" s="4" t="s">
        <v>154</v>
      </c>
      <c r="H1620" t="b">
        <v>1</v>
      </c>
      <c r="I1620" t="s">
        <v>49</v>
      </c>
      <c r="J1620" t="s">
        <v>50</v>
      </c>
      <c r="K1620">
        <v>0.12</v>
      </c>
      <c r="L1620" t="str">
        <f t="shared" si="100"/>
        <v>Dense</v>
      </c>
      <c r="M1620" t="str">
        <f t="shared" si="101"/>
        <v>grass</v>
      </c>
      <c r="N1620" t="str">
        <f t="shared" si="102"/>
        <v>Species</v>
      </c>
      <c r="O1620" t="str">
        <f t="shared" si="103"/>
        <v>S5-N5 100</v>
      </c>
    </row>
    <row r="1621" spans="1:15">
      <c r="A1621" t="s">
        <v>137</v>
      </c>
      <c r="B1621" t="s">
        <v>141</v>
      </c>
      <c r="C1621" t="s">
        <v>142</v>
      </c>
      <c r="D1621" t="s">
        <v>100</v>
      </c>
      <c r="E1621">
        <v>100</v>
      </c>
      <c r="F1621" t="s">
        <v>20</v>
      </c>
      <c r="G1621" t="s">
        <v>143</v>
      </c>
      <c r="H1621" t="b">
        <v>0</v>
      </c>
      <c r="I1621" t="s">
        <v>19</v>
      </c>
      <c r="J1621" t="s">
        <v>24</v>
      </c>
      <c r="K1621">
        <v>0.12</v>
      </c>
      <c r="L1621" t="str">
        <f t="shared" si="100"/>
        <v>Dissocarpus</v>
      </c>
      <c r="M1621" t="str">
        <f t="shared" si="101"/>
        <v>biflora</v>
      </c>
      <c r="N1621" t="str">
        <f t="shared" si="102"/>
        <v>Species</v>
      </c>
      <c r="O1621" t="str">
        <f t="shared" si="103"/>
        <v>S5-N5 100</v>
      </c>
    </row>
    <row r="1622" spans="1:15">
      <c r="A1622" t="s">
        <v>137</v>
      </c>
      <c r="B1622" t="s">
        <v>141</v>
      </c>
      <c r="C1622" t="s">
        <v>142</v>
      </c>
      <c r="D1622" t="s">
        <v>161</v>
      </c>
      <c r="E1622">
        <v>0</v>
      </c>
      <c r="F1622" t="s">
        <v>20</v>
      </c>
      <c r="G1622" t="s">
        <v>29</v>
      </c>
      <c r="L1622" t="str">
        <f t="shared" si="100"/>
        <v>NA</v>
      </c>
      <c r="M1622" t="str">
        <f t="shared" si="101"/>
        <v>NA</v>
      </c>
      <c r="N1622" t="str">
        <f t="shared" si="102"/>
        <v>NA</v>
      </c>
      <c r="O1622" t="str">
        <f t="shared" si="103"/>
        <v>W1-E1 0</v>
      </c>
    </row>
    <row r="1623" spans="1:15">
      <c r="A1623" t="s">
        <v>137</v>
      </c>
      <c r="B1623" t="s">
        <v>141</v>
      </c>
      <c r="C1623" t="s">
        <v>142</v>
      </c>
      <c r="D1623" t="s">
        <v>161</v>
      </c>
      <c r="E1623">
        <v>1</v>
      </c>
      <c r="F1623" t="s">
        <v>20</v>
      </c>
      <c r="G1623" t="s">
        <v>29</v>
      </c>
      <c r="L1623" t="str">
        <f t="shared" si="100"/>
        <v>NA</v>
      </c>
      <c r="M1623" t="str">
        <f t="shared" si="101"/>
        <v>NA</v>
      </c>
      <c r="N1623" t="str">
        <f t="shared" si="102"/>
        <v>NA</v>
      </c>
      <c r="O1623" t="str">
        <f t="shared" si="103"/>
        <v>W1-E1 1</v>
      </c>
    </row>
    <row r="1624" spans="1:15">
      <c r="A1624" t="s">
        <v>137</v>
      </c>
      <c r="B1624" t="s">
        <v>141</v>
      </c>
      <c r="C1624" t="s">
        <v>142</v>
      </c>
      <c r="D1624" t="s">
        <v>161</v>
      </c>
      <c r="E1624">
        <v>2</v>
      </c>
      <c r="F1624" t="s">
        <v>20</v>
      </c>
      <c r="G1624" t="s">
        <v>29</v>
      </c>
      <c r="L1624" t="str">
        <f t="shared" si="100"/>
        <v>NA</v>
      </c>
      <c r="M1624" t="str">
        <f t="shared" si="101"/>
        <v>NA</v>
      </c>
      <c r="N1624" t="str">
        <f t="shared" si="102"/>
        <v>NA</v>
      </c>
      <c r="O1624" t="str">
        <f t="shared" si="103"/>
        <v>W1-E1 2</v>
      </c>
    </row>
    <row r="1625" spans="1:15">
      <c r="A1625" t="s">
        <v>137</v>
      </c>
      <c r="B1625" t="s">
        <v>141</v>
      </c>
      <c r="C1625" t="s">
        <v>142</v>
      </c>
      <c r="D1625" t="s">
        <v>161</v>
      </c>
      <c r="E1625">
        <v>3</v>
      </c>
      <c r="F1625" t="s">
        <v>20</v>
      </c>
      <c r="G1625" t="s">
        <v>29</v>
      </c>
      <c r="L1625" t="str">
        <f t="shared" si="100"/>
        <v>NA</v>
      </c>
      <c r="M1625" t="str">
        <f t="shared" si="101"/>
        <v>NA</v>
      </c>
      <c r="N1625" t="str">
        <f t="shared" si="102"/>
        <v>NA</v>
      </c>
      <c r="O1625" t="str">
        <f t="shared" si="103"/>
        <v>W1-E1 3</v>
      </c>
    </row>
    <row r="1626" spans="1:15">
      <c r="A1626" t="s">
        <v>137</v>
      </c>
      <c r="B1626" t="s">
        <v>141</v>
      </c>
      <c r="C1626" t="s">
        <v>142</v>
      </c>
      <c r="D1626" t="s">
        <v>161</v>
      </c>
      <c r="E1626">
        <v>4</v>
      </c>
      <c r="F1626" t="s">
        <v>20</v>
      </c>
      <c r="G1626" t="s">
        <v>29</v>
      </c>
      <c r="L1626" t="str">
        <f t="shared" si="100"/>
        <v>NA</v>
      </c>
      <c r="M1626" t="str">
        <f t="shared" si="101"/>
        <v>NA</v>
      </c>
      <c r="N1626" t="str">
        <f t="shared" si="102"/>
        <v>NA</v>
      </c>
      <c r="O1626" t="str">
        <f t="shared" si="103"/>
        <v>W1-E1 4</v>
      </c>
    </row>
    <row r="1627" spans="1:15">
      <c r="A1627" t="s">
        <v>137</v>
      </c>
      <c r="B1627" t="s">
        <v>141</v>
      </c>
      <c r="C1627" t="s">
        <v>142</v>
      </c>
      <c r="D1627" t="s">
        <v>161</v>
      </c>
      <c r="E1627">
        <v>5</v>
      </c>
      <c r="F1627" t="s">
        <v>20</v>
      </c>
      <c r="G1627" t="s">
        <v>29</v>
      </c>
      <c r="L1627" t="str">
        <f t="shared" si="100"/>
        <v>NA</v>
      </c>
      <c r="M1627" t="str">
        <f t="shared" si="101"/>
        <v>NA</v>
      </c>
      <c r="N1627" t="str">
        <f t="shared" si="102"/>
        <v>NA</v>
      </c>
      <c r="O1627" t="str">
        <f t="shared" si="103"/>
        <v>W1-E1 5</v>
      </c>
    </row>
    <row r="1628" spans="1:15">
      <c r="A1628" t="s">
        <v>137</v>
      </c>
      <c r="B1628" t="s">
        <v>141</v>
      </c>
      <c r="C1628" t="s">
        <v>142</v>
      </c>
      <c r="D1628" t="s">
        <v>161</v>
      </c>
      <c r="E1628">
        <v>6</v>
      </c>
      <c r="F1628" t="s">
        <v>20</v>
      </c>
      <c r="G1628" t="s">
        <v>29</v>
      </c>
      <c r="L1628" t="str">
        <f t="shared" si="100"/>
        <v>NA</v>
      </c>
      <c r="M1628" t="str">
        <f t="shared" si="101"/>
        <v>NA</v>
      </c>
      <c r="N1628" t="str">
        <f t="shared" si="102"/>
        <v>NA</v>
      </c>
      <c r="O1628" t="str">
        <f t="shared" si="103"/>
        <v>W1-E1 6</v>
      </c>
    </row>
    <row r="1629" spans="1:15">
      <c r="A1629" t="s">
        <v>137</v>
      </c>
      <c r="B1629" t="s">
        <v>141</v>
      </c>
      <c r="C1629" t="s">
        <v>142</v>
      </c>
      <c r="D1629" t="s">
        <v>161</v>
      </c>
      <c r="E1629">
        <v>7</v>
      </c>
      <c r="F1629" t="s">
        <v>20</v>
      </c>
      <c r="G1629" t="s">
        <v>29</v>
      </c>
      <c r="L1629" t="str">
        <f t="shared" si="100"/>
        <v>NA</v>
      </c>
      <c r="M1629" t="str">
        <f t="shared" si="101"/>
        <v>NA</v>
      </c>
      <c r="N1629" t="str">
        <f t="shared" si="102"/>
        <v>NA</v>
      </c>
      <c r="O1629" t="str">
        <f t="shared" si="103"/>
        <v>W1-E1 7</v>
      </c>
    </row>
    <row r="1630" spans="1:15">
      <c r="A1630" t="s">
        <v>137</v>
      </c>
      <c r="B1630" t="s">
        <v>141</v>
      </c>
      <c r="C1630" t="s">
        <v>142</v>
      </c>
      <c r="D1630" t="s">
        <v>161</v>
      </c>
      <c r="E1630">
        <v>8</v>
      </c>
      <c r="F1630" t="s">
        <v>20</v>
      </c>
      <c r="G1630" t="s">
        <v>29</v>
      </c>
      <c r="L1630" t="str">
        <f t="shared" si="100"/>
        <v>NA</v>
      </c>
      <c r="M1630" t="str">
        <f t="shared" si="101"/>
        <v>NA</v>
      </c>
      <c r="N1630" t="str">
        <f t="shared" si="102"/>
        <v>NA</v>
      </c>
      <c r="O1630" t="str">
        <f t="shared" si="103"/>
        <v>W1-E1 8</v>
      </c>
    </row>
    <row r="1631" spans="1:15">
      <c r="A1631" t="s">
        <v>137</v>
      </c>
      <c r="B1631" t="s">
        <v>141</v>
      </c>
      <c r="C1631" t="s">
        <v>142</v>
      </c>
      <c r="D1631" t="s">
        <v>161</v>
      </c>
      <c r="E1631">
        <v>9</v>
      </c>
      <c r="F1631" t="s">
        <v>20</v>
      </c>
      <c r="G1631" t="s">
        <v>29</v>
      </c>
      <c r="L1631" t="str">
        <f t="shared" si="100"/>
        <v>NA</v>
      </c>
      <c r="M1631" t="str">
        <f t="shared" si="101"/>
        <v>NA</v>
      </c>
      <c r="N1631" t="str">
        <f t="shared" si="102"/>
        <v>NA</v>
      </c>
      <c r="O1631" t="str">
        <f t="shared" si="103"/>
        <v>W1-E1 9</v>
      </c>
    </row>
    <row r="1632" spans="1:15">
      <c r="A1632" t="s">
        <v>137</v>
      </c>
      <c r="B1632" t="s">
        <v>141</v>
      </c>
      <c r="C1632" t="s">
        <v>142</v>
      </c>
      <c r="D1632" t="s">
        <v>161</v>
      </c>
      <c r="E1632">
        <v>10</v>
      </c>
      <c r="F1632" t="s">
        <v>20</v>
      </c>
      <c r="G1632" t="s">
        <v>29</v>
      </c>
      <c r="L1632" t="str">
        <f t="shared" si="100"/>
        <v>NA</v>
      </c>
      <c r="M1632" t="str">
        <f t="shared" si="101"/>
        <v>NA</v>
      </c>
      <c r="N1632" t="str">
        <f t="shared" si="102"/>
        <v>NA</v>
      </c>
      <c r="O1632" t="str">
        <f t="shared" si="103"/>
        <v>W1-E1 10</v>
      </c>
    </row>
    <row r="1633" spans="1:15">
      <c r="A1633" t="s">
        <v>137</v>
      </c>
      <c r="B1633" t="s">
        <v>141</v>
      </c>
      <c r="C1633" t="s">
        <v>142</v>
      </c>
      <c r="D1633" t="s">
        <v>161</v>
      </c>
      <c r="E1633">
        <v>11</v>
      </c>
      <c r="F1633" t="s">
        <v>35</v>
      </c>
      <c r="G1633" t="s">
        <v>97</v>
      </c>
      <c r="H1633" t="b">
        <v>1</v>
      </c>
      <c r="I1633" t="s">
        <v>98</v>
      </c>
      <c r="J1633" t="s">
        <v>60</v>
      </c>
      <c r="K1633">
        <v>0.04</v>
      </c>
      <c r="L1633" t="str">
        <f t="shared" si="100"/>
        <v>Portulaca</v>
      </c>
      <c r="M1633" t="str">
        <f t="shared" si="101"/>
        <v>oleareaca</v>
      </c>
      <c r="N1633" t="str">
        <f t="shared" si="102"/>
        <v>Species</v>
      </c>
      <c r="O1633" t="str">
        <f t="shared" si="103"/>
        <v>W1-E1 11</v>
      </c>
    </row>
    <row r="1634" spans="1:15">
      <c r="A1634" t="s">
        <v>137</v>
      </c>
      <c r="B1634" t="s">
        <v>141</v>
      </c>
      <c r="C1634" t="s">
        <v>142</v>
      </c>
      <c r="D1634" t="s">
        <v>161</v>
      </c>
      <c r="E1634">
        <v>12</v>
      </c>
      <c r="F1634" t="s">
        <v>35</v>
      </c>
      <c r="G1634" t="s">
        <v>147</v>
      </c>
      <c r="H1634" t="b">
        <v>0</v>
      </c>
      <c r="I1634" t="s">
        <v>19</v>
      </c>
      <c r="J1634" t="s">
        <v>24</v>
      </c>
      <c r="K1634">
        <v>0.05</v>
      </c>
      <c r="L1634" t="str">
        <f t="shared" si="100"/>
        <v>Maireana</v>
      </c>
      <c r="M1634" t="str">
        <f t="shared" si="101"/>
        <v>coronata</v>
      </c>
      <c r="N1634" t="str">
        <f t="shared" si="102"/>
        <v>Species</v>
      </c>
      <c r="O1634" t="str">
        <f t="shared" si="103"/>
        <v>W1-E1 12</v>
      </c>
    </row>
    <row r="1635" spans="1:15">
      <c r="A1635" t="s">
        <v>137</v>
      </c>
      <c r="B1635" t="s">
        <v>141</v>
      </c>
      <c r="C1635" t="s">
        <v>142</v>
      </c>
      <c r="D1635" t="s">
        <v>161</v>
      </c>
      <c r="E1635">
        <v>13</v>
      </c>
      <c r="F1635" t="s">
        <v>20</v>
      </c>
      <c r="G1635" t="s">
        <v>29</v>
      </c>
      <c r="L1635" t="str">
        <f t="shared" si="100"/>
        <v>NA</v>
      </c>
      <c r="M1635" t="str">
        <f t="shared" si="101"/>
        <v>NA</v>
      </c>
      <c r="N1635" t="str">
        <f t="shared" si="102"/>
        <v>NA</v>
      </c>
      <c r="O1635" t="str">
        <f t="shared" si="103"/>
        <v>W1-E1 13</v>
      </c>
    </row>
    <row r="1636" spans="1:15">
      <c r="A1636" t="s">
        <v>137</v>
      </c>
      <c r="B1636" t="s">
        <v>141</v>
      </c>
      <c r="C1636" t="s">
        <v>142</v>
      </c>
      <c r="D1636" t="s">
        <v>161</v>
      </c>
      <c r="E1636">
        <v>14</v>
      </c>
      <c r="F1636" t="s">
        <v>35</v>
      </c>
      <c r="G1636" t="s">
        <v>29</v>
      </c>
      <c r="L1636" t="str">
        <f t="shared" si="100"/>
        <v>NA</v>
      </c>
      <c r="M1636" t="str">
        <f t="shared" si="101"/>
        <v>NA</v>
      </c>
      <c r="N1636" t="str">
        <f t="shared" si="102"/>
        <v>NA</v>
      </c>
      <c r="O1636" t="str">
        <f t="shared" si="103"/>
        <v>W1-E1 14</v>
      </c>
    </row>
    <row r="1637" spans="1:15">
      <c r="A1637" t="s">
        <v>137</v>
      </c>
      <c r="B1637" t="s">
        <v>141</v>
      </c>
      <c r="C1637" t="s">
        <v>142</v>
      </c>
      <c r="D1637" t="s">
        <v>161</v>
      </c>
      <c r="E1637">
        <v>15</v>
      </c>
      <c r="F1637" t="s">
        <v>20</v>
      </c>
      <c r="G1637" t="s">
        <v>29</v>
      </c>
      <c r="L1637" t="str">
        <f t="shared" si="100"/>
        <v>NA</v>
      </c>
      <c r="M1637" t="str">
        <f t="shared" si="101"/>
        <v>NA</v>
      </c>
      <c r="N1637" t="str">
        <f t="shared" si="102"/>
        <v>NA</v>
      </c>
      <c r="O1637" t="str">
        <f t="shared" si="103"/>
        <v>W1-E1 15</v>
      </c>
    </row>
    <row r="1638" spans="1:15">
      <c r="A1638" t="s">
        <v>137</v>
      </c>
      <c r="B1638" t="s">
        <v>141</v>
      </c>
      <c r="C1638" t="s">
        <v>142</v>
      </c>
      <c r="D1638" t="s">
        <v>161</v>
      </c>
      <c r="E1638">
        <v>16</v>
      </c>
      <c r="F1638" t="s">
        <v>35</v>
      </c>
      <c r="G1638" t="s">
        <v>82</v>
      </c>
      <c r="H1638" t="b">
        <v>1</v>
      </c>
      <c r="I1638" t="s">
        <v>49</v>
      </c>
      <c r="J1638" t="s">
        <v>50</v>
      </c>
      <c r="K1638">
        <v>0.09</v>
      </c>
      <c r="L1638" t="str">
        <f t="shared" si="100"/>
        <v>Dactyloctenium</v>
      </c>
      <c r="M1638" t="str">
        <f t="shared" si="101"/>
        <v>radulans</v>
      </c>
      <c r="N1638" t="str">
        <f t="shared" si="102"/>
        <v>Species</v>
      </c>
      <c r="O1638" t="str">
        <f t="shared" si="103"/>
        <v>W1-E1 16</v>
      </c>
    </row>
    <row r="1639" spans="1:15">
      <c r="A1639" t="s">
        <v>137</v>
      </c>
      <c r="B1639" t="s">
        <v>141</v>
      </c>
      <c r="C1639" t="s">
        <v>142</v>
      </c>
      <c r="D1639" t="s">
        <v>161</v>
      </c>
      <c r="E1639">
        <v>17</v>
      </c>
      <c r="F1639" t="s">
        <v>35</v>
      </c>
      <c r="G1639" t="s">
        <v>29</v>
      </c>
      <c r="L1639" t="str">
        <f t="shared" si="100"/>
        <v>NA</v>
      </c>
      <c r="M1639" t="str">
        <f t="shared" si="101"/>
        <v>NA</v>
      </c>
      <c r="N1639" t="str">
        <f t="shared" si="102"/>
        <v>NA</v>
      </c>
      <c r="O1639" t="str">
        <f t="shared" si="103"/>
        <v>W1-E1 17</v>
      </c>
    </row>
    <row r="1640" spans="1:15">
      <c r="A1640" t="s">
        <v>137</v>
      </c>
      <c r="B1640" t="s">
        <v>141</v>
      </c>
      <c r="C1640" t="s">
        <v>142</v>
      </c>
      <c r="D1640" t="s">
        <v>161</v>
      </c>
      <c r="E1640">
        <v>18</v>
      </c>
      <c r="F1640" t="s">
        <v>20</v>
      </c>
      <c r="G1640" t="s">
        <v>29</v>
      </c>
      <c r="L1640" t="str">
        <f t="shared" si="100"/>
        <v>NA</v>
      </c>
      <c r="M1640" t="str">
        <f t="shared" si="101"/>
        <v>NA</v>
      </c>
      <c r="N1640" t="str">
        <f t="shared" si="102"/>
        <v>NA</v>
      </c>
      <c r="O1640" t="str">
        <f t="shared" si="103"/>
        <v>W1-E1 18</v>
      </c>
    </row>
    <row r="1641" spans="1:15">
      <c r="A1641" t="s">
        <v>137</v>
      </c>
      <c r="B1641" t="s">
        <v>141</v>
      </c>
      <c r="C1641" t="s">
        <v>142</v>
      </c>
      <c r="D1641" t="s">
        <v>161</v>
      </c>
      <c r="E1641">
        <v>19</v>
      </c>
      <c r="F1641" t="s">
        <v>35</v>
      </c>
      <c r="G1641" t="s">
        <v>147</v>
      </c>
      <c r="H1641" t="b">
        <v>0</v>
      </c>
      <c r="I1641" t="s">
        <v>19</v>
      </c>
      <c r="J1641" t="s">
        <v>24</v>
      </c>
      <c r="K1641">
        <v>0.03</v>
      </c>
      <c r="L1641" t="str">
        <f t="shared" si="100"/>
        <v>Maireana</v>
      </c>
      <c r="M1641" t="str">
        <f t="shared" si="101"/>
        <v>coronata</v>
      </c>
      <c r="N1641" t="str">
        <f t="shared" si="102"/>
        <v>Species</v>
      </c>
      <c r="O1641" t="str">
        <f t="shared" si="103"/>
        <v>W1-E1 19</v>
      </c>
    </row>
    <row r="1642" spans="1:15">
      <c r="A1642" t="s">
        <v>137</v>
      </c>
      <c r="B1642" t="s">
        <v>141</v>
      </c>
      <c r="C1642" t="s">
        <v>142</v>
      </c>
      <c r="D1642" t="s">
        <v>161</v>
      </c>
      <c r="E1642">
        <v>20</v>
      </c>
      <c r="F1642" t="s">
        <v>35</v>
      </c>
      <c r="G1642" t="s">
        <v>143</v>
      </c>
      <c r="H1642" t="b">
        <v>0</v>
      </c>
      <c r="I1642" t="s">
        <v>19</v>
      </c>
      <c r="J1642" t="s">
        <v>24</v>
      </c>
      <c r="K1642">
        <v>0.16</v>
      </c>
      <c r="L1642" t="str">
        <f t="shared" si="100"/>
        <v>Dissocarpus</v>
      </c>
      <c r="M1642" t="str">
        <f t="shared" si="101"/>
        <v>biflora</v>
      </c>
      <c r="N1642" t="str">
        <f t="shared" si="102"/>
        <v>Species</v>
      </c>
      <c r="O1642" t="str">
        <f t="shared" si="103"/>
        <v>W1-E1 20</v>
      </c>
    </row>
    <row r="1643" spans="1:15">
      <c r="A1643" t="s">
        <v>137</v>
      </c>
      <c r="B1643" t="s">
        <v>141</v>
      </c>
      <c r="C1643" t="s">
        <v>142</v>
      </c>
      <c r="D1643" t="s">
        <v>161</v>
      </c>
      <c r="E1643">
        <v>21</v>
      </c>
      <c r="F1643" t="s">
        <v>35</v>
      </c>
      <c r="G1643" t="s">
        <v>97</v>
      </c>
      <c r="H1643" t="b">
        <v>1</v>
      </c>
      <c r="I1643" t="s">
        <v>98</v>
      </c>
      <c r="J1643" t="s">
        <v>60</v>
      </c>
      <c r="K1643">
        <v>0.02</v>
      </c>
      <c r="L1643" t="str">
        <f t="shared" si="100"/>
        <v>Portulaca</v>
      </c>
      <c r="M1643" t="str">
        <f t="shared" si="101"/>
        <v>oleareaca</v>
      </c>
      <c r="N1643" t="str">
        <f t="shared" si="102"/>
        <v>Species</v>
      </c>
      <c r="O1643" t="str">
        <f t="shared" si="103"/>
        <v>W1-E1 21</v>
      </c>
    </row>
    <row r="1644" spans="1:15">
      <c r="A1644" t="s">
        <v>137</v>
      </c>
      <c r="B1644" t="s">
        <v>141</v>
      </c>
      <c r="C1644" t="s">
        <v>142</v>
      </c>
      <c r="D1644" t="s">
        <v>161</v>
      </c>
      <c r="E1644">
        <v>22</v>
      </c>
      <c r="F1644" t="s">
        <v>35</v>
      </c>
      <c r="G1644" t="s">
        <v>82</v>
      </c>
      <c r="H1644" t="b">
        <v>1</v>
      </c>
      <c r="I1644" t="s">
        <v>49</v>
      </c>
      <c r="J1644" t="s">
        <v>50</v>
      </c>
      <c r="K1644">
        <v>0.08</v>
      </c>
      <c r="L1644" t="str">
        <f t="shared" si="100"/>
        <v>Dactyloctenium</v>
      </c>
      <c r="M1644" t="str">
        <f t="shared" si="101"/>
        <v>radulans</v>
      </c>
      <c r="N1644" t="str">
        <f t="shared" si="102"/>
        <v>Species</v>
      </c>
      <c r="O1644" t="str">
        <f t="shared" si="103"/>
        <v>W1-E1 22</v>
      </c>
    </row>
    <row r="1645" spans="1:15">
      <c r="A1645" t="s">
        <v>137</v>
      </c>
      <c r="B1645" t="s">
        <v>141</v>
      </c>
      <c r="C1645" t="s">
        <v>142</v>
      </c>
      <c r="D1645" t="s">
        <v>161</v>
      </c>
      <c r="E1645">
        <v>23</v>
      </c>
      <c r="F1645" t="s">
        <v>35</v>
      </c>
      <c r="G1645" t="s">
        <v>82</v>
      </c>
      <c r="H1645" t="b">
        <v>1</v>
      </c>
      <c r="I1645" t="s">
        <v>49</v>
      </c>
      <c r="J1645" t="s">
        <v>50</v>
      </c>
      <c r="K1645">
        <v>7.0000000000000007E-2</v>
      </c>
      <c r="L1645" t="str">
        <f t="shared" si="100"/>
        <v>Dactyloctenium</v>
      </c>
      <c r="M1645" t="str">
        <f t="shared" si="101"/>
        <v>radulans</v>
      </c>
      <c r="N1645" t="str">
        <f t="shared" si="102"/>
        <v>Species</v>
      </c>
      <c r="O1645" t="str">
        <f t="shared" si="103"/>
        <v>W1-E1 23</v>
      </c>
    </row>
    <row r="1646" spans="1:15">
      <c r="A1646" t="s">
        <v>137</v>
      </c>
      <c r="B1646" t="s">
        <v>141</v>
      </c>
      <c r="C1646" t="s">
        <v>142</v>
      </c>
      <c r="D1646" t="s">
        <v>161</v>
      </c>
      <c r="E1646">
        <v>24</v>
      </c>
      <c r="F1646" t="s">
        <v>20</v>
      </c>
      <c r="G1646" t="s">
        <v>147</v>
      </c>
      <c r="H1646" t="b">
        <v>0</v>
      </c>
      <c r="I1646" t="s">
        <v>19</v>
      </c>
      <c r="J1646" t="s">
        <v>24</v>
      </c>
      <c r="K1646">
        <v>0.09</v>
      </c>
      <c r="L1646" t="str">
        <f t="shared" si="100"/>
        <v>Maireana</v>
      </c>
      <c r="M1646" t="str">
        <f t="shared" si="101"/>
        <v>coronata</v>
      </c>
      <c r="N1646" t="str">
        <f t="shared" si="102"/>
        <v>Species</v>
      </c>
      <c r="O1646" t="str">
        <f t="shared" si="103"/>
        <v>W1-E1 24</v>
      </c>
    </row>
    <row r="1647" spans="1:15">
      <c r="A1647" t="s">
        <v>137</v>
      </c>
      <c r="B1647" t="s">
        <v>141</v>
      </c>
      <c r="C1647" t="s">
        <v>142</v>
      </c>
      <c r="D1647" t="s">
        <v>161</v>
      </c>
      <c r="E1647">
        <v>25</v>
      </c>
      <c r="F1647" t="s">
        <v>35</v>
      </c>
      <c r="G1647" t="s">
        <v>82</v>
      </c>
      <c r="H1647" t="b">
        <v>1</v>
      </c>
      <c r="I1647" t="s">
        <v>49</v>
      </c>
      <c r="J1647" t="s">
        <v>50</v>
      </c>
      <c r="K1647">
        <v>0.08</v>
      </c>
      <c r="L1647" t="str">
        <f t="shared" si="100"/>
        <v>Dactyloctenium</v>
      </c>
      <c r="M1647" t="str">
        <f t="shared" si="101"/>
        <v>radulans</v>
      </c>
      <c r="N1647" t="str">
        <f t="shared" si="102"/>
        <v>Species</v>
      </c>
      <c r="O1647" t="str">
        <f t="shared" si="103"/>
        <v>W1-E1 25</v>
      </c>
    </row>
    <row r="1648" spans="1:15">
      <c r="A1648" t="s">
        <v>137</v>
      </c>
      <c r="B1648" t="s">
        <v>141</v>
      </c>
      <c r="C1648" t="s">
        <v>142</v>
      </c>
      <c r="D1648" t="s">
        <v>161</v>
      </c>
      <c r="E1648">
        <v>26</v>
      </c>
      <c r="F1648" t="s">
        <v>35</v>
      </c>
      <c r="G1648" t="s">
        <v>147</v>
      </c>
      <c r="H1648" t="b">
        <v>0</v>
      </c>
      <c r="I1648" t="s">
        <v>19</v>
      </c>
      <c r="J1648" t="s">
        <v>24</v>
      </c>
      <c r="K1648">
        <v>0.03</v>
      </c>
      <c r="L1648" t="str">
        <f t="shared" si="100"/>
        <v>Maireana</v>
      </c>
      <c r="M1648" t="str">
        <f t="shared" si="101"/>
        <v>coronata</v>
      </c>
      <c r="N1648" t="str">
        <f t="shared" si="102"/>
        <v>Species</v>
      </c>
      <c r="O1648" t="str">
        <f t="shared" si="103"/>
        <v>W1-E1 26</v>
      </c>
    </row>
    <row r="1649" spans="1:15">
      <c r="A1649" t="s">
        <v>137</v>
      </c>
      <c r="B1649" t="s">
        <v>141</v>
      </c>
      <c r="C1649" t="s">
        <v>142</v>
      </c>
      <c r="D1649" t="s">
        <v>161</v>
      </c>
      <c r="E1649">
        <v>27</v>
      </c>
      <c r="F1649" t="s">
        <v>35</v>
      </c>
      <c r="G1649" t="s">
        <v>293</v>
      </c>
      <c r="H1649" t="b">
        <v>1</v>
      </c>
      <c r="I1649" t="s">
        <v>49</v>
      </c>
      <c r="J1649" t="s">
        <v>50</v>
      </c>
      <c r="K1649">
        <v>0.03</v>
      </c>
      <c r="L1649" t="str">
        <f t="shared" si="100"/>
        <v>Enneapogon</v>
      </c>
      <c r="M1649" t="str">
        <f t="shared" si="101"/>
        <v>NA</v>
      </c>
      <c r="N1649" t="str">
        <f t="shared" si="102"/>
        <v>Genus</v>
      </c>
      <c r="O1649" t="str">
        <f t="shared" si="103"/>
        <v>W1-E1 27</v>
      </c>
    </row>
    <row r="1650" spans="1:15">
      <c r="A1650" t="s">
        <v>137</v>
      </c>
      <c r="B1650" t="s">
        <v>141</v>
      </c>
      <c r="C1650" t="s">
        <v>142</v>
      </c>
      <c r="D1650" t="s">
        <v>161</v>
      </c>
      <c r="E1650">
        <v>28</v>
      </c>
      <c r="F1650" t="s">
        <v>35</v>
      </c>
      <c r="G1650" t="s">
        <v>147</v>
      </c>
      <c r="H1650" t="b">
        <v>0</v>
      </c>
      <c r="I1650" t="s">
        <v>19</v>
      </c>
      <c r="J1650" t="s">
        <v>24</v>
      </c>
      <c r="K1650">
        <v>0.15</v>
      </c>
      <c r="L1650" t="str">
        <f t="shared" si="100"/>
        <v>Maireana</v>
      </c>
      <c r="M1650" t="str">
        <f t="shared" si="101"/>
        <v>coronata</v>
      </c>
      <c r="N1650" t="str">
        <f t="shared" si="102"/>
        <v>Species</v>
      </c>
      <c r="O1650" t="str">
        <f t="shared" si="103"/>
        <v>W1-E1 28</v>
      </c>
    </row>
    <row r="1651" spans="1:15">
      <c r="A1651" t="s">
        <v>137</v>
      </c>
      <c r="B1651" t="s">
        <v>141</v>
      </c>
      <c r="C1651" t="s">
        <v>142</v>
      </c>
      <c r="D1651" t="s">
        <v>161</v>
      </c>
      <c r="E1651">
        <v>29</v>
      </c>
      <c r="F1651" t="s">
        <v>35</v>
      </c>
      <c r="G1651" t="s">
        <v>82</v>
      </c>
      <c r="H1651" t="b">
        <v>1</v>
      </c>
      <c r="I1651" t="s">
        <v>49</v>
      </c>
      <c r="J1651" t="s">
        <v>50</v>
      </c>
      <c r="K1651">
        <v>0.12</v>
      </c>
      <c r="L1651" t="str">
        <f t="shared" si="100"/>
        <v>Dactyloctenium</v>
      </c>
      <c r="M1651" t="str">
        <f t="shared" si="101"/>
        <v>radulans</v>
      </c>
      <c r="N1651" t="str">
        <f t="shared" si="102"/>
        <v>Species</v>
      </c>
      <c r="O1651" t="str">
        <f t="shared" si="103"/>
        <v>W1-E1 29</v>
      </c>
    </row>
    <row r="1652" spans="1:15">
      <c r="A1652" t="s">
        <v>137</v>
      </c>
      <c r="B1652" t="s">
        <v>141</v>
      </c>
      <c r="C1652" t="s">
        <v>142</v>
      </c>
      <c r="D1652" t="s">
        <v>161</v>
      </c>
      <c r="E1652">
        <v>30</v>
      </c>
      <c r="F1652" t="s">
        <v>20</v>
      </c>
      <c r="G1652" t="s">
        <v>29</v>
      </c>
      <c r="L1652" t="str">
        <f t="shared" si="100"/>
        <v>NA</v>
      </c>
      <c r="M1652" t="str">
        <f t="shared" si="101"/>
        <v>NA</v>
      </c>
      <c r="N1652" t="str">
        <f t="shared" si="102"/>
        <v>NA</v>
      </c>
      <c r="O1652" t="str">
        <f t="shared" si="103"/>
        <v>W1-E1 30</v>
      </c>
    </row>
    <row r="1653" spans="1:15">
      <c r="A1653" t="s">
        <v>137</v>
      </c>
      <c r="B1653" t="s">
        <v>141</v>
      </c>
      <c r="C1653" t="s">
        <v>142</v>
      </c>
      <c r="D1653" t="s">
        <v>161</v>
      </c>
      <c r="E1653">
        <v>31</v>
      </c>
      <c r="F1653" t="s">
        <v>35</v>
      </c>
      <c r="G1653" t="s">
        <v>82</v>
      </c>
      <c r="H1653" t="b">
        <v>1</v>
      </c>
      <c r="I1653" t="s">
        <v>49</v>
      </c>
      <c r="J1653" t="s">
        <v>50</v>
      </c>
      <c r="K1653">
        <v>7.0000000000000007E-2</v>
      </c>
      <c r="L1653" t="str">
        <f t="shared" si="100"/>
        <v>Dactyloctenium</v>
      </c>
      <c r="M1653" t="str">
        <f t="shared" si="101"/>
        <v>radulans</v>
      </c>
      <c r="N1653" t="str">
        <f t="shared" si="102"/>
        <v>Species</v>
      </c>
      <c r="O1653" t="str">
        <f t="shared" si="103"/>
        <v>W1-E1 31</v>
      </c>
    </row>
    <row r="1654" spans="1:15">
      <c r="A1654" t="s">
        <v>137</v>
      </c>
      <c r="B1654" t="s">
        <v>141</v>
      </c>
      <c r="C1654" t="s">
        <v>142</v>
      </c>
      <c r="D1654" t="s">
        <v>161</v>
      </c>
      <c r="E1654">
        <v>32</v>
      </c>
      <c r="F1654" t="s">
        <v>35</v>
      </c>
      <c r="G1654" t="s">
        <v>143</v>
      </c>
      <c r="H1654" t="b">
        <v>0</v>
      </c>
      <c r="I1654" t="s">
        <v>19</v>
      </c>
      <c r="J1654" t="s">
        <v>24</v>
      </c>
      <c r="K1654">
        <v>0.14000000000000001</v>
      </c>
      <c r="L1654" t="str">
        <f t="shared" si="100"/>
        <v>Dissocarpus</v>
      </c>
      <c r="M1654" t="str">
        <f t="shared" si="101"/>
        <v>biflora</v>
      </c>
      <c r="N1654" t="str">
        <f t="shared" si="102"/>
        <v>Species</v>
      </c>
      <c r="O1654" t="str">
        <f t="shared" si="103"/>
        <v>W1-E1 32</v>
      </c>
    </row>
    <row r="1655" spans="1:15">
      <c r="A1655" t="s">
        <v>137</v>
      </c>
      <c r="B1655" t="s">
        <v>141</v>
      </c>
      <c r="C1655" t="s">
        <v>142</v>
      </c>
      <c r="D1655" t="s">
        <v>161</v>
      </c>
      <c r="E1655">
        <v>33</v>
      </c>
      <c r="F1655" t="s">
        <v>35</v>
      </c>
      <c r="G1655" t="s">
        <v>29</v>
      </c>
      <c r="L1655" t="str">
        <f t="shared" si="100"/>
        <v>NA</v>
      </c>
      <c r="M1655" t="str">
        <f t="shared" si="101"/>
        <v>NA</v>
      </c>
      <c r="N1655" t="str">
        <f t="shared" si="102"/>
        <v>NA</v>
      </c>
      <c r="O1655" t="str">
        <f t="shared" si="103"/>
        <v>W1-E1 33</v>
      </c>
    </row>
    <row r="1656" spans="1:15">
      <c r="A1656" t="s">
        <v>137</v>
      </c>
      <c r="B1656" t="s">
        <v>141</v>
      </c>
      <c r="C1656" t="s">
        <v>142</v>
      </c>
      <c r="D1656" t="s">
        <v>161</v>
      </c>
      <c r="E1656">
        <v>34</v>
      </c>
      <c r="F1656" t="s">
        <v>35</v>
      </c>
      <c r="G1656" t="s">
        <v>143</v>
      </c>
      <c r="H1656" t="b">
        <v>0</v>
      </c>
      <c r="I1656" t="s">
        <v>19</v>
      </c>
      <c r="J1656" t="s">
        <v>24</v>
      </c>
      <c r="K1656">
        <v>0.17</v>
      </c>
      <c r="L1656" t="str">
        <f t="shared" si="100"/>
        <v>Dissocarpus</v>
      </c>
      <c r="M1656" t="str">
        <f t="shared" si="101"/>
        <v>biflora</v>
      </c>
      <c r="N1656" t="str">
        <f t="shared" si="102"/>
        <v>Species</v>
      </c>
      <c r="O1656" t="str">
        <f t="shared" si="103"/>
        <v>W1-E1 34</v>
      </c>
    </row>
    <row r="1657" spans="1:15">
      <c r="A1657" t="s">
        <v>137</v>
      </c>
      <c r="B1657" t="s">
        <v>141</v>
      </c>
      <c r="C1657" t="s">
        <v>142</v>
      </c>
      <c r="D1657" t="s">
        <v>161</v>
      </c>
      <c r="E1657">
        <v>34</v>
      </c>
      <c r="F1657" t="s">
        <v>35</v>
      </c>
      <c r="G1657" t="s">
        <v>111</v>
      </c>
      <c r="H1657" t="b">
        <v>1</v>
      </c>
      <c r="I1657" t="s">
        <v>19</v>
      </c>
      <c r="J1657" t="s">
        <v>24</v>
      </c>
      <c r="K1657">
        <v>0.24</v>
      </c>
      <c r="L1657" t="str">
        <f t="shared" si="100"/>
        <v>Dead</v>
      </c>
      <c r="M1657" t="str">
        <f t="shared" si="101"/>
        <v>NA</v>
      </c>
      <c r="N1657" t="str">
        <f t="shared" si="102"/>
        <v>Family</v>
      </c>
      <c r="O1657" t="str">
        <f t="shared" si="103"/>
        <v>W1-E1 34</v>
      </c>
    </row>
    <row r="1658" spans="1:15">
      <c r="A1658" t="s">
        <v>137</v>
      </c>
      <c r="B1658" t="s">
        <v>141</v>
      </c>
      <c r="C1658" t="s">
        <v>142</v>
      </c>
      <c r="D1658" t="s">
        <v>161</v>
      </c>
      <c r="E1658">
        <v>35</v>
      </c>
      <c r="F1658" t="s">
        <v>35</v>
      </c>
      <c r="G1658" t="s">
        <v>111</v>
      </c>
      <c r="H1658" t="b">
        <v>1</v>
      </c>
      <c r="I1658" t="s">
        <v>19</v>
      </c>
      <c r="J1658" t="s">
        <v>24</v>
      </c>
      <c r="K1658">
        <v>0.21</v>
      </c>
      <c r="L1658" t="str">
        <f t="shared" si="100"/>
        <v>Dead</v>
      </c>
      <c r="M1658" t="str">
        <f t="shared" si="101"/>
        <v>NA</v>
      </c>
      <c r="N1658" t="str">
        <f t="shared" si="102"/>
        <v>Family</v>
      </c>
      <c r="O1658" t="str">
        <f t="shared" si="103"/>
        <v>W1-E1 35</v>
      </c>
    </row>
    <row r="1659" spans="1:15">
      <c r="A1659" t="s">
        <v>137</v>
      </c>
      <c r="B1659" t="s">
        <v>141</v>
      </c>
      <c r="C1659" t="s">
        <v>142</v>
      </c>
      <c r="D1659" t="s">
        <v>161</v>
      </c>
      <c r="E1659">
        <v>35</v>
      </c>
      <c r="F1659" t="s">
        <v>35</v>
      </c>
      <c r="G1659" t="s">
        <v>293</v>
      </c>
      <c r="H1659" t="b">
        <v>1</v>
      </c>
      <c r="I1659" t="s">
        <v>49</v>
      </c>
      <c r="J1659" t="s">
        <v>50</v>
      </c>
      <c r="K1659">
        <v>0.12</v>
      </c>
      <c r="L1659" t="str">
        <f t="shared" si="100"/>
        <v>Enneapogon</v>
      </c>
      <c r="M1659" t="str">
        <f t="shared" si="101"/>
        <v>NA</v>
      </c>
      <c r="N1659" t="str">
        <f t="shared" si="102"/>
        <v>Genus</v>
      </c>
      <c r="O1659" t="str">
        <f t="shared" si="103"/>
        <v>W1-E1 35</v>
      </c>
    </row>
    <row r="1660" spans="1:15">
      <c r="A1660" t="s">
        <v>137</v>
      </c>
      <c r="B1660" t="s">
        <v>141</v>
      </c>
      <c r="C1660" t="s">
        <v>142</v>
      </c>
      <c r="D1660" t="s">
        <v>161</v>
      </c>
      <c r="E1660">
        <v>36</v>
      </c>
      <c r="F1660" t="s">
        <v>35</v>
      </c>
      <c r="G1660" t="s">
        <v>111</v>
      </c>
      <c r="H1660" t="b">
        <v>1</v>
      </c>
      <c r="I1660" t="s">
        <v>19</v>
      </c>
      <c r="J1660" t="s">
        <v>24</v>
      </c>
      <c r="K1660">
        <v>0.06</v>
      </c>
      <c r="L1660" t="str">
        <f t="shared" si="100"/>
        <v>Dead</v>
      </c>
      <c r="M1660" t="str">
        <f t="shared" si="101"/>
        <v>NA</v>
      </c>
      <c r="N1660" t="str">
        <f t="shared" si="102"/>
        <v>Family</v>
      </c>
      <c r="O1660" t="str">
        <f t="shared" si="103"/>
        <v>W1-E1 36</v>
      </c>
    </row>
    <row r="1661" spans="1:15">
      <c r="A1661" t="s">
        <v>137</v>
      </c>
      <c r="B1661" t="s">
        <v>141</v>
      </c>
      <c r="C1661" t="s">
        <v>142</v>
      </c>
      <c r="D1661" t="s">
        <v>161</v>
      </c>
      <c r="E1661">
        <v>36</v>
      </c>
      <c r="F1661" t="s">
        <v>35</v>
      </c>
      <c r="G1661" t="s">
        <v>293</v>
      </c>
      <c r="H1661" t="b">
        <v>1</v>
      </c>
      <c r="I1661" t="s">
        <v>49</v>
      </c>
      <c r="J1661" t="s">
        <v>50</v>
      </c>
      <c r="K1661">
        <v>0.14000000000000001</v>
      </c>
      <c r="L1661" t="str">
        <f t="shared" si="100"/>
        <v>Enneapogon</v>
      </c>
      <c r="M1661" t="str">
        <f t="shared" si="101"/>
        <v>NA</v>
      </c>
      <c r="N1661" t="str">
        <f t="shared" si="102"/>
        <v>Genus</v>
      </c>
      <c r="O1661" t="str">
        <f t="shared" si="103"/>
        <v>W1-E1 36</v>
      </c>
    </row>
    <row r="1662" spans="1:15">
      <c r="A1662" t="s">
        <v>137</v>
      </c>
      <c r="B1662" t="s">
        <v>141</v>
      </c>
      <c r="C1662" t="s">
        <v>142</v>
      </c>
      <c r="D1662" t="s">
        <v>161</v>
      </c>
      <c r="E1662">
        <v>37</v>
      </c>
      <c r="F1662" t="s">
        <v>20</v>
      </c>
      <c r="G1662" t="s">
        <v>143</v>
      </c>
      <c r="H1662" t="b">
        <v>0</v>
      </c>
      <c r="I1662" t="s">
        <v>19</v>
      </c>
      <c r="J1662" t="s">
        <v>24</v>
      </c>
      <c r="K1662">
        <v>0.14000000000000001</v>
      </c>
      <c r="L1662" t="str">
        <f t="shared" si="100"/>
        <v>Dissocarpus</v>
      </c>
      <c r="M1662" t="str">
        <f t="shared" si="101"/>
        <v>biflora</v>
      </c>
      <c r="N1662" t="str">
        <f t="shared" si="102"/>
        <v>Species</v>
      </c>
      <c r="O1662" t="str">
        <f t="shared" si="103"/>
        <v>W1-E1 37</v>
      </c>
    </row>
    <row r="1663" spans="1:15">
      <c r="A1663" t="s">
        <v>137</v>
      </c>
      <c r="B1663" t="s">
        <v>141</v>
      </c>
      <c r="C1663" t="s">
        <v>142</v>
      </c>
      <c r="D1663" t="s">
        <v>161</v>
      </c>
      <c r="E1663">
        <v>38</v>
      </c>
      <c r="F1663" t="s">
        <v>35</v>
      </c>
      <c r="G1663" t="s">
        <v>111</v>
      </c>
      <c r="H1663" t="b">
        <v>1</v>
      </c>
      <c r="I1663" t="s">
        <v>19</v>
      </c>
      <c r="J1663" t="s">
        <v>24</v>
      </c>
      <c r="K1663">
        <v>0.17</v>
      </c>
      <c r="L1663" t="str">
        <f t="shared" si="100"/>
        <v>Dead</v>
      </c>
      <c r="M1663" t="str">
        <f t="shared" si="101"/>
        <v>NA</v>
      </c>
      <c r="N1663" t="str">
        <f t="shared" si="102"/>
        <v>Family</v>
      </c>
      <c r="O1663" t="str">
        <f t="shared" si="103"/>
        <v>W1-E1 38</v>
      </c>
    </row>
    <row r="1664" spans="1:15">
      <c r="A1664" t="s">
        <v>137</v>
      </c>
      <c r="B1664" t="s">
        <v>141</v>
      </c>
      <c r="C1664" t="s">
        <v>142</v>
      </c>
      <c r="D1664" t="s">
        <v>161</v>
      </c>
      <c r="E1664">
        <v>38</v>
      </c>
      <c r="F1664" t="s">
        <v>35</v>
      </c>
      <c r="G1664" t="s">
        <v>143</v>
      </c>
      <c r="H1664" t="b">
        <v>0</v>
      </c>
      <c r="I1664" t="s">
        <v>19</v>
      </c>
      <c r="J1664" t="s">
        <v>24</v>
      </c>
      <c r="K1664">
        <v>0.17</v>
      </c>
      <c r="L1664" t="str">
        <f t="shared" si="100"/>
        <v>Dissocarpus</v>
      </c>
      <c r="M1664" t="str">
        <f t="shared" si="101"/>
        <v>biflora</v>
      </c>
      <c r="N1664" t="str">
        <f t="shared" si="102"/>
        <v>Species</v>
      </c>
      <c r="O1664" t="str">
        <f t="shared" si="103"/>
        <v>W1-E1 38</v>
      </c>
    </row>
    <row r="1665" spans="1:15">
      <c r="A1665" t="s">
        <v>137</v>
      </c>
      <c r="B1665" t="s">
        <v>141</v>
      </c>
      <c r="C1665" t="s">
        <v>142</v>
      </c>
      <c r="D1665" t="s">
        <v>161</v>
      </c>
      <c r="E1665">
        <v>39</v>
      </c>
      <c r="F1665" t="s">
        <v>20</v>
      </c>
      <c r="G1665" s="4" t="s">
        <v>301</v>
      </c>
      <c r="H1665" t="b">
        <v>1</v>
      </c>
      <c r="I1665" t="s">
        <v>49</v>
      </c>
      <c r="J1665" t="s">
        <v>50</v>
      </c>
      <c r="K1665">
        <v>0.2</v>
      </c>
      <c r="L1665" t="str">
        <f t="shared" si="100"/>
        <v>Sporobolus</v>
      </c>
      <c r="M1665" t="str">
        <f t="shared" si="101"/>
        <v>actinocladus</v>
      </c>
      <c r="N1665" t="str">
        <f t="shared" si="102"/>
        <v>Species</v>
      </c>
      <c r="O1665" t="str">
        <f t="shared" si="103"/>
        <v>W1-E1 39</v>
      </c>
    </row>
    <row r="1666" spans="1:15">
      <c r="A1666" t="s">
        <v>137</v>
      </c>
      <c r="B1666" t="s">
        <v>141</v>
      </c>
      <c r="C1666" t="s">
        <v>142</v>
      </c>
      <c r="D1666" t="s">
        <v>161</v>
      </c>
      <c r="E1666">
        <v>39</v>
      </c>
      <c r="F1666" t="s">
        <v>20</v>
      </c>
      <c r="G1666" t="s">
        <v>143</v>
      </c>
      <c r="H1666" t="b">
        <v>0</v>
      </c>
      <c r="I1666" t="s">
        <v>19</v>
      </c>
      <c r="J1666" t="s">
        <v>24</v>
      </c>
      <c r="K1666">
        <v>0.23</v>
      </c>
      <c r="L1666" t="str">
        <f t="shared" si="100"/>
        <v>Dissocarpus</v>
      </c>
      <c r="M1666" t="str">
        <f t="shared" si="101"/>
        <v>biflora</v>
      </c>
      <c r="N1666" t="str">
        <f t="shared" si="102"/>
        <v>Species</v>
      </c>
      <c r="O1666" t="str">
        <f t="shared" si="103"/>
        <v>W1-E1 39</v>
      </c>
    </row>
    <row r="1667" spans="1:15">
      <c r="A1667" t="s">
        <v>137</v>
      </c>
      <c r="B1667" t="s">
        <v>141</v>
      </c>
      <c r="C1667" t="s">
        <v>142</v>
      </c>
      <c r="D1667" t="s">
        <v>161</v>
      </c>
      <c r="E1667">
        <v>40</v>
      </c>
      <c r="F1667" t="s">
        <v>20</v>
      </c>
      <c r="G1667" t="s">
        <v>29</v>
      </c>
      <c r="L1667" t="str">
        <f t="shared" ref="L1667:L1730" si="104">IF(G1667="NA", "NA", IF(ISNUMBER(SEARCH(" ", G1667)), LEFT(G1667, FIND(" ", G1667) - 1), G1667))</f>
        <v>NA</v>
      </c>
      <c r="M1667" t="str">
        <f t="shared" ref="M1667:M1730" si="105">IF(OR(G1667="NA", LEN(TRIM(G1667))=LEN(SUBSTITUTE(G1667," ",""))), "NA", IF(ISNUMBER(SEARCH("Dead", G1667)), "NA", MID(G1667, FIND(" ", G1667) + 1, LEN(G1667) - FIND(" ", G1667))))</f>
        <v>NA</v>
      </c>
      <c r="N1667" t="str">
        <f t="shared" ref="N1667:N1730" si="106">IF(G1667="NA", "NA", IF(ISNUMBER(SEARCH("Dead", G1667)), IF(I1667&lt;&gt;"", "Family", "NA"), IF(ISNUMBER(SEARCH("subsp.", G1667)), "Subspecies", IF(ISNUMBER(SEARCH("var.", G1667)), "Varietas", IF(COUNTIF(G1667, "* *")=0, "Genus", "Species")))))</f>
        <v>NA</v>
      </c>
      <c r="O1667" t="str">
        <f t="shared" ref="O1667:O1730" si="107">CONCATENATE(D1667, " ", E1667)</f>
        <v>W1-E1 40</v>
      </c>
    </row>
    <row r="1668" spans="1:15">
      <c r="A1668" t="s">
        <v>137</v>
      </c>
      <c r="B1668" t="s">
        <v>141</v>
      </c>
      <c r="C1668" t="s">
        <v>142</v>
      </c>
      <c r="D1668" t="s">
        <v>161</v>
      </c>
      <c r="E1668">
        <v>41</v>
      </c>
      <c r="F1668" t="s">
        <v>35</v>
      </c>
      <c r="G1668" t="s">
        <v>82</v>
      </c>
      <c r="H1668" t="b">
        <v>1</v>
      </c>
      <c r="I1668" t="s">
        <v>49</v>
      </c>
      <c r="J1668" t="s">
        <v>50</v>
      </c>
      <c r="K1668">
        <v>0.06</v>
      </c>
      <c r="L1668" t="str">
        <f t="shared" si="104"/>
        <v>Dactyloctenium</v>
      </c>
      <c r="M1668" t="str">
        <f t="shared" si="105"/>
        <v>radulans</v>
      </c>
      <c r="N1668" t="str">
        <f t="shared" si="106"/>
        <v>Species</v>
      </c>
      <c r="O1668" t="str">
        <f t="shared" si="107"/>
        <v>W1-E1 41</v>
      </c>
    </row>
    <row r="1669" spans="1:15">
      <c r="A1669" t="s">
        <v>137</v>
      </c>
      <c r="B1669" t="s">
        <v>141</v>
      </c>
      <c r="C1669" t="s">
        <v>142</v>
      </c>
      <c r="D1669" t="s">
        <v>161</v>
      </c>
      <c r="E1669">
        <v>42</v>
      </c>
      <c r="F1669" t="s">
        <v>20</v>
      </c>
      <c r="G1669" t="s">
        <v>29</v>
      </c>
      <c r="L1669" t="str">
        <f t="shared" si="104"/>
        <v>NA</v>
      </c>
      <c r="M1669" t="str">
        <f t="shared" si="105"/>
        <v>NA</v>
      </c>
      <c r="N1669" t="str">
        <f t="shared" si="106"/>
        <v>NA</v>
      </c>
      <c r="O1669" t="str">
        <f t="shared" si="107"/>
        <v>W1-E1 42</v>
      </c>
    </row>
    <row r="1670" spans="1:15">
      <c r="A1670" t="s">
        <v>137</v>
      </c>
      <c r="B1670" t="s">
        <v>141</v>
      </c>
      <c r="C1670" t="s">
        <v>142</v>
      </c>
      <c r="D1670" t="s">
        <v>161</v>
      </c>
      <c r="E1670">
        <v>43</v>
      </c>
      <c r="F1670" t="s">
        <v>20</v>
      </c>
      <c r="G1670" s="4" t="s">
        <v>130</v>
      </c>
      <c r="H1670" t="b">
        <v>1</v>
      </c>
      <c r="I1670" t="s">
        <v>49</v>
      </c>
      <c r="J1670" t="s">
        <v>50</v>
      </c>
      <c r="K1670">
        <v>0.13</v>
      </c>
      <c r="L1670" t="str">
        <f t="shared" si="104"/>
        <v>Panicum</v>
      </c>
      <c r="M1670" t="str">
        <f t="shared" si="105"/>
        <v>A</v>
      </c>
      <c r="N1670" t="str">
        <f t="shared" si="106"/>
        <v>Species</v>
      </c>
      <c r="O1670" t="str">
        <f t="shared" si="107"/>
        <v>W1-E1 43</v>
      </c>
    </row>
    <row r="1671" spans="1:15">
      <c r="A1671" t="s">
        <v>137</v>
      </c>
      <c r="B1671" t="s">
        <v>141</v>
      </c>
      <c r="C1671" t="s">
        <v>142</v>
      </c>
      <c r="D1671" t="s">
        <v>161</v>
      </c>
      <c r="E1671">
        <v>44</v>
      </c>
      <c r="F1671" t="s">
        <v>20</v>
      </c>
      <c r="G1671" t="s">
        <v>29</v>
      </c>
      <c r="L1671" t="str">
        <f t="shared" si="104"/>
        <v>NA</v>
      </c>
      <c r="M1671" t="str">
        <f t="shared" si="105"/>
        <v>NA</v>
      </c>
      <c r="N1671" t="str">
        <f t="shared" si="106"/>
        <v>NA</v>
      </c>
      <c r="O1671" t="str">
        <f t="shared" si="107"/>
        <v>W1-E1 44</v>
      </c>
    </row>
    <row r="1672" spans="1:15">
      <c r="A1672" t="s">
        <v>137</v>
      </c>
      <c r="B1672" t="s">
        <v>141</v>
      </c>
      <c r="C1672" t="s">
        <v>142</v>
      </c>
      <c r="D1672" t="s">
        <v>161</v>
      </c>
      <c r="E1672">
        <v>45</v>
      </c>
      <c r="F1672" t="s">
        <v>20</v>
      </c>
      <c r="G1672" t="s">
        <v>82</v>
      </c>
      <c r="H1672" t="b">
        <v>1</v>
      </c>
      <c r="I1672" t="s">
        <v>49</v>
      </c>
      <c r="J1672" t="s">
        <v>50</v>
      </c>
      <c r="K1672">
        <v>0.05</v>
      </c>
      <c r="L1672" t="str">
        <f t="shared" si="104"/>
        <v>Dactyloctenium</v>
      </c>
      <c r="M1672" t="str">
        <f t="shared" si="105"/>
        <v>radulans</v>
      </c>
      <c r="N1672" t="str">
        <f t="shared" si="106"/>
        <v>Species</v>
      </c>
      <c r="O1672" t="str">
        <f t="shared" si="107"/>
        <v>W1-E1 45</v>
      </c>
    </row>
    <row r="1673" spans="1:15">
      <c r="A1673" t="s">
        <v>137</v>
      </c>
      <c r="B1673" t="s">
        <v>141</v>
      </c>
      <c r="C1673" t="s">
        <v>142</v>
      </c>
      <c r="D1673" t="s">
        <v>161</v>
      </c>
      <c r="E1673">
        <v>46</v>
      </c>
      <c r="F1673" t="s">
        <v>20</v>
      </c>
      <c r="G1673" t="s">
        <v>29</v>
      </c>
      <c r="L1673" t="str">
        <f t="shared" si="104"/>
        <v>NA</v>
      </c>
      <c r="M1673" t="str">
        <f t="shared" si="105"/>
        <v>NA</v>
      </c>
      <c r="N1673" t="str">
        <f t="shared" si="106"/>
        <v>NA</v>
      </c>
      <c r="O1673" t="str">
        <f t="shared" si="107"/>
        <v>W1-E1 46</v>
      </c>
    </row>
    <row r="1674" spans="1:15">
      <c r="A1674" t="s">
        <v>137</v>
      </c>
      <c r="B1674" t="s">
        <v>141</v>
      </c>
      <c r="C1674" t="s">
        <v>142</v>
      </c>
      <c r="D1674" t="s">
        <v>161</v>
      </c>
      <c r="E1674">
        <v>47</v>
      </c>
      <c r="F1674" t="s">
        <v>20</v>
      </c>
      <c r="G1674" t="s">
        <v>82</v>
      </c>
      <c r="H1674" t="b">
        <v>1</v>
      </c>
      <c r="I1674" t="s">
        <v>49</v>
      </c>
      <c r="J1674" t="s">
        <v>50</v>
      </c>
      <c r="K1674">
        <v>0.06</v>
      </c>
      <c r="L1674" t="str">
        <f t="shared" si="104"/>
        <v>Dactyloctenium</v>
      </c>
      <c r="M1674" t="str">
        <f t="shared" si="105"/>
        <v>radulans</v>
      </c>
      <c r="N1674" t="str">
        <f t="shared" si="106"/>
        <v>Species</v>
      </c>
      <c r="O1674" t="str">
        <f t="shared" si="107"/>
        <v>W1-E1 47</v>
      </c>
    </row>
    <row r="1675" spans="1:15">
      <c r="A1675" t="s">
        <v>137</v>
      </c>
      <c r="B1675" t="s">
        <v>141</v>
      </c>
      <c r="C1675" t="s">
        <v>142</v>
      </c>
      <c r="D1675" t="s">
        <v>161</v>
      </c>
      <c r="E1675">
        <v>48</v>
      </c>
      <c r="F1675" t="s">
        <v>20</v>
      </c>
      <c r="G1675" t="s">
        <v>82</v>
      </c>
      <c r="H1675" t="b">
        <v>1</v>
      </c>
      <c r="I1675" t="s">
        <v>49</v>
      </c>
      <c r="J1675" t="s">
        <v>50</v>
      </c>
      <c r="K1675">
        <v>0.05</v>
      </c>
      <c r="L1675" t="str">
        <f t="shared" si="104"/>
        <v>Dactyloctenium</v>
      </c>
      <c r="M1675" t="str">
        <f t="shared" si="105"/>
        <v>radulans</v>
      </c>
      <c r="N1675" t="str">
        <f t="shared" si="106"/>
        <v>Species</v>
      </c>
      <c r="O1675" t="str">
        <f t="shared" si="107"/>
        <v>W1-E1 48</v>
      </c>
    </row>
    <row r="1676" spans="1:15">
      <c r="A1676" t="s">
        <v>137</v>
      </c>
      <c r="B1676" t="s">
        <v>141</v>
      </c>
      <c r="C1676" t="s">
        <v>142</v>
      </c>
      <c r="D1676" t="s">
        <v>161</v>
      </c>
      <c r="E1676">
        <v>49</v>
      </c>
      <c r="F1676" t="s">
        <v>35</v>
      </c>
      <c r="G1676" t="s">
        <v>29</v>
      </c>
      <c r="L1676" t="str">
        <f t="shared" si="104"/>
        <v>NA</v>
      </c>
      <c r="M1676" t="str">
        <f t="shared" si="105"/>
        <v>NA</v>
      </c>
      <c r="N1676" t="str">
        <f t="shared" si="106"/>
        <v>NA</v>
      </c>
      <c r="O1676" t="str">
        <f t="shared" si="107"/>
        <v>W1-E1 49</v>
      </c>
    </row>
    <row r="1677" spans="1:15">
      <c r="A1677" t="s">
        <v>137</v>
      </c>
      <c r="B1677" t="s">
        <v>141</v>
      </c>
      <c r="C1677" t="s">
        <v>142</v>
      </c>
      <c r="D1677" t="s">
        <v>161</v>
      </c>
      <c r="E1677">
        <v>50</v>
      </c>
      <c r="F1677" t="s">
        <v>35</v>
      </c>
      <c r="G1677" t="s">
        <v>82</v>
      </c>
      <c r="H1677" t="b">
        <v>1</v>
      </c>
      <c r="I1677" t="s">
        <v>49</v>
      </c>
      <c r="J1677" t="s">
        <v>50</v>
      </c>
      <c r="K1677">
        <v>0.08</v>
      </c>
      <c r="L1677" t="str">
        <f t="shared" si="104"/>
        <v>Dactyloctenium</v>
      </c>
      <c r="M1677" t="str">
        <f t="shared" si="105"/>
        <v>radulans</v>
      </c>
      <c r="N1677" t="str">
        <f t="shared" si="106"/>
        <v>Species</v>
      </c>
      <c r="O1677" t="str">
        <f t="shared" si="107"/>
        <v>W1-E1 50</v>
      </c>
    </row>
    <row r="1678" spans="1:15">
      <c r="A1678" t="s">
        <v>137</v>
      </c>
      <c r="B1678" t="s">
        <v>141</v>
      </c>
      <c r="C1678" t="s">
        <v>142</v>
      </c>
      <c r="D1678" t="s">
        <v>161</v>
      </c>
      <c r="E1678">
        <v>51</v>
      </c>
      <c r="F1678" t="s">
        <v>20</v>
      </c>
      <c r="G1678" t="s">
        <v>29</v>
      </c>
      <c r="L1678" t="str">
        <f t="shared" si="104"/>
        <v>NA</v>
      </c>
      <c r="M1678" t="str">
        <f t="shared" si="105"/>
        <v>NA</v>
      </c>
      <c r="N1678" t="str">
        <f t="shared" si="106"/>
        <v>NA</v>
      </c>
      <c r="O1678" t="str">
        <f t="shared" si="107"/>
        <v>W1-E1 51</v>
      </c>
    </row>
    <row r="1679" spans="1:15">
      <c r="A1679" t="s">
        <v>137</v>
      </c>
      <c r="B1679" t="s">
        <v>141</v>
      </c>
      <c r="C1679" t="s">
        <v>142</v>
      </c>
      <c r="D1679" t="s">
        <v>161</v>
      </c>
      <c r="E1679">
        <v>52</v>
      </c>
      <c r="F1679" t="s">
        <v>35</v>
      </c>
      <c r="G1679" t="s">
        <v>143</v>
      </c>
      <c r="H1679" t="b">
        <v>1</v>
      </c>
      <c r="I1679" t="s">
        <v>19</v>
      </c>
      <c r="J1679" t="s">
        <v>24</v>
      </c>
      <c r="K1679">
        <v>0.18</v>
      </c>
      <c r="L1679" t="str">
        <f t="shared" si="104"/>
        <v>Dissocarpus</v>
      </c>
      <c r="M1679" t="str">
        <f t="shared" si="105"/>
        <v>biflora</v>
      </c>
      <c r="N1679" t="str">
        <f t="shared" si="106"/>
        <v>Species</v>
      </c>
      <c r="O1679" t="str">
        <f t="shared" si="107"/>
        <v>W1-E1 52</v>
      </c>
    </row>
    <row r="1680" spans="1:15">
      <c r="A1680" t="s">
        <v>137</v>
      </c>
      <c r="B1680" t="s">
        <v>141</v>
      </c>
      <c r="C1680" t="s">
        <v>142</v>
      </c>
      <c r="D1680" t="s">
        <v>161</v>
      </c>
      <c r="E1680">
        <v>53</v>
      </c>
      <c r="F1680" t="s">
        <v>20</v>
      </c>
      <c r="G1680" t="s">
        <v>29</v>
      </c>
      <c r="L1680" t="str">
        <f t="shared" si="104"/>
        <v>NA</v>
      </c>
      <c r="M1680" t="str">
        <f t="shared" si="105"/>
        <v>NA</v>
      </c>
      <c r="N1680" t="str">
        <f t="shared" si="106"/>
        <v>NA</v>
      </c>
      <c r="O1680" t="str">
        <f t="shared" si="107"/>
        <v>W1-E1 53</v>
      </c>
    </row>
    <row r="1681" spans="1:15">
      <c r="A1681" t="s">
        <v>137</v>
      </c>
      <c r="B1681" t="s">
        <v>141</v>
      </c>
      <c r="C1681" t="s">
        <v>142</v>
      </c>
      <c r="D1681" t="s">
        <v>161</v>
      </c>
      <c r="E1681">
        <v>54</v>
      </c>
      <c r="F1681" t="s">
        <v>35</v>
      </c>
      <c r="G1681" t="s">
        <v>147</v>
      </c>
      <c r="H1681" t="b">
        <v>0</v>
      </c>
      <c r="I1681" t="s">
        <v>19</v>
      </c>
      <c r="J1681" t="s">
        <v>24</v>
      </c>
      <c r="K1681">
        <v>0.03</v>
      </c>
      <c r="L1681" t="str">
        <f t="shared" si="104"/>
        <v>Maireana</v>
      </c>
      <c r="M1681" t="str">
        <f t="shared" si="105"/>
        <v>coronata</v>
      </c>
      <c r="N1681" t="str">
        <f t="shared" si="106"/>
        <v>Species</v>
      </c>
      <c r="O1681" t="str">
        <f t="shared" si="107"/>
        <v>W1-E1 54</v>
      </c>
    </row>
    <row r="1682" spans="1:15">
      <c r="A1682" t="s">
        <v>137</v>
      </c>
      <c r="B1682" t="s">
        <v>141</v>
      </c>
      <c r="C1682" t="s">
        <v>142</v>
      </c>
      <c r="D1682" t="s">
        <v>161</v>
      </c>
      <c r="E1682">
        <v>55</v>
      </c>
      <c r="F1682" t="s">
        <v>35</v>
      </c>
      <c r="G1682" t="s">
        <v>143</v>
      </c>
      <c r="H1682" t="b">
        <v>1</v>
      </c>
      <c r="I1682" t="s">
        <v>19</v>
      </c>
      <c r="J1682" t="s">
        <v>24</v>
      </c>
      <c r="K1682">
        <v>0.2</v>
      </c>
      <c r="L1682" t="str">
        <f t="shared" si="104"/>
        <v>Dissocarpus</v>
      </c>
      <c r="M1682" t="str">
        <f t="shared" si="105"/>
        <v>biflora</v>
      </c>
      <c r="N1682" t="str">
        <f t="shared" si="106"/>
        <v>Species</v>
      </c>
      <c r="O1682" t="str">
        <f t="shared" si="107"/>
        <v>W1-E1 55</v>
      </c>
    </row>
    <row r="1683" spans="1:15">
      <c r="A1683" t="s">
        <v>137</v>
      </c>
      <c r="B1683" t="s">
        <v>141</v>
      </c>
      <c r="C1683" t="s">
        <v>142</v>
      </c>
      <c r="D1683" t="s">
        <v>161</v>
      </c>
      <c r="E1683">
        <v>55</v>
      </c>
      <c r="F1683" t="s">
        <v>35</v>
      </c>
      <c r="G1683" t="s">
        <v>147</v>
      </c>
      <c r="H1683" t="b">
        <v>0</v>
      </c>
      <c r="I1683" t="s">
        <v>19</v>
      </c>
      <c r="J1683" t="s">
        <v>24</v>
      </c>
      <c r="K1683">
        <v>0.16</v>
      </c>
      <c r="L1683" t="str">
        <f t="shared" si="104"/>
        <v>Maireana</v>
      </c>
      <c r="M1683" t="str">
        <f t="shared" si="105"/>
        <v>coronata</v>
      </c>
      <c r="N1683" t="str">
        <f t="shared" si="106"/>
        <v>Species</v>
      </c>
      <c r="O1683" t="str">
        <f t="shared" si="107"/>
        <v>W1-E1 55</v>
      </c>
    </row>
    <row r="1684" spans="1:15">
      <c r="A1684" t="s">
        <v>137</v>
      </c>
      <c r="B1684" t="s">
        <v>141</v>
      </c>
      <c r="C1684" t="s">
        <v>142</v>
      </c>
      <c r="D1684" t="s">
        <v>161</v>
      </c>
      <c r="E1684">
        <v>56</v>
      </c>
      <c r="F1684" t="s">
        <v>20</v>
      </c>
      <c r="G1684" t="s">
        <v>29</v>
      </c>
      <c r="L1684" t="str">
        <f t="shared" si="104"/>
        <v>NA</v>
      </c>
      <c r="M1684" t="str">
        <f t="shared" si="105"/>
        <v>NA</v>
      </c>
      <c r="N1684" t="str">
        <f t="shared" si="106"/>
        <v>NA</v>
      </c>
      <c r="O1684" t="str">
        <f t="shared" si="107"/>
        <v>W1-E1 56</v>
      </c>
    </row>
    <row r="1685" spans="1:15">
      <c r="A1685" t="s">
        <v>137</v>
      </c>
      <c r="B1685" t="s">
        <v>141</v>
      </c>
      <c r="C1685" t="s">
        <v>142</v>
      </c>
      <c r="D1685" t="s">
        <v>161</v>
      </c>
      <c r="E1685">
        <v>57</v>
      </c>
      <c r="F1685" t="s">
        <v>20</v>
      </c>
      <c r="G1685" t="s">
        <v>29</v>
      </c>
      <c r="L1685" t="str">
        <f t="shared" si="104"/>
        <v>NA</v>
      </c>
      <c r="M1685" t="str">
        <f t="shared" si="105"/>
        <v>NA</v>
      </c>
      <c r="N1685" t="str">
        <f t="shared" si="106"/>
        <v>NA</v>
      </c>
      <c r="O1685" t="str">
        <f t="shared" si="107"/>
        <v>W1-E1 57</v>
      </c>
    </row>
    <row r="1686" spans="1:15">
      <c r="A1686" t="s">
        <v>137</v>
      </c>
      <c r="B1686" t="s">
        <v>141</v>
      </c>
      <c r="C1686" t="s">
        <v>142</v>
      </c>
      <c r="D1686" t="s">
        <v>161</v>
      </c>
      <c r="E1686">
        <v>58</v>
      </c>
      <c r="F1686" t="s">
        <v>20</v>
      </c>
      <c r="G1686" t="s">
        <v>29</v>
      </c>
      <c r="L1686" t="str">
        <f t="shared" si="104"/>
        <v>NA</v>
      </c>
      <c r="M1686" t="str">
        <f t="shared" si="105"/>
        <v>NA</v>
      </c>
      <c r="N1686" t="str">
        <f t="shared" si="106"/>
        <v>NA</v>
      </c>
      <c r="O1686" t="str">
        <f t="shared" si="107"/>
        <v>W1-E1 58</v>
      </c>
    </row>
    <row r="1687" spans="1:15">
      <c r="A1687" t="s">
        <v>137</v>
      </c>
      <c r="B1687" t="s">
        <v>141</v>
      </c>
      <c r="C1687" t="s">
        <v>142</v>
      </c>
      <c r="D1687" t="s">
        <v>161</v>
      </c>
      <c r="E1687">
        <v>59</v>
      </c>
      <c r="F1687" t="s">
        <v>20</v>
      </c>
      <c r="G1687" t="s">
        <v>82</v>
      </c>
      <c r="H1687" t="b">
        <v>1</v>
      </c>
      <c r="I1687" t="s">
        <v>49</v>
      </c>
      <c r="J1687" t="s">
        <v>50</v>
      </c>
      <c r="K1687">
        <v>0.03</v>
      </c>
      <c r="L1687" t="str">
        <f t="shared" si="104"/>
        <v>Dactyloctenium</v>
      </c>
      <c r="M1687" t="str">
        <f t="shared" si="105"/>
        <v>radulans</v>
      </c>
      <c r="N1687" t="str">
        <f t="shared" si="106"/>
        <v>Species</v>
      </c>
      <c r="O1687" t="str">
        <f t="shared" si="107"/>
        <v>W1-E1 59</v>
      </c>
    </row>
    <row r="1688" spans="1:15">
      <c r="A1688" t="s">
        <v>137</v>
      </c>
      <c r="B1688" t="s">
        <v>141</v>
      </c>
      <c r="C1688" t="s">
        <v>142</v>
      </c>
      <c r="D1688" t="s">
        <v>161</v>
      </c>
      <c r="E1688">
        <v>60</v>
      </c>
      <c r="F1688" t="s">
        <v>35</v>
      </c>
      <c r="G1688" t="s">
        <v>29</v>
      </c>
      <c r="L1688" t="str">
        <f t="shared" si="104"/>
        <v>NA</v>
      </c>
      <c r="M1688" t="str">
        <f t="shared" si="105"/>
        <v>NA</v>
      </c>
      <c r="N1688" t="str">
        <f t="shared" si="106"/>
        <v>NA</v>
      </c>
      <c r="O1688" t="str">
        <f t="shared" si="107"/>
        <v>W1-E1 60</v>
      </c>
    </row>
    <row r="1689" spans="1:15">
      <c r="A1689" t="s">
        <v>137</v>
      </c>
      <c r="B1689" t="s">
        <v>141</v>
      </c>
      <c r="C1689" t="s">
        <v>142</v>
      </c>
      <c r="D1689" t="s">
        <v>161</v>
      </c>
      <c r="E1689">
        <v>61</v>
      </c>
      <c r="F1689" t="s">
        <v>35</v>
      </c>
      <c r="G1689" t="s">
        <v>29</v>
      </c>
      <c r="L1689" t="str">
        <f t="shared" si="104"/>
        <v>NA</v>
      </c>
      <c r="M1689" t="str">
        <f t="shared" si="105"/>
        <v>NA</v>
      </c>
      <c r="N1689" t="str">
        <f t="shared" si="106"/>
        <v>NA</v>
      </c>
      <c r="O1689" t="str">
        <f t="shared" si="107"/>
        <v>W1-E1 61</v>
      </c>
    </row>
    <row r="1690" spans="1:15">
      <c r="A1690" t="s">
        <v>137</v>
      </c>
      <c r="B1690" t="s">
        <v>141</v>
      </c>
      <c r="C1690" t="s">
        <v>142</v>
      </c>
      <c r="D1690" t="s">
        <v>161</v>
      </c>
      <c r="E1690">
        <v>62</v>
      </c>
      <c r="F1690" t="s">
        <v>20</v>
      </c>
      <c r="G1690" t="s">
        <v>29</v>
      </c>
      <c r="L1690" t="str">
        <f t="shared" si="104"/>
        <v>NA</v>
      </c>
      <c r="M1690" t="str">
        <f t="shared" si="105"/>
        <v>NA</v>
      </c>
      <c r="N1690" t="str">
        <f t="shared" si="106"/>
        <v>NA</v>
      </c>
      <c r="O1690" t="str">
        <f t="shared" si="107"/>
        <v>W1-E1 62</v>
      </c>
    </row>
    <row r="1691" spans="1:15">
      <c r="A1691" t="s">
        <v>137</v>
      </c>
      <c r="B1691" t="s">
        <v>141</v>
      </c>
      <c r="C1691" t="s">
        <v>142</v>
      </c>
      <c r="D1691" t="s">
        <v>161</v>
      </c>
      <c r="E1691">
        <v>63</v>
      </c>
      <c r="F1691" t="s">
        <v>20</v>
      </c>
      <c r="G1691" t="s">
        <v>29</v>
      </c>
      <c r="L1691" t="str">
        <f t="shared" si="104"/>
        <v>NA</v>
      </c>
      <c r="M1691" t="str">
        <f t="shared" si="105"/>
        <v>NA</v>
      </c>
      <c r="N1691" t="str">
        <f t="shared" si="106"/>
        <v>NA</v>
      </c>
      <c r="O1691" t="str">
        <f t="shared" si="107"/>
        <v>W1-E1 63</v>
      </c>
    </row>
    <row r="1692" spans="1:15">
      <c r="A1692" t="s">
        <v>137</v>
      </c>
      <c r="B1692" t="s">
        <v>141</v>
      </c>
      <c r="C1692" t="s">
        <v>142</v>
      </c>
      <c r="D1692" t="s">
        <v>161</v>
      </c>
      <c r="E1692">
        <v>64</v>
      </c>
      <c r="F1692" t="s">
        <v>20</v>
      </c>
      <c r="G1692" t="s">
        <v>29</v>
      </c>
      <c r="L1692" t="str">
        <f t="shared" si="104"/>
        <v>NA</v>
      </c>
      <c r="M1692" t="str">
        <f t="shared" si="105"/>
        <v>NA</v>
      </c>
      <c r="N1692" t="str">
        <f t="shared" si="106"/>
        <v>NA</v>
      </c>
      <c r="O1692" t="str">
        <f t="shared" si="107"/>
        <v>W1-E1 64</v>
      </c>
    </row>
    <row r="1693" spans="1:15">
      <c r="A1693" t="s">
        <v>137</v>
      </c>
      <c r="B1693" t="s">
        <v>141</v>
      </c>
      <c r="C1693" t="s">
        <v>142</v>
      </c>
      <c r="D1693" t="s">
        <v>161</v>
      </c>
      <c r="E1693">
        <v>65</v>
      </c>
      <c r="F1693" t="s">
        <v>35</v>
      </c>
      <c r="G1693" t="s">
        <v>143</v>
      </c>
      <c r="H1693" t="b">
        <v>1</v>
      </c>
      <c r="I1693" t="s">
        <v>19</v>
      </c>
      <c r="J1693" t="s">
        <v>24</v>
      </c>
      <c r="K1693">
        <v>0.09</v>
      </c>
      <c r="L1693" t="str">
        <f t="shared" si="104"/>
        <v>Dissocarpus</v>
      </c>
      <c r="M1693" t="str">
        <f t="shared" si="105"/>
        <v>biflora</v>
      </c>
      <c r="N1693" t="str">
        <f t="shared" si="106"/>
        <v>Species</v>
      </c>
      <c r="O1693" t="str">
        <f t="shared" si="107"/>
        <v>W1-E1 65</v>
      </c>
    </row>
    <row r="1694" spans="1:15">
      <c r="A1694" t="s">
        <v>137</v>
      </c>
      <c r="B1694" t="s">
        <v>141</v>
      </c>
      <c r="C1694" t="s">
        <v>142</v>
      </c>
      <c r="D1694" t="s">
        <v>161</v>
      </c>
      <c r="E1694">
        <v>65</v>
      </c>
      <c r="F1694" t="s">
        <v>35</v>
      </c>
      <c r="G1694" t="s">
        <v>111</v>
      </c>
      <c r="H1694" t="b">
        <v>1</v>
      </c>
      <c r="I1694" t="s">
        <v>19</v>
      </c>
      <c r="J1694" t="s">
        <v>24</v>
      </c>
      <c r="K1694">
        <v>0.17</v>
      </c>
      <c r="L1694" t="str">
        <f t="shared" si="104"/>
        <v>Dead</v>
      </c>
      <c r="M1694" t="str">
        <f t="shared" si="105"/>
        <v>NA</v>
      </c>
      <c r="N1694" t="str">
        <f t="shared" si="106"/>
        <v>Family</v>
      </c>
      <c r="O1694" t="str">
        <f t="shared" si="107"/>
        <v>W1-E1 65</v>
      </c>
    </row>
    <row r="1695" spans="1:15">
      <c r="A1695" t="s">
        <v>137</v>
      </c>
      <c r="B1695" t="s">
        <v>141</v>
      </c>
      <c r="C1695" t="s">
        <v>142</v>
      </c>
      <c r="D1695" t="s">
        <v>161</v>
      </c>
      <c r="E1695">
        <v>66</v>
      </c>
      <c r="F1695" t="s">
        <v>35</v>
      </c>
      <c r="G1695" t="s">
        <v>29</v>
      </c>
      <c r="L1695" t="str">
        <f t="shared" si="104"/>
        <v>NA</v>
      </c>
      <c r="M1695" t="str">
        <f t="shared" si="105"/>
        <v>NA</v>
      </c>
      <c r="N1695" t="str">
        <f t="shared" si="106"/>
        <v>NA</v>
      </c>
      <c r="O1695" t="str">
        <f t="shared" si="107"/>
        <v>W1-E1 66</v>
      </c>
    </row>
    <row r="1696" spans="1:15">
      <c r="A1696" t="s">
        <v>137</v>
      </c>
      <c r="B1696" t="s">
        <v>141</v>
      </c>
      <c r="C1696" t="s">
        <v>142</v>
      </c>
      <c r="D1696" t="s">
        <v>161</v>
      </c>
      <c r="E1696">
        <v>67</v>
      </c>
      <c r="F1696" t="s">
        <v>35</v>
      </c>
      <c r="G1696" t="s">
        <v>29</v>
      </c>
      <c r="L1696" t="str">
        <f t="shared" si="104"/>
        <v>NA</v>
      </c>
      <c r="M1696" t="str">
        <f t="shared" si="105"/>
        <v>NA</v>
      </c>
      <c r="N1696" t="str">
        <f t="shared" si="106"/>
        <v>NA</v>
      </c>
      <c r="O1696" t="str">
        <f t="shared" si="107"/>
        <v>W1-E1 67</v>
      </c>
    </row>
    <row r="1697" spans="1:15">
      <c r="A1697" t="s">
        <v>137</v>
      </c>
      <c r="B1697" t="s">
        <v>141</v>
      </c>
      <c r="C1697" t="s">
        <v>142</v>
      </c>
      <c r="D1697" t="s">
        <v>161</v>
      </c>
      <c r="E1697">
        <v>68</v>
      </c>
      <c r="F1697" t="s">
        <v>20</v>
      </c>
      <c r="G1697" t="s">
        <v>29</v>
      </c>
      <c r="L1697" t="str">
        <f t="shared" si="104"/>
        <v>NA</v>
      </c>
      <c r="M1697" t="str">
        <f t="shared" si="105"/>
        <v>NA</v>
      </c>
      <c r="N1697" t="str">
        <f t="shared" si="106"/>
        <v>NA</v>
      </c>
      <c r="O1697" t="str">
        <f t="shared" si="107"/>
        <v>W1-E1 68</v>
      </c>
    </row>
    <row r="1698" spans="1:15">
      <c r="A1698" t="s">
        <v>137</v>
      </c>
      <c r="B1698" t="s">
        <v>141</v>
      </c>
      <c r="C1698" t="s">
        <v>142</v>
      </c>
      <c r="D1698" t="s">
        <v>161</v>
      </c>
      <c r="E1698">
        <v>69</v>
      </c>
      <c r="F1698" t="s">
        <v>20</v>
      </c>
      <c r="G1698" t="s">
        <v>82</v>
      </c>
      <c r="H1698" t="b">
        <v>1</v>
      </c>
      <c r="I1698" t="s">
        <v>49</v>
      </c>
      <c r="J1698" t="s">
        <v>50</v>
      </c>
      <c r="K1698">
        <v>7.0000000000000007E-2</v>
      </c>
      <c r="L1698" t="str">
        <f t="shared" si="104"/>
        <v>Dactyloctenium</v>
      </c>
      <c r="M1698" t="str">
        <f t="shared" si="105"/>
        <v>radulans</v>
      </c>
      <c r="N1698" t="str">
        <f t="shared" si="106"/>
        <v>Species</v>
      </c>
      <c r="O1698" t="str">
        <f t="shared" si="107"/>
        <v>W1-E1 69</v>
      </c>
    </row>
    <row r="1699" spans="1:15">
      <c r="A1699" t="s">
        <v>137</v>
      </c>
      <c r="B1699" t="s">
        <v>141</v>
      </c>
      <c r="C1699" t="s">
        <v>142</v>
      </c>
      <c r="D1699" t="s">
        <v>161</v>
      </c>
      <c r="E1699">
        <v>70</v>
      </c>
      <c r="F1699" t="s">
        <v>35</v>
      </c>
      <c r="G1699" t="s">
        <v>147</v>
      </c>
      <c r="H1699" t="b">
        <v>0</v>
      </c>
      <c r="I1699" t="s">
        <v>19</v>
      </c>
      <c r="J1699" t="s">
        <v>24</v>
      </c>
      <c r="K1699">
        <v>0.04</v>
      </c>
      <c r="L1699" t="str">
        <f t="shared" si="104"/>
        <v>Maireana</v>
      </c>
      <c r="M1699" t="str">
        <f t="shared" si="105"/>
        <v>coronata</v>
      </c>
      <c r="N1699" t="str">
        <f t="shared" si="106"/>
        <v>Species</v>
      </c>
      <c r="O1699" t="str">
        <f t="shared" si="107"/>
        <v>W1-E1 70</v>
      </c>
    </row>
    <row r="1700" spans="1:15">
      <c r="A1700" t="s">
        <v>137</v>
      </c>
      <c r="B1700" t="s">
        <v>141</v>
      </c>
      <c r="C1700" t="s">
        <v>142</v>
      </c>
      <c r="D1700" t="s">
        <v>161</v>
      </c>
      <c r="E1700">
        <v>71</v>
      </c>
      <c r="F1700" t="s">
        <v>35</v>
      </c>
      <c r="G1700" t="s">
        <v>29</v>
      </c>
      <c r="L1700" t="str">
        <f t="shared" si="104"/>
        <v>NA</v>
      </c>
      <c r="M1700" t="str">
        <f t="shared" si="105"/>
        <v>NA</v>
      </c>
      <c r="N1700" t="str">
        <f t="shared" si="106"/>
        <v>NA</v>
      </c>
      <c r="O1700" t="str">
        <f t="shared" si="107"/>
        <v>W1-E1 71</v>
      </c>
    </row>
    <row r="1701" spans="1:15">
      <c r="A1701" t="s">
        <v>137</v>
      </c>
      <c r="B1701" t="s">
        <v>141</v>
      </c>
      <c r="C1701" t="s">
        <v>142</v>
      </c>
      <c r="D1701" t="s">
        <v>161</v>
      </c>
      <c r="E1701">
        <v>72</v>
      </c>
      <c r="F1701" t="s">
        <v>35</v>
      </c>
      <c r="G1701" t="s">
        <v>29</v>
      </c>
      <c r="L1701" t="str">
        <f t="shared" si="104"/>
        <v>NA</v>
      </c>
      <c r="M1701" t="str">
        <f t="shared" si="105"/>
        <v>NA</v>
      </c>
      <c r="N1701" t="str">
        <f t="shared" si="106"/>
        <v>NA</v>
      </c>
      <c r="O1701" t="str">
        <f t="shared" si="107"/>
        <v>W1-E1 72</v>
      </c>
    </row>
    <row r="1702" spans="1:15">
      <c r="A1702" t="s">
        <v>137</v>
      </c>
      <c r="B1702" t="s">
        <v>141</v>
      </c>
      <c r="C1702" t="s">
        <v>142</v>
      </c>
      <c r="D1702" t="s">
        <v>161</v>
      </c>
      <c r="E1702">
        <v>73</v>
      </c>
      <c r="F1702" t="s">
        <v>35</v>
      </c>
      <c r="G1702" t="s">
        <v>147</v>
      </c>
      <c r="H1702" t="b">
        <v>0</v>
      </c>
      <c r="I1702" t="s">
        <v>19</v>
      </c>
      <c r="J1702" t="s">
        <v>24</v>
      </c>
      <c r="K1702">
        <v>0.04</v>
      </c>
      <c r="L1702" t="str">
        <f t="shared" si="104"/>
        <v>Maireana</v>
      </c>
      <c r="M1702" t="str">
        <f t="shared" si="105"/>
        <v>coronata</v>
      </c>
      <c r="N1702" t="str">
        <f t="shared" si="106"/>
        <v>Species</v>
      </c>
      <c r="O1702" t="str">
        <f t="shared" si="107"/>
        <v>W1-E1 73</v>
      </c>
    </row>
    <row r="1703" spans="1:15">
      <c r="A1703" t="s">
        <v>137</v>
      </c>
      <c r="B1703" t="s">
        <v>141</v>
      </c>
      <c r="C1703" t="s">
        <v>142</v>
      </c>
      <c r="D1703" t="s">
        <v>161</v>
      </c>
      <c r="E1703">
        <v>73</v>
      </c>
      <c r="F1703" t="s">
        <v>35</v>
      </c>
      <c r="G1703" s="4" t="s">
        <v>155</v>
      </c>
      <c r="H1703" t="b">
        <v>1</v>
      </c>
      <c r="I1703" t="s">
        <v>49</v>
      </c>
      <c r="J1703" t="s">
        <v>50</v>
      </c>
      <c r="K1703">
        <v>0.08</v>
      </c>
      <c r="L1703" t="str">
        <f t="shared" si="104"/>
        <v>Wallaby</v>
      </c>
      <c r="M1703" t="str">
        <f t="shared" si="105"/>
        <v>grass</v>
      </c>
      <c r="N1703" t="str">
        <f t="shared" si="106"/>
        <v>Species</v>
      </c>
      <c r="O1703" t="str">
        <f t="shared" si="107"/>
        <v>W1-E1 73</v>
      </c>
    </row>
    <row r="1704" spans="1:15">
      <c r="A1704" t="s">
        <v>137</v>
      </c>
      <c r="B1704" t="s">
        <v>141</v>
      </c>
      <c r="C1704" t="s">
        <v>142</v>
      </c>
      <c r="D1704" t="s">
        <v>161</v>
      </c>
      <c r="E1704">
        <v>74</v>
      </c>
      <c r="F1704" t="s">
        <v>20</v>
      </c>
      <c r="G1704" t="s">
        <v>29</v>
      </c>
      <c r="L1704" t="str">
        <f t="shared" si="104"/>
        <v>NA</v>
      </c>
      <c r="M1704" t="str">
        <f t="shared" si="105"/>
        <v>NA</v>
      </c>
      <c r="N1704" t="str">
        <f t="shared" si="106"/>
        <v>NA</v>
      </c>
      <c r="O1704" t="str">
        <f t="shared" si="107"/>
        <v>W1-E1 74</v>
      </c>
    </row>
    <row r="1705" spans="1:15">
      <c r="A1705" t="s">
        <v>137</v>
      </c>
      <c r="B1705" t="s">
        <v>141</v>
      </c>
      <c r="C1705" t="s">
        <v>142</v>
      </c>
      <c r="D1705" t="s">
        <v>161</v>
      </c>
      <c r="E1705">
        <v>75</v>
      </c>
      <c r="F1705" t="s">
        <v>20</v>
      </c>
      <c r="G1705" t="s">
        <v>29</v>
      </c>
      <c r="L1705" t="str">
        <f t="shared" si="104"/>
        <v>NA</v>
      </c>
      <c r="M1705" t="str">
        <f t="shared" si="105"/>
        <v>NA</v>
      </c>
      <c r="N1705" t="str">
        <f t="shared" si="106"/>
        <v>NA</v>
      </c>
      <c r="O1705" t="str">
        <f t="shared" si="107"/>
        <v>W1-E1 75</v>
      </c>
    </row>
    <row r="1706" spans="1:15">
      <c r="A1706" t="s">
        <v>137</v>
      </c>
      <c r="B1706" t="s">
        <v>141</v>
      </c>
      <c r="C1706" t="s">
        <v>142</v>
      </c>
      <c r="D1706" t="s">
        <v>161</v>
      </c>
      <c r="E1706">
        <v>76</v>
      </c>
      <c r="F1706" t="s">
        <v>20</v>
      </c>
      <c r="G1706" s="4" t="s">
        <v>155</v>
      </c>
      <c r="H1706" t="b">
        <v>1</v>
      </c>
      <c r="I1706" t="s">
        <v>49</v>
      </c>
      <c r="J1706" t="s">
        <v>50</v>
      </c>
      <c r="K1706">
        <v>0.04</v>
      </c>
      <c r="L1706" t="str">
        <f t="shared" si="104"/>
        <v>Wallaby</v>
      </c>
      <c r="M1706" t="str">
        <f t="shared" si="105"/>
        <v>grass</v>
      </c>
      <c r="N1706" t="str">
        <f t="shared" si="106"/>
        <v>Species</v>
      </c>
      <c r="O1706" t="str">
        <f t="shared" si="107"/>
        <v>W1-E1 76</v>
      </c>
    </row>
    <row r="1707" spans="1:15">
      <c r="A1707" t="s">
        <v>137</v>
      </c>
      <c r="B1707" t="s">
        <v>141</v>
      </c>
      <c r="C1707" t="s">
        <v>142</v>
      </c>
      <c r="D1707" t="s">
        <v>161</v>
      </c>
      <c r="E1707">
        <v>77</v>
      </c>
      <c r="F1707" t="s">
        <v>20</v>
      </c>
      <c r="G1707" t="s">
        <v>82</v>
      </c>
      <c r="H1707" t="b">
        <v>1</v>
      </c>
      <c r="I1707" t="s">
        <v>49</v>
      </c>
      <c r="J1707" t="s">
        <v>50</v>
      </c>
      <c r="K1707">
        <v>0.05</v>
      </c>
      <c r="L1707" t="str">
        <f t="shared" si="104"/>
        <v>Dactyloctenium</v>
      </c>
      <c r="M1707" t="str">
        <f t="shared" si="105"/>
        <v>radulans</v>
      </c>
      <c r="N1707" t="str">
        <f t="shared" si="106"/>
        <v>Species</v>
      </c>
      <c r="O1707" t="str">
        <f t="shared" si="107"/>
        <v>W1-E1 77</v>
      </c>
    </row>
    <row r="1708" spans="1:15">
      <c r="A1708" t="s">
        <v>137</v>
      </c>
      <c r="B1708" t="s">
        <v>141</v>
      </c>
      <c r="C1708" t="s">
        <v>142</v>
      </c>
      <c r="D1708" t="s">
        <v>161</v>
      </c>
      <c r="E1708">
        <v>78</v>
      </c>
      <c r="F1708" t="s">
        <v>20</v>
      </c>
      <c r="G1708" s="4" t="s">
        <v>155</v>
      </c>
      <c r="H1708" t="b">
        <v>1</v>
      </c>
      <c r="I1708" t="s">
        <v>49</v>
      </c>
      <c r="J1708" t="s">
        <v>50</v>
      </c>
      <c r="K1708">
        <v>0.03</v>
      </c>
      <c r="L1708" t="str">
        <f t="shared" si="104"/>
        <v>Wallaby</v>
      </c>
      <c r="M1708" t="str">
        <f t="shared" si="105"/>
        <v>grass</v>
      </c>
      <c r="N1708" t="str">
        <f t="shared" si="106"/>
        <v>Species</v>
      </c>
      <c r="O1708" t="str">
        <f t="shared" si="107"/>
        <v>W1-E1 78</v>
      </c>
    </row>
    <row r="1709" spans="1:15">
      <c r="A1709" t="s">
        <v>137</v>
      </c>
      <c r="B1709" t="s">
        <v>141</v>
      </c>
      <c r="C1709" t="s">
        <v>142</v>
      </c>
      <c r="D1709" t="s">
        <v>161</v>
      </c>
      <c r="E1709">
        <v>79</v>
      </c>
      <c r="F1709" t="s">
        <v>20</v>
      </c>
      <c r="G1709" s="4" t="s">
        <v>154</v>
      </c>
      <c r="H1709" t="b">
        <v>1</v>
      </c>
      <c r="I1709" t="s">
        <v>49</v>
      </c>
      <c r="J1709" t="s">
        <v>50</v>
      </c>
      <c r="K1709">
        <v>0.01</v>
      </c>
      <c r="L1709" t="str">
        <f t="shared" si="104"/>
        <v>Dense</v>
      </c>
      <c r="M1709" t="str">
        <f t="shared" si="105"/>
        <v>grass</v>
      </c>
      <c r="N1709" t="str">
        <f t="shared" si="106"/>
        <v>Species</v>
      </c>
      <c r="O1709" t="str">
        <f t="shared" si="107"/>
        <v>W1-E1 79</v>
      </c>
    </row>
    <row r="1710" spans="1:15">
      <c r="A1710" t="s">
        <v>137</v>
      </c>
      <c r="B1710" t="s">
        <v>141</v>
      </c>
      <c r="C1710" t="s">
        <v>142</v>
      </c>
      <c r="D1710" t="s">
        <v>161</v>
      </c>
      <c r="E1710">
        <v>80</v>
      </c>
      <c r="F1710" t="s">
        <v>20</v>
      </c>
      <c r="G1710" s="4" t="s">
        <v>154</v>
      </c>
      <c r="H1710" t="b">
        <v>1</v>
      </c>
      <c r="I1710" t="s">
        <v>49</v>
      </c>
      <c r="J1710" t="s">
        <v>50</v>
      </c>
      <c r="K1710">
        <v>0.01</v>
      </c>
      <c r="L1710" t="str">
        <f t="shared" si="104"/>
        <v>Dense</v>
      </c>
      <c r="M1710" t="str">
        <f t="shared" si="105"/>
        <v>grass</v>
      </c>
      <c r="N1710" t="str">
        <f t="shared" si="106"/>
        <v>Species</v>
      </c>
      <c r="O1710" t="str">
        <f t="shared" si="107"/>
        <v>W1-E1 80</v>
      </c>
    </row>
    <row r="1711" spans="1:15">
      <c r="A1711" t="s">
        <v>137</v>
      </c>
      <c r="B1711" t="s">
        <v>141</v>
      </c>
      <c r="C1711" t="s">
        <v>142</v>
      </c>
      <c r="D1711" t="s">
        <v>161</v>
      </c>
      <c r="E1711">
        <v>81</v>
      </c>
      <c r="F1711" t="s">
        <v>20</v>
      </c>
      <c r="G1711" t="s">
        <v>29</v>
      </c>
      <c r="L1711" t="str">
        <f t="shared" si="104"/>
        <v>NA</v>
      </c>
      <c r="M1711" t="str">
        <f t="shared" si="105"/>
        <v>NA</v>
      </c>
      <c r="N1711" t="str">
        <f t="shared" si="106"/>
        <v>NA</v>
      </c>
      <c r="O1711" t="str">
        <f t="shared" si="107"/>
        <v>W1-E1 81</v>
      </c>
    </row>
    <row r="1712" spans="1:15">
      <c r="A1712" t="s">
        <v>137</v>
      </c>
      <c r="B1712" t="s">
        <v>141</v>
      </c>
      <c r="C1712" t="s">
        <v>142</v>
      </c>
      <c r="D1712" t="s">
        <v>161</v>
      </c>
      <c r="E1712">
        <v>82</v>
      </c>
      <c r="F1712" t="s">
        <v>35</v>
      </c>
      <c r="G1712" t="s">
        <v>294</v>
      </c>
      <c r="H1712" t="b">
        <v>1</v>
      </c>
      <c r="I1712" t="s">
        <v>95</v>
      </c>
      <c r="J1712" t="s">
        <v>80</v>
      </c>
      <c r="K1712">
        <v>0.04</v>
      </c>
      <c r="L1712" t="str">
        <f t="shared" si="104"/>
        <v>Boerhavia</v>
      </c>
      <c r="M1712" t="str">
        <f t="shared" si="105"/>
        <v>NA</v>
      </c>
      <c r="N1712" t="str">
        <f t="shared" si="106"/>
        <v>Genus</v>
      </c>
      <c r="O1712" t="str">
        <f t="shared" si="107"/>
        <v>W1-E1 82</v>
      </c>
    </row>
    <row r="1713" spans="1:17">
      <c r="A1713" t="s">
        <v>137</v>
      </c>
      <c r="B1713" t="s">
        <v>141</v>
      </c>
      <c r="C1713" t="s">
        <v>142</v>
      </c>
      <c r="D1713" t="s">
        <v>161</v>
      </c>
      <c r="E1713">
        <v>83</v>
      </c>
      <c r="F1713" t="s">
        <v>20</v>
      </c>
      <c r="G1713" t="s">
        <v>29</v>
      </c>
      <c r="L1713" t="str">
        <f t="shared" si="104"/>
        <v>NA</v>
      </c>
      <c r="M1713" t="str">
        <f t="shared" si="105"/>
        <v>NA</v>
      </c>
      <c r="N1713" t="str">
        <f t="shared" si="106"/>
        <v>NA</v>
      </c>
      <c r="O1713" t="str">
        <f t="shared" si="107"/>
        <v>W1-E1 83</v>
      </c>
    </row>
    <row r="1714" spans="1:17">
      <c r="A1714" t="s">
        <v>137</v>
      </c>
      <c r="B1714" t="s">
        <v>141</v>
      </c>
      <c r="C1714" t="s">
        <v>142</v>
      </c>
      <c r="D1714" t="s">
        <v>161</v>
      </c>
      <c r="E1714">
        <v>84</v>
      </c>
      <c r="F1714" t="s">
        <v>35</v>
      </c>
      <c r="G1714" t="s">
        <v>29</v>
      </c>
      <c r="L1714" t="str">
        <f t="shared" si="104"/>
        <v>NA</v>
      </c>
      <c r="M1714" t="str">
        <f t="shared" si="105"/>
        <v>NA</v>
      </c>
      <c r="N1714" t="str">
        <f t="shared" si="106"/>
        <v>NA</v>
      </c>
      <c r="O1714" t="str">
        <f t="shared" si="107"/>
        <v>W1-E1 84</v>
      </c>
    </row>
    <row r="1715" spans="1:17">
      <c r="A1715" t="s">
        <v>137</v>
      </c>
      <c r="B1715" t="s">
        <v>141</v>
      </c>
      <c r="C1715" t="s">
        <v>142</v>
      </c>
      <c r="D1715" t="s">
        <v>161</v>
      </c>
      <c r="E1715">
        <v>85</v>
      </c>
      <c r="F1715" t="s">
        <v>35</v>
      </c>
      <c r="G1715" t="s">
        <v>29</v>
      </c>
      <c r="L1715" t="str">
        <f t="shared" si="104"/>
        <v>NA</v>
      </c>
      <c r="M1715" t="str">
        <f t="shared" si="105"/>
        <v>NA</v>
      </c>
      <c r="N1715" t="str">
        <f t="shared" si="106"/>
        <v>NA</v>
      </c>
      <c r="O1715" t="str">
        <f t="shared" si="107"/>
        <v>W1-E1 85</v>
      </c>
    </row>
    <row r="1716" spans="1:17">
      <c r="A1716" t="s">
        <v>137</v>
      </c>
      <c r="B1716" t="s">
        <v>141</v>
      </c>
      <c r="C1716" t="s">
        <v>142</v>
      </c>
      <c r="D1716" t="s">
        <v>161</v>
      </c>
      <c r="E1716">
        <v>86</v>
      </c>
      <c r="F1716" t="s">
        <v>35</v>
      </c>
      <c r="G1716" t="s">
        <v>29</v>
      </c>
      <c r="L1716" t="str">
        <f t="shared" si="104"/>
        <v>NA</v>
      </c>
      <c r="M1716" t="str">
        <f t="shared" si="105"/>
        <v>NA</v>
      </c>
      <c r="N1716" t="str">
        <f t="shared" si="106"/>
        <v>NA</v>
      </c>
      <c r="O1716" t="str">
        <f t="shared" si="107"/>
        <v>W1-E1 86</v>
      </c>
    </row>
    <row r="1717" spans="1:17">
      <c r="A1717" t="s">
        <v>137</v>
      </c>
      <c r="B1717" t="s">
        <v>141</v>
      </c>
      <c r="C1717" t="s">
        <v>142</v>
      </c>
      <c r="D1717" t="s">
        <v>161</v>
      </c>
      <c r="E1717">
        <v>87</v>
      </c>
      <c r="F1717" t="s">
        <v>35</v>
      </c>
      <c r="G1717" t="s">
        <v>29</v>
      </c>
      <c r="L1717" t="str">
        <f t="shared" si="104"/>
        <v>NA</v>
      </c>
      <c r="M1717" t="str">
        <f t="shared" si="105"/>
        <v>NA</v>
      </c>
      <c r="N1717" t="str">
        <f t="shared" si="106"/>
        <v>NA</v>
      </c>
      <c r="O1717" t="str">
        <f t="shared" si="107"/>
        <v>W1-E1 87</v>
      </c>
    </row>
    <row r="1718" spans="1:17">
      <c r="A1718" t="s">
        <v>137</v>
      </c>
      <c r="B1718" t="s">
        <v>141</v>
      </c>
      <c r="C1718" t="s">
        <v>142</v>
      </c>
      <c r="D1718" t="s">
        <v>161</v>
      </c>
      <c r="E1718">
        <v>88</v>
      </c>
      <c r="F1718" t="s">
        <v>35</v>
      </c>
      <c r="G1718" t="s">
        <v>143</v>
      </c>
      <c r="H1718" t="b">
        <v>1</v>
      </c>
      <c r="I1718" t="s">
        <v>19</v>
      </c>
      <c r="J1718" t="s">
        <v>24</v>
      </c>
      <c r="K1718">
        <v>0.13</v>
      </c>
      <c r="L1718" t="str">
        <f t="shared" si="104"/>
        <v>Dissocarpus</v>
      </c>
      <c r="M1718" t="str">
        <f t="shared" si="105"/>
        <v>biflora</v>
      </c>
      <c r="N1718" t="str">
        <f t="shared" si="106"/>
        <v>Species</v>
      </c>
      <c r="O1718" t="str">
        <f t="shared" si="107"/>
        <v>W1-E1 88</v>
      </c>
    </row>
    <row r="1719" spans="1:17">
      <c r="A1719" t="s">
        <v>137</v>
      </c>
      <c r="B1719" t="s">
        <v>141</v>
      </c>
      <c r="C1719" t="s">
        <v>142</v>
      </c>
      <c r="D1719" t="s">
        <v>161</v>
      </c>
      <c r="E1719">
        <v>89</v>
      </c>
      <c r="F1719" t="s">
        <v>20</v>
      </c>
      <c r="G1719" t="s">
        <v>29</v>
      </c>
      <c r="L1719" t="str">
        <f t="shared" si="104"/>
        <v>NA</v>
      </c>
      <c r="M1719" t="str">
        <f t="shared" si="105"/>
        <v>NA</v>
      </c>
      <c r="N1719" t="str">
        <f t="shared" si="106"/>
        <v>NA</v>
      </c>
      <c r="O1719" t="str">
        <f t="shared" si="107"/>
        <v>W1-E1 89</v>
      </c>
    </row>
    <row r="1720" spans="1:17">
      <c r="A1720" t="s">
        <v>137</v>
      </c>
      <c r="B1720" t="s">
        <v>141</v>
      </c>
      <c r="C1720" t="s">
        <v>142</v>
      </c>
      <c r="D1720" t="s">
        <v>161</v>
      </c>
      <c r="E1720">
        <v>90</v>
      </c>
      <c r="F1720" t="s">
        <v>20</v>
      </c>
      <c r="G1720" t="s">
        <v>147</v>
      </c>
      <c r="H1720" t="b">
        <v>0</v>
      </c>
      <c r="I1720" t="s">
        <v>19</v>
      </c>
      <c r="J1720" t="s">
        <v>24</v>
      </c>
      <c r="K1720">
        <v>0.03</v>
      </c>
      <c r="L1720" t="str">
        <f t="shared" si="104"/>
        <v>Maireana</v>
      </c>
      <c r="M1720" t="str">
        <f t="shared" si="105"/>
        <v>coronata</v>
      </c>
      <c r="N1720" t="str">
        <f t="shared" si="106"/>
        <v>Species</v>
      </c>
      <c r="O1720" t="str">
        <f t="shared" si="107"/>
        <v>W1-E1 90</v>
      </c>
    </row>
    <row r="1721" spans="1:17">
      <c r="A1721" t="s">
        <v>137</v>
      </c>
      <c r="B1721" t="s">
        <v>141</v>
      </c>
      <c r="C1721" t="s">
        <v>142</v>
      </c>
      <c r="D1721" t="s">
        <v>161</v>
      </c>
      <c r="E1721">
        <v>90</v>
      </c>
      <c r="F1721" t="s">
        <v>20</v>
      </c>
      <c r="G1721" t="s">
        <v>82</v>
      </c>
      <c r="H1721" t="b">
        <v>1</v>
      </c>
      <c r="I1721" t="s">
        <v>49</v>
      </c>
      <c r="J1721" t="s">
        <v>50</v>
      </c>
      <c r="K1721">
        <v>0.02</v>
      </c>
      <c r="L1721" t="str">
        <f t="shared" si="104"/>
        <v>Dactyloctenium</v>
      </c>
      <c r="M1721" t="str">
        <f t="shared" si="105"/>
        <v>radulans</v>
      </c>
      <c r="N1721" t="str">
        <f t="shared" si="106"/>
        <v>Species</v>
      </c>
      <c r="O1721" t="str">
        <f t="shared" si="107"/>
        <v>W1-E1 90</v>
      </c>
    </row>
    <row r="1722" spans="1:17">
      <c r="A1722" t="s">
        <v>137</v>
      </c>
      <c r="B1722" t="s">
        <v>141</v>
      </c>
      <c r="C1722" t="s">
        <v>142</v>
      </c>
      <c r="D1722" t="s">
        <v>161</v>
      </c>
      <c r="E1722">
        <v>91</v>
      </c>
      <c r="F1722" t="s">
        <v>20</v>
      </c>
      <c r="G1722" t="s">
        <v>33</v>
      </c>
      <c r="H1722" t="b">
        <v>0</v>
      </c>
      <c r="I1722" t="s">
        <v>19</v>
      </c>
      <c r="J1722" t="s">
        <v>24</v>
      </c>
      <c r="K1722">
        <v>0.16</v>
      </c>
      <c r="L1722" t="str">
        <f t="shared" si="104"/>
        <v>Sclerolaena</v>
      </c>
      <c r="M1722" t="str">
        <f t="shared" si="105"/>
        <v>divaricata</v>
      </c>
      <c r="N1722" t="str">
        <f t="shared" si="106"/>
        <v>Species</v>
      </c>
      <c r="O1722" t="str">
        <f t="shared" si="107"/>
        <v>W1-E1 91</v>
      </c>
    </row>
    <row r="1723" spans="1:17">
      <c r="A1723" t="s">
        <v>137</v>
      </c>
      <c r="B1723" t="s">
        <v>141</v>
      </c>
      <c r="C1723" t="s">
        <v>142</v>
      </c>
      <c r="D1723" t="s">
        <v>161</v>
      </c>
      <c r="E1723">
        <v>92</v>
      </c>
      <c r="F1723" t="s">
        <v>35</v>
      </c>
      <c r="G1723" t="s">
        <v>29</v>
      </c>
      <c r="L1723" t="str">
        <f t="shared" si="104"/>
        <v>NA</v>
      </c>
      <c r="M1723" t="str">
        <f t="shared" si="105"/>
        <v>NA</v>
      </c>
      <c r="N1723" t="str">
        <f t="shared" si="106"/>
        <v>NA</v>
      </c>
      <c r="O1723" t="str">
        <f t="shared" si="107"/>
        <v>W1-E1 92</v>
      </c>
    </row>
    <row r="1724" spans="1:17">
      <c r="A1724" t="s">
        <v>137</v>
      </c>
      <c r="B1724" t="s">
        <v>141</v>
      </c>
      <c r="C1724" t="s">
        <v>142</v>
      </c>
      <c r="D1724" t="s">
        <v>161</v>
      </c>
      <c r="E1724">
        <v>93</v>
      </c>
      <c r="F1724" t="s">
        <v>35</v>
      </c>
      <c r="G1724" t="s">
        <v>33</v>
      </c>
      <c r="H1724" t="b">
        <v>1</v>
      </c>
      <c r="I1724" t="s">
        <v>19</v>
      </c>
      <c r="J1724" t="s">
        <v>24</v>
      </c>
      <c r="K1724">
        <v>0.16</v>
      </c>
      <c r="L1724" t="str">
        <f t="shared" si="104"/>
        <v>Sclerolaena</v>
      </c>
      <c r="M1724" t="str">
        <f t="shared" si="105"/>
        <v>divaricata</v>
      </c>
      <c r="N1724" t="str">
        <f t="shared" si="106"/>
        <v>Species</v>
      </c>
      <c r="O1724" t="str">
        <f t="shared" si="107"/>
        <v>W1-E1 93</v>
      </c>
    </row>
    <row r="1725" spans="1:17">
      <c r="A1725" t="s">
        <v>137</v>
      </c>
      <c r="B1725" t="s">
        <v>141</v>
      </c>
      <c r="C1725" t="s">
        <v>142</v>
      </c>
      <c r="D1725" t="s">
        <v>161</v>
      </c>
      <c r="E1725">
        <v>93</v>
      </c>
      <c r="F1725" t="s">
        <v>35</v>
      </c>
      <c r="G1725" s="4" t="s">
        <v>155</v>
      </c>
      <c r="H1725" t="b">
        <v>1</v>
      </c>
      <c r="I1725" t="s">
        <v>49</v>
      </c>
      <c r="J1725" t="s">
        <v>50</v>
      </c>
      <c r="K1725">
        <v>0.09</v>
      </c>
      <c r="L1725" t="str">
        <f t="shared" si="104"/>
        <v>Wallaby</v>
      </c>
      <c r="M1725" t="str">
        <f t="shared" si="105"/>
        <v>grass</v>
      </c>
      <c r="N1725" t="str">
        <f t="shared" si="106"/>
        <v>Species</v>
      </c>
      <c r="O1725" t="str">
        <f t="shared" si="107"/>
        <v>W1-E1 93</v>
      </c>
    </row>
    <row r="1726" spans="1:17">
      <c r="A1726" t="s">
        <v>137</v>
      </c>
      <c r="B1726" t="s">
        <v>141</v>
      </c>
      <c r="C1726" t="s">
        <v>142</v>
      </c>
      <c r="D1726" t="s">
        <v>161</v>
      </c>
      <c r="E1726">
        <v>94</v>
      </c>
      <c r="F1726" t="s">
        <v>35</v>
      </c>
      <c r="G1726" s="4" t="s">
        <v>162</v>
      </c>
      <c r="H1726" t="b">
        <v>1</v>
      </c>
      <c r="I1726" t="s">
        <v>49</v>
      </c>
      <c r="J1726" t="s">
        <v>50</v>
      </c>
      <c r="K1726">
        <v>0.17</v>
      </c>
      <c r="L1726" t="str">
        <f t="shared" si="104"/>
        <v>Skinny</v>
      </c>
      <c r="M1726" t="str">
        <f t="shared" si="105"/>
        <v>grass</v>
      </c>
      <c r="N1726" t="str">
        <f t="shared" si="106"/>
        <v>Species</v>
      </c>
      <c r="O1726" t="str">
        <f t="shared" si="107"/>
        <v>W1-E1 94</v>
      </c>
      <c r="P1726">
        <v>2846</v>
      </c>
      <c r="Q1726">
        <v>2851</v>
      </c>
    </row>
    <row r="1727" spans="1:17">
      <c r="A1727" t="s">
        <v>137</v>
      </c>
      <c r="B1727" t="s">
        <v>141</v>
      </c>
      <c r="C1727" t="s">
        <v>142</v>
      </c>
      <c r="D1727" t="s">
        <v>161</v>
      </c>
      <c r="E1727">
        <v>95</v>
      </c>
      <c r="F1727" t="s">
        <v>35</v>
      </c>
      <c r="G1727" t="s">
        <v>29</v>
      </c>
      <c r="L1727" t="str">
        <f t="shared" si="104"/>
        <v>NA</v>
      </c>
      <c r="M1727" t="str">
        <f t="shared" si="105"/>
        <v>NA</v>
      </c>
      <c r="N1727" t="str">
        <f t="shared" si="106"/>
        <v>NA</v>
      </c>
      <c r="O1727" t="str">
        <f t="shared" si="107"/>
        <v>W1-E1 95</v>
      </c>
    </row>
    <row r="1728" spans="1:17">
      <c r="A1728" t="s">
        <v>137</v>
      </c>
      <c r="B1728" t="s">
        <v>141</v>
      </c>
      <c r="C1728" t="s">
        <v>142</v>
      </c>
      <c r="D1728" t="s">
        <v>161</v>
      </c>
      <c r="E1728">
        <v>96</v>
      </c>
      <c r="F1728" t="s">
        <v>20</v>
      </c>
      <c r="G1728" t="s">
        <v>29</v>
      </c>
      <c r="L1728" t="str">
        <f t="shared" si="104"/>
        <v>NA</v>
      </c>
      <c r="M1728" t="str">
        <f t="shared" si="105"/>
        <v>NA</v>
      </c>
      <c r="N1728" t="str">
        <f t="shared" si="106"/>
        <v>NA</v>
      </c>
      <c r="O1728" t="str">
        <f t="shared" si="107"/>
        <v>W1-E1 96</v>
      </c>
    </row>
    <row r="1729" spans="1:15">
      <c r="A1729" t="s">
        <v>137</v>
      </c>
      <c r="B1729" t="s">
        <v>141</v>
      </c>
      <c r="C1729" t="s">
        <v>142</v>
      </c>
      <c r="D1729" t="s">
        <v>161</v>
      </c>
      <c r="E1729">
        <v>97</v>
      </c>
      <c r="F1729" t="s">
        <v>35</v>
      </c>
      <c r="G1729" t="s">
        <v>30</v>
      </c>
      <c r="H1729" t="b">
        <v>1</v>
      </c>
      <c r="I1729" t="s">
        <v>19</v>
      </c>
      <c r="J1729" t="s">
        <v>24</v>
      </c>
      <c r="K1729">
        <v>0.2</v>
      </c>
      <c r="L1729" t="str">
        <f t="shared" si="104"/>
        <v>Sclerolaena</v>
      </c>
      <c r="M1729" t="str">
        <f t="shared" si="105"/>
        <v>ventricosa</v>
      </c>
      <c r="N1729" t="str">
        <f t="shared" si="106"/>
        <v>Species</v>
      </c>
      <c r="O1729" t="str">
        <f t="shared" si="107"/>
        <v>W1-E1 97</v>
      </c>
    </row>
    <row r="1730" spans="1:15">
      <c r="A1730" t="s">
        <v>137</v>
      </c>
      <c r="B1730" t="s">
        <v>141</v>
      </c>
      <c r="C1730" t="s">
        <v>142</v>
      </c>
      <c r="D1730" t="s">
        <v>161</v>
      </c>
      <c r="E1730">
        <v>98</v>
      </c>
      <c r="F1730" t="s">
        <v>20</v>
      </c>
      <c r="G1730" t="s">
        <v>30</v>
      </c>
      <c r="H1730" t="b">
        <v>1</v>
      </c>
      <c r="I1730" t="s">
        <v>19</v>
      </c>
      <c r="J1730" t="s">
        <v>24</v>
      </c>
      <c r="K1730">
        <v>0.2</v>
      </c>
      <c r="L1730" t="str">
        <f t="shared" si="104"/>
        <v>Sclerolaena</v>
      </c>
      <c r="M1730" t="str">
        <f t="shared" si="105"/>
        <v>ventricosa</v>
      </c>
      <c r="N1730" t="str">
        <f t="shared" si="106"/>
        <v>Species</v>
      </c>
      <c r="O1730" t="str">
        <f t="shared" si="107"/>
        <v>W1-E1 98</v>
      </c>
    </row>
    <row r="1731" spans="1:15">
      <c r="A1731" t="s">
        <v>137</v>
      </c>
      <c r="B1731" t="s">
        <v>141</v>
      </c>
      <c r="C1731" t="s">
        <v>142</v>
      </c>
      <c r="D1731" t="s">
        <v>161</v>
      </c>
      <c r="E1731">
        <v>99</v>
      </c>
      <c r="F1731" t="s">
        <v>35</v>
      </c>
      <c r="G1731" t="s">
        <v>29</v>
      </c>
      <c r="H1731" t="b">
        <v>1</v>
      </c>
      <c r="L1731" t="str">
        <f t="shared" ref="L1731:L1794" si="108">IF(G1731="NA", "NA", IF(ISNUMBER(SEARCH(" ", G1731)), LEFT(G1731, FIND(" ", G1731) - 1), G1731))</f>
        <v>NA</v>
      </c>
      <c r="M1731" t="str">
        <f t="shared" ref="M1731:M1794" si="109">IF(OR(G1731="NA", LEN(TRIM(G1731))=LEN(SUBSTITUTE(G1731," ",""))), "NA", IF(ISNUMBER(SEARCH("Dead", G1731)), "NA", MID(G1731, FIND(" ", G1731) + 1, LEN(G1731) - FIND(" ", G1731))))</f>
        <v>NA</v>
      </c>
      <c r="N1731" t="str">
        <f t="shared" ref="N1731:N1794" si="110">IF(G1731="NA", "NA", IF(ISNUMBER(SEARCH("Dead", G1731)), IF(I1731&lt;&gt;"", "Family", "NA"), IF(ISNUMBER(SEARCH("subsp.", G1731)), "Subspecies", IF(ISNUMBER(SEARCH("var.", G1731)), "Varietas", IF(COUNTIF(G1731, "* *")=0, "Genus", "Species")))))</f>
        <v>NA</v>
      </c>
      <c r="O1731" t="str">
        <f t="shared" ref="O1731:O1794" si="111">CONCATENATE(D1731, " ", E1731)</f>
        <v>W1-E1 99</v>
      </c>
    </row>
    <row r="1732" spans="1:15">
      <c r="A1732" t="s">
        <v>137</v>
      </c>
      <c r="B1732" t="s">
        <v>141</v>
      </c>
      <c r="C1732" t="s">
        <v>142</v>
      </c>
      <c r="D1732" t="s">
        <v>161</v>
      </c>
      <c r="E1732">
        <v>100</v>
      </c>
      <c r="F1732" t="s">
        <v>35</v>
      </c>
      <c r="G1732" t="s">
        <v>147</v>
      </c>
      <c r="H1732" t="b">
        <v>0</v>
      </c>
      <c r="I1732" t="s">
        <v>19</v>
      </c>
      <c r="J1732" t="s">
        <v>24</v>
      </c>
      <c r="K1732">
        <v>0.02</v>
      </c>
      <c r="L1732" t="str">
        <f t="shared" si="108"/>
        <v>Maireana</v>
      </c>
      <c r="M1732" t="str">
        <f t="shared" si="109"/>
        <v>coronata</v>
      </c>
      <c r="N1732" t="str">
        <f t="shared" si="110"/>
        <v>Species</v>
      </c>
      <c r="O1732" t="str">
        <f t="shared" si="111"/>
        <v>W1-E1 100</v>
      </c>
    </row>
    <row r="1733" spans="1:15">
      <c r="A1733" t="s">
        <v>137</v>
      </c>
      <c r="B1733" t="s">
        <v>141</v>
      </c>
      <c r="C1733" t="s">
        <v>142</v>
      </c>
      <c r="D1733" t="s">
        <v>120</v>
      </c>
      <c r="E1733">
        <v>0</v>
      </c>
      <c r="F1733" t="s">
        <v>35</v>
      </c>
      <c r="G1733" t="s">
        <v>29</v>
      </c>
      <c r="L1733" t="str">
        <f t="shared" si="108"/>
        <v>NA</v>
      </c>
      <c r="M1733" t="str">
        <f t="shared" si="109"/>
        <v>NA</v>
      </c>
      <c r="N1733" t="str">
        <f t="shared" si="110"/>
        <v>NA</v>
      </c>
      <c r="O1733" t="str">
        <f t="shared" si="111"/>
        <v>W2-E2 0</v>
      </c>
    </row>
    <row r="1734" spans="1:15">
      <c r="A1734" t="s">
        <v>137</v>
      </c>
      <c r="B1734" t="s">
        <v>141</v>
      </c>
      <c r="C1734" t="s">
        <v>142</v>
      </c>
      <c r="D1734" t="s">
        <v>120</v>
      </c>
      <c r="E1734">
        <v>1</v>
      </c>
      <c r="F1734" t="s">
        <v>20</v>
      </c>
      <c r="G1734" t="s">
        <v>29</v>
      </c>
      <c r="L1734" t="str">
        <f t="shared" si="108"/>
        <v>NA</v>
      </c>
      <c r="M1734" t="str">
        <f t="shared" si="109"/>
        <v>NA</v>
      </c>
      <c r="N1734" t="str">
        <f t="shared" si="110"/>
        <v>NA</v>
      </c>
      <c r="O1734" t="str">
        <f t="shared" si="111"/>
        <v>W2-E2 1</v>
      </c>
    </row>
    <row r="1735" spans="1:15">
      <c r="A1735" t="s">
        <v>137</v>
      </c>
      <c r="B1735" t="s">
        <v>141</v>
      </c>
      <c r="C1735" t="s">
        <v>142</v>
      </c>
      <c r="D1735" t="s">
        <v>120</v>
      </c>
      <c r="E1735">
        <v>2</v>
      </c>
      <c r="F1735" t="s">
        <v>20</v>
      </c>
      <c r="G1735" t="s">
        <v>82</v>
      </c>
      <c r="H1735" t="b">
        <v>1</v>
      </c>
      <c r="I1735" t="s">
        <v>49</v>
      </c>
      <c r="J1735" t="s">
        <v>50</v>
      </c>
      <c r="K1735">
        <v>0.05</v>
      </c>
      <c r="L1735" t="str">
        <f t="shared" si="108"/>
        <v>Dactyloctenium</v>
      </c>
      <c r="M1735" t="str">
        <f t="shared" si="109"/>
        <v>radulans</v>
      </c>
      <c r="N1735" t="str">
        <f t="shared" si="110"/>
        <v>Species</v>
      </c>
      <c r="O1735" t="str">
        <f t="shared" si="111"/>
        <v>W2-E2 2</v>
      </c>
    </row>
    <row r="1736" spans="1:15">
      <c r="A1736" t="s">
        <v>137</v>
      </c>
      <c r="B1736" t="s">
        <v>141</v>
      </c>
      <c r="C1736" t="s">
        <v>142</v>
      </c>
      <c r="D1736" t="s">
        <v>120</v>
      </c>
      <c r="E1736">
        <v>3</v>
      </c>
      <c r="F1736" t="s">
        <v>20</v>
      </c>
      <c r="G1736" t="s">
        <v>82</v>
      </c>
      <c r="H1736" t="b">
        <v>1</v>
      </c>
      <c r="I1736" t="s">
        <v>49</v>
      </c>
      <c r="J1736" t="s">
        <v>50</v>
      </c>
      <c r="K1736">
        <v>0.02</v>
      </c>
      <c r="L1736" t="str">
        <f t="shared" si="108"/>
        <v>Dactyloctenium</v>
      </c>
      <c r="M1736" t="str">
        <f t="shared" si="109"/>
        <v>radulans</v>
      </c>
      <c r="N1736" t="str">
        <f t="shared" si="110"/>
        <v>Species</v>
      </c>
      <c r="O1736" t="str">
        <f t="shared" si="111"/>
        <v>W2-E2 3</v>
      </c>
    </row>
    <row r="1737" spans="1:15">
      <c r="A1737" t="s">
        <v>137</v>
      </c>
      <c r="B1737" t="s">
        <v>141</v>
      </c>
      <c r="C1737" t="s">
        <v>142</v>
      </c>
      <c r="D1737" t="s">
        <v>120</v>
      </c>
      <c r="E1737">
        <v>4</v>
      </c>
      <c r="F1737" t="s">
        <v>20</v>
      </c>
      <c r="G1737" t="s">
        <v>82</v>
      </c>
      <c r="H1737" t="b">
        <v>1</v>
      </c>
      <c r="I1737" t="s">
        <v>49</v>
      </c>
      <c r="J1737" t="s">
        <v>50</v>
      </c>
      <c r="K1737">
        <v>0.05</v>
      </c>
      <c r="L1737" t="str">
        <f t="shared" si="108"/>
        <v>Dactyloctenium</v>
      </c>
      <c r="M1737" t="str">
        <f t="shared" si="109"/>
        <v>radulans</v>
      </c>
      <c r="N1737" t="str">
        <f t="shared" si="110"/>
        <v>Species</v>
      </c>
      <c r="O1737" t="str">
        <f t="shared" si="111"/>
        <v>W2-E2 4</v>
      </c>
    </row>
    <row r="1738" spans="1:15">
      <c r="A1738" t="s">
        <v>137</v>
      </c>
      <c r="B1738" t="s">
        <v>141</v>
      </c>
      <c r="C1738" t="s">
        <v>142</v>
      </c>
      <c r="D1738" t="s">
        <v>120</v>
      </c>
      <c r="E1738">
        <v>5</v>
      </c>
      <c r="F1738" t="s">
        <v>35</v>
      </c>
      <c r="G1738" t="s">
        <v>82</v>
      </c>
      <c r="H1738" t="b">
        <v>1</v>
      </c>
      <c r="I1738" t="s">
        <v>49</v>
      </c>
      <c r="J1738" t="s">
        <v>50</v>
      </c>
      <c r="K1738">
        <v>0.12</v>
      </c>
      <c r="L1738" t="str">
        <f t="shared" si="108"/>
        <v>Dactyloctenium</v>
      </c>
      <c r="M1738" t="str">
        <f t="shared" si="109"/>
        <v>radulans</v>
      </c>
      <c r="N1738" t="str">
        <f t="shared" si="110"/>
        <v>Species</v>
      </c>
      <c r="O1738" t="str">
        <f t="shared" si="111"/>
        <v>W2-E2 5</v>
      </c>
    </row>
    <row r="1739" spans="1:15">
      <c r="A1739" t="s">
        <v>137</v>
      </c>
      <c r="B1739" t="s">
        <v>141</v>
      </c>
      <c r="C1739" t="s">
        <v>142</v>
      </c>
      <c r="D1739" t="s">
        <v>120</v>
      </c>
      <c r="E1739">
        <v>6</v>
      </c>
      <c r="F1739" t="s">
        <v>35</v>
      </c>
      <c r="G1739" t="s">
        <v>82</v>
      </c>
      <c r="H1739" t="b">
        <v>1</v>
      </c>
      <c r="I1739" t="s">
        <v>49</v>
      </c>
      <c r="J1739" t="s">
        <v>50</v>
      </c>
      <c r="K1739">
        <v>0.04</v>
      </c>
      <c r="L1739" t="str">
        <f t="shared" si="108"/>
        <v>Dactyloctenium</v>
      </c>
      <c r="M1739" t="str">
        <f t="shared" si="109"/>
        <v>radulans</v>
      </c>
      <c r="N1739" t="str">
        <f t="shared" si="110"/>
        <v>Species</v>
      </c>
      <c r="O1739" t="str">
        <f t="shared" si="111"/>
        <v>W2-E2 6</v>
      </c>
    </row>
    <row r="1740" spans="1:15">
      <c r="A1740" t="s">
        <v>137</v>
      </c>
      <c r="B1740" t="s">
        <v>141</v>
      </c>
      <c r="C1740" t="s">
        <v>142</v>
      </c>
      <c r="D1740" t="s">
        <v>120</v>
      </c>
      <c r="E1740">
        <v>7</v>
      </c>
      <c r="F1740" t="s">
        <v>35</v>
      </c>
      <c r="G1740" t="s">
        <v>82</v>
      </c>
      <c r="H1740" t="b">
        <v>1</v>
      </c>
      <c r="I1740" t="s">
        <v>49</v>
      </c>
      <c r="J1740" t="s">
        <v>50</v>
      </c>
      <c r="K1740">
        <v>0.09</v>
      </c>
      <c r="L1740" t="str">
        <f t="shared" si="108"/>
        <v>Dactyloctenium</v>
      </c>
      <c r="M1740" t="str">
        <f t="shared" si="109"/>
        <v>radulans</v>
      </c>
      <c r="N1740" t="str">
        <f t="shared" si="110"/>
        <v>Species</v>
      </c>
      <c r="O1740" t="str">
        <f t="shared" si="111"/>
        <v>W2-E2 7</v>
      </c>
    </row>
    <row r="1741" spans="1:15">
      <c r="A1741" t="s">
        <v>137</v>
      </c>
      <c r="B1741" t="s">
        <v>141</v>
      </c>
      <c r="C1741" t="s">
        <v>142</v>
      </c>
      <c r="D1741" t="s">
        <v>120</v>
      </c>
      <c r="E1741">
        <v>8</v>
      </c>
      <c r="F1741" t="s">
        <v>35</v>
      </c>
      <c r="G1741" t="s">
        <v>147</v>
      </c>
      <c r="H1741" t="b">
        <v>0</v>
      </c>
      <c r="I1741" t="s">
        <v>19</v>
      </c>
      <c r="J1741" t="s">
        <v>24</v>
      </c>
      <c r="K1741">
        <v>0.09</v>
      </c>
      <c r="L1741" t="str">
        <f t="shared" si="108"/>
        <v>Maireana</v>
      </c>
      <c r="M1741" t="str">
        <f t="shared" si="109"/>
        <v>coronata</v>
      </c>
      <c r="N1741" t="str">
        <f t="shared" si="110"/>
        <v>Species</v>
      </c>
      <c r="O1741" t="str">
        <f t="shared" si="111"/>
        <v>W2-E2 8</v>
      </c>
    </row>
    <row r="1742" spans="1:15">
      <c r="A1742" t="s">
        <v>137</v>
      </c>
      <c r="B1742" t="s">
        <v>141</v>
      </c>
      <c r="C1742" t="s">
        <v>142</v>
      </c>
      <c r="D1742" t="s">
        <v>120</v>
      </c>
      <c r="E1742">
        <v>9</v>
      </c>
      <c r="F1742" t="s">
        <v>20</v>
      </c>
      <c r="G1742" t="s">
        <v>147</v>
      </c>
      <c r="H1742" t="b">
        <v>0</v>
      </c>
      <c r="I1742" t="s">
        <v>19</v>
      </c>
      <c r="J1742" t="s">
        <v>24</v>
      </c>
      <c r="K1742">
        <v>0.04</v>
      </c>
      <c r="L1742" t="str">
        <f t="shared" si="108"/>
        <v>Maireana</v>
      </c>
      <c r="M1742" t="str">
        <f t="shared" si="109"/>
        <v>coronata</v>
      </c>
      <c r="N1742" t="str">
        <f t="shared" si="110"/>
        <v>Species</v>
      </c>
      <c r="O1742" t="str">
        <f t="shared" si="111"/>
        <v>W2-E2 9</v>
      </c>
    </row>
    <row r="1743" spans="1:15">
      <c r="A1743" t="s">
        <v>137</v>
      </c>
      <c r="B1743" t="s">
        <v>141</v>
      </c>
      <c r="C1743" t="s">
        <v>142</v>
      </c>
      <c r="D1743" t="s">
        <v>120</v>
      </c>
      <c r="E1743">
        <v>10</v>
      </c>
      <c r="F1743" t="s">
        <v>35</v>
      </c>
      <c r="G1743" t="s">
        <v>82</v>
      </c>
      <c r="H1743" t="b">
        <v>1</v>
      </c>
      <c r="I1743" t="s">
        <v>49</v>
      </c>
      <c r="J1743" t="s">
        <v>50</v>
      </c>
      <c r="K1743">
        <v>0.09</v>
      </c>
      <c r="L1743" t="str">
        <f t="shared" si="108"/>
        <v>Dactyloctenium</v>
      </c>
      <c r="M1743" t="str">
        <f t="shared" si="109"/>
        <v>radulans</v>
      </c>
      <c r="N1743" t="str">
        <f t="shared" si="110"/>
        <v>Species</v>
      </c>
      <c r="O1743" t="str">
        <f t="shared" si="111"/>
        <v>W2-E2 10</v>
      </c>
    </row>
    <row r="1744" spans="1:15">
      <c r="A1744" t="s">
        <v>137</v>
      </c>
      <c r="B1744" t="s">
        <v>141</v>
      </c>
      <c r="C1744" t="s">
        <v>142</v>
      </c>
      <c r="D1744" t="s">
        <v>120</v>
      </c>
      <c r="E1744">
        <v>10</v>
      </c>
      <c r="F1744" t="s">
        <v>35</v>
      </c>
      <c r="G1744" t="s">
        <v>147</v>
      </c>
      <c r="H1744" t="b">
        <v>0</v>
      </c>
      <c r="I1744" t="s">
        <v>19</v>
      </c>
      <c r="J1744" t="s">
        <v>24</v>
      </c>
      <c r="K1744">
        <v>0.1</v>
      </c>
      <c r="L1744" t="str">
        <f t="shared" si="108"/>
        <v>Maireana</v>
      </c>
      <c r="M1744" t="str">
        <f t="shared" si="109"/>
        <v>coronata</v>
      </c>
      <c r="N1744" t="str">
        <f t="shared" si="110"/>
        <v>Species</v>
      </c>
      <c r="O1744" t="str">
        <f t="shared" si="111"/>
        <v>W2-E2 10</v>
      </c>
    </row>
    <row r="1745" spans="1:15">
      <c r="A1745" t="s">
        <v>137</v>
      </c>
      <c r="B1745" t="s">
        <v>141</v>
      </c>
      <c r="C1745" t="s">
        <v>142</v>
      </c>
      <c r="D1745" t="s">
        <v>120</v>
      </c>
      <c r="E1745">
        <v>11</v>
      </c>
      <c r="F1745" t="s">
        <v>35</v>
      </c>
      <c r="G1745" t="s">
        <v>82</v>
      </c>
      <c r="H1745" t="b">
        <v>1</v>
      </c>
      <c r="I1745" t="s">
        <v>49</v>
      </c>
      <c r="J1745" t="s">
        <v>50</v>
      </c>
      <c r="K1745">
        <v>0.04</v>
      </c>
      <c r="L1745" t="str">
        <f t="shared" si="108"/>
        <v>Dactyloctenium</v>
      </c>
      <c r="M1745" t="str">
        <f t="shared" si="109"/>
        <v>radulans</v>
      </c>
      <c r="N1745" t="str">
        <f t="shared" si="110"/>
        <v>Species</v>
      </c>
      <c r="O1745" t="str">
        <f t="shared" si="111"/>
        <v>W2-E2 11</v>
      </c>
    </row>
    <row r="1746" spans="1:15">
      <c r="A1746" t="s">
        <v>137</v>
      </c>
      <c r="B1746" t="s">
        <v>141</v>
      </c>
      <c r="C1746" t="s">
        <v>142</v>
      </c>
      <c r="D1746" t="s">
        <v>120</v>
      </c>
      <c r="E1746">
        <v>12</v>
      </c>
      <c r="F1746" t="s">
        <v>20</v>
      </c>
      <c r="G1746" t="s">
        <v>29</v>
      </c>
      <c r="L1746" t="str">
        <f t="shared" si="108"/>
        <v>NA</v>
      </c>
      <c r="M1746" t="str">
        <f t="shared" si="109"/>
        <v>NA</v>
      </c>
      <c r="N1746" t="str">
        <f t="shared" si="110"/>
        <v>NA</v>
      </c>
      <c r="O1746" t="str">
        <f t="shared" si="111"/>
        <v>W2-E2 12</v>
      </c>
    </row>
    <row r="1747" spans="1:15">
      <c r="A1747" t="s">
        <v>137</v>
      </c>
      <c r="B1747" t="s">
        <v>141</v>
      </c>
      <c r="C1747" t="s">
        <v>142</v>
      </c>
      <c r="D1747" t="s">
        <v>120</v>
      </c>
      <c r="E1747">
        <v>13</v>
      </c>
      <c r="F1747" t="s">
        <v>35</v>
      </c>
      <c r="G1747" t="s">
        <v>147</v>
      </c>
      <c r="H1747" t="b">
        <v>0</v>
      </c>
      <c r="I1747" t="s">
        <v>19</v>
      </c>
      <c r="J1747" t="s">
        <v>24</v>
      </c>
      <c r="K1747">
        <v>0.04</v>
      </c>
      <c r="L1747" t="str">
        <f t="shared" si="108"/>
        <v>Maireana</v>
      </c>
      <c r="M1747" t="str">
        <f t="shared" si="109"/>
        <v>coronata</v>
      </c>
      <c r="N1747" t="str">
        <f t="shared" si="110"/>
        <v>Species</v>
      </c>
      <c r="O1747" t="str">
        <f t="shared" si="111"/>
        <v>W2-E2 13</v>
      </c>
    </row>
    <row r="1748" spans="1:15">
      <c r="A1748" t="s">
        <v>137</v>
      </c>
      <c r="B1748" t="s">
        <v>141</v>
      </c>
      <c r="C1748" t="s">
        <v>142</v>
      </c>
      <c r="D1748" t="s">
        <v>120</v>
      </c>
      <c r="E1748">
        <v>14</v>
      </c>
      <c r="F1748" t="s">
        <v>35</v>
      </c>
      <c r="G1748" t="s">
        <v>82</v>
      </c>
      <c r="H1748" t="b">
        <v>1</v>
      </c>
      <c r="I1748" t="s">
        <v>49</v>
      </c>
      <c r="J1748" t="s">
        <v>50</v>
      </c>
      <c r="K1748">
        <v>7.0000000000000007E-2</v>
      </c>
      <c r="L1748" t="str">
        <f t="shared" si="108"/>
        <v>Dactyloctenium</v>
      </c>
      <c r="M1748" t="str">
        <f t="shared" si="109"/>
        <v>radulans</v>
      </c>
      <c r="N1748" t="str">
        <f t="shared" si="110"/>
        <v>Species</v>
      </c>
      <c r="O1748" t="str">
        <f t="shared" si="111"/>
        <v>W2-E2 14</v>
      </c>
    </row>
    <row r="1749" spans="1:15">
      <c r="A1749" t="s">
        <v>137</v>
      </c>
      <c r="B1749" t="s">
        <v>141</v>
      </c>
      <c r="C1749" t="s">
        <v>142</v>
      </c>
      <c r="D1749" t="s">
        <v>120</v>
      </c>
      <c r="E1749">
        <v>15</v>
      </c>
      <c r="F1749" t="s">
        <v>35</v>
      </c>
      <c r="G1749" t="s">
        <v>147</v>
      </c>
      <c r="H1749" t="b">
        <v>0</v>
      </c>
      <c r="I1749" t="s">
        <v>19</v>
      </c>
      <c r="J1749" t="s">
        <v>24</v>
      </c>
      <c r="K1749">
        <v>0.1</v>
      </c>
      <c r="L1749" t="str">
        <f t="shared" si="108"/>
        <v>Maireana</v>
      </c>
      <c r="M1749" t="str">
        <f t="shared" si="109"/>
        <v>coronata</v>
      </c>
      <c r="N1749" t="str">
        <f t="shared" si="110"/>
        <v>Species</v>
      </c>
      <c r="O1749" t="str">
        <f t="shared" si="111"/>
        <v>W2-E2 15</v>
      </c>
    </row>
    <row r="1750" spans="1:15">
      <c r="A1750" t="s">
        <v>137</v>
      </c>
      <c r="B1750" t="s">
        <v>141</v>
      </c>
      <c r="C1750" t="s">
        <v>142</v>
      </c>
      <c r="D1750" t="s">
        <v>120</v>
      </c>
      <c r="E1750">
        <v>15</v>
      </c>
      <c r="F1750" t="s">
        <v>35</v>
      </c>
      <c r="G1750" t="s">
        <v>97</v>
      </c>
      <c r="H1750" t="b">
        <v>0</v>
      </c>
      <c r="I1750" t="s">
        <v>98</v>
      </c>
      <c r="J1750" t="s">
        <v>60</v>
      </c>
      <c r="K1750">
        <v>0.04</v>
      </c>
      <c r="L1750" t="str">
        <f t="shared" si="108"/>
        <v>Portulaca</v>
      </c>
      <c r="M1750" t="str">
        <f t="shared" si="109"/>
        <v>oleareaca</v>
      </c>
      <c r="N1750" t="str">
        <f t="shared" si="110"/>
        <v>Species</v>
      </c>
      <c r="O1750" t="str">
        <f t="shared" si="111"/>
        <v>W2-E2 15</v>
      </c>
    </row>
    <row r="1751" spans="1:15">
      <c r="A1751" t="s">
        <v>137</v>
      </c>
      <c r="B1751" t="s">
        <v>141</v>
      </c>
      <c r="C1751" t="s">
        <v>142</v>
      </c>
      <c r="D1751" t="s">
        <v>120</v>
      </c>
      <c r="E1751">
        <v>16</v>
      </c>
      <c r="F1751" t="s">
        <v>35</v>
      </c>
      <c r="G1751" t="s">
        <v>147</v>
      </c>
      <c r="H1751" t="b">
        <v>0</v>
      </c>
      <c r="I1751" t="s">
        <v>19</v>
      </c>
      <c r="J1751" t="s">
        <v>24</v>
      </c>
      <c r="K1751">
        <v>0.03</v>
      </c>
      <c r="L1751" t="str">
        <f t="shared" si="108"/>
        <v>Maireana</v>
      </c>
      <c r="M1751" t="str">
        <f t="shared" si="109"/>
        <v>coronata</v>
      </c>
      <c r="N1751" t="str">
        <f t="shared" si="110"/>
        <v>Species</v>
      </c>
      <c r="O1751" t="str">
        <f t="shared" si="111"/>
        <v>W2-E2 16</v>
      </c>
    </row>
    <row r="1752" spans="1:15">
      <c r="A1752" t="s">
        <v>137</v>
      </c>
      <c r="B1752" t="s">
        <v>141</v>
      </c>
      <c r="C1752" t="s">
        <v>142</v>
      </c>
      <c r="D1752" t="s">
        <v>120</v>
      </c>
      <c r="E1752">
        <v>17</v>
      </c>
      <c r="F1752" t="s">
        <v>20</v>
      </c>
      <c r="G1752" t="s">
        <v>294</v>
      </c>
      <c r="H1752" t="b">
        <v>1</v>
      </c>
      <c r="I1752" t="s">
        <v>95</v>
      </c>
      <c r="J1752" t="s">
        <v>80</v>
      </c>
      <c r="K1752">
        <v>0.05</v>
      </c>
      <c r="L1752" t="str">
        <f t="shared" si="108"/>
        <v>Boerhavia</v>
      </c>
      <c r="M1752" t="str">
        <f t="shared" si="109"/>
        <v>NA</v>
      </c>
      <c r="N1752" t="str">
        <f t="shared" si="110"/>
        <v>Genus</v>
      </c>
      <c r="O1752" t="str">
        <f t="shared" si="111"/>
        <v>W2-E2 17</v>
      </c>
    </row>
    <row r="1753" spans="1:15">
      <c r="A1753" t="s">
        <v>137</v>
      </c>
      <c r="B1753" t="s">
        <v>141</v>
      </c>
      <c r="C1753" t="s">
        <v>142</v>
      </c>
      <c r="D1753" t="s">
        <v>120</v>
      </c>
      <c r="E1753">
        <v>17</v>
      </c>
      <c r="F1753" t="s">
        <v>20</v>
      </c>
      <c r="G1753" t="s">
        <v>293</v>
      </c>
      <c r="H1753" t="b">
        <v>1</v>
      </c>
      <c r="I1753" t="s">
        <v>49</v>
      </c>
      <c r="J1753" t="s">
        <v>50</v>
      </c>
      <c r="L1753" t="str">
        <f t="shared" si="108"/>
        <v>Enneapogon</v>
      </c>
      <c r="M1753" t="str">
        <f t="shared" si="109"/>
        <v>NA</v>
      </c>
      <c r="N1753" t="str">
        <f t="shared" si="110"/>
        <v>Genus</v>
      </c>
      <c r="O1753" t="str">
        <f t="shared" si="111"/>
        <v>W2-E2 17</v>
      </c>
    </row>
    <row r="1754" spans="1:15">
      <c r="A1754" t="s">
        <v>137</v>
      </c>
      <c r="B1754" t="s">
        <v>141</v>
      </c>
      <c r="C1754" t="s">
        <v>142</v>
      </c>
      <c r="D1754" t="s">
        <v>120</v>
      </c>
      <c r="E1754">
        <v>18</v>
      </c>
      <c r="F1754" t="s">
        <v>35</v>
      </c>
      <c r="G1754" t="s">
        <v>147</v>
      </c>
      <c r="H1754" t="b">
        <v>0</v>
      </c>
      <c r="I1754" t="s">
        <v>19</v>
      </c>
      <c r="J1754" t="s">
        <v>24</v>
      </c>
      <c r="K1754">
        <v>0.03</v>
      </c>
      <c r="L1754" t="str">
        <f t="shared" si="108"/>
        <v>Maireana</v>
      </c>
      <c r="M1754" t="str">
        <f t="shared" si="109"/>
        <v>coronata</v>
      </c>
      <c r="N1754" t="str">
        <f t="shared" si="110"/>
        <v>Species</v>
      </c>
      <c r="O1754" t="str">
        <f t="shared" si="111"/>
        <v>W2-E2 18</v>
      </c>
    </row>
    <row r="1755" spans="1:15">
      <c r="A1755" t="s">
        <v>137</v>
      </c>
      <c r="B1755" t="s">
        <v>141</v>
      </c>
      <c r="C1755" t="s">
        <v>142</v>
      </c>
      <c r="D1755" t="s">
        <v>120</v>
      </c>
      <c r="E1755">
        <v>19</v>
      </c>
      <c r="F1755" t="s">
        <v>20</v>
      </c>
      <c r="G1755" t="s">
        <v>82</v>
      </c>
      <c r="H1755" t="b">
        <v>1</v>
      </c>
      <c r="I1755" t="s">
        <v>49</v>
      </c>
      <c r="J1755" t="s">
        <v>50</v>
      </c>
      <c r="K1755">
        <v>0.05</v>
      </c>
      <c r="L1755" t="str">
        <f t="shared" si="108"/>
        <v>Dactyloctenium</v>
      </c>
      <c r="M1755" t="str">
        <f t="shared" si="109"/>
        <v>radulans</v>
      </c>
      <c r="N1755" t="str">
        <f t="shared" si="110"/>
        <v>Species</v>
      </c>
      <c r="O1755" t="str">
        <f t="shared" si="111"/>
        <v>W2-E2 19</v>
      </c>
    </row>
    <row r="1756" spans="1:15">
      <c r="A1756" t="s">
        <v>137</v>
      </c>
      <c r="B1756" t="s">
        <v>141</v>
      </c>
      <c r="C1756" t="s">
        <v>142</v>
      </c>
      <c r="D1756" t="s">
        <v>120</v>
      </c>
      <c r="E1756">
        <v>20</v>
      </c>
      <c r="F1756" t="s">
        <v>35</v>
      </c>
      <c r="G1756" t="s">
        <v>29</v>
      </c>
      <c r="L1756" t="str">
        <f t="shared" si="108"/>
        <v>NA</v>
      </c>
      <c r="M1756" t="str">
        <f t="shared" si="109"/>
        <v>NA</v>
      </c>
      <c r="N1756" t="str">
        <f t="shared" si="110"/>
        <v>NA</v>
      </c>
      <c r="O1756" t="str">
        <f t="shared" si="111"/>
        <v>W2-E2 20</v>
      </c>
    </row>
    <row r="1757" spans="1:15">
      <c r="A1757" t="s">
        <v>137</v>
      </c>
      <c r="B1757" t="s">
        <v>141</v>
      </c>
      <c r="C1757" t="s">
        <v>142</v>
      </c>
      <c r="D1757" t="s">
        <v>120</v>
      </c>
      <c r="E1757">
        <v>21</v>
      </c>
      <c r="F1757" t="s">
        <v>20</v>
      </c>
      <c r="G1757" t="s">
        <v>29</v>
      </c>
      <c r="L1757" t="str">
        <f t="shared" si="108"/>
        <v>NA</v>
      </c>
      <c r="M1757" t="str">
        <f t="shared" si="109"/>
        <v>NA</v>
      </c>
      <c r="N1757" t="str">
        <f t="shared" si="110"/>
        <v>NA</v>
      </c>
      <c r="O1757" t="str">
        <f t="shared" si="111"/>
        <v>W2-E2 21</v>
      </c>
    </row>
    <row r="1758" spans="1:15">
      <c r="A1758" t="s">
        <v>137</v>
      </c>
      <c r="B1758" t="s">
        <v>141</v>
      </c>
      <c r="C1758" t="s">
        <v>142</v>
      </c>
      <c r="D1758" t="s">
        <v>120</v>
      </c>
      <c r="E1758">
        <v>22</v>
      </c>
      <c r="F1758" t="s">
        <v>20</v>
      </c>
      <c r="G1758" t="s">
        <v>29</v>
      </c>
      <c r="L1758" t="str">
        <f t="shared" si="108"/>
        <v>NA</v>
      </c>
      <c r="M1758" t="str">
        <f t="shared" si="109"/>
        <v>NA</v>
      </c>
      <c r="N1758" t="str">
        <f t="shared" si="110"/>
        <v>NA</v>
      </c>
      <c r="O1758" t="str">
        <f t="shared" si="111"/>
        <v>W2-E2 22</v>
      </c>
    </row>
    <row r="1759" spans="1:15">
      <c r="A1759" t="s">
        <v>137</v>
      </c>
      <c r="B1759" t="s">
        <v>141</v>
      </c>
      <c r="C1759" t="s">
        <v>142</v>
      </c>
      <c r="D1759" t="s">
        <v>120</v>
      </c>
      <c r="E1759">
        <v>23</v>
      </c>
      <c r="F1759" t="s">
        <v>35</v>
      </c>
      <c r="G1759" t="s">
        <v>82</v>
      </c>
      <c r="H1759" t="b">
        <v>1</v>
      </c>
      <c r="I1759" t="s">
        <v>49</v>
      </c>
      <c r="J1759" t="s">
        <v>50</v>
      </c>
      <c r="K1759">
        <v>0.05</v>
      </c>
      <c r="L1759" t="str">
        <f t="shared" si="108"/>
        <v>Dactyloctenium</v>
      </c>
      <c r="M1759" t="str">
        <f t="shared" si="109"/>
        <v>radulans</v>
      </c>
      <c r="N1759" t="str">
        <f t="shared" si="110"/>
        <v>Species</v>
      </c>
      <c r="O1759" t="str">
        <f t="shared" si="111"/>
        <v>W2-E2 23</v>
      </c>
    </row>
    <row r="1760" spans="1:15">
      <c r="A1760" t="s">
        <v>137</v>
      </c>
      <c r="B1760" t="s">
        <v>141</v>
      </c>
      <c r="C1760" t="s">
        <v>142</v>
      </c>
      <c r="D1760" t="s">
        <v>120</v>
      </c>
      <c r="E1760">
        <v>24</v>
      </c>
      <c r="F1760" t="s">
        <v>20</v>
      </c>
      <c r="G1760" t="s">
        <v>29</v>
      </c>
      <c r="L1760" t="str">
        <f t="shared" si="108"/>
        <v>NA</v>
      </c>
      <c r="M1760" t="str">
        <f t="shared" si="109"/>
        <v>NA</v>
      </c>
      <c r="N1760" t="str">
        <f t="shared" si="110"/>
        <v>NA</v>
      </c>
      <c r="O1760" t="str">
        <f t="shared" si="111"/>
        <v>W2-E2 24</v>
      </c>
    </row>
    <row r="1761" spans="1:15">
      <c r="A1761" t="s">
        <v>137</v>
      </c>
      <c r="B1761" t="s">
        <v>141</v>
      </c>
      <c r="C1761" t="s">
        <v>142</v>
      </c>
      <c r="D1761" t="s">
        <v>120</v>
      </c>
      <c r="E1761">
        <v>25</v>
      </c>
      <c r="F1761" t="s">
        <v>35</v>
      </c>
      <c r="G1761" t="s">
        <v>143</v>
      </c>
      <c r="H1761" t="b">
        <v>1</v>
      </c>
      <c r="I1761" t="s">
        <v>19</v>
      </c>
      <c r="J1761" t="s">
        <v>24</v>
      </c>
      <c r="K1761">
        <v>0.06</v>
      </c>
      <c r="L1761" t="str">
        <f t="shared" si="108"/>
        <v>Dissocarpus</v>
      </c>
      <c r="M1761" t="str">
        <f t="shared" si="109"/>
        <v>biflora</v>
      </c>
      <c r="N1761" t="str">
        <f t="shared" si="110"/>
        <v>Species</v>
      </c>
      <c r="O1761" t="str">
        <f t="shared" si="111"/>
        <v>W2-E2 25</v>
      </c>
    </row>
    <row r="1762" spans="1:15">
      <c r="A1762" t="s">
        <v>137</v>
      </c>
      <c r="B1762" t="s">
        <v>141</v>
      </c>
      <c r="C1762" t="s">
        <v>142</v>
      </c>
      <c r="D1762" t="s">
        <v>120</v>
      </c>
      <c r="E1762">
        <v>26</v>
      </c>
      <c r="F1762" t="s">
        <v>35</v>
      </c>
      <c r="G1762" t="s">
        <v>144</v>
      </c>
      <c r="H1762" t="b">
        <v>0</v>
      </c>
      <c r="I1762" t="s">
        <v>19</v>
      </c>
      <c r="J1762" t="s">
        <v>24</v>
      </c>
      <c r="K1762">
        <v>0.26</v>
      </c>
      <c r="L1762" t="str">
        <f t="shared" si="108"/>
        <v>Atriplex</v>
      </c>
      <c r="M1762" t="str">
        <f t="shared" si="109"/>
        <v>angulata</v>
      </c>
      <c r="N1762" t="str">
        <f t="shared" si="110"/>
        <v>Species</v>
      </c>
      <c r="O1762" t="str">
        <f t="shared" si="111"/>
        <v>W2-E2 26</v>
      </c>
    </row>
    <row r="1763" spans="1:15">
      <c r="A1763" t="s">
        <v>137</v>
      </c>
      <c r="B1763" t="s">
        <v>141</v>
      </c>
      <c r="C1763" t="s">
        <v>142</v>
      </c>
      <c r="D1763" t="s">
        <v>120</v>
      </c>
      <c r="E1763">
        <v>27</v>
      </c>
      <c r="F1763" t="s">
        <v>35</v>
      </c>
      <c r="G1763" t="s">
        <v>111</v>
      </c>
      <c r="H1763" t="b">
        <v>1</v>
      </c>
      <c r="I1763" t="s">
        <v>19</v>
      </c>
      <c r="J1763" t="s">
        <v>24</v>
      </c>
      <c r="K1763">
        <v>0.11</v>
      </c>
      <c r="L1763" t="str">
        <f t="shared" si="108"/>
        <v>Dead</v>
      </c>
      <c r="M1763" t="str">
        <f t="shared" si="109"/>
        <v>NA</v>
      </c>
      <c r="N1763" t="str">
        <f t="shared" si="110"/>
        <v>Family</v>
      </c>
      <c r="O1763" t="str">
        <f t="shared" si="111"/>
        <v>W2-E2 27</v>
      </c>
    </row>
    <row r="1764" spans="1:15">
      <c r="A1764" t="s">
        <v>137</v>
      </c>
      <c r="B1764" t="s">
        <v>141</v>
      </c>
      <c r="C1764" t="s">
        <v>142</v>
      </c>
      <c r="D1764" t="s">
        <v>120</v>
      </c>
      <c r="E1764">
        <v>28</v>
      </c>
      <c r="F1764" t="s">
        <v>20</v>
      </c>
      <c r="G1764" t="s">
        <v>29</v>
      </c>
      <c r="L1764" t="str">
        <f t="shared" si="108"/>
        <v>NA</v>
      </c>
      <c r="M1764" t="str">
        <f t="shared" si="109"/>
        <v>NA</v>
      </c>
      <c r="N1764" t="str">
        <f t="shared" si="110"/>
        <v>NA</v>
      </c>
      <c r="O1764" t="str">
        <f t="shared" si="111"/>
        <v>W2-E2 28</v>
      </c>
    </row>
    <row r="1765" spans="1:15">
      <c r="A1765" t="s">
        <v>137</v>
      </c>
      <c r="B1765" t="s">
        <v>141</v>
      </c>
      <c r="C1765" t="s">
        <v>142</v>
      </c>
      <c r="D1765" t="s">
        <v>120</v>
      </c>
      <c r="E1765">
        <v>29</v>
      </c>
      <c r="F1765" t="s">
        <v>35</v>
      </c>
      <c r="G1765" t="s">
        <v>147</v>
      </c>
      <c r="H1765" t="b">
        <v>0</v>
      </c>
      <c r="I1765" t="s">
        <v>19</v>
      </c>
      <c r="J1765" t="s">
        <v>24</v>
      </c>
      <c r="K1765">
        <v>0.03</v>
      </c>
      <c r="L1765" t="str">
        <f t="shared" si="108"/>
        <v>Maireana</v>
      </c>
      <c r="M1765" t="str">
        <f t="shared" si="109"/>
        <v>coronata</v>
      </c>
      <c r="N1765" t="str">
        <f t="shared" si="110"/>
        <v>Species</v>
      </c>
      <c r="O1765" t="str">
        <f t="shared" si="111"/>
        <v>W2-E2 29</v>
      </c>
    </row>
    <row r="1766" spans="1:15">
      <c r="A1766" t="s">
        <v>137</v>
      </c>
      <c r="B1766" t="s">
        <v>141</v>
      </c>
      <c r="C1766" t="s">
        <v>142</v>
      </c>
      <c r="D1766" t="s">
        <v>120</v>
      </c>
      <c r="E1766">
        <v>29</v>
      </c>
      <c r="F1766" t="s">
        <v>35</v>
      </c>
      <c r="G1766" t="s">
        <v>82</v>
      </c>
      <c r="H1766" t="b">
        <v>1</v>
      </c>
      <c r="I1766" t="s">
        <v>49</v>
      </c>
      <c r="J1766" t="s">
        <v>50</v>
      </c>
      <c r="K1766">
        <v>0.01</v>
      </c>
      <c r="L1766" t="str">
        <f t="shared" si="108"/>
        <v>Dactyloctenium</v>
      </c>
      <c r="M1766" t="str">
        <f t="shared" si="109"/>
        <v>radulans</v>
      </c>
      <c r="N1766" t="str">
        <f t="shared" si="110"/>
        <v>Species</v>
      </c>
      <c r="O1766" t="str">
        <f t="shared" si="111"/>
        <v>W2-E2 29</v>
      </c>
    </row>
    <row r="1767" spans="1:15">
      <c r="A1767" t="s">
        <v>137</v>
      </c>
      <c r="B1767" t="s">
        <v>141</v>
      </c>
      <c r="C1767" t="s">
        <v>142</v>
      </c>
      <c r="D1767" t="s">
        <v>120</v>
      </c>
      <c r="E1767">
        <v>30</v>
      </c>
      <c r="F1767" t="s">
        <v>35</v>
      </c>
      <c r="G1767" t="s">
        <v>82</v>
      </c>
      <c r="H1767" t="b">
        <v>1</v>
      </c>
      <c r="I1767" t="s">
        <v>49</v>
      </c>
      <c r="J1767" t="s">
        <v>50</v>
      </c>
      <c r="K1767">
        <v>0.03</v>
      </c>
      <c r="L1767" t="str">
        <f t="shared" si="108"/>
        <v>Dactyloctenium</v>
      </c>
      <c r="M1767" t="str">
        <f t="shared" si="109"/>
        <v>radulans</v>
      </c>
      <c r="N1767" t="str">
        <f t="shared" si="110"/>
        <v>Species</v>
      </c>
      <c r="O1767" t="str">
        <f t="shared" si="111"/>
        <v>W2-E2 30</v>
      </c>
    </row>
    <row r="1768" spans="1:15">
      <c r="A1768" t="s">
        <v>137</v>
      </c>
      <c r="B1768" t="s">
        <v>141</v>
      </c>
      <c r="C1768" t="s">
        <v>142</v>
      </c>
      <c r="D1768" t="s">
        <v>120</v>
      </c>
      <c r="E1768">
        <v>30</v>
      </c>
      <c r="F1768" t="s">
        <v>35</v>
      </c>
      <c r="G1768" t="s">
        <v>147</v>
      </c>
      <c r="H1768" t="b">
        <v>0</v>
      </c>
      <c r="I1768" t="s">
        <v>19</v>
      </c>
      <c r="J1768" t="s">
        <v>24</v>
      </c>
      <c r="K1768">
        <v>0.04</v>
      </c>
      <c r="L1768" t="str">
        <f t="shared" si="108"/>
        <v>Maireana</v>
      </c>
      <c r="M1768" t="str">
        <f t="shared" si="109"/>
        <v>coronata</v>
      </c>
      <c r="N1768" t="str">
        <f t="shared" si="110"/>
        <v>Species</v>
      </c>
      <c r="O1768" t="str">
        <f t="shared" si="111"/>
        <v>W2-E2 30</v>
      </c>
    </row>
    <row r="1769" spans="1:15">
      <c r="A1769" t="s">
        <v>137</v>
      </c>
      <c r="B1769" t="s">
        <v>141</v>
      </c>
      <c r="C1769" t="s">
        <v>142</v>
      </c>
      <c r="D1769" t="s">
        <v>120</v>
      </c>
      <c r="E1769">
        <v>31</v>
      </c>
      <c r="F1769" t="s">
        <v>35</v>
      </c>
      <c r="G1769" t="s">
        <v>143</v>
      </c>
      <c r="H1769" t="b">
        <v>1</v>
      </c>
      <c r="I1769" t="s">
        <v>19</v>
      </c>
      <c r="J1769" t="s">
        <v>24</v>
      </c>
      <c r="K1769">
        <v>0.2</v>
      </c>
      <c r="L1769" t="str">
        <f t="shared" si="108"/>
        <v>Dissocarpus</v>
      </c>
      <c r="M1769" t="str">
        <f t="shared" si="109"/>
        <v>biflora</v>
      </c>
      <c r="N1769" t="str">
        <f t="shared" si="110"/>
        <v>Species</v>
      </c>
      <c r="O1769" t="str">
        <f t="shared" si="111"/>
        <v>W2-E2 31</v>
      </c>
    </row>
    <row r="1770" spans="1:15">
      <c r="A1770" t="s">
        <v>137</v>
      </c>
      <c r="B1770" t="s">
        <v>141</v>
      </c>
      <c r="C1770" t="s">
        <v>142</v>
      </c>
      <c r="D1770" t="s">
        <v>120</v>
      </c>
      <c r="E1770">
        <v>31</v>
      </c>
      <c r="F1770" t="s">
        <v>35</v>
      </c>
      <c r="G1770" t="s">
        <v>82</v>
      </c>
      <c r="H1770" t="b">
        <v>1</v>
      </c>
      <c r="I1770" t="s">
        <v>49</v>
      </c>
      <c r="J1770" t="s">
        <v>50</v>
      </c>
      <c r="K1770">
        <v>0.1</v>
      </c>
      <c r="L1770" t="str">
        <f t="shared" si="108"/>
        <v>Dactyloctenium</v>
      </c>
      <c r="M1770" t="str">
        <f t="shared" si="109"/>
        <v>radulans</v>
      </c>
      <c r="N1770" t="str">
        <f t="shared" si="110"/>
        <v>Species</v>
      </c>
      <c r="O1770" t="str">
        <f t="shared" si="111"/>
        <v>W2-E2 31</v>
      </c>
    </row>
    <row r="1771" spans="1:15">
      <c r="A1771" t="s">
        <v>137</v>
      </c>
      <c r="B1771" t="s">
        <v>141</v>
      </c>
      <c r="C1771" t="s">
        <v>142</v>
      </c>
      <c r="D1771" t="s">
        <v>120</v>
      </c>
      <c r="E1771">
        <v>32</v>
      </c>
      <c r="F1771" t="s">
        <v>20</v>
      </c>
      <c r="G1771" t="s">
        <v>29</v>
      </c>
      <c r="L1771" t="str">
        <f t="shared" si="108"/>
        <v>NA</v>
      </c>
      <c r="M1771" t="str">
        <f t="shared" si="109"/>
        <v>NA</v>
      </c>
      <c r="N1771" t="str">
        <f t="shared" si="110"/>
        <v>NA</v>
      </c>
      <c r="O1771" t="str">
        <f t="shared" si="111"/>
        <v>W2-E2 32</v>
      </c>
    </row>
    <row r="1772" spans="1:15">
      <c r="A1772" t="s">
        <v>137</v>
      </c>
      <c r="B1772" t="s">
        <v>141</v>
      </c>
      <c r="C1772" t="s">
        <v>142</v>
      </c>
      <c r="D1772" t="s">
        <v>120</v>
      </c>
      <c r="E1772">
        <v>33</v>
      </c>
      <c r="F1772" t="s">
        <v>20</v>
      </c>
      <c r="G1772" t="s">
        <v>147</v>
      </c>
      <c r="H1772" t="b">
        <v>0</v>
      </c>
      <c r="I1772" t="s">
        <v>19</v>
      </c>
      <c r="J1772" t="s">
        <v>24</v>
      </c>
      <c r="K1772">
        <v>0.09</v>
      </c>
      <c r="L1772" t="str">
        <f t="shared" si="108"/>
        <v>Maireana</v>
      </c>
      <c r="M1772" t="str">
        <f t="shared" si="109"/>
        <v>coronata</v>
      </c>
      <c r="N1772" t="str">
        <f t="shared" si="110"/>
        <v>Species</v>
      </c>
      <c r="O1772" t="str">
        <f t="shared" si="111"/>
        <v>W2-E2 33</v>
      </c>
    </row>
    <row r="1773" spans="1:15">
      <c r="A1773" t="s">
        <v>137</v>
      </c>
      <c r="B1773" t="s">
        <v>141</v>
      </c>
      <c r="C1773" t="s">
        <v>142</v>
      </c>
      <c r="D1773" t="s">
        <v>120</v>
      </c>
      <c r="E1773">
        <v>34</v>
      </c>
      <c r="F1773" t="s">
        <v>35</v>
      </c>
      <c r="G1773" t="s">
        <v>29</v>
      </c>
      <c r="L1773" t="str">
        <f t="shared" si="108"/>
        <v>NA</v>
      </c>
      <c r="M1773" t="str">
        <f t="shared" si="109"/>
        <v>NA</v>
      </c>
      <c r="N1773" t="str">
        <f t="shared" si="110"/>
        <v>NA</v>
      </c>
      <c r="O1773" t="str">
        <f t="shared" si="111"/>
        <v>W2-E2 34</v>
      </c>
    </row>
    <row r="1774" spans="1:15">
      <c r="A1774" t="s">
        <v>137</v>
      </c>
      <c r="B1774" t="s">
        <v>141</v>
      </c>
      <c r="C1774" t="s">
        <v>142</v>
      </c>
      <c r="D1774" t="s">
        <v>120</v>
      </c>
      <c r="E1774">
        <v>35</v>
      </c>
      <c r="F1774" t="s">
        <v>35</v>
      </c>
      <c r="G1774" t="s">
        <v>147</v>
      </c>
      <c r="H1774" t="b">
        <v>0</v>
      </c>
      <c r="I1774" t="s">
        <v>19</v>
      </c>
      <c r="J1774" t="s">
        <v>24</v>
      </c>
      <c r="K1774">
        <v>0.02</v>
      </c>
      <c r="L1774" t="str">
        <f t="shared" si="108"/>
        <v>Maireana</v>
      </c>
      <c r="M1774" t="str">
        <f t="shared" si="109"/>
        <v>coronata</v>
      </c>
      <c r="N1774" t="str">
        <f t="shared" si="110"/>
        <v>Species</v>
      </c>
      <c r="O1774" t="str">
        <f t="shared" si="111"/>
        <v>W2-E2 35</v>
      </c>
    </row>
    <row r="1775" spans="1:15">
      <c r="A1775" t="s">
        <v>137</v>
      </c>
      <c r="B1775" t="s">
        <v>141</v>
      </c>
      <c r="C1775" t="s">
        <v>142</v>
      </c>
      <c r="D1775" t="s">
        <v>120</v>
      </c>
      <c r="E1775">
        <v>36</v>
      </c>
      <c r="F1775" t="s">
        <v>35</v>
      </c>
      <c r="G1775" t="s">
        <v>29</v>
      </c>
      <c r="L1775" t="str">
        <f t="shared" si="108"/>
        <v>NA</v>
      </c>
      <c r="M1775" t="str">
        <f t="shared" si="109"/>
        <v>NA</v>
      </c>
      <c r="N1775" t="str">
        <f t="shared" si="110"/>
        <v>NA</v>
      </c>
      <c r="O1775" t="str">
        <f t="shared" si="111"/>
        <v>W2-E2 36</v>
      </c>
    </row>
    <row r="1776" spans="1:15">
      <c r="A1776" t="s">
        <v>137</v>
      </c>
      <c r="B1776" t="s">
        <v>141</v>
      </c>
      <c r="C1776" t="s">
        <v>142</v>
      </c>
      <c r="D1776" t="s">
        <v>120</v>
      </c>
      <c r="E1776">
        <v>37</v>
      </c>
      <c r="F1776" t="s">
        <v>35</v>
      </c>
      <c r="G1776" t="s">
        <v>147</v>
      </c>
      <c r="H1776" t="b">
        <v>0</v>
      </c>
      <c r="I1776" t="s">
        <v>19</v>
      </c>
      <c r="J1776" t="s">
        <v>24</v>
      </c>
      <c r="K1776">
        <v>0.02</v>
      </c>
      <c r="L1776" t="str">
        <f t="shared" si="108"/>
        <v>Maireana</v>
      </c>
      <c r="M1776" t="str">
        <f t="shared" si="109"/>
        <v>coronata</v>
      </c>
      <c r="N1776" t="str">
        <f t="shared" si="110"/>
        <v>Species</v>
      </c>
      <c r="O1776" t="str">
        <f t="shared" si="111"/>
        <v>W2-E2 37</v>
      </c>
    </row>
    <row r="1777" spans="1:15">
      <c r="A1777" t="s">
        <v>137</v>
      </c>
      <c r="B1777" t="s">
        <v>141</v>
      </c>
      <c r="C1777" t="s">
        <v>142</v>
      </c>
      <c r="D1777" t="s">
        <v>120</v>
      </c>
      <c r="E1777">
        <v>38</v>
      </c>
      <c r="F1777" t="s">
        <v>35</v>
      </c>
      <c r="G1777" t="s">
        <v>33</v>
      </c>
      <c r="H1777" t="b">
        <v>0</v>
      </c>
      <c r="I1777" t="s">
        <v>19</v>
      </c>
      <c r="J1777" t="s">
        <v>24</v>
      </c>
      <c r="K1777">
        <v>0.24</v>
      </c>
      <c r="L1777" t="str">
        <f t="shared" si="108"/>
        <v>Sclerolaena</v>
      </c>
      <c r="M1777" t="str">
        <f t="shared" si="109"/>
        <v>divaricata</v>
      </c>
      <c r="N1777" t="str">
        <f t="shared" si="110"/>
        <v>Species</v>
      </c>
      <c r="O1777" t="str">
        <f t="shared" si="111"/>
        <v>W2-E2 38</v>
      </c>
    </row>
    <row r="1778" spans="1:15">
      <c r="A1778" t="s">
        <v>137</v>
      </c>
      <c r="B1778" t="s">
        <v>141</v>
      </c>
      <c r="C1778" t="s">
        <v>142</v>
      </c>
      <c r="D1778" t="s">
        <v>120</v>
      </c>
      <c r="E1778">
        <v>38</v>
      </c>
      <c r="F1778" t="s">
        <v>35</v>
      </c>
      <c r="G1778" t="s">
        <v>82</v>
      </c>
      <c r="H1778" t="b">
        <v>1</v>
      </c>
      <c r="I1778" t="s">
        <v>49</v>
      </c>
      <c r="J1778" t="s">
        <v>50</v>
      </c>
      <c r="K1778">
        <v>0.04</v>
      </c>
      <c r="L1778" t="str">
        <f t="shared" si="108"/>
        <v>Dactyloctenium</v>
      </c>
      <c r="M1778" t="str">
        <f t="shared" si="109"/>
        <v>radulans</v>
      </c>
      <c r="N1778" t="str">
        <f t="shared" si="110"/>
        <v>Species</v>
      </c>
      <c r="O1778" t="str">
        <f t="shared" si="111"/>
        <v>W2-E2 38</v>
      </c>
    </row>
    <row r="1779" spans="1:15">
      <c r="A1779" t="s">
        <v>137</v>
      </c>
      <c r="B1779" t="s">
        <v>141</v>
      </c>
      <c r="C1779" t="s">
        <v>142</v>
      </c>
      <c r="D1779" t="s">
        <v>120</v>
      </c>
      <c r="E1779">
        <v>39</v>
      </c>
      <c r="F1779" t="s">
        <v>20</v>
      </c>
      <c r="G1779" s="4" t="s">
        <v>150</v>
      </c>
      <c r="H1779" t="b">
        <v>1</v>
      </c>
      <c r="I1779" t="s">
        <v>49</v>
      </c>
      <c r="J1779" t="s">
        <v>50</v>
      </c>
      <c r="K1779">
        <v>0.06</v>
      </c>
      <c r="L1779" t="str">
        <f t="shared" si="108"/>
        <v>Eragrostis</v>
      </c>
      <c r="M1779" t="str">
        <f t="shared" si="109"/>
        <v>B</v>
      </c>
      <c r="N1779" t="str">
        <f t="shared" si="110"/>
        <v>Species</v>
      </c>
      <c r="O1779" t="str">
        <f t="shared" si="111"/>
        <v>W2-E2 39</v>
      </c>
    </row>
    <row r="1780" spans="1:15">
      <c r="A1780" t="s">
        <v>137</v>
      </c>
      <c r="B1780" t="s">
        <v>141</v>
      </c>
      <c r="C1780" t="s">
        <v>142</v>
      </c>
      <c r="D1780" t="s">
        <v>120</v>
      </c>
      <c r="E1780">
        <v>40</v>
      </c>
      <c r="F1780" t="s">
        <v>35</v>
      </c>
      <c r="G1780" t="s">
        <v>29</v>
      </c>
      <c r="L1780" t="str">
        <f t="shared" si="108"/>
        <v>NA</v>
      </c>
      <c r="M1780" t="str">
        <f t="shared" si="109"/>
        <v>NA</v>
      </c>
      <c r="N1780" t="str">
        <f t="shared" si="110"/>
        <v>NA</v>
      </c>
      <c r="O1780" t="str">
        <f t="shared" si="111"/>
        <v>W2-E2 40</v>
      </c>
    </row>
    <row r="1781" spans="1:15">
      <c r="A1781" t="s">
        <v>137</v>
      </c>
      <c r="B1781" t="s">
        <v>141</v>
      </c>
      <c r="C1781" t="s">
        <v>142</v>
      </c>
      <c r="D1781" t="s">
        <v>120</v>
      </c>
      <c r="E1781">
        <v>41</v>
      </c>
      <c r="F1781" t="s">
        <v>20</v>
      </c>
      <c r="G1781" t="s">
        <v>29</v>
      </c>
      <c r="L1781" t="str">
        <f t="shared" si="108"/>
        <v>NA</v>
      </c>
      <c r="M1781" t="str">
        <f t="shared" si="109"/>
        <v>NA</v>
      </c>
      <c r="N1781" t="str">
        <f t="shared" si="110"/>
        <v>NA</v>
      </c>
      <c r="O1781" t="str">
        <f t="shared" si="111"/>
        <v>W2-E2 41</v>
      </c>
    </row>
    <row r="1782" spans="1:15">
      <c r="A1782" t="s">
        <v>137</v>
      </c>
      <c r="B1782" t="s">
        <v>141</v>
      </c>
      <c r="C1782" t="s">
        <v>142</v>
      </c>
      <c r="D1782" t="s">
        <v>120</v>
      </c>
      <c r="E1782">
        <v>42</v>
      </c>
      <c r="F1782" t="s">
        <v>20</v>
      </c>
      <c r="G1782" t="s">
        <v>29</v>
      </c>
      <c r="L1782" t="str">
        <f t="shared" si="108"/>
        <v>NA</v>
      </c>
      <c r="M1782" t="str">
        <f t="shared" si="109"/>
        <v>NA</v>
      </c>
      <c r="N1782" t="str">
        <f t="shared" si="110"/>
        <v>NA</v>
      </c>
      <c r="O1782" t="str">
        <f t="shared" si="111"/>
        <v>W2-E2 42</v>
      </c>
    </row>
    <row r="1783" spans="1:15">
      <c r="A1783" t="s">
        <v>137</v>
      </c>
      <c r="B1783" t="s">
        <v>141</v>
      </c>
      <c r="C1783" t="s">
        <v>142</v>
      </c>
      <c r="D1783" t="s">
        <v>120</v>
      </c>
      <c r="E1783">
        <v>43</v>
      </c>
      <c r="F1783" t="s">
        <v>20</v>
      </c>
      <c r="G1783" t="s">
        <v>29</v>
      </c>
      <c r="L1783" t="str">
        <f t="shared" si="108"/>
        <v>NA</v>
      </c>
      <c r="M1783" t="str">
        <f t="shared" si="109"/>
        <v>NA</v>
      </c>
      <c r="N1783" t="str">
        <f t="shared" si="110"/>
        <v>NA</v>
      </c>
      <c r="O1783" t="str">
        <f t="shared" si="111"/>
        <v>W2-E2 43</v>
      </c>
    </row>
    <row r="1784" spans="1:15">
      <c r="A1784" t="s">
        <v>137</v>
      </c>
      <c r="B1784" t="s">
        <v>141</v>
      </c>
      <c r="C1784" t="s">
        <v>142</v>
      </c>
      <c r="D1784" t="s">
        <v>120</v>
      </c>
      <c r="E1784">
        <v>44</v>
      </c>
      <c r="F1784" t="s">
        <v>20</v>
      </c>
      <c r="G1784" t="s">
        <v>147</v>
      </c>
      <c r="H1784" t="b">
        <v>0</v>
      </c>
      <c r="I1784" t="s">
        <v>19</v>
      </c>
      <c r="J1784" t="s">
        <v>24</v>
      </c>
      <c r="K1784">
        <v>0.04</v>
      </c>
      <c r="L1784" t="str">
        <f t="shared" si="108"/>
        <v>Maireana</v>
      </c>
      <c r="M1784" t="str">
        <f t="shared" si="109"/>
        <v>coronata</v>
      </c>
      <c r="N1784" t="str">
        <f t="shared" si="110"/>
        <v>Species</v>
      </c>
      <c r="O1784" t="str">
        <f t="shared" si="111"/>
        <v>W2-E2 44</v>
      </c>
    </row>
    <row r="1785" spans="1:15">
      <c r="A1785" t="s">
        <v>137</v>
      </c>
      <c r="B1785" t="s">
        <v>141</v>
      </c>
      <c r="C1785" t="s">
        <v>142</v>
      </c>
      <c r="D1785" t="s">
        <v>120</v>
      </c>
      <c r="E1785">
        <v>45</v>
      </c>
      <c r="F1785" t="s">
        <v>20</v>
      </c>
      <c r="G1785" t="s">
        <v>29</v>
      </c>
      <c r="L1785" t="str">
        <f t="shared" si="108"/>
        <v>NA</v>
      </c>
      <c r="M1785" t="str">
        <f t="shared" si="109"/>
        <v>NA</v>
      </c>
      <c r="N1785" t="str">
        <f t="shared" si="110"/>
        <v>NA</v>
      </c>
      <c r="O1785" t="str">
        <f t="shared" si="111"/>
        <v>W2-E2 45</v>
      </c>
    </row>
    <row r="1786" spans="1:15">
      <c r="A1786" t="s">
        <v>137</v>
      </c>
      <c r="B1786" t="s">
        <v>141</v>
      </c>
      <c r="C1786" t="s">
        <v>142</v>
      </c>
      <c r="D1786" t="s">
        <v>120</v>
      </c>
      <c r="E1786">
        <v>46</v>
      </c>
      <c r="F1786" t="s">
        <v>20</v>
      </c>
      <c r="G1786" t="s">
        <v>29</v>
      </c>
      <c r="L1786" t="str">
        <f t="shared" si="108"/>
        <v>NA</v>
      </c>
      <c r="M1786" t="str">
        <f t="shared" si="109"/>
        <v>NA</v>
      </c>
      <c r="N1786" t="str">
        <f t="shared" si="110"/>
        <v>NA</v>
      </c>
      <c r="O1786" t="str">
        <f t="shared" si="111"/>
        <v>W2-E2 46</v>
      </c>
    </row>
    <row r="1787" spans="1:15">
      <c r="A1787" t="s">
        <v>137</v>
      </c>
      <c r="B1787" t="s">
        <v>141</v>
      </c>
      <c r="C1787" t="s">
        <v>142</v>
      </c>
      <c r="D1787" t="s">
        <v>120</v>
      </c>
      <c r="E1787">
        <v>47</v>
      </c>
      <c r="F1787" t="s">
        <v>20</v>
      </c>
      <c r="G1787" t="s">
        <v>29</v>
      </c>
      <c r="L1787" t="str">
        <f t="shared" si="108"/>
        <v>NA</v>
      </c>
      <c r="M1787" t="str">
        <f t="shared" si="109"/>
        <v>NA</v>
      </c>
      <c r="N1787" t="str">
        <f t="shared" si="110"/>
        <v>NA</v>
      </c>
      <c r="O1787" t="str">
        <f t="shared" si="111"/>
        <v>W2-E2 47</v>
      </c>
    </row>
    <row r="1788" spans="1:15">
      <c r="A1788" t="s">
        <v>137</v>
      </c>
      <c r="B1788" t="s">
        <v>141</v>
      </c>
      <c r="C1788" t="s">
        <v>142</v>
      </c>
      <c r="D1788" t="s">
        <v>120</v>
      </c>
      <c r="E1788">
        <v>48</v>
      </c>
      <c r="F1788" t="s">
        <v>35</v>
      </c>
      <c r="G1788" t="s">
        <v>147</v>
      </c>
      <c r="H1788" t="b">
        <v>0</v>
      </c>
      <c r="I1788" t="s">
        <v>19</v>
      </c>
      <c r="J1788" t="s">
        <v>24</v>
      </c>
      <c r="K1788">
        <v>0.04</v>
      </c>
      <c r="L1788" t="str">
        <f t="shared" si="108"/>
        <v>Maireana</v>
      </c>
      <c r="M1788" t="str">
        <f t="shared" si="109"/>
        <v>coronata</v>
      </c>
      <c r="N1788" t="str">
        <f t="shared" si="110"/>
        <v>Species</v>
      </c>
      <c r="O1788" t="str">
        <f t="shared" si="111"/>
        <v>W2-E2 48</v>
      </c>
    </row>
    <row r="1789" spans="1:15">
      <c r="A1789" t="s">
        <v>137</v>
      </c>
      <c r="B1789" t="s">
        <v>141</v>
      </c>
      <c r="C1789" t="s">
        <v>142</v>
      </c>
      <c r="D1789" t="s">
        <v>120</v>
      </c>
      <c r="E1789">
        <v>49</v>
      </c>
      <c r="F1789" t="s">
        <v>35</v>
      </c>
      <c r="G1789" s="4" t="s">
        <v>154</v>
      </c>
      <c r="H1789" t="b">
        <v>1</v>
      </c>
      <c r="I1789" t="s">
        <v>49</v>
      </c>
      <c r="J1789" t="s">
        <v>50</v>
      </c>
      <c r="K1789">
        <v>0.05</v>
      </c>
      <c r="L1789" t="str">
        <f t="shared" si="108"/>
        <v>Dense</v>
      </c>
      <c r="M1789" t="str">
        <f t="shared" si="109"/>
        <v>grass</v>
      </c>
      <c r="N1789" t="str">
        <f t="shared" si="110"/>
        <v>Species</v>
      </c>
      <c r="O1789" t="str">
        <f t="shared" si="111"/>
        <v>W2-E2 49</v>
      </c>
    </row>
    <row r="1790" spans="1:15">
      <c r="A1790" t="s">
        <v>137</v>
      </c>
      <c r="B1790" t="s">
        <v>141</v>
      </c>
      <c r="C1790" t="s">
        <v>142</v>
      </c>
      <c r="D1790" t="s">
        <v>120</v>
      </c>
      <c r="E1790">
        <v>50</v>
      </c>
      <c r="F1790" t="s">
        <v>20</v>
      </c>
      <c r="G1790" t="s">
        <v>29</v>
      </c>
      <c r="L1790" t="str">
        <f t="shared" si="108"/>
        <v>NA</v>
      </c>
      <c r="M1790" t="str">
        <f t="shared" si="109"/>
        <v>NA</v>
      </c>
      <c r="N1790" t="str">
        <f t="shared" si="110"/>
        <v>NA</v>
      </c>
      <c r="O1790" t="str">
        <f t="shared" si="111"/>
        <v>W2-E2 50</v>
      </c>
    </row>
    <row r="1791" spans="1:15">
      <c r="A1791" t="s">
        <v>137</v>
      </c>
      <c r="B1791" t="s">
        <v>141</v>
      </c>
      <c r="C1791" t="s">
        <v>142</v>
      </c>
      <c r="D1791" t="s">
        <v>120</v>
      </c>
      <c r="E1791">
        <v>51</v>
      </c>
      <c r="F1791" t="s">
        <v>35</v>
      </c>
      <c r="G1791" t="s">
        <v>31</v>
      </c>
      <c r="H1791" t="b">
        <v>0</v>
      </c>
      <c r="I1791" t="s">
        <v>19</v>
      </c>
      <c r="J1791" t="s">
        <v>24</v>
      </c>
      <c r="K1791">
        <v>0.02</v>
      </c>
      <c r="L1791" t="str">
        <f t="shared" si="108"/>
        <v>Sclerolaena</v>
      </c>
      <c r="M1791" t="str">
        <f t="shared" si="109"/>
        <v>brachyptera</v>
      </c>
      <c r="N1791" t="str">
        <f t="shared" si="110"/>
        <v>Species</v>
      </c>
      <c r="O1791" t="str">
        <f t="shared" si="111"/>
        <v>W2-E2 51</v>
      </c>
    </row>
    <row r="1792" spans="1:15">
      <c r="A1792" t="s">
        <v>137</v>
      </c>
      <c r="B1792" t="s">
        <v>141</v>
      </c>
      <c r="C1792" t="s">
        <v>142</v>
      </c>
      <c r="D1792" t="s">
        <v>120</v>
      </c>
      <c r="E1792">
        <v>52</v>
      </c>
      <c r="F1792" t="s">
        <v>35</v>
      </c>
      <c r="G1792" t="s">
        <v>143</v>
      </c>
      <c r="H1792" t="b">
        <v>0</v>
      </c>
      <c r="I1792" t="s">
        <v>19</v>
      </c>
      <c r="J1792" t="s">
        <v>24</v>
      </c>
      <c r="K1792">
        <v>0.2</v>
      </c>
      <c r="L1792" t="str">
        <f t="shared" si="108"/>
        <v>Dissocarpus</v>
      </c>
      <c r="M1792" t="str">
        <f t="shared" si="109"/>
        <v>biflora</v>
      </c>
      <c r="N1792" t="str">
        <f t="shared" si="110"/>
        <v>Species</v>
      </c>
      <c r="O1792" t="str">
        <f t="shared" si="111"/>
        <v>W2-E2 52</v>
      </c>
    </row>
    <row r="1793" spans="1:15">
      <c r="A1793" t="s">
        <v>137</v>
      </c>
      <c r="B1793" t="s">
        <v>141</v>
      </c>
      <c r="C1793" t="s">
        <v>142</v>
      </c>
      <c r="D1793" t="s">
        <v>120</v>
      </c>
      <c r="E1793">
        <v>53</v>
      </c>
      <c r="F1793" t="s">
        <v>35</v>
      </c>
      <c r="G1793" t="s">
        <v>33</v>
      </c>
      <c r="H1793" t="b">
        <v>1</v>
      </c>
      <c r="I1793" t="s">
        <v>19</v>
      </c>
      <c r="J1793" t="s">
        <v>24</v>
      </c>
      <c r="K1793">
        <v>0.22</v>
      </c>
      <c r="L1793" t="str">
        <f t="shared" si="108"/>
        <v>Sclerolaena</v>
      </c>
      <c r="M1793" t="str">
        <f t="shared" si="109"/>
        <v>divaricata</v>
      </c>
      <c r="N1793" t="str">
        <f t="shared" si="110"/>
        <v>Species</v>
      </c>
      <c r="O1793" t="str">
        <f t="shared" si="111"/>
        <v>W2-E2 53</v>
      </c>
    </row>
    <row r="1794" spans="1:15">
      <c r="A1794" t="s">
        <v>137</v>
      </c>
      <c r="B1794" t="s">
        <v>141</v>
      </c>
      <c r="C1794" t="s">
        <v>142</v>
      </c>
      <c r="D1794" t="s">
        <v>120</v>
      </c>
      <c r="E1794">
        <v>53</v>
      </c>
      <c r="F1794" t="s">
        <v>35</v>
      </c>
      <c r="G1794" s="4" t="s">
        <v>154</v>
      </c>
      <c r="H1794" t="b">
        <v>1</v>
      </c>
      <c r="I1794" t="s">
        <v>49</v>
      </c>
      <c r="J1794" t="s">
        <v>50</v>
      </c>
      <c r="K1794">
        <v>7.0000000000000007E-2</v>
      </c>
      <c r="L1794" t="str">
        <f t="shared" si="108"/>
        <v>Dense</v>
      </c>
      <c r="M1794" t="str">
        <f t="shared" si="109"/>
        <v>grass</v>
      </c>
      <c r="N1794" t="str">
        <f t="shared" si="110"/>
        <v>Species</v>
      </c>
      <c r="O1794" t="str">
        <f t="shared" si="111"/>
        <v>W2-E2 53</v>
      </c>
    </row>
    <row r="1795" spans="1:15">
      <c r="A1795" t="s">
        <v>137</v>
      </c>
      <c r="B1795" t="s">
        <v>141</v>
      </c>
      <c r="C1795" t="s">
        <v>142</v>
      </c>
      <c r="D1795" t="s">
        <v>120</v>
      </c>
      <c r="E1795">
        <v>54</v>
      </c>
      <c r="F1795" t="s">
        <v>35</v>
      </c>
      <c r="G1795" t="s">
        <v>82</v>
      </c>
      <c r="H1795" t="b">
        <v>1</v>
      </c>
      <c r="I1795" t="s">
        <v>49</v>
      </c>
      <c r="J1795" t="s">
        <v>50</v>
      </c>
      <c r="K1795">
        <v>0.09</v>
      </c>
      <c r="L1795" t="str">
        <f t="shared" ref="L1795:L1858" si="112">IF(G1795="NA", "NA", IF(ISNUMBER(SEARCH(" ", G1795)), LEFT(G1795, FIND(" ", G1795) - 1), G1795))</f>
        <v>Dactyloctenium</v>
      </c>
      <c r="M1795" t="str">
        <f t="shared" ref="M1795:M1858" si="113">IF(OR(G1795="NA", LEN(TRIM(G1795))=LEN(SUBSTITUTE(G1795," ",""))), "NA", IF(ISNUMBER(SEARCH("Dead", G1795)), "NA", MID(G1795, FIND(" ", G1795) + 1, LEN(G1795) - FIND(" ", G1795))))</f>
        <v>radulans</v>
      </c>
      <c r="N1795" t="str">
        <f t="shared" ref="N1795:N1858" si="114">IF(G1795="NA", "NA", IF(ISNUMBER(SEARCH("Dead", G1795)), IF(I1795&lt;&gt;"", "Family", "NA"), IF(ISNUMBER(SEARCH("subsp.", G1795)), "Subspecies", IF(ISNUMBER(SEARCH("var.", G1795)), "Varietas", IF(COUNTIF(G1795, "* *")=0, "Genus", "Species")))))</f>
        <v>Species</v>
      </c>
      <c r="O1795" t="str">
        <f t="shared" ref="O1795:O1858" si="115">CONCATENATE(D1795, " ", E1795)</f>
        <v>W2-E2 54</v>
      </c>
    </row>
    <row r="1796" spans="1:15">
      <c r="A1796" t="s">
        <v>137</v>
      </c>
      <c r="B1796" t="s">
        <v>141</v>
      </c>
      <c r="C1796" t="s">
        <v>142</v>
      </c>
      <c r="D1796" t="s">
        <v>120</v>
      </c>
      <c r="E1796">
        <v>55</v>
      </c>
      <c r="F1796" t="s">
        <v>35</v>
      </c>
      <c r="G1796" t="s">
        <v>29</v>
      </c>
      <c r="L1796" t="str">
        <f t="shared" si="112"/>
        <v>NA</v>
      </c>
      <c r="M1796" t="str">
        <f t="shared" si="113"/>
        <v>NA</v>
      </c>
      <c r="N1796" t="str">
        <f t="shared" si="114"/>
        <v>NA</v>
      </c>
      <c r="O1796" t="str">
        <f t="shared" si="115"/>
        <v>W2-E2 55</v>
      </c>
    </row>
    <row r="1797" spans="1:15">
      <c r="A1797" t="s">
        <v>137</v>
      </c>
      <c r="B1797" t="s">
        <v>141</v>
      </c>
      <c r="C1797" t="s">
        <v>142</v>
      </c>
      <c r="D1797" t="s">
        <v>120</v>
      </c>
      <c r="E1797">
        <v>56</v>
      </c>
      <c r="F1797" t="s">
        <v>35</v>
      </c>
      <c r="G1797" t="s">
        <v>29</v>
      </c>
      <c r="L1797" t="str">
        <f t="shared" si="112"/>
        <v>NA</v>
      </c>
      <c r="M1797" t="str">
        <f t="shared" si="113"/>
        <v>NA</v>
      </c>
      <c r="N1797" t="str">
        <f t="shared" si="114"/>
        <v>NA</v>
      </c>
      <c r="O1797" t="str">
        <f t="shared" si="115"/>
        <v>W2-E2 56</v>
      </c>
    </row>
    <row r="1798" spans="1:15">
      <c r="A1798" t="s">
        <v>137</v>
      </c>
      <c r="B1798" t="s">
        <v>141</v>
      </c>
      <c r="C1798" t="s">
        <v>142</v>
      </c>
      <c r="D1798" t="s">
        <v>120</v>
      </c>
      <c r="E1798">
        <v>57</v>
      </c>
      <c r="F1798" t="s">
        <v>35</v>
      </c>
      <c r="G1798" t="s">
        <v>29</v>
      </c>
      <c r="L1798" t="str">
        <f t="shared" si="112"/>
        <v>NA</v>
      </c>
      <c r="M1798" t="str">
        <f t="shared" si="113"/>
        <v>NA</v>
      </c>
      <c r="N1798" t="str">
        <f t="shared" si="114"/>
        <v>NA</v>
      </c>
      <c r="O1798" t="str">
        <f t="shared" si="115"/>
        <v>W2-E2 57</v>
      </c>
    </row>
    <row r="1799" spans="1:15">
      <c r="A1799" t="s">
        <v>137</v>
      </c>
      <c r="B1799" t="s">
        <v>141</v>
      </c>
      <c r="C1799" t="s">
        <v>142</v>
      </c>
      <c r="D1799" t="s">
        <v>120</v>
      </c>
      <c r="E1799">
        <v>58</v>
      </c>
      <c r="F1799" t="s">
        <v>35</v>
      </c>
      <c r="G1799" t="s">
        <v>82</v>
      </c>
      <c r="H1799" t="b">
        <v>1</v>
      </c>
      <c r="I1799" t="s">
        <v>49</v>
      </c>
      <c r="J1799" t="s">
        <v>50</v>
      </c>
      <c r="K1799">
        <v>0.06</v>
      </c>
      <c r="L1799" t="str">
        <f t="shared" si="112"/>
        <v>Dactyloctenium</v>
      </c>
      <c r="M1799" t="str">
        <f t="shared" si="113"/>
        <v>radulans</v>
      </c>
      <c r="N1799" t="str">
        <f t="shared" si="114"/>
        <v>Species</v>
      </c>
      <c r="O1799" t="str">
        <f t="shared" si="115"/>
        <v>W2-E2 58</v>
      </c>
    </row>
    <row r="1800" spans="1:15">
      <c r="A1800" t="s">
        <v>137</v>
      </c>
      <c r="B1800" t="s">
        <v>141</v>
      </c>
      <c r="C1800" t="s">
        <v>142</v>
      </c>
      <c r="D1800" t="s">
        <v>120</v>
      </c>
      <c r="E1800">
        <v>59</v>
      </c>
      <c r="F1800" t="s">
        <v>35</v>
      </c>
      <c r="G1800" t="s">
        <v>143</v>
      </c>
      <c r="H1800" t="b">
        <v>0</v>
      </c>
      <c r="I1800" t="s">
        <v>19</v>
      </c>
      <c r="J1800" t="s">
        <v>24</v>
      </c>
      <c r="K1800">
        <v>0.16</v>
      </c>
      <c r="L1800" t="str">
        <f t="shared" si="112"/>
        <v>Dissocarpus</v>
      </c>
      <c r="M1800" t="str">
        <f t="shared" si="113"/>
        <v>biflora</v>
      </c>
      <c r="N1800" t="str">
        <f t="shared" si="114"/>
        <v>Species</v>
      </c>
      <c r="O1800" t="str">
        <f t="shared" si="115"/>
        <v>W2-E2 59</v>
      </c>
    </row>
    <row r="1801" spans="1:15">
      <c r="A1801" t="s">
        <v>137</v>
      </c>
      <c r="B1801" t="s">
        <v>141</v>
      </c>
      <c r="C1801" t="s">
        <v>142</v>
      </c>
      <c r="D1801" t="s">
        <v>120</v>
      </c>
      <c r="E1801">
        <v>60</v>
      </c>
      <c r="F1801" t="s">
        <v>20</v>
      </c>
      <c r="G1801" t="s">
        <v>29</v>
      </c>
      <c r="L1801" t="str">
        <f t="shared" si="112"/>
        <v>NA</v>
      </c>
      <c r="M1801" t="str">
        <f t="shared" si="113"/>
        <v>NA</v>
      </c>
      <c r="N1801" t="str">
        <f t="shared" si="114"/>
        <v>NA</v>
      </c>
      <c r="O1801" t="str">
        <f t="shared" si="115"/>
        <v>W2-E2 60</v>
      </c>
    </row>
    <row r="1802" spans="1:15">
      <c r="A1802" t="s">
        <v>137</v>
      </c>
      <c r="B1802" t="s">
        <v>141</v>
      </c>
      <c r="C1802" t="s">
        <v>142</v>
      </c>
      <c r="D1802" t="s">
        <v>120</v>
      </c>
      <c r="E1802">
        <v>61</v>
      </c>
      <c r="F1802" t="s">
        <v>35</v>
      </c>
      <c r="G1802" t="s">
        <v>143</v>
      </c>
      <c r="H1802" t="b">
        <v>1</v>
      </c>
      <c r="I1802" t="s">
        <v>19</v>
      </c>
      <c r="J1802" t="s">
        <v>24</v>
      </c>
      <c r="K1802">
        <v>0.22</v>
      </c>
      <c r="L1802" t="str">
        <f t="shared" si="112"/>
        <v>Dissocarpus</v>
      </c>
      <c r="M1802" t="str">
        <f t="shared" si="113"/>
        <v>biflora</v>
      </c>
      <c r="N1802" t="str">
        <f t="shared" si="114"/>
        <v>Species</v>
      </c>
      <c r="O1802" t="str">
        <f t="shared" si="115"/>
        <v>W2-E2 61</v>
      </c>
    </row>
    <row r="1803" spans="1:15">
      <c r="A1803" t="s">
        <v>137</v>
      </c>
      <c r="B1803" t="s">
        <v>141</v>
      </c>
      <c r="C1803" t="s">
        <v>142</v>
      </c>
      <c r="D1803" t="s">
        <v>120</v>
      </c>
      <c r="E1803">
        <v>62</v>
      </c>
      <c r="F1803" t="s">
        <v>20</v>
      </c>
      <c r="G1803" t="s">
        <v>29</v>
      </c>
      <c r="L1803" t="str">
        <f t="shared" si="112"/>
        <v>NA</v>
      </c>
      <c r="M1803" t="str">
        <f t="shared" si="113"/>
        <v>NA</v>
      </c>
      <c r="N1803" t="str">
        <f t="shared" si="114"/>
        <v>NA</v>
      </c>
      <c r="O1803" t="str">
        <f t="shared" si="115"/>
        <v>W2-E2 62</v>
      </c>
    </row>
    <row r="1804" spans="1:15">
      <c r="A1804" t="s">
        <v>137</v>
      </c>
      <c r="B1804" t="s">
        <v>141</v>
      </c>
      <c r="C1804" t="s">
        <v>142</v>
      </c>
      <c r="D1804" t="s">
        <v>120</v>
      </c>
      <c r="E1804">
        <v>63</v>
      </c>
      <c r="F1804" t="s">
        <v>20</v>
      </c>
      <c r="G1804" t="s">
        <v>29</v>
      </c>
      <c r="L1804" t="str">
        <f t="shared" si="112"/>
        <v>NA</v>
      </c>
      <c r="M1804" t="str">
        <f t="shared" si="113"/>
        <v>NA</v>
      </c>
      <c r="N1804" t="str">
        <f t="shared" si="114"/>
        <v>NA</v>
      </c>
      <c r="O1804" t="str">
        <f t="shared" si="115"/>
        <v>W2-E2 63</v>
      </c>
    </row>
    <row r="1805" spans="1:15">
      <c r="A1805" t="s">
        <v>137</v>
      </c>
      <c r="B1805" t="s">
        <v>141</v>
      </c>
      <c r="C1805" t="s">
        <v>142</v>
      </c>
      <c r="D1805" t="s">
        <v>120</v>
      </c>
      <c r="E1805">
        <v>64</v>
      </c>
      <c r="F1805" t="s">
        <v>20</v>
      </c>
      <c r="G1805" t="s">
        <v>29</v>
      </c>
      <c r="L1805" t="str">
        <f t="shared" si="112"/>
        <v>NA</v>
      </c>
      <c r="M1805" t="str">
        <f t="shared" si="113"/>
        <v>NA</v>
      </c>
      <c r="N1805" t="str">
        <f t="shared" si="114"/>
        <v>NA</v>
      </c>
      <c r="O1805" t="str">
        <f t="shared" si="115"/>
        <v>W2-E2 64</v>
      </c>
    </row>
    <row r="1806" spans="1:15">
      <c r="A1806" t="s">
        <v>137</v>
      </c>
      <c r="B1806" t="s">
        <v>141</v>
      </c>
      <c r="C1806" t="s">
        <v>142</v>
      </c>
      <c r="D1806" t="s">
        <v>120</v>
      </c>
      <c r="E1806">
        <v>65</v>
      </c>
      <c r="F1806" t="s">
        <v>35</v>
      </c>
      <c r="G1806" t="s">
        <v>29</v>
      </c>
      <c r="L1806" t="str">
        <f t="shared" si="112"/>
        <v>NA</v>
      </c>
      <c r="M1806" t="str">
        <f t="shared" si="113"/>
        <v>NA</v>
      </c>
      <c r="N1806" t="str">
        <f t="shared" si="114"/>
        <v>NA</v>
      </c>
      <c r="O1806" t="str">
        <f t="shared" si="115"/>
        <v>W2-E2 65</v>
      </c>
    </row>
    <row r="1807" spans="1:15">
      <c r="A1807" t="s">
        <v>137</v>
      </c>
      <c r="B1807" t="s">
        <v>141</v>
      </c>
      <c r="C1807" t="s">
        <v>142</v>
      </c>
      <c r="D1807" t="s">
        <v>120</v>
      </c>
      <c r="E1807">
        <v>66</v>
      </c>
      <c r="F1807" t="s">
        <v>20</v>
      </c>
      <c r="G1807" t="s">
        <v>82</v>
      </c>
      <c r="H1807" t="b">
        <v>1</v>
      </c>
      <c r="I1807" t="s">
        <v>49</v>
      </c>
      <c r="J1807" t="s">
        <v>50</v>
      </c>
      <c r="K1807">
        <v>7.0000000000000007E-2</v>
      </c>
      <c r="L1807" t="str">
        <f t="shared" si="112"/>
        <v>Dactyloctenium</v>
      </c>
      <c r="M1807" t="str">
        <f t="shared" si="113"/>
        <v>radulans</v>
      </c>
      <c r="N1807" t="str">
        <f t="shared" si="114"/>
        <v>Species</v>
      </c>
      <c r="O1807" t="str">
        <f t="shared" si="115"/>
        <v>W2-E2 66</v>
      </c>
    </row>
    <row r="1808" spans="1:15">
      <c r="A1808" t="s">
        <v>137</v>
      </c>
      <c r="B1808" t="s">
        <v>141</v>
      </c>
      <c r="C1808" t="s">
        <v>142</v>
      </c>
      <c r="D1808" t="s">
        <v>120</v>
      </c>
      <c r="E1808">
        <v>67</v>
      </c>
      <c r="F1808" t="s">
        <v>35</v>
      </c>
      <c r="G1808" t="s">
        <v>29</v>
      </c>
      <c r="L1808" t="str">
        <f t="shared" si="112"/>
        <v>NA</v>
      </c>
      <c r="M1808" t="str">
        <f t="shared" si="113"/>
        <v>NA</v>
      </c>
      <c r="N1808" t="str">
        <f t="shared" si="114"/>
        <v>NA</v>
      </c>
      <c r="O1808" t="str">
        <f t="shared" si="115"/>
        <v>W2-E2 67</v>
      </c>
    </row>
    <row r="1809" spans="1:15">
      <c r="A1809" t="s">
        <v>137</v>
      </c>
      <c r="B1809" t="s">
        <v>141</v>
      </c>
      <c r="C1809" t="s">
        <v>142</v>
      </c>
      <c r="D1809" t="s">
        <v>120</v>
      </c>
      <c r="E1809">
        <v>68</v>
      </c>
      <c r="F1809" t="s">
        <v>20</v>
      </c>
      <c r="G1809" t="s">
        <v>29</v>
      </c>
      <c r="L1809" t="str">
        <f t="shared" si="112"/>
        <v>NA</v>
      </c>
      <c r="M1809" t="str">
        <f t="shared" si="113"/>
        <v>NA</v>
      </c>
      <c r="N1809" t="str">
        <f t="shared" si="114"/>
        <v>NA</v>
      </c>
      <c r="O1809" t="str">
        <f t="shared" si="115"/>
        <v>W2-E2 68</v>
      </c>
    </row>
    <row r="1810" spans="1:15">
      <c r="A1810" t="s">
        <v>137</v>
      </c>
      <c r="B1810" t="s">
        <v>141</v>
      </c>
      <c r="C1810" t="s">
        <v>142</v>
      </c>
      <c r="D1810" t="s">
        <v>120</v>
      </c>
      <c r="E1810">
        <v>69</v>
      </c>
      <c r="F1810" t="s">
        <v>35</v>
      </c>
      <c r="G1810" t="s">
        <v>143</v>
      </c>
      <c r="H1810" t="b">
        <v>0</v>
      </c>
      <c r="I1810" t="s">
        <v>19</v>
      </c>
      <c r="J1810" t="s">
        <v>24</v>
      </c>
      <c r="K1810">
        <v>0.19</v>
      </c>
      <c r="L1810" t="str">
        <f t="shared" si="112"/>
        <v>Dissocarpus</v>
      </c>
      <c r="M1810" t="str">
        <f t="shared" si="113"/>
        <v>biflora</v>
      </c>
      <c r="N1810" t="str">
        <f t="shared" si="114"/>
        <v>Species</v>
      </c>
      <c r="O1810" t="str">
        <f t="shared" si="115"/>
        <v>W2-E2 69</v>
      </c>
    </row>
    <row r="1811" spans="1:15">
      <c r="A1811" t="s">
        <v>137</v>
      </c>
      <c r="B1811" t="s">
        <v>141</v>
      </c>
      <c r="C1811" t="s">
        <v>142</v>
      </c>
      <c r="D1811" t="s">
        <v>120</v>
      </c>
      <c r="E1811">
        <v>70</v>
      </c>
      <c r="F1811" t="s">
        <v>20</v>
      </c>
      <c r="G1811" t="s">
        <v>29</v>
      </c>
      <c r="L1811" t="str">
        <f t="shared" si="112"/>
        <v>NA</v>
      </c>
      <c r="M1811" t="str">
        <f t="shared" si="113"/>
        <v>NA</v>
      </c>
      <c r="N1811" t="str">
        <f t="shared" si="114"/>
        <v>NA</v>
      </c>
      <c r="O1811" t="str">
        <f t="shared" si="115"/>
        <v>W2-E2 70</v>
      </c>
    </row>
    <row r="1812" spans="1:15">
      <c r="A1812" t="s">
        <v>137</v>
      </c>
      <c r="B1812" t="s">
        <v>141</v>
      </c>
      <c r="C1812" t="s">
        <v>142</v>
      </c>
      <c r="D1812" t="s">
        <v>120</v>
      </c>
      <c r="E1812">
        <v>71</v>
      </c>
      <c r="F1812" t="s">
        <v>20</v>
      </c>
      <c r="G1812" t="s">
        <v>29</v>
      </c>
      <c r="L1812" t="str">
        <f t="shared" si="112"/>
        <v>NA</v>
      </c>
      <c r="M1812" t="str">
        <f t="shared" si="113"/>
        <v>NA</v>
      </c>
      <c r="N1812" t="str">
        <f t="shared" si="114"/>
        <v>NA</v>
      </c>
      <c r="O1812" t="str">
        <f t="shared" si="115"/>
        <v>W2-E2 71</v>
      </c>
    </row>
    <row r="1813" spans="1:15">
      <c r="A1813" t="s">
        <v>137</v>
      </c>
      <c r="B1813" t="s">
        <v>141</v>
      </c>
      <c r="C1813" t="s">
        <v>142</v>
      </c>
      <c r="D1813" t="s">
        <v>120</v>
      </c>
      <c r="E1813">
        <v>72</v>
      </c>
      <c r="F1813" t="s">
        <v>20</v>
      </c>
      <c r="G1813" t="s">
        <v>29</v>
      </c>
      <c r="L1813" t="str">
        <f t="shared" si="112"/>
        <v>NA</v>
      </c>
      <c r="M1813" t="str">
        <f t="shared" si="113"/>
        <v>NA</v>
      </c>
      <c r="N1813" t="str">
        <f t="shared" si="114"/>
        <v>NA</v>
      </c>
      <c r="O1813" t="str">
        <f t="shared" si="115"/>
        <v>W2-E2 72</v>
      </c>
    </row>
    <row r="1814" spans="1:15">
      <c r="A1814" t="s">
        <v>137</v>
      </c>
      <c r="B1814" t="s">
        <v>141</v>
      </c>
      <c r="C1814" t="s">
        <v>142</v>
      </c>
      <c r="D1814" t="s">
        <v>120</v>
      </c>
      <c r="E1814">
        <v>73</v>
      </c>
      <c r="F1814" t="s">
        <v>20</v>
      </c>
      <c r="G1814" s="4" t="s">
        <v>154</v>
      </c>
      <c r="H1814" t="b">
        <v>1</v>
      </c>
      <c r="I1814" t="s">
        <v>49</v>
      </c>
      <c r="J1814" t="s">
        <v>50</v>
      </c>
      <c r="K1814">
        <v>7.0000000000000007E-2</v>
      </c>
      <c r="L1814" t="str">
        <f t="shared" si="112"/>
        <v>Dense</v>
      </c>
      <c r="M1814" t="str">
        <f t="shared" si="113"/>
        <v>grass</v>
      </c>
      <c r="N1814" t="str">
        <f t="shared" si="114"/>
        <v>Species</v>
      </c>
      <c r="O1814" t="str">
        <f t="shared" si="115"/>
        <v>W2-E2 73</v>
      </c>
    </row>
    <row r="1815" spans="1:15">
      <c r="A1815" t="s">
        <v>137</v>
      </c>
      <c r="B1815" t="s">
        <v>141</v>
      </c>
      <c r="C1815" t="s">
        <v>142</v>
      </c>
      <c r="D1815" t="s">
        <v>120</v>
      </c>
      <c r="E1815">
        <v>74</v>
      </c>
      <c r="F1815" t="s">
        <v>20</v>
      </c>
      <c r="G1815" t="s">
        <v>29</v>
      </c>
      <c r="L1815" t="str">
        <f t="shared" si="112"/>
        <v>NA</v>
      </c>
      <c r="M1815" t="str">
        <f t="shared" si="113"/>
        <v>NA</v>
      </c>
      <c r="N1815" t="str">
        <f t="shared" si="114"/>
        <v>NA</v>
      </c>
      <c r="O1815" t="str">
        <f t="shared" si="115"/>
        <v>W2-E2 74</v>
      </c>
    </row>
    <row r="1816" spans="1:15">
      <c r="A1816" t="s">
        <v>137</v>
      </c>
      <c r="B1816" t="s">
        <v>141</v>
      </c>
      <c r="C1816" t="s">
        <v>142</v>
      </c>
      <c r="D1816" t="s">
        <v>120</v>
      </c>
      <c r="E1816">
        <v>75</v>
      </c>
      <c r="F1816" t="s">
        <v>35</v>
      </c>
      <c r="G1816" t="s">
        <v>147</v>
      </c>
      <c r="H1816" t="b">
        <v>0</v>
      </c>
      <c r="I1816" t="s">
        <v>19</v>
      </c>
      <c r="J1816" t="s">
        <v>24</v>
      </c>
      <c r="K1816">
        <v>0.1</v>
      </c>
      <c r="L1816" t="str">
        <f t="shared" si="112"/>
        <v>Maireana</v>
      </c>
      <c r="M1816" t="str">
        <f t="shared" si="113"/>
        <v>coronata</v>
      </c>
      <c r="N1816" t="str">
        <f t="shared" si="114"/>
        <v>Species</v>
      </c>
      <c r="O1816" t="str">
        <f t="shared" si="115"/>
        <v>W2-E2 75</v>
      </c>
    </row>
    <row r="1817" spans="1:15">
      <c r="A1817" t="s">
        <v>137</v>
      </c>
      <c r="B1817" t="s">
        <v>141</v>
      </c>
      <c r="C1817" t="s">
        <v>142</v>
      </c>
      <c r="D1817" t="s">
        <v>120</v>
      </c>
      <c r="E1817">
        <v>76</v>
      </c>
      <c r="F1817" t="s">
        <v>20</v>
      </c>
      <c r="G1817" t="s">
        <v>29</v>
      </c>
      <c r="L1817" t="str">
        <f t="shared" si="112"/>
        <v>NA</v>
      </c>
      <c r="M1817" t="str">
        <f t="shared" si="113"/>
        <v>NA</v>
      </c>
      <c r="N1817" t="str">
        <f t="shared" si="114"/>
        <v>NA</v>
      </c>
      <c r="O1817" t="str">
        <f t="shared" si="115"/>
        <v>W2-E2 76</v>
      </c>
    </row>
    <row r="1818" spans="1:15">
      <c r="A1818" t="s">
        <v>137</v>
      </c>
      <c r="B1818" t="s">
        <v>141</v>
      </c>
      <c r="C1818" t="s">
        <v>142</v>
      </c>
      <c r="D1818" t="s">
        <v>120</v>
      </c>
      <c r="E1818">
        <v>77</v>
      </c>
      <c r="F1818" t="s">
        <v>20</v>
      </c>
      <c r="G1818" s="4" t="s">
        <v>85</v>
      </c>
      <c r="H1818" t="b">
        <v>1</v>
      </c>
      <c r="I1818" t="s">
        <v>65</v>
      </c>
      <c r="J1818" t="s">
        <v>60</v>
      </c>
      <c r="K1818">
        <v>0.13</v>
      </c>
      <c r="L1818" t="str">
        <f t="shared" si="112"/>
        <v>Paper</v>
      </c>
      <c r="M1818" t="str">
        <f t="shared" si="113"/>
        <v>Daisy A</v>
      </c>
      <c r="N1818" t="str">
        <f t="shared" si="114"/>
        <v>Species</v>
      </c>
      <c r="O1818" t="str">
        <f t="shared" si="115"/>
        <v>W2-E2 77</v>
      </c>
    </row>
    <row r="1819" spans="1:15">
      <c r="A1819" t="s">
        <v>137</v>
      </c>
      <c r="B1819" t="s">
        <v>141</v>
      </c>
      <c r="C1819" t="s">
        <v>142</v>
      </c>
      <c r="D1819" t="s">
        <v>120</v>
      </c>
      <c r="E1819">
        <v>78</v>
      </c>
      <c r="F1819" t="s">
        <v>20</v>
      </c>
      <c r="G1819" t="s">
        <v>29</v>
      </c>
      <c r="L1819" t="str">
        <f t="shared" si="112"/>
        <v>NA</v>
      </c>
      <c r="M1819" t="str">
        <f t="shared" si="113"/>
        <v>NA</v>
      </c>
      <c r="N1819" t="str">
        <f t="shared" si="114"/>
        <v>NA</v>
      </c>
      <c r="O1819" t="str">
        <f t="shared" si="115"/>
        <v>W2-E2 78</v>
      </c>
    </row>
    <row r="1820" spans="1:15">
      <c r="A1820" t="s">
        <v>137</v>
      </c>
      <c r="B1820" t="s">
        <v>141</v>
      </c>
      <c r="C1820" t="s">
        <v>142</v>
      </c>
      <c r="D1820" t="s">
        <v>120</v>
      </c>
      <c r="E1820">
        <v>79</v>
      </c>
      <c r="F1820" t="s">
        <v>20</v>
      </c>
      <c r="G1820" t="s">
        <v>82</v>
      </c>
      <c r="H1820" t="b">
        <v>1</v>
      </c>
      <c r="I1820" t="s">
        <v>49</v>
      </c>
      <c r="J1820" t="s">
        <v>50</v>
      </c>
      <c r="K1820">
        <v>0.09</v>
      </c>
      <c r="L1820" t="str">
        <f t="shared" si="112"/>
        <v>Dactyloctenium</v>
      </c>
      <c r="M1820" t="str">
        <f t="shared" si="113"/>
        <v>radulans</v>
      </c>
      <c r="N1820" t="str">
        <f t="shared" si="114"/>
        <v>Species</v>
      </c>
      <c r="O1820" t="str">
        <f t="shared" si="115"/>
        <v>W2-E2 79</v>
      </c>
    </row>
    <row r="1821" spans="1:15">
      <c r="A1821" t="s">
        <v>137</v>
      </c>
      <c r="B1821" t="s">
        <v>141</v>
      </c>
      <c r="C1821" t="s">
        <v>142</v>
      </c>
      <c r="D1821" t="s">
        <v>120</v>
      </c>
      <c r="E1821">
        <v>80</v>
      </c>
      <c r="F1821" t="s">
        <v>20</v>
      </c>
      <c r="G1821" t="s">
        <v>143</v>
      </c>
      <c r="H1821" t="b">
        <v>0</v>
      </c>
      <c r="I1821" t="s">
        <v>19</v>
      </c>
      <c r="J1821" t="s">
        <v>24</v>
      </c>
      <c r="K1821">
        <v>0.17</v>
      </c>
      <c r="L1821" t="str">
        <f t="shared" si="112"/>
        <v>Dissocarpus</v>
      </c>
      <c r="M1821" t="str">
        <f t="shared" si="113"/>
        <v>biflora</v>
      </c>
      <c r="N1821" t="str">
        <f t="shared" si="114"/>
        <v>Species</v>
      </c>
      <c r="O1821" t="str">
        <f t="shared" si="115"/>
        <v>W2-E2 80</v>
      </c>
    </row>
    <row r="1822" spans="1:15">
      <c r="A1822" t="s">
        <v>137</v>
      </c>
      <c r="B1822" t="s">
        <v>141</v>
      </c>
      <c r="C1822" t="s">
        <v>142</v>
      </c>
      <c r="D1822" t="s">
        <v>120</v>
      </c>
      <c r="E1822">
        <v>81</v>
      </c>
      <c r="F1822" t="s">
        <v>35</v>
      </c>
      <c r="G1822" t="s">
        <v>29</v>
      </c>
      <c r="L1822" t="str">
        <f t="shared" si="112"/>
        <v>NA</v>
      </c>
      <c r="M1822" t="str">
        <f t="shared" si="113"/>
        <v>NA</v>
      </c>
      <c r="N1822" t="str">
        <f t="shared" si="114"/>
        <v>NA</v>
      </c>
      <c r="O1822" t="str">
        <f t="shared" si="115"/>
        <v>W2-E2 81</v>
      </c>
    </row>
    <row r="1823" spans="1:15">
      <c r="A1823" t="s">
        <v>137</v>
      </c>
      <c r="B1823" t="s">
        <v>141</v>
      </c>
      <c r="C1823" t="s">
        <v>142</v>
      </c>
      <c r="D1823" t="s">
        <v>120</v>
      </c>
      <c r="E1823">
        <v>82</v>
      </c>
      <c r="F1823" t="s">
        <v>20</v>
      </c>
      <c r="G1823" t="s">
        <v>29</v>
      </c>
      <c r="L1823" t="str">
        <f t="shared" si="112"/>
        <v>NA</v>
      </c>
      <c r="M1823" t="str">
        <f t="shared" si="113"/>
        <v>NA</v>
      </c>
      <c r="N1823" t="str">
        <f t="shared" si="114"/>
        <v>NA</v>
      </c>
      <c r="O1823" t="str">
        <f t="shared" si="115"/>
        <v>W2-E2 82</v>
      </c>
    </row>
    <row r="1824" spans="1:15">
      <c r="A1824" t="s">
        <v>137</v>
      </c>
      <c r="B1824" t="s">
        <v>141</v>
      </c>
      <c r="C1824" t="s">
        <v>142</v>
      </c>
      <c r="D1824" t="s">
        <v>120</v>
      </c>
      <c r="E1824">
        <v>83</v>
      </c>
      <c r="F1824" t="s">
        <v>35</v>
      </c>
      <c r="G1824" s="4" t="s">
        <v>163</v>
      </c>
      <c r="H1824" t="b">
        <v>1</v>
      </c>
      <c r="I1824" t="s">
        <v>49</v>
      </c>
      <c r="J1824" t="s">
        <v>50</v>
      </c>
      <c r="K1824">
        <v>0.34</v>
      </c>
      <c r="L1824" t="str">
        <f t="shared" si="112"/>
        <v>Long</v>
      </c>
      <c r="M1824" t="str">
        <f t="shared" si="113"/>
        <v>awns - déjà vu</v>
      </c>
      <c r="N1824" t="str">
        <f t="shared" si="114"/>
        <v>Species</v>
      </c>
      <c r="O1824" t="str">
        <f t="shared" si="115"/>
        <v>W2-E2 83</v>
      </c>
    </row>
    <row r="1825" spans="1:15">
      <c r="A1825" t="s">
        <v>137</v>
      </c>
      <c r="B1825" t="s">
        <v>141</v>
      </c>
      <c r="C1825" t="s">
        <v>142</v>
      </c>
      <c r="D1825" t="s">
        <v>120</v>
      </c>
      <c r="E1825">
        <v>84</v>
      </c>
      <c r="F1825" t="s">
        <v>20</v>
      </c>
      <c r="G1825" t="s">
        <v>29</v>
      </c>
      <c r="L1825" t="str">
        <f t="shared" si="112"/>
        <v>NA</v>
      </c>
      <c r="M1825" t="str">
        <f t="shared" si="113"/>
        <v>NA</v>
      </c>
      <c r="N1825" t="str">
        <f t="shared" si="114"/>
        <v>NA</v>
      </c>
      <c r="O1825" t="str">
        <f t="shared" si="115"/>
        <v>W2-E2 84</v>
      </c>
    </row>
    <row r="1826" spans="1:15">
      <c r="A1826" t="s">
        <v>137</v>
      </c>
      <c r="B1826" t="s">
        <v>141</v>
      </c>
      <c r="C1826" t="s">
        <v>142</v>
      </c>
      <c r="D1826" t="s">
        <v>120</v>
      </c>
      <c r="E1826">
        <v>85</v>
      </c>
      <c r="F1826" t="s">
        <v>20</v>
      </c>
      <c r="G1826" s="4" t="s">
        <v>163</v>
      </c>
      <c r="H1826" t="b">
        <v>1</v>
      </c>
      <c r="I1826" t="s">
        <v>49</v>
      </c>
      <c r="J1826" t="s">
        <v>50</v>
      </c>
      <c r="K1826">
        <v>0.03</v>
      </c>
      <c r="L1826" t="str">
        <f t="shared" si="112"/>
        <v>Long</v>
      </c>
      <c r="M1826" t="str">
        <f t="shared" si="113"/>
        <v>awns - déjà vu</v>
      </c>
      <c r="N1826" t="str">
        <f t="shared" si="114"/>
        <v>Species</v>
      </c>
      <c r="O1826" t="str">
        <f t="shared" si="115"/>
        <v>W2-E2 85</v>
      </c>
    </row>
    <row r="1827" spans="1:15">
      <c r="A1827" t="s">
        <v>137</v>
      </c>
      <c r="B1827" t="s">
        <v>141</v>
      </c>
      <c r="C1827" t="s">
        <v>142</v>
      </c>
      <c r="D1827" t="s">
        <v>120</v>
      </c>
      <c r="E1827">
        <v>86</v>
      </c>
      <c r="F1827" t="s">
        <v>20</v>
      </c>
      <c r="G1827" s="4" t="s">
        <v>155</v>
      </c>
      <c r="H1827" t="b">
        <v>1</v>
      </c>
      <c r="I1827" t="s">
        <v>49</v>
      </c>
      <c r="J1827" t="s">
        <v>50</v>
      </c>
      <c r="K1827">
        <v>0.08</v>
      </c>
      <c r="L1827" t="str">
        <f t="shared" si="112"/>
        <v>Wallaby</v>
      </c>
      <c r="M1827" t="str">
        <f t="shared" si="113"/>
        <v>grass</v>
      </c>
      <c r="N1827" t="str">
        <f t="shared" si="114"/>
        <v>Species</v>
      </c>
      <c r="O1827" t="str">
        <f t="shared" si="115"/>
        <v>W2-E2 86</v>
      </c>
    </row>
    <row r="1828" spans="1:15">
      <c r="A1828" t="s">
        <v>137</v>
      </c>
      <c r="B1828" t="s">
        <v>141</v>
      </c>
      <c r="C1828" t="s">
        <v>142</v>
      </c>
      <c r="D1828" t="s">
        <v>120</v>
      </c>
      <c r="E1828">
        <v>87</v>
      </c>
      <c r="F1828" t="s">
        <v>35</v>
      </c>
      <c r="G1828" t="s">
        <v>143</v>
      </c>
      <c r="H1828" t="b">
        <v>1</v>
      </c>
      <c r="I1828" t="s">
        <v>19</v>
      </c>
      <c r="J1828" t="s">
        <v>24</v>
      </c>
      <c r="K1828">
        <v>0.1</v>
      </c>
      <c r="L1828" t="str">
        <f t="shared" si="112"/>
        <v>Dissocarpus</v>
      </c>
      <c r="M1828" t="str">
        <f t="shared" si="113"/>
        <v>biflora</v>
      </c>
      <c r="N1828" t="str">
        <f t="shared" si="114"/>
        <v>Species</v>
      </c>
      <c r="O1828" t="str">
        <f t="shared" si="115"/>
        <v>W2-E2 87</v>
      </c>
    </row>
    <row r="1829" spans="1:15">
      <c r="A1829" t="s">
        <v>137</v>
      </c>
      <c r="B1829" t="s">
        <v>141</v>
      </c>
      <c r="C1829" t="s">
        <v>142</v>
      </c>
      <c r="D1829" t="s">
        <v>120</v>
      </c>
      <c r="E1829">
        <v>88</v>
      </c>
      <c r="F1829" t="s">
        <v>35</v>
      </c>
      <c r="G1829" t="s">
        <v>29</v>
      </c>
      <c r="L1829" t="str">
        <f t="shared" si="112"/>
        <v>NA</v>
      </c>
      <c r="M1829" t="str">
        <f t="shared" si="113"/>
        <v>NA</v>
      </c>
      <c r="N1829" t="str">
        <f t="shared" si="114"/>
        <v>NA</v>
      </c>
      <c r="O1829" t="str">
        <f t="shared" si="115"/>
        <v>W2-E2 88</v>
      </c>
    </row>
    <row r="1830" spans="1:15">
      <c r="A1830" t="s">
        <v>137</v>
      </c>
      <c r="B1830" t="s">
        <v>141</v>
      </c>
      <c r="C1830" t="s">
        <v>142</v>
      </c>
      <c r="D1830" t="s">
        <v>120</v>
      </c>
      <c r="E1830">
        <v>89</v>
      </c>
      <c r="F1830" t="s">
        <v>20</v>
      </c>
      <c r="G1830" t="s">
        <v>29</v>
      </c>
      <c r="L1830" t="str">
        <f t="shared" si="112"/>
        <v>NA</v>
      </c>
      <c r="M1830" t="str">
        <f t="shared" si="113"/>
        <v>NA</v>
      </c>
      <c r="N1830" t="str">
        <f t="shared" si="114"/>
        <v>NA</v>
      </c>
      <c r="O1830" t="str">
        <f t="shared" si="115"/>
        <v>W2-E2 89</v>
      </c>
    </row>
    <row r="1831" spans="1:15">
      <c r="A1831" t="s">
        <v>137</v>
      </c>
      <c r="B1831" t="s">
        <v>141</v>
      </c>
      <c r="C1831" t="s">
        <v>142</v>
      </c>
      <c r="D1831" t="s">
        <v>120</v>
      </c>
      <c r="E1831">
        <v>90</v>
      </c>
      <c r="F1831" t="s">
        <v>20</v>
      </c>
      <c r="G1831" t="s">
        <v>29</v>
      </c>
      <c r="L1831" t="str">
        <f t="shared" si="112"/>
        <v>NA</v>
      </c>
      <c r="M1831" t="str">
        <f t="shared" si="113"/>
        <v>NA</v>
      </c>
      <c r="N1831" t="str">
        <f t="shared" si="114"/>
        <v>NA</v>
      </c>
      <c r="O1831" t="str">
        <f t="shared" si="115"/>
        <v>W2-E2 90</v>
      </c>
    </row>
    <row r="1832" spans="1:15">
      <c r="A1832" t="s">
        <v>137</v>
      </c>
      <c r="B1832" t="s">
        <v>141</v>
      </c>
      <c r="C1832" t="s">
        <v>142</v>
      </c>
      <c r="D1832" t="s">
        <v>120</v>
      </c>
      <c r="E1832">
        <v>91</v>
      </c>
      <c r="F1832" t="s">
        <v>20</v>
      </c>
      <c r="G1832" t="s">
        <v>29</v>
      </c>
      <c r="L1832" t="str">
        <f t="shared" si="112"/>
        <v>NA</v>
      </c>
      <c r="M1832" t="str">
        <f t="shared" si="113"/>
        <v>NA</v>
      </c>
      <c r="N1832" t="str">
        <f t="shared" si="114"/>
        <v>NA</v>
      </c>
      <c r="O1832" t="str">
        <f t="shared" si="115"/>
        <v>W2-E2 91</v>
      </c>
    </row>
    <row r="1833" spans="1:15">
      <c r="A1833" t="s">
        <v>137</v>
      </c>
      <c r="B1833" t="s">
        <v>141</v>
      </c>
      <c r="C1833" t="s">
        <v>142</v>
      </c>
      <c r="D1833" t="s">
        <v>120</v>
      </c>
      <c r="E1833">
        <v>92</v>
      </c>
      <c r="F1833" t="s">
        <v>20</v>
      </c>
      <c r="G1833" t="s">
        <v>29</v>
      </c>
      <c r="L1833" t="str">
        <f t="shared" si="112"/>
        <v>NA</v>
      </c>
      <c r="M1833" t="str">
        <f t="shared" si="113"/>
        <v>NA</v>
      </c>
      <c r="N1833" t="str">
        <f t="shared" si="114"/>
        <v>NA</v>
      </c>
      <c r="O1833" t="str">
        <f t="shared" si="115"/>
        <v>W2-E2 92</v>
      </c>
    </row>
    <row r="1834" spans="1:15">
      <c r="A1834" t="s">
        <v>137</v>
      </c>
      <c r="B1834" t="s">
        <v>141</v>
      </c>
      <c r="C1834" t="s">
        <v>142</v>
      </c>
      <c r="D1834" t="s">
        <v>120</v>
      </c>
      <c r="E1834">
        <v>93</v>
      </c>
      <c r="F1834" t="s">
        <v>20</v>
      </c>
      <c r="G1834" t="s">
        <v>29</v>
      </c>
      <c r="L1834" t="str">
        <f t="shared" si="112"/>
        <v>NA</v>
      </c>
      <c r="M1834" t="str">
        <f t="shared" si="113"/>
        <v>NA</v>
      </c>
      <c r="N1834" t="str">
        <f t="shared" si="114"/>
        <v>NA</v>
      </c>
      <c r="O1834" t="str">
        <f t="shared" si="115"/>
        <v>W2-E2 93</v>
      </c>
    </row>
    <row r="1835" spans="1:15">
      <c r="A1835" t="s">
        <v>137</v>
      </c>
      <c r="B1835" t="s">
        <v>141</v>
      </c>
      <c r="C1835" t="s">
        <v>142</v>
      </c>
      <c r="D1835" t="s">
        <v>120</v>
      </c>
      <c r="E1835">
        <v>94</v>
      </c>
      <c r="F1835" t="s">
        <v>20</v>
      </c>
      <c r="G1835" t="s">
        <v>29</v>
      </c>
      <c r="L1835" t="str">
        <f t="shared" si="112"/>
        <v>NA</v>
      </c>
      <c r="M1835" t="str">
        <f t="shared" si="113"/>
        <v>NA</v>
      </c>
      <c r="N1835" t="str">
        <f t="shared" si="114"/>
        <v>NA</v>
      </c>
      <c r="O1835" t="str">
        <f t="shared" si="115"/>
        <v>W2-E2 94</v>
      </c>
    </row>
    <row r="1836" spans="1:15">
      <c r="A1836" t="s">
        <v>137</v>
      </c>
      <c r="B1836" t="s">
        <v>141</v>
      </c>
      <c r="C1836" t="s">
        <v>142</v>
      </c>
      <c r="D1836" t="s">
        <v>120</v>
      </c>
      <c r="E1836">
        <v>95</v>
      </c>
      <c r="F1836" t="s">
        <v>20</v>
      </c>
      <c r="G1836" t="s">
        <v>29</v>
      </c>
      <c r="L1836" t="str">
        <f t="shared" si="112"/>
        <v>NA</v>
      </c>
      <c r="M1836" t="str">
        <f t="shared" si="113"/>
        <v>NA</v>
      </c>
      <c r="N1836" t="str">
        <f t="shared" si="114"/>
        <v>NA</v>
      </c>
      <c r="O1836" t="str">
        <f t="shared" si="115"/>
        <v>W2-E2 95</v>
      </c>
    </row>
    <row r="1837" spans="1:15">
      <c r="A1837" t="s">
        <v>137</v>
      </c>
      <c r="B1837" t="s">
        <v>141</v>
      </c>
      <c r="C1837" t="s">
        <v>142</v>
      </c>
      <c r="D1837" t="s">
        <v>120</v>
      </c>
      <c r="E1837">
        <v>96</v>
      </c>
      <c r="F1837" t="s">
        <v>20</v>
      </c>
      <c r="G1837" t="s">
        <v>29</v>
      </c>
      <c r="L1837" t="str">
        <f t="shared" si="112"/>
        <v>NA</v>
      </c>
      <c r="M1837" t="str">
        <f t="shared" si="113"/>
        <v>NA</v>
      </c>
      <c r="N1837" t="str">
        <f t="shared" si="114"/>
        <v>NA</v>
      </c>
      <c r="O1837" t="str">
        <f t="shared" si="115"/>
        <v>W2-E2 96</v>
      </c>
    </row>
    <row r="1838" spans="1:15">
      <c r="A1838" t="s">
        <v>137</v>
      </c>
      <c r="B1838" t="s">
        <v>141</v>
      </c>
      <c r="C1838" t="s">
        <v>142</v>
      </c>
      <c r="D1838" t="s">
        <v>120</v>
      </c>
      <c r="E1838">
        <v>97</v>
      </c>
      <c r="F1838" t="s">
        <v>20</v>
      </c>
      <c r="G1838" t="s">
        <v>29</v>
      </c>
      <c r="L1838" t="str">
        <f t="shared" si="112"/>
        <v>NA</v>
      </c>
      <c r="M1838" t="str">
        <f t="shared" si="113"/>
        <v>NA</v>
      </c>
      <c r="N1838" t="str">
        <f t="shared" si="114"/>
        <v>NA</v>
      </c>
      <c r="O1838" t="str">
        <f t="shared" si="115"/>
        <v>W2-E2 97</v>
      </c>
    </row>
    <row r="1839" spans="1:15">
      <c r="A1839" t="s">
        <v>137</v>
      </c>
      <c r="B1839" t="s">
        <v>141</v>
      </c>
      <c r="C1839" t="s">
        <v>142</v>
      </c>
      <c r="D1839" t="s">
        <v>120</v>
      </c>
      <c r="E1839">
        <v>98</v>
      </c>
      <c r="F1839" t="s">
        <v>20</v>
      </c>
      <c r="G1839" t="s">
        <v>29</v>
      </c>
      <c r="L1839" t="str">
        <f t="shared" si="112"/>
        <v>NA</v>
      </c>
      <c r="M1839" t="str">
        <f t="shared" si="113"/>
        <v>NA</v>
      </c>
      <c r="N1839" t="str">
        <f t="shared" si="114"/>
        <v>NA</v>
      </c>
      <c r="O1839" t="str">
        <f t="shared" si="115"/>
        <v>W2-E2 98</v>
      </c>
    </row>
    <row r="1840" spans="1:15">
      <c r="A1840" t="s">
        <v>137</v>
      </c>
      <c r="B1840" t="s">
        <v>141</v>
      </c>
      <c r="C1840" t="s">
        <v>142</v>
      </c>
      <c r="D1840" t="s">
        <v>120</v>
      </c>
      <c r="E1840">
        <v>99</v>
      </c>
      <c r="F1840" t="s">
        <v>20</v>
      </c>
      <c r="G1840" t="s">
        <v>29</v>
      </c>
      <c r="L1840" t="str">
        <f t="shared" si="112"/>
        <v>NA</v>
      </c>
      <c r="M1840" t="str">
        <f t="shared" si="113"/>
        <v>NA</v>
      </c>
      <c r="N1840" t="str">
        <f t="shared" si="114"/>
        <v>NA</v>
      </c>
      <c r="O1840" t="str">
        <f t="shared" si="115"/>
        <v>W2-E2 99</v>
      </c>
    </row>
    <row r="1841" spans="1:15">
      <c r="A1841" t="s">
        <v>137</v>
      </c>
      <c r="B1841" t="s">
        <v>141</v>
      </c>
      <c r="C1841" t="s">
        <v>142</v>
      </c>
      <c r="D1841" t="s">
        <v>120</v>
      </c>
      <c r="E1841">
        <v>100</v>
      </c>
      <c r="F1841" t="s">
        <v>20</v>
      </c>
      <c r="G1841" t="s">
        <v>29</v>
      </c>
      <c r="L1841" t="str">
        <f t="shared" si="112"/>
        <v>NA</v>
      </c>
      <c r="M1841" t="str">
        <f t="shared" si="113"/>
        <v>NA</v>
      </c>
      <c r="N1841" t="str">
        <f t="shared" si="114"/>
        <v>NA</v>
      </c>
      <c r="O1841" t="str">
        <f t="shared" si="115"/>
        <v>W2-E2 100</v>
      </c>
    </row>
    <row r="1842" spans="1:15">
      <c r="A1842" t="s">
        <v>137</v>
      </c>
      <c r="B1842" t="s">
        <v>141</v>
      </c>
      <c r="C1842" t="s">
        <v>142</v>
      </c>
      <c r="D1842" t="s">
        <v>126</v>
      </c>
      <c r="E1842">
        <v>0</v>
      </c>
      <c r="F1842" t="s">
        <v>20</v>
      </c>
      <c r="G1842" t="s">
        <v>29</v>
      </c>
      <c r="L1842" t="str">
        <f t="shared" si="112"/>
        <v>NA</v>
      </c>
      <c r="M1842" t="str">
        <f t="shared" si="113"/>
        <v>NA</v>
      </c>
      <c r="N1842" t="str">
        <f t="shared" si="114"/>
        <v>NA</v>
      </c>
      <c r="O1842" t="str">
        <f t="shared" si="115"/>
        <v>W3-E3 0</v>
      </c>
    </row>
    <row r="1843" spans="1:15">
      <c r="A1843" t="s">
        <v>137</v>
      </c>
      <c r="B1843" t="s">
        <v>141</v>
      </c>
      <c r="C1843" t="s">
        <v>142</v>
      </c>
      <c r="D1843" t="s">
        <v>126</v>
      </c>
      <c r="E1843">
        <v>1</v>
      </c>
      <c r="F1843" t="s">
        <v>35</v>
      </c>
      <c r="G1843" t="s">
        <v>29</v>
      </c>
      <c r="L1843" t="str">
        <f t="shared" si="112"/>
        <v>NA</v>
      </c>
      <c r="M1843" t="str">
        <f t="shared" si="113"/>
        <v>NA</v>
      </c>
      <c r="N1843" t="str">
        <f t="shared" si="114"/>
        <v>NA</v>
      </c>
      <c r="O1843" t="str">
        <f t="shared" si="115"/>
        <v>W3-E3 1</v>
      </c>
    </row>
    <row r="1844" spans="1:15">
      <c r="A1844" t="s">
        <v>137</v>
      </c>
      <c r="B1844" t="s">
        <v>141</v>
      </c>
      <c r="C1844" t="s">
        <v>142</v>
      </c>
      <c r="D1844" t="s">
        <v>126</v>
      </c>
      <c r="E1844">
        <v>2</v>
      </c>
      <c r="F1844" t="s">
        <v>34</v>
      </c>
      <c r="G1844" t="s">
        <v>29</v>
      </c>
      <c r="L1844" t="str">
        <f t="shared" si="112"/>
        <v>NA</v>
      </c>
      <c r="M1844" t="str">
        <f t="shared" si="113"/>
        <v>NA</v>
      </c>
      <c r="N1844" t="str">
        <f t="shared" si="114"/>
        <v>NA</v>
      </c>
      <c r="O1844" t="str">
        <f t="shared" si="115"/>
        <v>W3-E3 2</v>
      </c>
    </row>
    <row r="1845" spans="1:15">
      <c r="A1845" t="s">
        <v>137</v>
      </c>
      <c r="B1845" t="s">
        <v>141</v>
      </c>
      <c r="C1845" t="s">
        <v>142</v>
      </c>
      <c r="D1845" t="s">
        <v>126</v>
      </c>
      <c r="E1845">
        <v>3</v>
      </c>
      <c r="F1845" t="s">
        <v>34</v>
      </c>
      <c r="G1845" t="s">
        <v>29</v>
      </c>
      <c r="L1845" t="str">
        <f t="shared" si="112"/>
        <v>NA</v>
      </c>
      <c r="M1845" t="str">
        <f t="shared" si="113"/>
        <v>NA</v>
      </c>
      <c r="N1845" t="str">
        <f t="shared" si="114"/>
        <v>NA</v>
      </c>
      <c r="O1845" t="str">
        <f t="shared" si="115"/>
        <v>W3-E3 3</v>
      </c>
    </row>
    <row r="1846" spans="1:15">
      <c r="A1846" t="s">
        <v>137</v>
      </c>
      <c r="B1846" t="s">
        <v>141</v>
      </c>
      <c r="C1846" t="s">
        <v>142</v>
      </c>
      <c r="D1846" t="s">
        <v>126</v>
      </c>
      <c r="E1846">
        <v>4</v>
      </c>
      <c r="F1846" t="s">
        <v>34</v>
      </c>
      <c r="G1846" t="s">
        <v>293</v>
      </c>
      <c r="H1846" t="b">
        <v>1</v>
      </c>
      <c r="I1846" t="s">
        <v>49</v>
      </c>
      <c r="J1846" t="s">
        <v>50</v>
      </c>
      <c r="K1846">
        <v>0.05</v>
      </c>
      <c r="L1846" t="str">
        <f t="shared" si="112"/>
        <v>Enneapogon</v>
      </c>
      <c r="M1846" t="str">
        <f t="shared" si="113"/>
        <v>NA</v>
      </c>
      <c r="N1846" t="str">
        <f t="shared" si="114"/>
        <v>Genus</v>
      </c>
      <c r="O1846" t="str">
        <f t="shared" si="115"/>
        <v>W3-E3 4</v>
      </c>
    </row>
    <row r="1847" spans="1:15">
      <c r="A1847" t="s">
        <v>137</v>
      </c>
      <c r="B1847" t="s">
        <v>141</v>
      </c>
      <c r="C1847" t="s">
        <v>142</v>
      </c>
      <c r="D1847" t="s">
        <v>126</v>
      </c>
      <c r="E1847">
        <v>4</v>
      </c>
      <c r="F1847" t="s">
        <v>34</v>
      </c>
      <c r="G1847" t="s">
        <v>30</v>
      </c>
      <c r="H1847" t="b">
        <v>0</v>
      </c>
      <c r="I1847" t="s">
        <v>19</v>
      </c>
      <c r="J1847" t="s">
        <v>24</v>
      </c>
      <c r="K1847">
        <v>0.06</v>
      </c>
      <c r="L1847" t="str">
        <f t="shared" si="112"/>
        <v>Sclerolaena</v>
      </c>
      <c r="M1847" t="str">
        <f t="shared" si="113"/>
        <v>ventricosa</v>
      </c>
      <c r="N1847" t="str">
        <f t="shared" si="114"/>
        <v>Species</v>
      </c>
      <c r="O1847" t="str">
        <f t="shared" si="115"/>
        <v>W3-E3 4</v>
      </c>
    </row>
    <row r="1848" spans="1:15">
      <c r="A1848" t="s">
        <v>137</v>
      </c>
      <c r="B1848" t="s">
        <v>141</v>
      </c>
      <c r="C1848" t="s">
        <v>142</v>
      </c>
      <c r="D1848" t="s">
        <v>126</v>
      </c>
      <c r="E1848">
        <v>5</v>
      </c>
      <c r="F1848" t="s">
        <v>34</v>
      </c>
      <c r="G1848" t="s">
        <v>97</v>
      </c>
      <c r="H1848" t="b">
        <v>0</v>
      </c>
      <c r="I1848" t="s">
        <v>98</v>
      </c>
      <c r="J1848" t="s">
        <v>60</v>
      </c>
      <c r="K1848">
        <v>0.01</v>
      </c>
      <c r="L1848" t="str">
        <f t="shared" si="112"/>
        <v>Portulaca</v>
      </c>
      <c r="M1848" t="str">
        <f t="shared" si="113"/>
        <v>oleareaca</v>
      </c>
      <c r="N1848" t="str">
        <f t="shared" si="114"/>
        <v>Species</v>
      </c>
      <c r="O1848" t="str">
        <f t="shared" si="115"/>
        <v>W3-E3 5</v>
      </c>
    </row>
    <row r="1849" spans="1:15">
      <c r="A1849" t="s">
        <v>137</v>
      </c>
      <c r="B1849" t="s">
        <v>141</v>
      </c>
      <c r="C1849" t="s">
        <v>142</v>
      </c>
      <c r="D1849" t="s">
        <v>126</v>
      </c>
      <c r="E1849">
        <v>6</v>
      </c>
      <c r="F1849" t="s">
        <v>20</v>
      </c>
      <c r="G1849" t="s">
        <v>29</v>
      </c>
      <c r="L1849" t="str">
        <f t="shared" si="112"/>
        <v>NA</v>
      </c>
      <c r="M1849" t="str">
        <f t="shared" si="113"/>
        <v>NA</v>
      </c>
      <c r="N1849" t="str">
        <f t="shared" si="114"/>
        <v>NA</v>
      </c>
      <c r="O1849" t="str">
        <f t="shared" si="115"/>
        <v>W3-E3 6</v>
      </c>
    </row>
    <row r="1850" spans="1:15">
      <c r="A1850" t="s">
        <v>137</v>
      </c>
      <c r="B1850" t="s">
        <v>141</v>
      </c>
      <c r="C1850" t="s">
        <v>142</v>
      </c>
      <c r="D1850" t="s">
        <v>126</v>
      </c>
      <c r="E1850">
        <v>7</v>
      </c>
      <c r="F1850" t="s">
        <v>35</v>
      </c>
      <c r="G1850" t="s">
        <v>293</v>
      </c>
      <c r="H1850" t="b">
        <v>1</v>
      </c>
      <c r="I1850" t="s">
        <v>49</v>
      </c>
      <c r="J1850" t="s">
        <v>50</v>
      </c>
      <c r="K1850">
        <v>0.16</v>
      </c>
      <c r="L1850" t="str">
        <f t="shared" si="112"/>
        <v>Enneapogon</v>
      </c>
      <c r="M1850" t="str">
        <f t="shared" si="113"/>
        <v>NA</v>
      </c>
      <c r="N1850" t="str">
        <f t="shared" si="114"/>
        <v>Genus</v>
      </c>
      <c r="O1850" t="str">
        <f t="shared" si="115"/>
        <v>W3-E3 7</v>
      </c>
    </row>
    <row r="1851" spans="1:15">
      <c r="A1851" t="s">
        <v>137</v>
      </c>
      <c r="B1851" t="s">
        <v>141</v>
      </c>
      <c r="C1851" t="s">
        <v>142</v>
      </c>
      <c r="D1851" t="s">
        <v>126</v>
      </c>
      <c r="E1851">
        <v>8</v>
      </c>
      <c r="F1851" t="s">
        <v>20</v>
      </c>
      <c r="G1851" t="s">
        <v>147</v>
      </c>
      <c r="H1851" t="b">
        <v>0</v>
      </c>
      <c r="I1851" t="s">
        <v>19</v>
      </c>
      <c r="J1851" t="s">
        <v>24</v>
      </c>
      <c r="K1851">
        <v>0.15</v>
      </c>
      <c r="L1851" t="str">
        <f t="shared" si="112"/>
        <v>Maireana</v>
      </c>
      <c r="M1851" t="str">
        <f t="shared" si="113"/>
        <v>coronata</v>
      </c>
      <c r="N1851" t="str">
        <f t="shared" si="114"/>
        <v>Species</v>
      </c>
      <c r="O1851" t="str">
        <f t="shared" si="115"/>
        <v>W3-E3 8</v>
      </c>
    </row>
    <row r="1852" spans="1:15">
      <c r="A1852" t="s">
        <v>137</v>
      </c>
      <c r="B1852" t="s">
        <v>141</v>
      </c>
      <c r="C1852" t="s">
        <v>142</v>
      </c>
      <c r="D1852" t="s">
        <v>126</v>
      </c>
      <c r="E1852">
        <v>9</v>
      </c>
      <c r="F1852" t="s">
        <v>35</v>
      </c>
      <c r="G1852" s="4" t="s">
        <v>301</v>
      </c>
      <c r="H1852" t="b">
        <v>1</v>
      </c>
      <c r="I1852" t="s">
        <v>49</v>
      </c>
      <c r="J1852" t="s">
        <v>50</v>
      </c>
      <c r="K1852">
        <v>0.1</v>
      </c>
      <c r="L1852" t="str">
        <f t="shared" si="112"/>
        <v>Sporobolus</v>
      </c>
      <c r="M1852" t="str">
        <f t="shared" si="113"/>
        <v>actinocladus</v>
      </c>
      <c r="N1852" t="str">
        <f t="shared" si="114"/>
        <v>Species</v>
      </c>
      <c r="O1852" t="str">
        <f t="shared" si="115"/>
        <v>W3-E3 9</v>
      </c>
    </row>
    <row r="1853" spans="1:15">
      <c r="A1853" t="s">
        <v>137</v>
      </c>
      <c r="B1853" t="s">
        <v>141</v>
      </c>
      <c r="C1853" t="s">
        <v>142</v>
      </c>
      <c r="D1853" t="s">
        <v>126</v>
      </c>
      <c r="E1853">
        <v>10</v>
      </c>
      <c r="F1853" t="s">
        <v>35</v>
      </c>
      <c r="G1853" t="s">
        <v>145</v>
      </c>
      <c r="H1853" t="b">
        <v>0</v>
      </c>
      <c r="I1853" t="s">
        <v>146</v>
      </c>
      <c r="J1853" t="s">
        <v>60</v>
      </c>
      <c r="K1853">
        <v>0.1</v>
      </c>
      <c r="L1853" t="str">
        <f t="shared" si="112"/>
        <v>Solanum</v>
      </c>
      <c r="M1853" t="str">
        <f t="shared" si="113"/>
        <v>esuriale</v>
      </c>
      <c r="N1853" t="str">
        <f t="shared" si="114"/>
        <v>Species</v>
      </c>
      <c r="O1853" t="str">
        <f t="shared" si="115"/>
        <v>W3-E3 10</v>
      </c>
    </row>
    <row r="1854" spans="1:15">
      <c r="A1854" t="s">
        <v>137</v>
      </c>
      <c r="B1854" t="s">
        <v>141</v>
      </c>
      <c r="C1854" t="s">
        <v>142</v>
      </c>
      <c r="D1854" t="s">
        <v>126</v>
      </c>
      <c r="E1854">
        <v>11</v>
      </c>
      <c r="F1854" t="s">
        <v>20</v>
      </c>
      <c r="G1854" s="4" t="s">
        <v>163</v>
      </c>
      <c r="H1854" t="b">
        <v>1</v>
      </c>
      <c r="I1854" t="s">
        <v>49</v>
      </c>
      <c r="J1854" t="s">
        <v>50</v>
      </c>
      <c r="K1854">
        <v>0.12</v>
      </c>
      <c r="L1854" t="str">
        <f t="shared" si="112"/>
        <v>Long</v>
      </c>
      <c r="M1854" t="str">
        <f t="shared" si="113"/>
        <v>awns - déjà vu</v>
      </c>
      <c r="N1854" t="str">
        <f t="shared" si="114"/>
        <v>Species</v>
      </c>
      <c r="O1854" t="str">
        <f t="shared" si="115"/>
        <v>W3-E3 11</v>
      </c>
    </row>
    <row r="1855" spans="1:15">
      <c r="A1855" t="s">
        <v>137</v>
      </c>
      <c r="B1855" t="s">
        <v>141</v>
      </c>
      <c r="C1855" t="s">
        <v>142</v>
      </c>
      <c r="D1855" t="s">
        <v>126</v>
      </c>
      <c r="E1855">
        <v>12</v>
      </c>
      <c r="F1855" t="s">
        <v>20</v>
      </c>
      <c r="G1855" t="s">
        <v>82</v>
      </c>
      <c r="H1855" t="b">
        <v>1</v>
      </c>
      <c r="I1855" t="s">
        <v>49</v>
      </c>
      <c r="J1855" t="s">
        <v>50</v>
      </c>
      <c r="K1855">
        <v>0.11</v>
      </c>
      <c r="L1855" t="str">
        <f t="shared" si="112"/>
        <v>Dactyloctenium</v>
      </c>
      <c r="M1855" t="str">
        <f t="shared" si="113"/>
        <v>radulans</v>
      </c>
      <c r="N1855" t="str">
        <f t="shared" si="114"/>
        <v>Species</v>
      </c>
      <c r="O1855" t="str">
        <f t="shared" si="115"/>
        <v>W3-E3 12</v>
      </c>
    </row>
    <row r="1856" spans="1:15">
      <c r="A1856" t="s">
        <v>137</v>
      </c>
      <c r="B1856" t="s">
        <v>141</v>
      </c>
      <c r="C1856" t="s">
        <v>142</v>
      </c>
      <c r="D1856" t="s">
        <v>126</v>
      </c>
      <c r="E1856">
        <v>13</v>
      </c>
      <c r="F1856" t="s">
        <v>20</v>
      </c>
      <c r="G1856" t="s">
        <v>29</v>
      </c>
      <c r="L1856" t="str">
        <f t="shared" si="112"/>
        <v>NA</v>
      </c>
      <c r="M1856" t="str">
        <f t="shared" si="113"/>
        <v>NA</v>
      </c>
      <c r="N1856" t="str">
        <f t="shared" si="114"/>
        <v>NA</v>
      </c>
      <c r="O1856" t="str">
        <f t="shared" si="115"/>
        <v>W3-E3 13</v>
      </c>
    </row>
    <row r="1857" spans="1:15">
      <c r="A1857" t="s">
        <v>137</v>
      </c>
      <c r="B1857" t="s">
        <v>141</v>
      </c>
      <c r="C1857" t="s">
        <v>142</v>
      </c>
      <c r="D1857" t="s">
        <v>126</v>
      </c>
      <c r="E1857">
        <v>14</v>
      </c>
      <c r="F1857" t="s">
        <v>35</v>
      </c>
      <c r="H1857" t="b">
        <v>1</v>
      </c>
      <c r="I1857" t="s">
        <v>49</v>
      </c>
      <c r="J1857" t="s">
        <v>50</v>
      </c>
      <c r="K1857">
        <v>7.0000000000000007E-2</v>
      </c>
      <c r="L1857">
        <f t="shared" si="112"/>
        <v>0</v>
      </c>
      <c r="M1857" t="str">
        <f t="shared" si="113"/>
        <v>NA</v>
      </c>
      <c r="N1857" t="str">
        <f t="shared" si="114"/>
        <v>Genus</v>
      </c>
      <c r="O1857" t="str">
        <f t="shared" si="115"/>
        <v>W3-E3 14</v>
      </c>
    </row>
    <row r="1858" spans="1:15">
      <c r="A1858" t="s">
        <v>137</v>
      </c>
      <c r="B1858" t="s">
        <v>141</v>
      </c>
      <c r="C1858" t="s">
        <v>142</v>
      </c>
      <c r="D1858" t="s">
        <v>126</v>
      </c>
      <c r="E1858">
        <v>15</v>
      </c>
      <c r="F1858" t="s">
        <v>35</v>
      </c>
      <c r="G1858" t="s">
        <v>82</v>
      </c>
      <c r="H1858" t="b">
        <v>1</v>
      </c>
      <c r="I1858" t="s">
        <v>49</v>
      </c>
      <c r="J1858" t="s">
        <v>50</v>
      </c>
      <c r="K1858">
        <v>0.03</v>
      </c>
      <c r="L1858" t="str">
        <f t="shared" si="112"/>
        <v>Dactyloctenium</v>
      </c>
      <c r="M1858" t="str">
        <f t="shared" si="113"/>
        <v>radulans</v>
      </c>
      <c r="N1858" t="str">
        <f t="shared" si="114"/>
        <v>Species</v>
      </c>
      <c r="O1858" t="str">
        <f t="shared" si="115"/>
        <v>W3-E3 15</v>
      </c>
    </row>
    <row r="1859" spans="1:15">
      <c r="A1859" t="s">
        <v>137</v>
      </c>
      <c r="B1859" t="s">
        <v>141</v>
      </c>
      <c r="C1859" t="s">
        <v>142</v>
      </c>
      <c r="D1859" t="s">
        <v>126</v>
      </c>
      <c r="E1859">
        <v>16</v>
      </c>
      <c r="F1859" t="s">
        <v>20</v>
      </c>
      <c r="G1859" t="s">
        <v>143</v>
      </c>
      <c r="H1859" t="b">
        <v>0</v>
      </c>
      <c r="I1859" t="s">
        <v>19</v>
      </c>
      <c r="J1859" t="s">
        <v>24</v>
      </c>
      <c r="K1859">
        <v>0.17</v>
      </c>
      <c r="L1859" t="str">
        <f t="shared" ref="L1859:L1922" si="116">IF(G1859="NA", "NA", IF(ISNUMBER(SEARCH(" ", G1859)), LEFT(G1859, FIND(" ", G1859) - 1), G1859))</f>
        <v>Dissocarpus</v>
      </c>
      <c r="M1859" t="str">
        <f t="shared" ref="M1859:M1922" si="117">IF(OR(G1859="NA", LEN(TRIM(G1859))=LEN(SUBSTITUTE(G1859," ",""))), "NA", IF(ISNUMBER(SEARCH("Dead", G1859)), "NA", MID(G1859, FIND(" ", G1859) + 1, LEN(G1859) - FIND(" ", G1859))))</f>
        <v>biflora</v>
      </c>
      <c r="N1859" t="str">
        <f t="shared" ref="N1859:N1922" si="118">IF(G1859="NA", "NA", IF(ISNUMBER(SEARCH("Dead", G1859)), IF(I1859&lt;&gt;"", "Family", "NA"), IF(ISNUMBER(SEARCH("subsp.", G1859)), "Subspecies", IF(ISNUMBER(SEARCH("var.", G1859)), "Varietas", IF(COUNTIF(G1859, "* *")=0, "Genus", "Species")))))</f>
        <v>Species</v>
      </c>
      <c r="O1859" t="str">
        <f t="shared" ref="O1859:O1922" si="119">CONCATENATE(D1859, " ", E1859)</f>
        <v>W3-E3 16</v>
      </c>
    </row>
    <row r="1860" spans="1:15">
      <c r="A1860" t="s">
        <v>137</v>
      </c>
      <c r="B1860" t="s">
        <v>141</v>
      </c>
      <c r="C1860" t="s">
        <v>142</v>
      </c>
      <c r="D1860" t="s">
        <v>126</v>
      </c>
      <c r="E1860">
        <v>17</v>
      </c>
      <c r="F1860" t="s">
        <v>35</v>
      </c>
      <c r="G1860" t="s">
        <v>82</v>
      </c>
      <c r="H1860" t="b">
        <v>1</v>
      </c>
      <c r="I1860" t="s">
        <v>49</v>
      </c>
      <c r="J1860" t="s">
        <v>50</v>
      </c>
      <c r="K1860">
        <v>0.09</v>
      </c>
      <c r="L1860" t="str">
        <f t="shared" si="116"/>
        <v>Dactyloctenium</v>
      </c>
      <c r="M1860" t="str">
        <f t="shared" si="117"/>
        <v>radulans</v>
      </c>
      <c r="N1860" t="str">
        <f t="shared" si="118"/>
        <v>Species</v>
      </c>
      <c r="O1860" t="str">
        <f t="shared" si="119"/>
        <v>W3-E3 17</v>
      </c>
    </row>
    <row r="1861" spans="1:15">
      <c r="A1861" t="s">
        <v>137</v>
      </c>
      <c r="B1861" t="s">
        <v>141</v>
      </c>
      <c r="C1861" t="s">
        <v>142</v>
      </c>
      <c r="D1861" t="s">
        <v>126</v>
      </c>
      <c r="E1861">
        <v>18</v>
      </c>
      <c r="F1861" t="s">
        <v>20</v>
      </c>
      <c r="G1861" t="s">
        <v>29</v>
      </c>
      <c r="L1861" t="str">
        <f t="shared" si="116"/>
        <v>NA</v>
      </c>
      <c r="M1861" t="str">
        <f t="shared" si="117"/>
        <v>NA</v>
      </c>
      <c r="N1861" t="str">
        <f t="shared" si="118"/>
        <v>NA</v>
      </c>
      <c r="O1861" t="str">
        <f t="shared" si="119"/>
        <v>W3-E3 18</v>
      </c>
    </row>
    <row r="1862" spans="1:15">
      <c r="A1862" t="s">
        <v>137</v>
      </c>
      <c r="B1862" t="s">
        <v>141</v>
      </c>
      <c r="C1862" t="s">
        <v>142</v>
      </c>
      <c r="D1862" t="s">
        <v>126</v>
      </c>
      <c r="E1862">
        <v>19</v>
      </c>
      <c r="F1862" t="s">
        <v>20</v>
      </c>
      <c r="G1862" t="s">
        <v>29</v>
      </c>
      <c r="L1862" t="str">
        <f t="shared" si="116"/>
        <v>NA</v>
      </c>
      <c r="M1862" t="str">
        <f t="shared" si="117"/>
        <v>NA</v>
      </c>
      <c r="N1862" t="str">
        <f t="shared" si="118"/>
        <v>NA</v>
      </c>
      <c r="O1862" t="str">
        <f t="shared" si="119"/>
        <v>W3-E3 19</v>
      </c>
    </row>
    <row r="1863" spans="1:15">
      <c r="A1863" t="s">
        <v>137</v>
      </c>
      <c r="B1863" t="s">
        <v>141</v>
      </c>
      <c r="C1863" t="s">
        <v>142</v>
      </c>
      <c r="D1863" t="s">
        <v>126</v>
      </c>
      <c r="E1863">
        <v>20</v>
      </c>
      <c r="F1863" t="s">
        <v>20</v>
      </c>
      <c r="G1863" t="s">
        <v>29</v>
      </c>
      <c r="L1863" t="str">
        <f t="shared" si="116"/>
        <v>NA</v>
      </c>
      <c r="M1863" t="str">
        <f t="shared" si="117"/>
        <v>NA</v>
      </c>
      <c r="N1863" t="str">
        <f t="shared" si="118"/>
        <v>NA</v>
      </c>
      <c r="O1863" t="str">
        <f t="shared" si="119"/>
        <v>W3-E3 20</v>
      </c>
    </row>
    <row r="1864" spans="1:15">
      <c r="A1864" t="s">
        <v>137</v>
      </c>
      <c r="B1864" t="s">
        <v>141</v>
      </c>
      <c r="C1864" t="s">
        <v>142</v>
      </c>
      <c r="D1864" t="s">
        <v>126</v>
      </c>
      <c r="E1864">
        <v>21</v>
      </c>
      <c r="F1864" t="s">
        <v>35</v>
      </c>
      <c r="G1864" t="s">
        <v>107</v>
      </c>
      <c r="H1864" t="b">
        <v>0</v>
      </c>
      <c r="I1864" t="s">
        <v>19</v>
      </c>
      <c r="J1864" t="s">
        <v>24</v>
      </c>
      <c r="K1864">
        <v>0.23</v>
      </c>
      <c r="L1864" t="str">
        <f t="shared" si="116"/>
        <v>Maireana</v>
      </c>
      <c r="M1864" t="str">
        <f t="shared" si="117"/>
        <v>pyramidata</v>
      </c>
      <c r="N1864" t="str">
        <f t="shared" si="118"/>
        <v>Species</v>
      </c>
      <c r="O1864" t="str">
        <f t="shared" si="119"/>
        <v>W3-E3 21</v>
      </c>
    </row>
    <row r="1865" spans="1:15">
      <c r="A1865" t="s">
        <v>137</v>
      </c>
      <c r="B1865" t="s">
        <v>141</v>
      </c>
      <c r="C1865" t="s">
        <v>142</v>
      </c>
      <c r="D1865" t="s">
        <v>126</v>
      </c>
      <c r="E1865">
        <v>22</v>
      </c>
      <c r="F1865" t="s">
        <v>20</v>
      </c>
      <c r="G1865" t="s">
        <v>29</v>
      </c>
      <c r="L1865" t="str">
        <f t="shared" si="116"/>
        <v>NA</v>
      </c>
      <c r="M1865" t="str">
        <f t="shared" si="117"/>
        <v>NA</v>
      </c>
      <c r="N1865" t="str">
        <f t="shared" si="118"/>
        <v>NA</v>
      </c>
      <c r="O1865" t="str">
        <f t="shared" si="119"/>
        <v>W3-E3 22</v>
      </c>
    </row>
    <row r="1866" spans="1:15">
      <c r="A1866" t="s">
        <v>137</v>
      </c>
      <c r="B1866" t="s">
        <v>141</v>
      </c>
      <c r="C1866" t="s">
        <v>142</v>
      </c>
      <c r="D1866" t="s">
        <v>126</v>
      </c>
      <c r="E1866">
        <v>23</v>
      </c>
      <c r="F1866" t="s">
        <v>35</v>
      </c>
      <c r="G1866" t="s">
        <v>29</v>
      </c>
      <c r="L1866" t="str">
        <f t="shared" si="116"/>
        <v>NA</v>
      </c>
      <c r="M1866" t="str">
        <f t="shared" si="117"/>
        <v>NA</v>
      </c>
      <c r="N1866" t="str">
        <f t="shared" si="118"/>
        <v>NA</v>
      </c>
      <c r="O1866" t="str">
        <f t="shared" si="119"/>
        <v>W3-E3 23</v>
      </c>
    </row>
    <row r="1867" spans="1:15">
      <c r="A1867" t="s">
        <v>137</v>
      </c>
      <c r="B1867" t="s">
        <v>141</v>
      </c>
      <c r="C1867" t="s">
        <v>142</v>
      </c>
      <c r="D1867" t="s">
        <v>126</v>
      </c>
      <c r="E1867">
        <v>24</v>
      </c>
      <c r="F1867" t="s">
        <v>35</v>
      </c>
      <c r="G1867" s="4" t="s">
        <v>130</v>
      </c>
      <c r="H1867" t="b">
        <v>1</v>
      </c>
      <c r="I1867" t="s">
        <v>49</v>
      </c>
      <c r="J1867" t="s">
        <v>50</v>
      </c>
      <c r="K1867">
        <v>0.27</v>
      </c>
      <c r="L1867" t="str">
        <f t="shared" si="116"/>
        <v>Panicum</v>
      </c>
      <c r="M1867" t="str">
        <f t="shared" si="117"/>
        <v>A</v>
      </c>
      <c r="N1867" t="str">
        <f t="shared" si="118"/>
        <v>Species</v>
      </c>
      <c r="O1867" t="str">
        <f t="shared" si="119"/>
        <v>W3-E3 24</v>
      </c>
    </row>
    <row r="1868" spans="1:15">
      <c r="A1868" t="s">
        <v>137</v>
      </c>
      <c r="B1868" t="s">
        <v>141</v>
      </c>
      <c r="C1868" t="s">
        <v>142</v>
      </c>
      <c r="D1868" t="s">
        <v>126</v>
      </c>
      <c r="E1868">
        <v>25</v>
      </c>
      <c r="F1868" t="s">
        <v>35</v>
      </c>
      <c r="G1868" t="s">
        <v>29</v>
      </c>
      <c r="L1868" t="str">
        <f t="shared" si="116"/>
        <v>NA</v>
      </c>
      <c r="M1868" t="str">
        <f t="shared" si="117"/>
        <v>NA</v>
      </c>
      <c r="N1868" t="str">
        <f t="shared" si="118"/>
        <v>NA</v>
      </c>
      <c r="O1868" t="str">
        <f t="shared" si="119"/>
        <v>W3-E3 25</v>
      </c>
    </row>
    <row r="1869" spans="1:15">
      <c r="A1869" t="s">
        <v>137</v>
      </c>
      <c r="B1869" t="s">
        <v>141</v>
      </c>
      <c r="C1869" t="s">
        <v>142</v>
      </c>
      <c r="D1869" t="s">
        <v>126</v>
      </c>
      <c r="E1869">
        <v>26</v>
      </c>
      <c r="F1869" t="s">
        <v>35</v>
      </c>
      <c r="G1869" t="s">
        <v>29</v>
      </c>
      <c r="L1869" t="str">
        <f t="shared" si="116"/>
        <v>NA</v>
      </c>
      <c r="M1869" t="str">
        <f t="shared" si="117"/>
        <v>NA</v>
      </c>
      <c r="N1869" t="str">
        <f t="shared" si="118"/>
        <v>NA</v>
      </c>
      <c r="O1869" t="str">
        <f t="shared" si="119"/>
        <v>W3-E3 26</v>
      </c>
    </row>
    <row r="1870" spans="1:15">
      <c r="A1870" t="s">
        <v>137</v>
      </c>
      <c r="B1870" t="s">
        <v>141</v>
      </c>
      <c r="C1870" t="s">
        <v>142</v>
      </c>
      <c r="D1870" t="s">
        <v>126</v>
      </c>
      <c r="E1870">
        <v>27</v>
      </c>
      <c r="F1870" t="s">
        <v>20</v>
      </c>
      <c r="G1870" t="s">
        <v>293</v>
      </c>
      <c r="H1870" t="b">
        <v>1</v>
      </c>
      <c r="I1870" t="s">
        <v>49</v>
      </c>
      <c r="J1870" t="s">
        <v>50</v>
      </c>
      <c r="K1870">
        <v>0.17</v>
      </c>
      <c r="L1870" t="str">
        <f t="shared" si="116"/>
        <v>Enneapogon</v>
      </c>
      <c r="M1870" t="str">
        <f t="shared" si="117"/>
        <v>NA</v>
      </c>
      <c r="N1870" t="str">
        <f t="shared" si="118"/>
        <v>Genus</v>
      </c>
      <c r="O1870" t="str">
        <f t="shared" si="119"/>
        <v>W3-E3 27</v>
      </c>
    </row>
    <row r="1871" spans="1:15">
      <c r="A1871" t="s">
        <v>137</v>
      </c>
      <c r="B1871" t="s">
        <v>141</v>
      </c>
      <c r="C1871" t="s">
        <v>142</v>
      </c>
      <c r="D1871" t="s">
        <v>126</v>
      </c>
      <c r="E1871">
        <v>28</v>
      </c>
      <c r="F1871" t="s">
        <v>20</v>
      </c>
      <c r="G1871" s="4" t="s">
        <v>164</v>
      </c>
      <c r="H1871" t="b">
        <v>1</v>
      </c>
      <c r="I1871" t="s">
        <v>49</v>
      </c>
      <c r="J1871" t="s">
        <v>50</v>
      </c>
      <c r="K1871">
        <v>0.06</v>
      </c>
      <c r="L1871" t="str">
        <f t="shared" si="116"/>
        <v>Pocket</v>
      </c>
      <c r="M1871" t="str">
        <f t="shared" si="117"/>
        <v>grass</v>
      </c>
      <c r="N1871" t="str">
        <f t="shared" si="118"/>
        <v>Species</v>
      </c>
      <c r="O1871" t="str">
        <f t="shared" si="119"/>
        <v>W3-E3 28</v>
      </c>
    </row>
    <row r="1872" spans="1:15">
      <c r="A1872" t="s">
        <v>137</v>
      </c>
      <c r="B1872" t="s">
        <v>141</v>
      </c>
      <c r="C1872" t="s">
        <v>142</v>
      </c>
      <c r="D1872" t="s">
        <v>126</v>
      </c>
      <c r="E1872">
        <v>29</v>
      </c>
      <c r="F1872" t="s">
        <v>20</v>
      </c>
      <c r="G1872" t="s">
        <v>150</v>
      </c>
      <c r="H1872" t="b">
        <v>1</v>
      </c>
      <c r="I1872" t="s">
        <v>49</v>
      </c>
      <c r="J1872" t="s">
        <v>50</v>
      </c>
      <c r="K1872">
        <v>0.05</v>
      </c>
      <c r="L1872" t="str">
        <f t="shared" si="116"/>
        <v>Eragrostis</v>
      </c>
      <c r="M1872" t="str">
        <f t="shared" si="117"/>
        <v>B</v>
      </c>
      <c r="N1872" t="str">
        <f t="shared" si="118"/>
        <v>Species</v>
      </c>
      <c r="O1872" t="str">
        <f t="shared" si="119"/>
        <v>W3-E3 29</v>
      </c>
    </row>
    <row r="1873" spans="1:15">
      <c r="A1873" t="s">
        <v>137</v>
      </c>
      <c r="B1873" t="s">
        <v>141</v>
      </c>
      <c r="C1873" t="s">
        <v>142</v>
      </c>
      <c r="D1873" t="s">
        <v>126</v>
      </c>
      <c r="E1873">
        <v>30</v>
      </c>
      <c r="F1873" t="s">
        <v>20</v>
      </c>
      <c r="G1873" s="4" t="s">
        <v>164</v>
      </c>
      <c r="H1873" t="b">
        <v>1</v>
      </c>
      <c r="I1873" t="s">
        <v>49</v>
      </c>
      <c r="J1873" t="s">
        <v>50</v>
      </c>
      <c r="K1873">
        <v>0.56000000000000005</v>
      </c>
      <c r="L1873" t="str">
        <f t="shared" si="116"/>
        <v>Pocket</v>
      </c>
      <c r="M1873" t="str">
        <f t="shared" si="117"/>
        <v>grass</v>
      </c>
      <c r="N1873" t="str">
        <f t="shared" si="118"/>
        <v>Species</v>
      </c>
      <c r="O1873" t="str">
        <f t="shared" si="119"/>
        <v>W3-E3 30</v>
      </c>
    </row>
    <row r="1874" spans="1:15">
      <c r="A1874" t="s">
        <v>137</v>
      </c>
      <c r="B1874" t="s">
        <v>141</v>
      </c>
      <c r="C1874" t="s">
        <v>142</v>
      </c>
      <c r="D1874" t="s">
        <v>126</v>
      </c>
      <c r="E1874">
        <v>31</v>
      </c>
      <c r="F1874" t="s">
        <v>35</v>
      </c>
      <c r="G1874" t="s">
        <v>143</v>
      </c>
      <c r="H1874" t="b">
        <v>0</v>
      </c>
      <c r="I1874" t="s">
        <v>19</v>
      </c>
      <c r="J1874" t="s">
        <v>24</v>
      </c>
      <c r="K1874">
        <v>0.16</v>
      </c>
      <c r="L1874" t="str">
        <f t="shared" si="116"/>
        <v>Dissocarpus</v>
      </c>
      <c r="M1874" t="str">
        <f t="shared" si="117"/>
        <v>biflora</v>
      </c>
      <c r="N1874" t="str">
        <f t="shared" si="118"/>
        <v>Species</v>
      </c>
      <c r="O1874" t="str">
        <f t="shared" si="119"/>
        <v>W3-E3 31</v>
      </c>
    </row>
    <row r="1875" spans="1:15">
      <c r="A1875" t="s">
        <v>137</v>
      </c>
      <c r="B1875" t="s">
        <v>141</v>
      </c>
      <c r="C1875" t="s">
        <v>142</v>
      </c>
      <c r="D1875" t="s">
        <v>126</v>
      </c>
      <c r="E1875">
        <v>32</v>
      </c>
      <c r="F1875" t="s">
        <v>35</v>
      </c>
      <c r="G1875" t="s">
        <v>29</v>
      </c>
      <c r="L1875" t="str">
        <f t="shared" si="116"/>
        <v>NA</v>
      </c>
      <c r="M1875" t="str">
        <f t="shared" si="117"/>
        <v>NA</v>
      </c>
      <c r="N1875" t="str">
        <f t="shared" si="118"/>
        <v>NA</v>
      </c>
      <c r="O1875" t="str">
        <f t="shared" si="119"/>
        <v>W3-E3 32</v>
      </c>
    </row>
    <row r="1876" spans="1:15">
      <c r="A1876" t="s">
        <v>137</v>
      </c>
      <c r="B1876" t="s">
        <v>141</v>
      </c>
      <c r="C1876" t="s">
        <v>142</v>
      </c>
      <c r="D1876" t="s">
        <v>126</v>
      </c>
      <c r="E1876">
        <v>33</v>
      </c>
      <c r="F1876" t="s">
        <v>20</v>
      </c>
      <c r="G1876" t="s">
        <v>29</v>
      </c>
      <c r="L1876" t="str">
        <f t="shared" si="116"/>
        <v>NA</v>
      </c>
      <c r="M1876" t="str">
        <f t="shared" si="117"/>
        <v>NA</v>
      </c>
      <c r="N1876" t="str">
        <f t="shared" si="118"/>
        <v>NA</v>
      </c>
      <c r="O1876" t="str">
        <f t="shared" si="119"/>
        <v>W3-E3 33</v>
      </c>
    </row>
    <row r="1877" spans="1:15">
      <c r="A1877" t="s">
        <v>137</v>
      </c>
      <c r="B1877" t="s">
        <v>141</v>
      </c>
      <c r="C1877" t="s">
        <v>142</v>
      </c>
      <c r="D1877" t="s">
        <v>126</v>
      </c>
      <c r="E1877">
        <v>34</v>
      </c>
      <c r="F1877" t="s">
        <v>20</v>
      </c>
      <c r="G1877" t="s">
        <v>29</v>
      </c>
      <c r="L1877" t="str">
        <f t="shared" si="116"/>
        <v>NA</v>
      </c>
      <c r="M1877" t="str">
        <f t="shared" si="117"/>
        <v>NA</v>
      </c>
      <c r="N1877" t="str">
        <f t="shared" si="118"/>
        <v>NA</v>
      </c>
      <c r="O1877" t="str">
        <f t="shared" si="119"/>
        <v>W3-E3 34</v>
      </c>
    </row>
    <row r="1878" spans="1:15">
      <c r="A1878" t="s">
        <v>137</v>
      </c>
      <c r="B1878" t="s">
        <v>141</v>
      </c>
      <c r="C1878" t="s">
        <v>142</v>
      </c>
      <c r="D1878" t="s">
        <v>126</v>
      </c>
      <c r="E1878">
        <v>35</v>
      </c>
      <c r="F1878" t="s">
        <v>35</v>
      </c>
      <c r="G1878" t="s">
        <v>31</v>
      </c>
      <c r="H1878" t="b">
        <v>0</v>
      </c>
      <c r="I1878" t="s">
        <v>19</v>
      </c>
      <c r="J1878" t="s">
        <v>24</v>
      </c>
      <c r="K1878">
        <v>0.02</v>
      </c>
      <c r="L1878" t="str">
        <f t="shared" si="116"/>
        <v>Sclerolaena</v>
      </c>
      <c r="M1878" t="str">
        <f t="shared" si="117"/>
        <v>brachyptera</v>
      </c>
      <c r="N1878" t="str">
        <f t="shared" si="118"/>
        <v>Species</v>
      </c>
      <c r="O1878" t="str">
        <f t="shared" si="119"/>
        <v>W3-E3 35</v>
      </c>
    </row>
    <row r="1879" spans="1:15">
      <c r="A1879" t="s">
        <v>137</v>
      </c>
      <c r="B1879" t="s">
        <v>141</v>
      </c>
      <c r="C1879" t="s">
        <v>142</v>
      </c>
      <c r="D1879" t="s">
        <v>126</v>
      </c>
      <c r="E1879">
        <v>36</v>
      </c>
      <c r="F1879" t="s">
        <v>35</v>
      </c>
      <c r="G1879" s="4" t="s">
        <v>130</v>
      </c>
      <c r="H1879" t="b">
        <v>1</v>
      </c>
      <c r="I1879" t="s">
        <v>49</v>
      </c>
      <c r="J1879" t="s">
        <v>50</v>
      </c>
      <c r="K1879">
        <v>0.1</v>
      </c>
      <c r="L1879" t="str">
        <f t="shared" si="116"/>
        <v>Panicum</v>
      </c>
      <c r="M1879" t="str">
        <f t="shared" si="117"/>
        <v>A</v>
      </c>
      <c r="N1879" t="str">
        <f t="shared" si="118"/>
        <v>Species</v>
      </c>
      <c r="O1879" t="str">
        <f t="shared" si="119"/>
        <v>W3-E3 36</v>
      </c>
    </row>
    <row r="1880" spans="1:15">
      <c r="A1880" t="s">
        <v>137</v>
      </c>
      <c r="B1880" t="s">
        <v>141</v>
      </c>
      <c r="C1880" t="s">
        <v>142</v>
      </c>
      <c r="D1880" t="s">
        <v>126</v>
      </c>
      <c r="E1880">
        <v>37</v>
      </c>
      <c r="F1880" t="s">
        <v>35</v>
      </c>
      <c r="G1880" t="s">
        <v>82</v>
      </c>
      <c r="H1880" t="b">
        <v>1</v>
      </c>
      <c r="I1880" t="s">
        <v>49</v>
      </c>
      <c r="J1880" t="s">
        <v>50</v>
      </c>
      <c r="K1880">
        <v>0.06</v>
      </c>
      <c r="L1880" t="str">
        <f t="shared" si="116"/>
        <v>Dactyloctenium</v>
      </c>
      <c r="M1880" t="str">
        <f t="shared" si="117"/>
        <v>radulans</v>
      </c>
      <c r="N1880" t="str">
        <f t="shared" si="118"/>
        <v>Species</v>
      </c>
      <c r="O1880" t="str">
        <f t="shared" si="119"/>
        <v>W3-E3 37</v>
      </c>
    </row>
    <row r="1881" spans="1:15">
      <c r="A1881" t="s">
        <v>137</v>
      </c>
      <c r="B1881" t="s">
        <v>141</v>
      </c>
      <c r="C1881" t="s">
        <v>142</v>
      </c>
      <c r="D1881" t="s">
        <v>126</v>
      </c>
      <c r="E1881">
        <v>38</v>
      </c>
      <c r="F1881" t="s">
        <v>20</v>
      </c>
      <c r="G1881" t="s">
        <v>29</v>
      </c>
      <c r="L1881" t="str">
        <f t="shared" si="116"/>
        <v>NA</v>
      </c>
      <c r="M1881" t="str">
        <f t="shared" si="117"/>
        <v>NA</v>
      </c>
      <c r="N1881" t="str">
        <f t="shared" si="118"/>
        <v>NA</v>
      </c>
      <c r="O1881" t="str">
        <f t="shared" si="119"/>
        <v>W3-E3 38</v>
      </c>
    </row>
    <row r="1882" spans="1:15">
      <c r="A1882" t="s">
        <v>137</v>
      </c>
      <c r="B1882" t="s">
        <v>141</v>
      </c>
      <c r="C1882" t="s">
        <v>142</v>
      </c>
      <c r="D1882" t="s">
        <v>126</v>
      </c>
      <c r="E1882">
        <v>39</v>
      </c>
      <c r="F1882" t="s">
        <v>35</v>
      </c>
      <c r="G1882" t="s">
        <v>107</v>
      </c>
      <c r="H1882" t="b">
        <v>0</v>
      </c>
      <c r="I1882" t="s">
        <v>19</v>
      </c>
      <c r="J1882" t="s">
        <v>24</v>
      </c>
      <c r="K1882">
        <v>0.18</v>
      </c>
      <c r="L1882" t="str">
        <f t="shared" si="116"/>
        <v>Maireana</v>
      </c>
      <c r="M1882" t="str">
        <f t="shared" si="117"/>
        <v>pyramidata</v>
      </c>
      <c r="N1882" t="str">
        <f t="shared" si="118"/>
        <v>Species</v>
      </c>
      <c r="O1882" t="str">
        <f t="shared" si="119"/>
        <v>W3-E3 39</v>
      </c>
    </row>
    <row r="1883" spans="1:15">
      <c r="A1883" t="s">
        <v>137</v>
      </c>
      <c r="B1883" t="s">
        <v>141</v>
      </c>
      <c r="C1883" t="s">
        <v>142</v>
      </c>
      <c r="D1883" t="s">
        <v>126</v>
      </c>
      <c r="E1883">
        <v>40</v>
      </c>
      <c r="F1883" t="s">
        <v>20</v>
      </c>
      <c r="G1883" t="s">
        <v>29</v>
      </c>
      <c r="L1883" t="str">
        <f t="shared" si="116"/>
        <v>NA</v>
      </c>
      <c r="M1883" t="str">
        <f t="shared" si="117"/>
        <v>NA</v>
      </c>
      <c r="N1883" t="str">
        <f t="shared" si="118"/>
        <v>NA</v>
      </c>
      <c r="O1883" t="str">
        <f t="shared" si="119"/>
        <v>W3-E3 40</v>
      </c>
    </row>
    <row r="1884" spans="1:15">
      <c r="A1884" t="s">
        <v>137</v>
      </c>
      <c r="B1884" t="s">
        <v>141</v>
      </c>
      <c r="C1884" t="s">
        <v>142</v>
      </c>
      <c r="D1884" t="s">
        <v>126</v>
      </c>
      <c r="E1884">
        <v>41</v>
      </c>
      <c r="F1884" t="s">
        <v>35</v>
      </c>
      <c r="G1884" t="s">
        <v>143</v>
      </c>
      <c r="H1884" t="b">
        <v>0</v>
      </c>
      <c r="I1884" t="s">
        <v>19</v>
      </c>
      <c r="J1884" t="s">
        <v>24</v>
      </c>
      <c r="K1884">
        <v>0.1</v>
      </c>
      <c r="L1884" t="str">
        <f t="shared" si="116"/>
        <v>Dissocarpus</v>
      </c>
      <c r="M1884" t="str">
        <f t="shared" si="117"/>
        <v>biflora</v>
      </c>
      <c r="N1884" t="str">
        <f t="shared" si="118"/>
        <v>Species</v>
      </c>
      <c r="O1884" t="str">
        <f t="shared" si="119"/>
        <v>W3-E3 41</v>
      </c>
    </row>
    <row r="1885" spans="1:15">
      <c r="A1885" t="s">
        <v>137</v>
      </c>
      <c r="B1885" t="s">
        <v>141</v>
      </c>
      <c r="C1885" t="s">
        <v>142</v>
      </c>
      <c r="D1885" t="s">
        <v>126</v>
      </c>
      <c r="E1885">
        <v>42</v>
      </c>
      <c r="F1885" t="s">
        <v>20</v>
      </c>
      <c r="G1885" t="s">
        <v>143</v>
      </c>
      <c r="H1885" t="b">
        <v>1</v>
      </c>
      <c r="I1885" t="s">
        <v>19</v>
      </c>
      <c r="J1885" t="s">
        <v>24</v>
      </c>
      <c r="K1885">
        <v>0.17</v>
      </c>
      <c r="L1885" t="str">
        <f t="shared" si="116"/>
        <v>Dissocarpus</v>
      </c>
      <c r="M1885" t="str">
        <f t="shared" si="117"/>
        <v>biflora</v>
      </c>
      <c r="N1885" t="str">
        <f t="shared" si="118"/>
        <v>Species</v>
      </c>
      <c r="O1885" t="str">
        <f t="shared" si="119"/>
        <v>W3-E3 42</v>
      </c>
    </row>
    <row r="1886" spans="1:15">
      <c r="A1886" t="s">
        <v>137</v>
      </c>
      <c r="B1886" t="s">
        <v>141</v>
      </c>
      <c r="C1886" t="s">
        <v>142</v>
      </c>
      <c r="D1886" t="s">
        <v>126</v>
      </c>
      <c r="E1886">
        <v>43</v>
      </c>
      <c r="F1886" t="s">
        <v>20</v>
      </c>
      <c r="G1886" t="s">
        <v>29</v>
      </c>
      <c r="L1886" t="str">
        <f t="shared" si="116"/>
        <v>NA</v>
      </c>
      <c r="M1886" t="str">
        <f t="shared" si="117"/>
        <v>NA</v>
      </c>
      <c r="N1886" t="str">
        <f t="shared" si="118"/>
        <v>NA</v>
      </c>
      <c r="O1886" t="str">
        <f t="shared" si="119"/>
        <v>W3-E3 43</v>
      </c>
    </row>
    <row r="1887" spans="1:15">
      <c r="A1887" t="s">
        <v>137</v>
      </c>
      <c r="B1887" t="s">
        <v>141</v>
      </c>
      <c r="C1887" t="s">
        <v>142</v>
      </c>
      <c r="D1887" t="s">
        <v>126</v>
      </c>
      <c r="E1887">
        <v>44</v>
      </c>
      <c r="F1887" t="s">
        <v>35</v>
      </c>
      <c r="G1887" t="s">
        <v>143</v>
      </c>
      <c r="H1887" t="b">
        <v>0</v>
      </c>
      <c r="I1887" t="s">
        <v>19</v>
      </c>
      <c r="J1887" t="s">
        <v>24</v>
      </c>
      <c r="K1887">
        <v>0.13</v>
      </c>
      <c r="L1887" t="str">
        <f t="shared" si="116"/>
        <v>Dissocarpus</v>
      </c>
      <c r="M1887" t="str">
        <f t="shared" si="117"/>
        <v>biflora</v>
      </c>
      <c r="N1887" t="str">
        <f t="shared" si="118"/>
        <v>Species</v>
      </c>
      <c r="O1887" t="str">
        <f t="shared" si="119"/>
        <v>W3-E3 44</v>
      </c>
    </row>
    <row r="1888" spans="1:15">
      <c r="A1888" t="s">
        <v>137</v>
      </c>
      <c r="B1888" t="s">
        <v>141</v>
      </c>
      <c r="C1888" t="s">
        <v>142</v>
      </c>
      <c r="D1888" t="s">
        <v>126</v>
      </c>
      <c r="E1888">
        <v>45</v>
      </c>
      <c r="F1888" t="s">
        <v>20</v>
      </c>
      <c r="G1888" t="s">
        <v>82</v>
      </c>
      <c r="H1888" t="b">
        <v>1</v>
      </c>
      <c r="I1888" t="s">
        <v>49</v>
      </c>
      <c r="J1888" t="s">
        <v>50</v>
      </c>
      <c r="K1888">
        <v>0.12</v>
      </c>
      <c r="L1888" t="str">
        <f t="shared" si="116"/>
        <v>Dactyloctenium</v>
      </c>
      <c r="M1888" t="str">
        <f t="shared" si="117"/>
        <v>radulans</v>
      </c>
      <c r="N1888" t="str">
        <f t="shared" si="118"/>
        <v>Species</v>
      </c>
      <c r="O1888" t="str">
        <f t="shared" si="119"/>
        <v>W3-E3 45</v>
      </c>
    </row>
    <row r="1889" spans="1:15">
      <c r="A1889" t="s">
        <v>137</v>
      </c>
      <c r="B1889" t="s">
        <v>141</v>
      </c>
      <c r="C1889" t="s">
        <v>142</v>
      </c>
      <c r="D1889" t="s">
        <v>126</v>
      </c>
      <c r="E1889">
        <v>46</v>
      </c>
      <c r="F1889" t="s">
        <v>20</v>
      </c>
      <c r="G1889" t="s">
        <v>29</v>
      </c>
      <c r="L1889" t="str">
        <f t="shared" si="116"/>
        <v>NA</v>
      </c>
      <c r="M1889" t="str">
        <f t="shared" si="117"/>
        <v>NA</v>
      </c>
      <c r="N1889" t="str">
        <f t="shared" si="118"/>
        <v>NA</v>
      </c>
      <c r="O1889" t="str">
        <f t="shared" si="119"/>
        <v>W3-E3 46</v>
      </c>
    </row>
    <row r="1890" spans="1:15">
      <c r="A1890" t="s">
        <v>137</v>
      </c>
      <c r="B1890" t="s">
        <v>141</v>
      </c>
      <c r="C1890" t="s">
        <v>142</v>
      </c>
      <c r="D1890" t="s">
        <v>126</v>
      </c>
      <c r="E1890">
        <v>47</v>
      </c>
      <c r="F1890" t="s">
        <v>20</v>
      </c>
      <c r="G1890" t="s">
        <v>29</v>
      </c>
      <c r="L1890" t="str">
        <f t="shared" si="116"/>
        <v>NA</v>
      </c>
      <c r="M1890" t="str">
        <f t="shared" si="117"/>
        <v>NA</v>
      </c>
      <c r="N1890" t="str">
        <f t="shared" si="118"/>
        <v>NA</v>
      </c>
      <c r="O1890" t="str">
        <f t="shared" si="119"/>
        <v>W3-E3 47</v>
      </c>
    </row>
    <row r="1891" spans="1:15">
      <c r="A1891" t="s">
        <v>137</v>
      </c>
      <c r="B1891" t="s">
        <v>141</v>
      </c>
      <c r="C1891" t="s">
        <v>142</v>
      </c>
      <c r="D1891" t="s">
        <v>126</v>
      </c>
      <c r="E1891">
        <v>48</v>
      </c>
      <c r="F1891" t="s">
        <v>20</v>
      </c>
      <c r="G1891" s="4" t="s">
        <v>154</v>
      </c>
      <c r="H1891" t="b">
        <v>1</v>
      </c>
      <c r="I1891" t="s">
        <v>49</v>
      </c>
      <c r="J1891" t="s">
        <v>50</v>
      </c>
      <c r="K1891">
        <v>0.06</v>
      </c>
      <c r="L1891" t="str">
        <f t="shared" si="116"/>
        <v>Dense</v>
      </c>
      <c r="M1891" t="str">
        <f t="shared" si="117"/>
        <v>grass</v>
      </c>
      <c r="N1891" t="str">
        <f t="shared" si="118"/>
        <v>Species</v>
      </c>
      <c r="O1891" t="str">
        <f t="shared" si="119"/>
        <v>W3-E3 48</v>
      </c>
    </row>
    <row r="1892" spans="1:15">
      <c r="A1892" t="s">
        <v>137</v>
      </c>
      <c r="B1892" t="s">
        <v>141</v>
      </c>
      <c r="C1892" t="s">
        <v>142</v>
      </c>
      <c r="D1892" t="s">
        <v>126</v>
      </c>
      <c r="E1892">
        <v>49</v>
      </c>
      <c r="F1892" t="s">
        <v>20</v>
      </c>
      <c r="G1892" t="s">
        <v>29</v>
      </c>
      <c r="L1892" t="str">
        <f t="shared" si="116"/>
        <v>NA</v>
      </c>
      <c r="M1892" t="str">
        <f t="shared" si="117"/>
        <v>NA</v>
      </c>
      <c r="N1892" t="str">
        <f t="shared" si="118"/>
        <v>NA</v>
      </c>
      <c r="O1892" t="str">
        <f t="shared" si="119"/>
        <v>W3-E3 49</v>
      </c>
    </row>
    <row r="1893" spans="1:15">
      <c r="A1893" t="s">
        <v>137</v>
      </c>
      <c r="B1893" t="s">
        <v>141</v>
      </c>
      <c r="C1893" t="s">
        <v>142</v>
      </c>
      <c r="D1893" t="s">
        <v>126</v>
      </c>
      <c r="E1893">
        <v>50</v>
      </c>
      <c r="F1893" t="s">
        <v>35</v>
      </c>
      <c r="G1893" t="s">
        <v>147</v>
      </c>
      <c r="H1893" t="b">
        <v>0</v>
      </c>
      <c r="I1893" t="s">
        <v>19</v>
      </c>
      <c r="J1893" t="s">
        <v>24</v>
      </c>
      <c r="K1893">
        <v>0.21</v>
      </c>
      <c r="L1893" t="str">
        <f t="shared" si="116"/>
        <v>Maireana</v>
      </c>
      <c r="M1893" t="str">
        <f t="shared" si="117"/>
        <v>coronata</v>
      </c>
      <c r="N1893" t="str">
        <f t="shared" si="118"/>
        <v>Species</v>
      </c>
      <c r="O1893" t="str">
        <f t="shared" si="119"/>
        <v>W3-E3 50</v>
      </c>
    </row>
    <row r="1894" spans="1:15">
      <c r="A1894" t="s">
        <v>137</v>
      </c>
      <c r="B1894" t="s">
        <v>141</v>
      </c>
      <c r="C1894" t="s">
        <v>142</v>
      </c>
      <c r="D1894" t="s">
        <v>126</v>
      </c>
      <c r="E1894">
        <v>51</v>
      </c>
      <c r="F1894" t="s">
        <v>35</v>
      </c>
      <c r="G1894" t="s">
        <v>33</v>
      </c>
      <c r="H1894" t="b">
        <v>1</v>
      </c>
      <c r="I1894" t="s">
        <v>19</v>
      </c>
      <c r="J1894" t="s">
        <v>24</v>
      </c>
      <c r="K1894">
        <v>0.2</v>
      </c>
      <c r="L1894" t="str">
        <f t="shared" si="116"/>
        <v>Sclerolaena</v>
      </c>
      <c r="M1894" t="str">
        <f t="shared" si="117"/>
        <v>divaricata</v>
      </c>
      <c r="N1894" t="str">
        <f t="shared" si="118"/>
        <v>Species</v>
      </c>
      <c r="O1894" t="str">
        <f t="shared" si="119"/>
        <v>W3-E3 51</v>
      </c>
    </row>
    <row r="1895" spans="1:15">
      <c r="A1895" t="s">
        <v>137</v>
      </c>
      <c r="B1895" t="s">
        <v>141</v>
      </c>
      <c r="C1895" t="s">
        <v>142</v>
      </c>
      <c r="D1895" t="s">
        <v>126</v>
      </c>
      <c r="E1895">
        <v>51</v>
      </c>
      <c r="F1895" t="s">
        <v>35</v>
      </c>
      <c r="G1895" t="s">
        <v>82</v>
      </c>
      <c r="H1895" t="b">
        <v>1</v>
      </c>
      <c r="I1895" t="s">
        <v>49</v>
      </c>
      <c r="J1895" t="s">
        <v>50</v>
      </c>
      <c r="K1895">
        <v>0.05</v>
      </c>
      <c r="L1895" t="str">
        <f t="shared" si="116"/>
        <v>Dactyloctenium</v>
      </c>
      <c r="M1895" t="str">
        <f t="shared" si="117"/>
        <v>radulans</v>
      </c>
      <c r="N1895" t="str">
        <f t="shared" si="118"/>
        <v>Species</v>
      </c>
      <c r="O1895" t="str">
        <f t="shared" si="119"/>
        <v>W3-E3 51</v>
      </c>
    </row>
    <row r="1896" spans="1:15">
      <c r="A1896" t="s">
        <v>137</v>
      </c>
      <c r="B1896" t="s">
        <v>141</v>
      </c>
      <c r="C1896" t="s">
        <v>142</v>
      </c>
      <c r="D1896" t="s">
        <v>126</v>
      </c>
      <c r="E1896">
        <v>52</v>
      </c>
      <c r="F1896" t="s">
        <v>35</v>
      </c>
      <c r="G1896" s="4" t="s">
        <v>130</v>
      </c>
      <c r="H1896" t="b">
        <v>1</v>
      </c>
      <c r="I1896" t="s">
        <v>49</v>
      </c>
      <c r="J1896" t="s">
        <v>50</v>
      </c>
      <c r="K1896">
        <v>0.21</v>
      </c>
      <c r="L1896" t="str">
        <f t="shared" si="116"/>
        <v>Panicum</v>
      </c>
      <c r="M1896" t="str">
        <f t="shared" si="117"/>
        <v>A</v>
      </c>
      <c r="N1896" t="str">
        <f t="shared" si="118"/>
        <v>Species</v>
      </c>
      <c r="O1896" t="str">
        <f t="shared" si="119"/>
        <v>W3-E3 52</v>
      </c>
    </row>
    <row r="1897" spans="1:15">
      <c r="A1897" t="s">
        <v>137</v>
      </c>
      <c r="B1897" t="s">
        <v>141</v>
      </c>
      <c r="C1897" t="s">
        <v>142</v>
      </c>
      <c r="D1897" t="s">
        <v>126</v>
      </c>
      <c r="E1897">
        <v>53</v>
      </c>
      <c r="F1897" t="s">
        <v>35</v>
      </c>
      <c r="G1897" s="4" t="s">
        <v>130</v>
      </c>
      <c r="H1897" t="b">
        <v>0</v>
      </c>
      <c r="I1897" t="s">
        <v>49</v>
      </c>
      <c r="J1897" t="s">
        <v>50</v>
      </c>
      <c r="K1897">
        <v>0.24</v>
      </c>
      <c r="L1897" t="str">
        <f t="shared" si="116"/>
        <v>Panicum</v>
      </c>
      <c r="M1897" t="str">
        <f t="shared" si="117"/>
        <v>A</v>
      </c>
      <c r="N1897" t="str">
        <f t="shared" si="118"/>
        <v>Species</v>
      </c>
      <c r="O1897" t="str">
        <f t="shared" si="119"/>
        <v>W3-E3 53</v>
      </c>
    </row>
    <row r="1898" spans="1:15">
      <c r="A1898" t="s">
        <v>137</v>
      </c>
      <c r="B1898" t="s">
        <v>141</v>
      </c>
      <c r="C1898" t="s">
        <v>142</v>
      </c>
      <c r="D1898" t="s">
        <v>126</v>
      </c>
      <c r="E1898">
        <v>54</v>
      </c>
      <c r="F1898" t="s">
        <v>35</v>
      </c>
      <c r="G1898" t="s">
        <v>111</v>
      </c>
      <c r="H1898" t="b">
        <v>1</v>
      </c>
      <c r="I1898" t="s">
        <v>19</v>
      </c>
      <c r="J1898" t="s">
        <v>24</v>
      </c>
      <c r="K1898">
        <v>0.3</v>
      </c>
      <c r="L1898" t="str">
        <f t="shared" si="116"/>
        <v>Dead</v>
      </c>
      <c r="M1898" t="str">
        <f t="shared" si="117"/>
        <v>NA</v>
      </c>
      <c r="N1898" t="str">
        <f t="shared" si="118"/>
        <v>Family</v>
      </c>
      <c r="O1898" t="str">
        <f t="shared" si="119"/>
        <v>W3-E3 54</v>
      </c>
    </row>
    <row r="1899" spans="1:15">
      <c r="A1899" t="s">
        <v>137</v>
      </c>
      <c r="B1899" t="s">
        <v>141</v>
      </c>
      <c r="C1899" t="s">
        <v>142</v>
      </c>
      <c r="D1899" t="s">
        <v>126</v>
      </c>
      <c r="E1899">
        <v>55</v>
      </c>
      <c r="F1899" t="s">
        <v>35</v>
      </c>
      <c r="G1899" t="s">
        <v>29</v>
      </c>
      <c r="L1899" t="str">
        <f t="shared" si="116"/>
        <v>NA</v>
      </c>
      <c r="M1899" t="str">
        <f t="shared" si="117"/>
        <v>NA</v>
      </c>
      <c r="N1899" t="str">
        <f t="shared" si="118"/>
        <v>NA</v>
      </c>
      <c r="O1899" t="str">
        <f t="shared" si="119"/>
        <v>W3-E3 55</v>
      </c>
    </row>
    <row r="1900" spans="1:15">
      <c r="A1900" t="s">
        <v>137</v>
      </c>
      <c r="B1900" t="s">
        <v>141</v>
      </c>
      <c r="C1900" t="s">
        <v>142</v>
      </c>
      <c r="D1900" t="s">
        <v>126</v>
      </c>
      <c r="E1900">
        <v>56</v>
      </c>
      <c r="F1900" t="s">
        <v>20</v>
      </c>
      <c r="G1900" t="s">
        <v>143</v>
      </c>
      <c r="H1900" t="b">
        <v>1</v>
      </c>
      <c r="I1900" t="s">
        <v>19</v>
      </c>
      <c r="J1900" t="s">
        <v>24</v>
      </c>
      <c r="K1900">
        <v>0.21</v>
      </c>
      <c r="L1900" t="str">
        <f t="shared" si="116"/>
        <v>Dissocarpus</v>
      </c>
      <c r="M1900" t="str">
        <f t="shared" si="117"/>
        <v>biflora</v>
      </c>
      <c r="N1900" t="str">
        <f t="shared" si="118"/>
        <v>Species</v>
      </c>
      <c r="O1900" t="str">
        <f t="shared" si="119"/>
        <v>W3-E3 56</v>
      </c>
    </row>
    <row r="1901" spans="1:15">
      <c r="A1901" t="s">
        <v>137</v>
      </c>
      <c r="B1901" t="s">
        <v>141</v>
      </c>
      <c r="C1901" t="s">
        <v>142</v>
      </c>
      <c r="D1901" t="s">
        <v>126</v>
      </c>
      <c r="E1901">
        <v>57</v>
      </c>
      <c r="F1901" t="s">
        <v>20</v>
      </c>
      <c r="G1901" t="s">
        <v>29</v>
      </c>
      <c r="L1901" t="str">
        <f t="shared" si="116"/>
        <v>NA</v>
      </c>
      <c r="M1901" t="str">
        <f t="shared" si="117"/>
        <v>NA</v>
      </c>
      <c r="N1901" t="str">
        <f t="shared" si="118"/>
        <v>NA</v>
      </c>
      <c r="O1901" t="str">
        <f t="shared" si="119"/>
        <v>W3-E3 57</v>
      </c>
    </row>
    <row r="1902" spans="1:15">
      <c r="A1902" t="s">
        <v>137</v>
      </c>
      <c r="B1902" t="s">
        <v>141</v>
      </c>
      <c r="C1902" t="s">
        <v>142</v>
      </c>
      <c r="D1902" t="s">
        <v>126</v>
      </c>
      <c r="E1902">
        <v>58</v>
      </c>
      <c r="F1902" t="s">
        <v>20</v>
      </c>
      <c r="G1902" t="s">
        <v>29</v>
      </c>
      <c r="L1902" t="str">
        <f t="shared" si="116"/>
        <v>NA</v>
      </c>
      <c r="M1902" t="str">
        <f t="shared" si="117"/>
        <v>NA</v>
      </c>
      <c r="N1902" t="str">
        <f t="shared" si="118"/>
        <v>NA</v>
      </c>
      <c r="O1902" t="str">
        <f t="shared" si="119"/>
        <v>W3-E3 58</v>
      </c>
    </row>
    <row r="1903" spans="1:15">
      <c r="A1903" t="s">
        <v>137</v>
      </c>
      <c r="B1903" t="s">
        <v>141</v>
      </c>
      <c r="C1903" t="s">
        <v>142</v>
      </c>
      <c r="D1903" t="s">
        <v>126</v>
      </c>
      <c r="E1903">
        <v>59</v>
      </c>
      <c r="F1903" t="s">
        <v>35</v>
      </c>
      <c r="G1903" t="s">
        <v>293</v>
      </c>
      <c r="H1903" t="b">
        <v>1</v>
      </c>
      <c r="I1903" t="s">
        <v>49</v>
      </c>
      <c r="J1903" t="s">
        <v>50</v>
      </c>
      <c r="K1903">
        <v>0.1</v>
      </c>
      <c r="L1903" t="str">
        <f t="shared" si="116"/>
        <v>Enneapogon</v>
      </c>
      <c r="M1903" t="str">
        <f t="shared" si="117"/>
        <v>NA</v>
      </c>
      <c r="N1903" t="str">
        <f t="shared" si="118"/>
        <v>Genus</v>
      </c>
      <c r="O1903" t="str">
        <f t="shared" si="119"/>
        <v>W3-E3 59</v>
      </c>
    </row>
    <row r="1904" spans="1:15">
      <c r="A1904" t="s">
        <v>137</v>
      </c>
      <c r="B1904" t="s">
        <v>141</v>
      </c>
      <c r="C1904" t="s">
        <v>142</v>
      </c>
      <c r="D1904" t="s">
        <v>126</v>
      </c>
      <c r="E1904">
        <v>60</v>
      </c>
      <c r="F1904" t="s">
        <v>35</v>
      </c>
      <c r="G1904" t="s">
        <v>82</v>
      </c>
      <c r="H1904" t="b">
        <v>1</v>
      </c>
      <c r="I1904" t="s">
        <v>49</v>
      </c>
      <c r="J1904" t="s">
        <v>50</v>
      </c>
      <c r="K1904">
        <v>7.0000000000000007E-2</v>
      </c>
      <c r="L1904" t="str">
        <f t="shared" si="116"/>
        <v>Dactyloctenium</v>
      </c>
      <c r="M1904" t="str">
        <f t="shared" si="117"/>
        <v>radulans</v>
      </c>
      <c r="N1904" t="str">
        <f t="shared" si="118"/>
        <v>Species</v>
      </c>
      <c r="O1904" t="str">
        <f t="shared" si="119"/>
        <v>W3-E3 60</v>
      </c>
    </row>
    <row r="1905" spans="1:15">
      <c r="A1905" t="s">
        <v>137</v>
      </c>
      <c r="B1905" t="s">
        <v>141</v>
      </c>
      <c r="C1905" t="s">
        <v>142</v>
      </c>
      <c r="D1905" t="s">
        <v>126</v>
      </c>
      <c r="E1905">
        <v>61</v>
      </c>
      <c r="F1905" t="s">
        <v>62</v>
      </c>
      <c r="G1905" s="4" t="s">
        <v>85</v>
      </c>
      <c r="H1905" t="b">
        <v>1</v>
      </c>
      <c r="I1905" t="s">
        <v>65</v>
      </c>
      <c r="J1905" t="s">
        <v>60</v>
      </c>
      <c r="K1905">
        <v>0.17</v>
      </c>
      <c r="L1905" t="str">
        <f t="shared" si="116"/>
        <v>Paper</v>
      </c>
      <c r="M1905" t="str">
        <f t="shared" si="117"/>
        <v>Daisy A</v>
      </c>
      <c r="N1905" t="str">
        <f t="shared" si="118"/>
        <v>Species</v>
      </c>
      <c r="O1905" t="str">
        <f t="shared" si="119"/>
        <v>W3-E3 61</v>
      </c>
    </row>
    <row r="1906" spans="1:15">
      <c r="A1906" t="s">
        <v>137</v>
      </c>
      <c r="B1906" t="s">
        <v>141</v>
      </c>
      <c r="C1906" t="s">
        <v>142</v>
      </c>
      <c r="D1906" t="s">
        <v>126</v>
      </c>
      <c r="E1906">
        <v>62</v>
      </c>
      <c r="F1906" t="s">
        <v>35</v>
      </c>
      <c r="G1906" t="s">
        <v>143</v>
      </c>
      <c r="H1906" t="b">
        <v>1</v>
      </c>
      <c r="I1906" t="s">
        <v>19</v>
      </c>
      <c r="J1906" t="s">
        <v>24</v>
      </c>
      <c r="K1906">
        <v>0.09</v>
      </c>
      <c r="L1906" t="str">
        <f t="shared" si="116"/>
        <v>Dissocarpus</v>
      </c>
      <c r="M1906" t="str">
        <f t="shared" si="117"/>
        <v>biflora</v>
      </c>
      <c r="N1906" t="str">
        <f t="shared" si="118"/>
        <v>Species</v>
      </c>
      <c r="O1906" t="str">
        <f t="shared" si="119"/>
        <v>W3-E3 62</v>
      </c>
    </row>
    <row r="1907" spans="1:15">
      <c r="A1907" t="s">
        <v>137</v>
      </c>
      <c r="B1907" t="s">
        <v>141</v>
      </c>
      <c r="C1907" t="s">
        <v>142</v>
      </c>
      <c r="D1907" t="s">
        <v>126</v>
      </c>
      <c r="E1907">
        <v>63</v>
      </c>
      <c r="F1907" t="s">
        <v>20</v>
      </c>
      <c r="G1907" t="s">
        <v>147</v>
      </c>
      <c r="H1907" t="b">
        <v>0</v>
      </c>
      <c r="I1907" t="s">
        <v>19</v>
      </c>
      <c r="J1907" t="s">
        <v>24</v>
      </c>
      <c r="K1907">
        <v>0.09</v>
      </c>
      <c r="L1907" t="str">
        <f t="shared" si="116"/>
        <v>Maireana</v>
      </c>
      <c r="M1907" t="str">
        <f t="shared" si="117"/>
        <v>coronata</v>
      </c>
      <c r="N1907" t="str">
        <f t="shared" si="118"/>
        <v>Species</v>
      </c>
      <c r="O1907" t="str">
        <f t="shared" si="119"/>
        <v>W3-E3 63</v>
      </c>
    </row>
    <row r="1908" spans="1:15">
      <c r="A1908" t="s">
        <v>137</v>
      </c>
      <c r="B1908" t="s">
        <v>141</v>
      </c>
      <c r="C1908" t="s">
        <v>142</v>
      </c>
      <c r="D1908" t="s">
        <v>126</v>
      </c>
      <c r="E1908">
        <v>64</v>
      </c>
      <c r="F1908" t="s">
        <v>35</v>
      </c>
      <c r="G1908" s="4" t="s">
        <v>165</v>
      </c>
      <c r="H1908" t="b">
        <v>1</v>
      </c>
      <c r="I1908" t="s">
        <v>49</v>
      </c>
      <c r="J1908" t="s">
        <v>50</v>
      </c>
      <c r="K1908">
        <v>0.04</v>
      </c>
      <c r="L1908" t="str">
        <f t="shared" si="116"/>
        <v>Mini</v>
      </c>
      <c r="M1908" t="str">
        <f t="shared" si="117"/>
        <v>eragrostis déjà vu</v>
      </c>
      <c r="N1908" t="str">
        <f t="shared" si="118"/>
        <v>Species</v>
      </c>
      <c r="O1908" t="str">
        <f t="shared" si="119"/>
        <v>W3-E3 64</v>
      </c>
    </row>
    <row r="1909" spans="1:15">
      <c r="A1909" t="s">
        <v>137</v>
      </c>
      <c r="B1909" t="s">
        <v>141</v>
      </c>
      <c r="C1909" t="s">
        <v>142</v>
      </c>
      <c r="D1909" t="s">
        <v>126</v>
      </c>
      <c r="E1909">
        <v>65</v>
      </c>
      <c r="F1909" t="s">
        <v>20</v>
      </c>
      <c r="G1909" t="s">
        <v>29</v>
      </c>
      <c r="L1909" t="str">
        <f t="shared" si="116"/>
        <v>NA</v>
      </c>
      <c r="M1909" t="str">
        <f t="shared" si="117"/>
        <v>NA</v>
      </c>
      <c r="N1909" t="str">
        <f t="shared" si="118"/>
        <v>NA</v>
      </c>
      <c r="O1909" t="str">
        <f t="shared" si="119"/>
        <v>W3-E3 65</v>
      </c>
    </row>
    <row r="1910" spans="1:15">
      <c r="A1910" t="s">
        <v>137</v>
      </c>
      <c r="B1910" t="s">
        <v>141</v>
      </c>
      <c r="C1910" t="s">
        <v>142</v>
      </c>
      <c r="D1910" t="s">
        <v>126</v>
      </c>
      <c r="E1910">
        <v>66</v>
      </c>
      <c r="F1910" t="s">
        <v>35</v>
      </c>
      <c r="G1910" t="s">
        <v>145</v>
      </c>
      <c r="H1910" t="b">
        <v>0</v>
      </c>
      <c r="I1910" t="s">
        <v>146</v>
      </c>
      <c r="J1910" t="s">
        <v>60</v>
      </c>
      <c r="K1910">
        <v>7.0000000000000007E-2</v>
      </c>
      <c r="L1910" t="str">
        <f t="shared" si="116"/>
        <v>Solanum</v>
      </c>
      <c r="M1910" t="str">
        <f t="shared" si="117"/>
        <v>esuriale</v>
      </c>
      <c r="N1910" t="str">
        <f t="shared" si="118"/>
        <v>Species</v>
      </c>
      <c r="O1910" t="str">
        <f t="shared" si="119"/>
        <v>W3-E3 66</v>
      </c>
    </row>
    <row r="1911" spans="1:15">
      <c r="A1911" t="s">
        <v>137</v>
      </c>
      <c r="B1911" t="s">
        <v>141</v>
      </c>
      <c r="C1911" t="s">
        <v>142</v>
      </c>
      <c r="D1911" t="s">
        <v>126</v>
      </c>
      <c r="E1911">
        <v>67</v>
      </c>
      <c r="F1911" t="s">
        <v>35</v>
      </c>
      <c r="G1911" t="s">
        <v>29</v>
      </c>
      <c r="L1911" t="str">
        <f t="shared" si="116"/>
        <v>NA</v>
      </c>
      <c r="M1911" t="str">
        <f t="shared" si="117"/>
        <v>NA</v>
      </c>
      <c r="N1911" t="str">
        <f t="shared" si="118"/>
        <v>NA</v>
      </c>
      <c r="O1911" t="str">
        <f t="shared" si="119"/>
        <v>W3-E3 67</v>
      </c>
    </row>
    <row r="1912" spans="1:15">
      <c r="A1912" t="s">
        <v>137</v>
      </c>
      <c r="B1912" t="s">
        <v>141</v>
      </c>
      <c r="C1912" t="s">
        <v>142</v>
      </c>
      <c r="D1912" t="s">
        <v>126</v>
      </c>
      <c r="E1912">
        <v>68</v>
      </c>
      <c r="F1912" t="s">
        <v>20</v>
      </c>
      <c r="G1912" t="s">
        <v>29</v>
      </c>
      <c r="L1912" t="str">
        <f t="shared" si="116"/>
        <v>NA</v>
      </c>
      <c r="M1912" t="str">
        <f t="shared" si="117"/>
        <v>NA</v>
      </c>
      <c r="N1912" t="str">
        <f t="shared" si="118"/>
        <v>NA</v>
      </c>
      <c r="O1912" t="str">
        <f t="shared" si="119"/>
        <v>W3-E3 68</v>
      </c>
    </row>
    <row r="1913" spans="1:15">
      <c r="A1913" t="s">
        <v>137</v>
      </c>
      <c r="B1913" t="s">
        <v>141</v>
      </c>
      <c r="C1913" t="s">
        <v>142</v>
      </c>
      <c r="D1913" t="s">
        <v>126</v>
      </c>
      <c r="E1913">
        <v>69</v>
      </c>
      <c r="F1913" t="s">
        <v>35</v>
      </c>
      <c r="G1913" t="s">
        <v>82</v>
      </c>
      <c r="H1913" t="b">
        <v>1</v>
      </c>
      <c r="I1913" t="s">
        <v>49</v>
      </c>
      <c r="J1913" t="s">
        <v>50</v>
      </c>
      <c r="K1913">
        <v>0.04</v>
      </c>
      <c r="L1913" t="str">
        <f t="shared" si="116"/>
        <v>Dactyloctenium</v>
      </c>
      <c r="M1913" t="str">
        <f t="shared" si="117"/>
        <v>radulans</v>
      </c>
      <c r="N1913" t="str">
        <f t="shared" si="118"/>
        <v>Species</v>
      </c>
      <c r="O1913" t="str">
        <f t="shared" si="119"/>
        <v>W3-E3 69</v>
      </c>
    </row>
    <row r="1914" spans="1:15">
      <c r="A1914" t="s">
        <v>137</v>
      </c>
      <c r="B1914" t="s">
        <v>141</v>
      </c>
      <c r="C1914" t="s">
        <v>142</v>
      </c>
      <c r="D1914" t="s">
        <v>126</v>
      </c>
      <c r="E1914">
        <v>70</v>
      </c>
      <c r="F1914" t="s">
        <v>35</v>
      </c>
      <c r="G1914" t="s">
        <v>111</v>
      </c>
      <c r="H1914" t="b">
        <v>1</v>
      </c>
      <c r="I1914" t="s">
        <v>19</v>
      </c>
      <c r="J1914" t="s">
        <v>24</v>
      </c>
      <c r="K1914">
        <v>0.17</v>
      </c>
      <c r="L1914" t="str">
        <f t="shared" si="116"/>
        <v>Dead</v>
      </c>
      <c r="M1914" t="str">
        <f t="shared" si="117"/>
        <v>NA</v>
      </c>
      <c r="N1914" t="str">
        <f t="shared" si="118"/>
        <v>Family</v>
      </c>
      <c r="O1914" t="str">
        <f t="shared" si="119"/>
        <v>W3-E3 70</v>
      </c>
    </row>
    <row r="1915" spans="1:15">
      <c r="A1915" t="s">
        <v>137</v>
      </c>
      <c r="B1915" t="s">
        <v>141</v>
      </c>
      <c r="C1915" t="s">
        <v>142</v>
      </c>
      <c r="D1915" t="s">
        <v>126</v>
      </c>
      <c r="E1915">
        <v>71</v>
      </c>
      <c r="F1915" t="s">
        <v>35</v>
      </c>
      <c r="G1915" t="s">
        <v>143</v>
      </c>
      <c r="H1915" t="b">
        <v>1</v>
      </c>
      <c r="I1915" t="s">
        <v>19</v>
      </c>
      <c r="J1915" t="s">
        <v>24</v>
      </c>
      <c r="K1915">
        <v>0.13</v>
      </c>
      <c r="L1915" t="str">
        <f t="shared" si="116"/>
        <v>Dissocarpus</v>
      </c>
      <c r="M1915" t="str">
        <f t="shared" si="117"/>
        <v>biflora</v>
      </c>
      <c r="N1915" t="str">
        <f t="shared" si="118"/>
        <v>Species</v>
      </c>
      <c r="O1915" t="str">
        <f t="shared" si="119"/>
        <v>W3-E3 71</v>
      </c>
    </row>
    <row r="1916" spans="1:15">
      <c r="A1916" t="s">
        <v>137</v>
      </c>
      <c r="B1916" t="s">
        <v>141</v>
      </c>
      <c r="C1916" t="s">
        <v>142</v>
      </c>
      <c r="D1916" t="s">
        <v>126</v>
      </c>
      <c r="E1916">
        <v>71</v>
      </c>
      <c r="F1916" t="s">
        <v>35</v>
      </c>
      <c r="G1916" t="s">
        <v>82</v>
      </c>
      <c r="H1916" t="b">
        <v>1</v>
      </c>
      <c r="I1916" t="s">
        <v>49</v>
      </c>
      <c r="J1916" t="s">
        <v>50</v>
      </c>
      <c r="K1916">
        <v>0.06</v>
      </c>
      <c r="L1916" t="str">
        <f t="shared" si="116"/>
        <v>Dactyloctenium</v>
      </c>
      <c r="M1916" t="str">
        <f t="shared" si="117"/>
        <v>radulans</v>
      </c>
      <c r="N1916" t="str">
        <f t="shared" si="118"/>
        <v>Species</v>
      </c>
      <c r="O1916" t="str">
        <f t="shared" si="119"/>
        <v>W3-E3 71</v>
      </c>
    </row>
    <row r="1917" spans="1:15">
      <c r="A1917" t="s">
        <v>137</v>
      </c>
      <c r="B1917" t="s">
        <v>141</v>
      </c>
      <c r="C1917" t="s">
        <v>142</v>
      </c>
      <c r="D1917" t="s">
        <v>126</v>
      </c>
      <c r="E1917">
        <v>72</v>
      </c>
      <c r="F1917" t="s">
        <v>35</v>
      </c>
      <c r="G1917" t="s">
        <v>29</v>
      </c>
      <c r="L1917" t="str">
        <f t="shared" si="116"/>
        <v>NA</v>
      </c>
      <c r="M1917" t="str">
        <f t="shared" si="117"/>
        <v>NA</v>
      </c>
      <c r="N1917" t="str">
        <f t="shared" si="118"/>
        <v>NA</v>
      </c>
      <c r="O1917" t="str">
        <f t="shared" si="119"/>
        <v>W3-E3 72</v>
      </c>
    </row>
    <row r="1918" spans="1:15">
      <c r="A1918" t="s">
        <v>137</v>
      </c>
      <c r="B1918" t="s">
        <v>141</v>
      </c>
      <c r="C1918" t="s">
        <v>142</v>
      </c>
      <c r="D1918" t="s">
        <v>126</v>
      </c>
      <c r="E1918">
        <v>73</v>
      </c>
      <c r="F1918" t="s">
        <v>20</v>
      </c>
      <c r="G1918" t="s">
        <v>29</v>
      </c>
      <c r="L1918" t="str">
        <f t="shared" si="116"/>
        <v>NA</v>
      </c>
      <c r="M1918" t="str">
        <f t="shared" si="117"/>
        <v>NA</v>
      </c>
      <c r="N1918" t="str">
        <f t="shared" si="118"/>
        <v>NA</v>
      </c>
      <c r="O1918" t="str">
        <f t="shared" si="119"/>
        <v>W3-E3 73</v>
      </c>
    </row>
    <row r="1919" spans="1:15">
      <c r="A1919" t="s">
        <v>137</v>
      </c>
      <c r="B1919" t="s">
        <v>141</v>
      </c>
      <c r="C1919" t="s">
        <v>142</v>
      </c>
      <c r="D1919" t="s">
        <v>126</v>
      </c>
      <c r="E1919">
        <v>74</v>
      </c>
      <c r="F1919" t="s">
        <v>20</v>
      </c>
      <c r="G1919" t="s">
        <v>29</v>
      </c>
      <c r="L1919" t="str">
        <f t="shared" si="116"/>
        <v>NA</v>
      </c>
      <c r="M1919" t="str">
        <f t="shared" si="117"/>
        <v>NA</v>
      </c>
      <c r="N1919" t="str">
        <f t="shared" si="118"/>
        <v>NA</v>
      </c>
      <c r="O1919" t="str">
        <f t="shared" si="119"/>
        <v>W3-E3 74</v>
      </c>
    </row>
    <row r="1920" spans="1:15">
      <c r="A1920" t="s">
        <v>137</v>
      </c>
      <c r="B1920" t="s">
        <v>141</v>
      </c>
      <c r="C1920" t="s">
        <v>142</v>
      </c>
      <c r="D1920" t="s">
        <v>126</v>
      </c>
      <c r="E1920">
        <v>75</v>
      </c>
      <c r="F1920" t="s">
        <v>20</v>
      </c>
      <c r="G1920" t="s">
        <v>29</v>
      </c>
      <c r="L1920" t="str">
        <f t="shared" si="116"/>
        <v>NA</v>
      </c>
      <c r="M1920" t="str">
        <f t="shared" si="117"/>
        <v>NA</v>
      </c>
      <c r="N1920" t="str">
        <f t="shared" si="118"/>
        <v>NA</v>
      </c>
      <c r="O1920" t="str">
        <f t="shared" si="119"/>
        <v>W3-E3 75</v>
      </c>
    </row>
    <row r="1921" spans="1:15">
      <c r="A1921" t="s">
        <v>137</v>
      </c>
      <c r="B1921" t="s">
        <v>141</v>
      </c>
      <c r="C1921" t="s">
        <v>142</v>
      </c>
      <c r="D1921" t="s">
        <v>126</v>
      </c>
      <c r="E1921">
        <v>76</v>
      </c>
      <c r="F1921" t="s">
        <v>20</v>
      </c>
      <c r="G1921" t="s">
        <v>29</v>
      </c>
      <c r="L1921" t="str">
        <f t="shared" si="116"/>
        <v>NA</v>
      </c>
      <c r="M1921" t="str">
        <f t="shared" si="117"/>
        <v>NA</v>
      </c>
      <c r="N1921" t="str">
        <f t="shared" si="118"/>
        <v>NA</v>
      </c>
      <c r="O1921" t="str">
        <f t="shared" si="119"/>
        <v>W3-E3 76</v>
      </c>
    </row>
    <row r="1922" spans="1:15">
      <c r="A1922" t="s">
        <v>137</v>
      </c>
      <c r="B1922" t="s">
        <v>141</v>
      </c>
      <c r="C1922" t="s">
        <v>142</v>
      </c>
      <c r="D1922" t="s">
        <v>126</v>
      </c>
      <c r="E1922">
        <v>77</v>
      </c>
      <c r="F1922" t="s">
        <v>20</v>
      </c>
      <c r="G1922" t="s">
        <v>29</v>
      </c>
      <c r="L1922" t="str">
        <f t="shared" si="116"/>
        <v>NA</v>
      </c>
      <c r="M1922" t="str">
        <f t="shared" si="117"/>
        <v>NA</v>
      </c>
      <c r="N1922" t="str">
        <f t="shared" si="118"/>
        <v>NA</v>
      </c>
      <c r="O1922" t="str">
        <f t="shared" si="119"/>
        <v>W3-E3 77</v>
      </c>
    </row>
    <row r="1923" spans="1:15">
      <c r="A1923" t="s">
        <v>137</v>
      </c>
      <c r="B1923" t="s">
        <v>141</v>
      </c>
      <c r="C1923" t="s">
        <v>142</v>
      </c>
      <c r="D1923" t="s">
        <v>126</v>
      </c>
      <c r="E1923">
        <v>78</v>
      </c>
      <c r="F1923" t="s">
        <v>20</v>
      </c>
      <c r="G1923" t="s">
        <v>29</v>
      </c>
      <c r="L1923" t="str">
        <f t="shared" ref="L1923:L1986" si="120">IF(G1923="NA", "NA", IF(ISNUMBER(SEARCH(" ", G1923)), LEFT(G1923, FIND(" ", G1923) - 1), G1923))</f>
        <v>NA</v>
      </c>
      <c r="M1923" t="str">
        <f t="shared" ref="M1923:M1986" si="121">IF(OR(G1923="NA", LEN(TRIM(G1923))=LEN(SUBSTITUTE(G1923," ",""))), "NA", IF(ISNUMBER(SEARCH("Dead", G1923)), "NA", MID(G1923, FIND(" ", G1923) + 1, LEN(G1923) - FIND(" ", G1923))))</f>
        <v>NA</v>
      </c>
      <c r="N1923" t="str">
        <f t="shared" ref="N1923:N1986" si="122">IF(G1923="NA", "NA", IF(ISNUMBER(SEARCH("Dead", G1923)), IF(I1923&lt;&gt;"", "Family", "NA"), IF(ISNUMBER(SEARCH("subsp.", G1923)), "Subspecies", IF(ISNUMBER(SEARCH("var.", G1923)), "Varietas", IF(COUNTIF(G1923, "* *")=0, "Genus", "Species")))))</f>
        <v>NA</v>
      </c>
      <c r="O1923" t="str">
        <f t="shared" ref="O1923:O1986" si="123">CONCATENATE(D1923, " ", E1923)</f>
        <v>W3-E3 78</v>
      </c>
    </row>
    <row r="1924" spans="1:15">
      <c r="A1924" t="s">
        <v>137</v>
      </c>
      <c r="B1924" t="s">
        <v>141</v>
      </c>
      <c r="C1924" t="s">
        <v>142</v>
      </c>
      <c r="D1924" t="s">
        <v>126</v>
      </c>
      <c r="E1924">
        <v>79</v>
      </c>
      <c r="F1924" t="s">
        <v>20</v>
      </c>
      <c r="G1924" t="s">
        <v>29</v>
      </c>
      <c r="L1924" t="str">
        <f t="shared" si="120"/>
        <v>NA</v>
      </c>
      <c r="M1924" t="str">
        <f t="shared" si="121"/>
        <v>NA</v>
      </c>
      <c r="N1924" t="str">
        <f t="shared" si="122"/>
        <v>NA</v>
      </c>
      <c r="O1924" t="str">
        <f t="shared" si="123"/>
        <v>W3-E3 79</v>
      </c>
    </row>
    <row r="1925" spans="1:15">
      <c r="A1925" t="s">
        <v>137</v>
      </c>
      <c r="B1925" t="s">
        <v>141</v>
      </c>
      <c r="C1925" t="s">
        <v>142</v>
      </c>
      <c r="D1925" t="s">
        <v>126</v>
      </c>
      <c r="E1925">
        <v>80</v>
      </c>
      <c r="F1925" t="s">
        <v>20</v>
      </c>
      <c r="G1925" t="s">
        <v>29</v>
      </c>
      <c r="L1925" t="str">
        <f t="shared" si="120"/>
        <v>NA</v>
      </c>
      <c r="M1925" t="str">
        <f t="shared" si="121"/>
        <v>NA</v>
      </c>
      <c r="N1925" t="str">
        <f t="shared" si="122"/>
        <v>NA</v>
      </c>
      <c r="O1925" t="str">
        <f t="shared" si="123"/>
        <v>W3-E3 80</v>
      </c>
    </row>
    <row r="1926" spans="1:15">
      <c r="A1926" t="s">
        <v>137</v>
      </c>
      <c r="B1926" t="s">
        <v>141</v>
      </c>
      <c r="C1926" t="s">
        <v>142</v>
      </c>
      <c r="D1926" t="s">
        <v>126</v>
      </c>
      <c r="E1926">
        <v>81</v>
      </c>
      <c r="F1926" t="s">
        <v>20</v>
      </c>
      <c r="G1926" t="s">
        <v>29</v>
      </c>
      <c r="L1926" t="str">
        <f t="shared" si="120"/>
        <v>NA</v>
      </c>
      <c r="M1926" t="str">
        <f t="shared" si="121"/>
        <v>NA</v>
      </c>
      <c r="N1926" t="str">
        <f t="shared" si="122"/>
        <v>NA</v>
      </c>
      <c r="O1926" t="str">
        <f t="shared" si="123"/>
        <v>W3-E3 81</v>
      </c>
    </row>
    <row r="1927" spans="1:15">
      <c r="A1927" t="s">
        <v>137</v>
      </c>
      <c r="B1927" t="s">
        <v>141</v>
      </c>
      <c r="C1927" t="s">
        <v>142</v>
      </c>
      <c r="D1927" t="s">
        <v>126</v>
      </c>
      <c r="E1927">
        <v>82</v>
      </c>
      <c r="F1927" t="s">
        <v>20</v>
      </c>
      <c r="G1927" t="s">
        <v>29</v>
      </c>
      <c r="L1927" t="str">
        <f t="shared" si="120"/>
        <v>NA</v>
      </c>
      <c r="M1927" t="str">
        <f t="shared" si="121"/>
        <v>NA</v>
      </c>
      <c r="N1927" t="str">
        <f t="shared" si="122"/>
        <v>NA</v>
      </c>
      <c r="O1927" t="str">
        <f t="shared" si="123"/>
        <v>W3-E3 82</v>
      </c>
    </row>
    <row r="1928" spans="1:15">
      <c r="A1928" t="s">
        <v>137</v>
      </c>
      <c r="B1928" t="s">
        <v>141</v>
      </c>
      <c r="C1928" t="s">
        <v>142</v>
      </c>
      <c r="D1928" t="s">
        <v>126</v>
      </c>
      <c r="E1928">
        <v>83</v>
      </c>
      <c r="F1928" t="s">
        <v>20</v>
      </c>
      <c r="G1928" t="s">
        <v>29</v>
      </c>
      <c r="L1928" t="str">
        <f t="shared" si="120"/>
        <v>NA</v>
      </c>
      <c r="M1928" t="str">
        <f t="shared" si="121"/>
        <v>NA</v>
      </c>
      <c r="N1928" t="str">
        <f t="shared" si="122"/>
        <v>NA</v>
      </c>
      <c r="O1928" t="str">
        <f t="shared" si="123"/>
        <v>W3-E3 83</v>
      </c>
    </row>
    <row r="1929" spans="1:15">
      <c r="A1929" t="s">
        <v>137</v>
      </c>
      <c r="B1929" t="s">
        <v>141</v>
      </c>
      <c r="C1929" t="s">
        <v>142</v>
      </c>
      <c r="D1929" t="s">
        <v>126</v>
      </c>
      <c r="E1929">
        <v>84</v>
      </c>
      <c r="F1929" t="s">
        <v>20</v>
      </c>
      <c r="G1929" t="s">
        <v>29</v>
      </c>
      <c r="L1929" t="str">
        <f t="shared" si="120"/>
        <v>NA</v>
      </c>
      <c r="M1929" t="str">
        <f t="shared" si="121"/>
        <v>NA</v>
      </c>
      <c r="N1929" t="str">
        <f t="shared" si="122"/>
        <v>NA</v>
      </c>
      <c r="O1929" t="str">
        <f t="shared" si="123"/>
        <v>W3-E3 84</v>
      </c>
    </row>
    <row r="1930" spans="1:15">
      <c r="A1930" t="s">
        <v>137</v>
      </c>
      <c r="B1930" t="s">
        <v>141</v>
      </c>
      <c r="C1930" t="s">
        <v>142</v>
      </c>
      <c r="D1930" t="s">
        <v>126</v>
      </c>
      <c r="E1930">
        <v>85</v>
      </c>
      <c r="F1930" t="s">
        <v>20</v>
      </c>
      <c r="G1930" t="s">
        <v>29</v>
      </c>
      <c r="L1930" t="str">
        <f t="shared" si="120"/>
        <v>NA</v>
      </c>
      <c r="M1930" t="str">
        <f t="shared" si="121"/>
        <v>NA</v>
      </c>
      <c r="N1930" t="str">
        <f t="shared" si="122"/>
        <v>NA</v>
      </c>
      <c r="O1930" t="str">
        <f t="shared" si="123"/>
        <v>W3-E3 85</v>
      </c>
    </row>
    <row r="1931" spans="1:15">
      <c r="A1931" t="s">
        <v>137</v>
      </c>
      <c r="B1931" t="s">
        <v>141</v>
      </c>
      <c r="C1931" t="s">
        <v>142</v>
      </c>
      <c r="D1931" t="s">
        <v>126</v>
      </c>
      <c r="E1931">
        <v>86</v>
      </c>
      <c r="F1931" t="s">
        <v>20</v>
      </c>
      <c r="G1931" t="s">
        <v>29</v>
      </c>
      <c r="L1931" t="str">
        <f t="shared" si="120"/>
        <v>NA</v>
      </c>
      <c r="M1931" t="str">
        <f t="shared" si="121"/>
        <v>NA</v>
      </c>
      <c r="N1931" t="str">
        <f t="shared" si="122"/>
        <v>NA</v>
      </c>
      <c r="O1931" t="str">
        <f t="shared" si="123"/>
        <v>W3-E3 86</v>
      </c>
    </row>
    <row r="1932" spans="1:15">
      <c r="A1932" t="s">
        <v>137</v>
      </c>
      <c r="B1932" t="s">
        <v>141</v>
      </c>
      <c r="C1932" t="s">
        <v>142</v>
      </c>
      <c r="D1932" t="s">
        <v>126</v>
      </c>
      <c r="E1932">
        <v>87</v>
      </c>
      <c r="F1932" t="s">
        <v>20</v>
      </c>
      <c r="G1932" t="s">
        <v>29</v>
      </c>
      <c r="L1932" t="str">
        <f t="shared" si="120"/>
        <v>NA</v>
      </c>
      <c r="M1932" t="str">
        <f t="shared" si="121"/>
        <v>NA</v>
      </c>
      <c r="N1932" t="str">
        <f t="shared" si="122"/>
        <v>NA</v>
      </c>
      <c r="O1932" t="str">
        <f t="shared" si="123"/>
        <v>W3-E3 87</v>
      </c>
    </row>
    <row r="1933" spans="1:15">
      <c r="A1933" t="s">
        <v>137</v>
      </c>
      <c r="B1933" t="s">
        <v>141</v>
      </c>
      <c r="C1933" t="s">
        <v>142</v>
      </c>
      <c r="D1933" t="s">
        <v>126</v>
      </c>
      <c r="E1933">
        <v>88</v>
      </c>
      <c r="F1933" t="s">
        <v>20</v>
      </c>
      <c r="G1933" t="s">
        <v>29</v>
      </c>
      <c r="L1933" t="str">
        <f t="shared" si="120"/>
        <v>NA</v>
      </c>
      <c r="M1933" t="str">
        <f t="shared" si="121"/>
        <v>NA</v>
      </c>
      <c r="N1933" t="str">
        <f t="shared" si="122"/>
        <v>NA</v>
      </c>
      <c r="O1933" t="str">
        <f t="shared" si="123"/>
        <v>W3-E3 88</v>
      </c>
    </row>
    <row r="1934" spans="1:15">
      <c r="A1934" t="s">
        <v>137</v>
      </c>
      <c r="B1934" t="s">
        <v>141</v>
      </c>
      <c r="C1934" t="s">
        <v>142</v>
      </c>
      <c r="D1934" t="s">
        <v>126</v>
      </c>
      <c r="E1934">
        <v>89</v>
      </c>
      <c r="F1934" t="s">
        <v>20</v>
      </c>
      <c r="G1934" t="s">
        <v>29</v>
      </c>
      <c r="L1934" t="str">
        <f t="shared" si="120"/>
        <v>NA</v>
      </c>
      <c r="M1934" t="str">
        <f t="shared" si="121"/>
        <v>NA</v>
      </c>
      <c r="N1934" t="str">
        <f t="shared" si="122"/>
        <v>NA</v>
      </c>
      <c r="O1934" t="str">
        <f t="shared" si="123"/>
        <v>W3-E3 89</v>
      </c>
    </row>
    <row r="1935" spans="1:15">
      <c r="A1935" t="s">
        <v>137</v>
      </c>
      <c r="B1935" t="s">
        <v>141</v>
      </c>
      <c r="C1935" t="s">
        <v>142</v>
      </c>
      <c r="D1935" t="s">
        <v>126</v>
      </c>
      <c r="E1935">
        <v>90</v>
      </c>
      <c r="F1935" t="s">
        <v>20</v>
      </c>
      <c r="G1935" t="s">
        <v>294</v>
      </c>
      <c r="H1935" t="b">
        <v>1</v>
      </c>
      <c r="I1935" t="s">
        <v>95</v>
      </c>
      <c r="J1935" t="s">
        <v>80</v>
      </c>
      <c r="K1935">
        <v>0.01</v>
      </c>
      <c r="L1935" t="str">
        <f t="shared" si="120"/>
        <v>Boerhavia</v>
      </c>
      <c r="M1935" t="str">
        <f t="shared" si="121"/>
        <v>NA</v>
      </c>
      <c r="N1935" t="str">
        <f t="shared" si="122"/>
        <v>Genus</v>
      </c>
      <c r="O1935" t="str">
        <f t="shared" si="123"/>
        <v>W3-E3 90</v>
      </c>
    </row>
    <row r="1936" spans="1:15">
      <c r="A1936" t="s">
        <v>137</v>
      </c>
      <c r="B1936" t="s">
        <v>141</v>
      </c>
      <c r="C1936" t="s">
        <v>142</v>
      </c>
      <c r="D1936" t="s">
        <v>126</v>
      </c>
      <c r="E1936">
        <v>91</v>
      </c>
      <c r="F1936" t="s">
        <v>20</v>
      </c>
      <c r="G1936" t="s">
        <v>29</v>
      </c>
      <c r="L1936" t="str">
        <f t="shared" si="120"/>
        <v>NA</v>
      </c>
      <c r="M1936" t="str">
        <f t="shared" si="121"/>
        <v>NA</v>
      </c>
      <c r="N1936" t="str">
        <f t="shared" si="122"/>
        <v>NA</v>
      </c>
      <c r="O1936" t="str">
        <f t="shared" si="123"/>
        <v>W3-E3 91</v>
      </c>
    </row>
    <row r="1937" spans="1:17">
      <c r="A1937" t="s">
        <v>137</v>
      </c>
      <c r="B1937" t="s">
        <v>141</v>
      </c>
      <c r="C1937" t="s">
        <v>142</v>
      </c>
      <c r="D1937" t="s">
        <v>126</v>
      </c>
      <c r="E1937">
        <v>92</v>
      </c>
      <c r="F1937" t="s">
        <v>20</v>
      </c>
      <c r="G1937" t="s">
        <v>29</v>
      </c>
      <c r="L1937" t="str">
        <f t="shared" si="120"/>
        <v>NA</v>
      </c>
      <c r="M1937" t="str">
        <f t="shared" si="121"/>
        <v>NA</v>
      </c>
      <c r="N1937" t="str">
        <f t="shared" si="122"/>
        <v>NA</v>
      </c>
      <c r="O1937" t="str">
        <f t="shared" si="123"/>
        <v>W3-E3 92</v>
      </c>
    </row>
    <row r="1938" spans="1:17">
      <c r="A1938" t="s">
        <v>137</v>
      </c>
      <c r="B1938" t="s">
        <v>141</v>
      </c>
      <c r="C1938" t="s">
        <v>142</v>
      </c>
      <c r="D1938" t="s">
        <v>126</v>
      </c>
      <c r="E1938">
        <v>93</v>
      </c>
      <c r="F1938" t="s">
        <v>20</v>
      </c>
      <c r="G1938" t="s">
        <v>29</v>
      </c>
      <c r="L1938" t="str">
        <f t="shared" si="120"/>
        <v>NA</v>
      </c>
      <c r="M1938" t="str">
        <f t="shared" si="121"/>
        <v>NA</v>
      </c>
      <c r="N1938" t="str">
        <f t="shared" si="122"/>
        <v>NA</v>
      </c>
      <c r="O1938" t="str">
        <f t="shared" si="123"/>
        <v>W3-E3 93</v>
      </c>
    </row>
    <row r="1939" spans="1:17">
      <c r="A1939" t="s">
        <v>137</v>
      </c>
      <c r="B1939" t="s">
        <v>141</v>
      </c>
      <c r="C1939" t="s">
        <v>142</v>
      </c>
      <c r="D1939" t="s">
        <v>126</v>
      </c>
      <c r="E1939">
        <v>94</v>
      </c>
      <c r="F1939" t="s">
        <v>20</v>
      </c>
      <c r="G1939" t="s">
        <v>29</v>
      </c>
      <c r="L1939" t="str">
        <f t="shared" si="120"/>
        <v>NA</v>
      </c>
      <c r="M1939" t="str">
        <f t="shared" si="121"/>
        <v>NA</v>
      </c>
      <c r="N1939" t="str">
        <f t="shared" si="122"/>
        <v>NA</v>
      </c>
      <c r="O1939" t="str">
        <f t="shared" si="123"/>
        <v>W3-E3 94</v>
      </c>
    </row>
    <row r="1940" spans="1:17">
      <c r="A1940" t="s">
        <v>137</v>
      </c>
      <c r="B1940" t="s">
        <v>141</v>
      </c>
      <c r="C1940" t="s">
        <v>142</v>
      </c>
      <c r="D1940" t="s">
        <v>126</v>
      </c>
      <c r="E1940">
        <v>95</v>
      </c>
      <c r="F1940" t="s">
        <v>35</v>
      </c>
      <c r="G1940" s="4" t="s">
        <v>166</v>
      </c>
      <c r="H1940" t="b">
        <v>0</v>
      </c>
      <c r="I1940" t="s">
        <v>59</v>
      </c>
      <c r="J1940" t="s">
        <v>60</v>
      </c>
      <c r="K1940">
        <v>0.19</v>
      </c>
      <c r="L1940" t="str">
        <f t="shared" si="120"/>
        <v>Sida</v>
      </c>
      <c r="M1940" t="str">
        <f t="shared" si="121"/>
        <v>tussock</v>
      </c>
      <c r="N1940" t="str">
        <f t="shared" si="122"/>
        <v>Species</v>
      </c>
      <c r="O1940" t="str">
        <f t="shared" si="123"/>
        <v>W3-E3 95</v>
      </c>
      <c r="P1940">
        <v>2852</v>
      </c>
      <c r="Q1940">
        <v>2857</v>
      </c>
    </row>
    <row r="1941" spans="1:17">
      <c r="A1941" t="s">
        <v>137</v>
      </c>
      <c r="B1941" t="s">
        <v>141</v>
      </c>
      <c r="C1941" t="s">
        <v>142</v>
      </c>
      <c r="D1941" t="s">
        <v>126</v>
      </c>
      <c r="E1941">
        <v>96</v>
      </c>
      <c r="F1941" t="s">
        <v>35</v>
      </c>
      <c r="G1941" t="s">
        <v>294</v>
      </c>
      <c r="H1941" t="b">
        <v>1</v>
      </c>
      <c r="I1941" t="s">
        <v>95</v>
      </c>
      <c r="J1941" t="s">
        <v>80</v>
      </c>
      <c r="K1941">
        <v>0.08</v>
      </c>
      <c r="L1941" t="str">
        <f t="shared" si="120"/>
        <v>Boerhavia</v>
      </c>
      <c r="M1941" t="str">
        <f t="shared" si="121"/>
        <v>NA</v>
      </c>
      <c r="N1941" t="str">
        <f t="shared" si="122"/>
        <v>Genus</v>
      </c>
      <c r="O1941" t="str">
        <f t="shared" si="123"/>
        <v>W3-E3 96</v>
      </c>
    </row>
    <row r="1942" spans="1:17">
      <c r="A1942" t="s">
        <v>137</v>
      </c>
      <c r="B1942" t="s">
        <v>141</v>
      </c>
      <c r="C1942" t="s">
        <v>142</v>
      </c>
      <c r="D1942" t="s">
        <v>126</v>
      </c>
      <c r="E1942">
        <v>97</v>
      </c>
      <c r="F1942" t="s">
        <v>20</v>
      </c>
      <c r="G1942" t="s">
        <v>29</v>
      </c>
      <c r="L1942" t="str">
        <f t="shared" si="120"/>
        <v>NA</v>
      </c>
      <c r="M1942" t="str">
        <f t="shared" si="121"/>
        <v>NA</v>
      </c>
      <c r="N1942" t="str">
        <f t="shared" si="122"/>
        <v>NA</v>
      </c>
      <c r="O1942" t="str">
        <f t="shared" si="123"/>
        <v>W3-E3 97</v>
      </c>
    </row>
    <row r="1943" spans="1:17">
      <c r="A1943" t="s">
        <v>137</v>
      </c>
      <c r="B1943" t="s">
        <v>141</v>
      </c>
      <c r="C1943" t="s">
        <v>142</v>
      </c>
      <c r="D1943" t="s">
        <v>126</v>
      </c>
      <c r="E1943">
        <v>98</v>
      </c>
      <c r="F1943" t="s">
        <v>20</v>
      </c>
      <c r="G1943" t="s">
        <v>29</v>
      </c>
      <c r="L1943" t="str">
        <f t="shared" si="120"/>
        <v>NA</v>
      </c>
      <c r="M1943" t="str">
        <f t="shared" si="121"/>
        <v>NA</v>
      </c>
      <c r="N1943" t="str">
        <f t="shared" si="122"/>
        <v>NA</v>
      </c>
      <c r="O1943" t="str">
        <f t="shared" si="123"/>
        <v>W3-E3 98</v>
      </c>
    </row>
    <row r="1944" spans="1:17">
      <c r="A1944" t="s">
        <v>137</v>
      </c>
      <c r="B1944" t="s">
        <v>141</v>
      </c>
      <c r="C1944" t="s">
        <v>142</v>
      </c>
      <c r="D1944" t="s">
        <v>126</v>
      </c>
      <c r="E1944">
        <v>99</v>
      </c>
      <c r="F1944" t="s">
        <v>20</v>
      </c>
      <c r="G1944" t="s">
        <v>29</v>
      </c>
      <c r="L1944" t="str">
        <f t="shared" si="120"/>
        <v>NA</v>
      </c>
      <c r="M1944" t="str">
        <f t="shared" si="121"/>
        <v>NA</v>
      </c>
      <c r="N1944" t="str">
        <f t="shared" si="122"/>
        <v>NA</v>
      </c>
      <c r="O1944" t="str">
        <f t="shared" si="123"/>
        <v>W3-E3 99</v>
      </c>
    </row>
    <row r="1945" spans="1:17">
      <c r="A1945" t="s">
        <v>137</v>
      </c>
      <c r="B1945" t="s">
        <v>141</v>
      </c>
      <c r="C1945" t="s">
        <v>142</v>
      </c>
      <c r="D1945" t="s">
        <v>126</v>
      </c>
      <c r="E1945">
        <v>100</v>
      </c>
      <c r="F1945" t="s">
        <v>20</v>
      </c>
      <c r="G1945" t="s">
        <v>29</v>
      </c>
      <c r="L1945" t="str">
        <f t="shared" si="120"/>
        <v>NA</v>
      </c>
      <c r="M1945" t="str">
        <f t="shared" si="121"/>
        <v>NA</v>
      </c>
      <c r="N1945" t="str">
        <f t="shared" si="122"/>
        <v>NA</v>
      </c>
      <c r="O1945" t="str">
        <f t="shared" si="123"/>
        <v>W3-E3 100</v>
      </c>
    </row>
    <row r="1946" spans="1:17">
      <c r="A1946" t="s">
        <v>137</v>
      </c>
      <c r="B1946" t="s">
        <v>141</v>
      </c>
      <c r="C1946" t="s">
        <v>142</v>
      </c>
      <c r="D1946" t="s">
        <v>129</v>
      </c>
      <c r="E1946">
        <v>0</v>
      </c>
      <c r="F1946" t="s">
        <v>20</v>
      </c>
      <c r="G1946" t="s">
        <v>29</v>
      </c>
      <c r="L1946" t="str">
        <f t="shared" si="120"/>
        <v>NA</v>
      </c>
      <c r="M1946" t="str">
        <f t="shared" si="121"/>
        <v>NA</v>
      </c>
      <c r="N1946" t="str">
        <f t="shared" si="122"/>
        <v>NA</v>
      </c>
      <c r="O1946" t="str">
        <f t="shared" si="123"/>
        <v>W4-E4 0</v>
      </c>
    </row>
    <row r="1947" spans="1:17">
      <c r="A1947" t="s">
        <v>137</v>
      </c>
      <c r="B1947" t="s">
        <v>141</v>
      </c>
      <c r="C1947" t="s">
        <v>142</v>
      </c>
      <c r="D1947" t="s">
        <v>129</v>
      </c>
      <c r="E1947">
        <v>1</v>
      </c>
      <c r="F1947" t="s">
        <v>20</v>
      </c>
      <c r="G1947" t="s">
        <v>145</v>
      </c>
      <c r="H1947" t="b">
        <v>0</v>
      </c>
      <c r="I1947" t="s">
        <v>146</v>
      </c>
      <c r="J1947" t="s">
        <v>60</v>
      </c>
      <c r="K1947">
        <v>0.13</v>
      </c>
      <c r="L1947" t="str">
        <f t="shared" si="120"/>
        <v>Solanum</v>
      </c>
      <c r="M1947" t="str">
        <f t="shared" si="121"/>
        <v>esuriale</v>
      </c>
      <c r="N1947" t="str">
        <f t="shared" si="122"/>
        <v>Species</v>
      </c>
      <c r="O1947" t="str">
        <f t="shared" si="123"/>
        <v>W4-E4 1</v>
      </c>
    </row>
    <row r="1948" spans="1:17">
      <c r="A1948" t="s">
        <v>137</v>
      </c>
      <c r="B1948" t="s">
        <v>141</v>
      </c>
      <c r="C1948" t="s">
        <v>142</v>
      </c>
      <c r="D1948" t="s">
        <v>129</v>
      </c>
      <c r="E1948">
        <v>1</v>
      </c>
      <c r="F1948" t="s">
        <v>20</v>
      </c>
      <c r="G1948" t="s">
        <v>30</v>
      </c>
      <c r="H1948" t="b">
        <v>0</v>
      </c>
      <c r="I1948" t="s">
        <v>19</v>
      </c>
      <c r="J1948" t="s">
        <v>24</v>
      </c>
      <c r="K1948">
        <v>0.08</v>
      </c>
      <c r="L1948" t="str">
        <f t="shared" si="120"/>
        <v>Sclerolaena</v>
      </c>
      <c r="M1948" t="str">
        <f t="shared" si="121"/>
        <v>ventricosa</v>
      </c>
      <c r="N1948" t="str">
        <f t="shared" si="122"/>
        <v>Species</v>
      </c>
      <c r="O1948" t="str">
        <f t="shared" si="123"/>
        <v>W4-E4 1</v>
      </c>
    </row>
    <row r="1949" spans="1:17">
      <c r="A1949" t="s">
        <v>137</v>
      </c>
      <c r="B1949" t="s">
        <v>141</v>
      </c>
      <c r="C1949" t="s">
        <v>142</v>
      </c>
      <c r="D1949" t="s">
        <v>129</v>
      </c>
      <c r="E1949">
        <v>2</v>
      </c>
      <c r="F1949" t="s">
        <v>35</v>
      </c>
      <c r="G1949" t="s">
        <v>29</v>
      </c>
      <c r="L1949" t="str">
        <f t="shared" si="120"/>
        <v>NA</v>
      </c>
      <c r="M1949" t="str">
        <f t="shared" si="121"/>
        <v>NA</v>
      </c>
      <c r="N1949" t="str">
        <f t="shared" si="122"/>
        <v>NA</v>
      </c>
      <c r="O1949" t="str">
        <f t="shared" si="123"/>
        <v>W4-E4 2</v>
      </c>
    </row>
    <row r="1950" spans="1:17">
      <c r="A1950" t="s">
        <v>137</v>
      </c>
      <c r="B1950" t="s">
        <v>141</v>
      </c>
      <c r="C1950" t="s">
        <v>142</v>
      </c>
      <c r="D1950" t="s">
        <v>129</v>
      </c>
      <c r="E1950">
        <v>3</v>
      </c>
      <c r="F1950" t="s">
        <v>35</v>
      </c>
      <c r="G1950" t="s">
        <v>147</v>
      </c>
      <c r="H1950" t="b">
        <v>0</v>
      </c>
      <c r="I1950" t="s">
        <v>19</v>
      </c>
      <c r="J1950" t="s">
        <v>24</v>
      </c>
      <c r="K1950">
        <v>0.08</v>
      </c>
      <c r="L1950" t="str">
        <f t="shared" si="120"/>
        <v>Maireana</v>
      </c>
      <c r="M1950" t="str">
        <f t="shared" si="121"/>
        <v>coronata</v>
      </c>
      <c r="N1950" t="str">
        <f t="shared" si="122"/>
        <v>Species</v>
      </c>
      <c r="O1950" t="str">
        <f t="shared" si="123"/>
        <v>W4-E4 3</v>
      </c>
    </row>
    <row r="1951" spans="1:17">
      <c r="A1951" t="s">
        <v>137</v>
      </c>
      <c r="B1951" t="s">
        <v>141</v>
      </c>
      <c r="C1951" t="s">
        <v>142</v>
      </c>
      <c r="D1951" t="s">
        <v>129</v>
      </c>
      <c r="E1951">
        <v>4</v>
      </c>
      <c r="F1951" t="s">
        <v>20</v>
      </c>
      <c r="G1951" t="s">
        <v>29</v>
      </c>
      <c r="L1951" t="str">
        <f t="shared" si="120"/>
        <v>NA</v>
      </c>
      <c r="M1951" t="str">
        <f t="shared" si="121"/>
        <v>NA</v>
      </c>
      <c r="N1951" t="str">
        <f t="shared" si="122"/>
        <v>NA</v>
      </c>
      <c r="O1951" t="str">
        <f t="shared" si="123"/>
        <v>W4-E4 4</v>
      </c>
    </row>
    <row r="1952" spans="1:17">
      <c r="A1952" t="s">
        <v>137</v>
      </c>
      <c r="B1952" t="s">
        <v>141</v>
      </c>
      <c r="C1952" t="s">
        <v>142</v>
      </c>
      <c r="D1952" t="s">
        <v>129</v>
      </c>
      <c r="E1952">
        <v>5</v>
      </c>
      <c r="F1952" t="s">
        <v>20</v>
      </c>
      <c r="G1952" t="s">
        <v>147</v>
      </c>
      <c r="H1952" t="b">
        <v>0</v>
      </c>
      <c r="I1952" t="s">
        <v>19</v>
      </c>
      <c r="J1952" t="s">
        <v>24</v>
      </c>
      <c r="K1952">
        <v>0.06</v>
      </c>
      <c r="L1952" t="str">
        <f t="shared" si="120"/>
        <v>Maireana</v>
      </c>
      <c r="M1952" t="str">
        <f t="shared" si="121"/>
        <v>coronata</v>
      </c>
      <c r="N1952" t="str">
        <f t="shared" si="122"/>
        <v>Species</v>
      </c>
      <c r="O1952" t="str">
        <f t="shared" si="123"/>
        <v>W4-E4 5</v>
      </c>
    </row>
    <row r="1953" spans="1:15">
      <c r="A1953" t="s">
        <v>137</v>
      </c>
      <c r="B1953" t="s">
        <v>141</v>
      </c>
      <c r="C1953" t="s">
        <v>142</v>
      </c>
      <c r="D1953" t="s">
        <v>129</v>
      </c>
      <c r="E1953">
        <v>5</v>
      </c>
      <c r="F1953" t="s">
        <v>20</v>
      </c>
      <c r="G1953" t="s">
        <v>97</v>
      </c>
      <c r="H1953" t="b">
        <v>0</v>
      </c>
      <c r="I1953" t="s">
        <v>98</v>
      </c>
      <c r="J1953" t="s">
        <v>60</v>
      </c>
      <c r="K1953">
        <v>0.08</v>
      </c>
      <c r="L1953" t="str">
        <f t="shared" si="120"/>
        <v>Portulaca</v>
      </c>
      <c r="M1953" t="str">
        <f t="shared" si="121"/>
        <v>oleareaca</v>
      </c>
      <c r="N1953" t="str">
        <f t="shared" si="122"/>
        <v>Species</v>
      </c>
      <c r="O1953" t="str">
        <f t="shared" si="123"/>
        <v>W4-E4 5</v>
      </c>
    </row>
    <row r="1954" spans="1:15">
      <c r="A1954" t="s">
        <v>137</v>
      </c>
      <c r="B1954" t="s">
        <v>141</v>
      </c>
      <c r="C1954" t="s">
        <v>142</v>
      </c>
      <c r="D1954" t="s">
        <v>129</v>
      </c>
      <c r="E1954">
        <v>6</v>
      </c>
      <c r="F1954" t="s">
        <v>35</v>
      </c>
      <c r="G1954" t="s">
        <v>82</v>
      </c>
      <c r="H1954" t="b">
        <v>1</v>
      </c>
      <c r="I1954" t="s">
        <v>49</v>
      </c>
      <c r="J1954" t="s">
        <v>50</v>
      </c>
      <c r="K1954">
        <v>0.09</v>
      </c>
      <c r="L1954" t="str">
        <f t="shared" si="120"/>
        <v>Dactyloctenium</v>
      </c>
      <c r="M1954" t="str">
        <f t="shared" si="121"/>
        <v>radulans</v>
      </c>
      <c r="N1954" t="str">
        <f t="shared" si="122"/>
        <v>Species</v>
      </c>
      <c r="O1954" t="str">
        <f t="shared" si="123"/>
        <v>W4-E4 6</v>
      </c>
    </row>
    <row r="1955" spans="1:15">
      <c r="A1955" t="s">
        <v>137</v>
      </c>
      <c r="B1955" t="s">
        <v>141</v>
      </c>
      <c r="C1955" t="s">
        <v>142</v>
      </c>
      <c r="D1955" t="s">
        <v>129</v>
      </c>
      <c r="E1955">
        <v>7</v>
      </c>
      <c r="F1955" t="s">
        <v>20</v>
      </c>
      <c r="G1955" s="4" t="s">
        <v>317</v>
      </c>
      <c r="H1955" t="b">
        <v>0</v>
      </c>
      <c r="I1955" t="s">
        <v>59</v>
      </c>
      <c r="J1955" t="s">
        <v>60</v>
      </c>
      <c r="K1955">
        <v>0.11</v>
      </c>
      <c r="L1955" t="str">
        <f t="shared" si="120"/>
        <v>Hibiscus</v>
      </c>
      <c r="M1955" t="str">
        <f t="shared" si="121"/>
        <v>brachysiphonius</v>
      </c>
      <c r="N1955" t="str">
        <f t="shared" si="122"/>
        <v>Species</v>
      </c>
      <c r="O1955" t="str">
        <f t="shared" si="123"/>
        <v>W4-E4 7</v>
      </c>
    </row>
    <row r="1956" spans="1:15">
      <c r="A1956" t="s">
        <v>137</v>
      </c>
      <c r="B1956" t="s">
        <v>141</v>
      </c>
      <c r="C1956" t="s">
        <v>142</v>
      </c>
      <c r="D1956" t="s">
        <v>129</v>
      </c>
      <c r="E1956">
        <v>8</v>
      </c>
      <c r="F1956" t="s">
        <v>35</v>
      </c>
      <c r="G1956" t="s">
        <v>82</v>
      </c>
      <c r="H1956" t="b">
        <v>1</v>
      </c>
      <c r="I1956" t="s">
        <v>49</v>
      </c>
      <c r="J1956" t="s">
        <v>50</v>
      </c>
      <c r="K1956">
        <v>0.06</v>
      </c>
      <c r="L1956" t="str">
        <f t="shared" si="120"/>
        <v>Dactyloctenium</v>
      </c>
      <c r="M1956" t="str">
        <f t="shared" si="121"/>
        <v>radulans</v>
      </c>
      <c r="N1956" t="str">
        <f t="shared" si="122"/>
        <v>Species</v>
      </c>
      <c r="O1956" t="str">
        <f t="shared" si="123"/>
        <v>W4-E4 8</v>
      </c>
    </row>
    <row r="1957" spans="1:15">
      <c r="A1957" t="s">
        <v>137</v>
      </c>
      <c r="B1957" t="s">
        <v>141</v>
      </c>
      <c r="C1957" t="s">
        <v>142</v>
      </c>
      <c r="D1957" t="s">
        <v>129</v>
      </c>
      <c r="E1957">
        <v>8</v>
      </c>
      <c r="F1957" t="s">
        <v>35</v>
      </c>
      <c r="G1957" t="s">
        <v>144</v>
      </c>
      <c r="H1957" t="b">
        <v>1</v>
      </c>
      <c r="I1957" t="s">
        <v>19</v>
      </c>
      <c r="J1957" t="s">
        <v>24</v>
      </c>
      <c r="K1957">
        <v>0.04</v>
      </c>
      <c r="L1957" t="str">
        <f t="shared" si="120"/>
        <v>Atriplex</v>
      </c>
      <c r="M1957" t="str">
        <f t="shared" si="121"/>
        <v>angulata</v>
      </c>
      <c r="N1957" t="str">
        <f t="shared" si="122"/>
        <v>Species</v>
      </c>
      <c r="O1957" t="str">
        <f t="shared" si="123"/>
        <v>W4-E4 8</v>
      </c>
    </row>
    <row r="1958" spans="1:15">
      <c r="A1958" t="s">
        <v>137</v>
      </c>
      <c r="B1958" t="s">
        <v>141</v>
      </c>
      <c r="C1958" t="s">
        <v>142</v>
      </c>
      <c r="D1958" t="s">
        <v>129</v>
      </c>
      <c r="E1958">
        <v>9</v>
      </c>
      <c r="F1958" t="s">
        <v>62</v>
      </c>
      <c r="G1958" t="s">
        <v>29</v>
      </c>
      <c r="L1958" t="str">
        <f t="shared" si="120"/>
        <v>NA</v>
      </c>
      <c r="M1958" t="str">
        <f t="shared" si="121"/>
        <v>NA</v>
      </c>
      <c r="N1958" t="str">
        <f t="shared" si="122"/>
        <v>NA</v>
      </c>
      <c r="O1958" t="str">
        <f t="shared" si="123"/>
        <v>W4-E4 9</v>
      </c>
    </row>
    <row r="1959" spans="1:15">
      <c r="A1959" t="s">
        <v>137</v>
      </c>
      <c r="B1959" t="s">
        <v>141</v>
      </c>
      <c r="C1959" t="s">
        <v>142</v>
      </c>
      <c r="D1959" t="s">
        <v>129</v>
      </c>
      <c r="E1959">
        <v>10</v>
      </c>
      <c r="F1959" t="s">
        <v>20</v>
      </c>
      <c r="G1959" t="s">
        <v>29</v>
      </c>
      <c r="L1959" t="str">
        <f t="shared" si="120"/>
        <v>NA</v>
      </c>
      <c r="M1959" t="str">
        <f t="shared" si="121"/>
        <v>NA</v>
      </c>
      <c r="N1959" t="str">
        <f t="shared" si="122"/>
        <v>NA</v>
      </c>
      <c r="O1959" t="str">
        <f t="shared" si="123"/>
        <v>W4-E4 10</v>
      </c>
    </row>
    <row r="1960" spans="1:15">
      <c r="A1960" t="s">
        <v>137</v>
      </c>
      <c r="B1960" t="s">
        <v>141</v>
      </c>
      <c r="C1960" t="s">
        <v>142</v>
      </c>
      <c r="D1960" t="s">
        <v>129</v>
      </c>
      <c r="E1960">
        <v>11</v>
      </c>
      <c r="F1960" t="s">
        <v>20</v>
      </c>
      <c r="G1960" t="s">
        <v>82</v>
      </c>
      <c r="H1960" t="b">
        <v>1</v>
      </c>
      <c r="I1960" t="s">
        <v>49</v>
      </c>
      <c r="J1960" t="s">
        <v>50</v>
      </c>
      <c r="K1960">
        <v>0.1</v>
      </c>
      <c r="L1960" t="str">
        <f t="shared" si="120"/>
        <v>Dactyloctenium</v>
      </c>
      <c r="M1960" t="str">
        <f t="shared" si="121"/>
        <v>radulans</v>
      </c>
      <c r="N1960" t="str">
        <f t="shared" si="122"/>
        <v>Species</v>
      </c>
      <c r="O1960" t="str">
        <f t="shared" si="123"/>
        <v>W4-E4 11</v>
      </c>
    </row>
    <row r="1961" spans="1:15">
      <c r="A1961" t="s">
        <v>137</v>
      </c>
      <c r="B1961" t="s">
        <v>141</v>
      </c>
      <c r="C1961" t="s">
        <v>142</v>
      </c>
      <c r="D1961" t="s">
        <v>129</v>
      </c>
      <c r="E1961">
        <v>12</v>
      </c>
      <c r="F1961" t="s">
        <v>20</v>
      </c>
      <c r="G1961" t="s">
        <v>82</v>
      </c>
      <c r="H1961" t="b">
        <v>1</v>
      </c>
      <c r="I1961" t="s">
        <v>49</v>
      </c>
      <c r="J1961" t="s">
        <v>50</v>
      </c>
      <c r="K1961">
        <v>0.08</v>
      </c>
      <c r="L1961" t="str">
        <f t="shared" si="120"/>
        <v>Dactyloctenium</v>
      </c>
      <c r="M1961" t="str">
        <f t="shared" si="121"/>
        <v>radulans</v>
      </c>
      <c r="N1961" t="str">
        <f t="shared" si="122"/>
        <v>Species</v>
      </c>
      <c r="O1961" t="str">
        <f t="shared" si="123"/>
        <v>W4-E4 12</v>
      </c>
    </row>
    <row r="1962" spans="1:15">
      <c r="A1962" t="s">
        <v>137</v>
      </c>
      <c r="B1962" t="s">
        <v>141</v>
      </c>
      <c r="C1962" t="s">
        <v>142</v>
      </c>
      <c r="D1962" t="s">
        <v>129</v>
      </c>
      <c r="E1962">
        <v>13</v>
      </c>
      <c r="F1962" t="s">
        <v>20</v>
      </c>
      <c r="G1962" t="s">
        <v>30</v>
      </c>
      <c r="H1962" t="b">
        <v>0</v>
      </c>
      <c r="I1962" t="s">
        <v>19</v>
      </c>
      <c r="J1962" t="s">
        <v>24</v>
      </c>
      <c r="K1962">
        <v>7.0000000000000007E-2</v>
      </c>
      <c r="L1962" t="str">
        <f t="shared" si="120"/>
        <v>Sclerolaena</v>
      </c>
      <c r="M1962" t="str">
        <f t="shared" si="121"/>
        <v>ventricosa</v>
      </c>
      <c r="N1962" t="str">
        <f t="shared" si="122"/>
        <v>Species</v>
      </c>
      <c r="O1962" t="str">
        <f t="shared" si="123"/>
        <v>W4-E4 13</v>
      </c>
    </row>
    <row r="1963" spans="1:15">
      <c r="A1963" t="s">
        <v>137</v>
      </c>
      <c r="B1963" t="s">
        <v>141</v>
      </c>
      <c r="C1963" t="s">
        <v>142</v>
      </c>
      <c r="D1963" t="s">
        <v>129</v>
      </c>
      <c r="E1963">
        <v>14</v>
      </c>
      <c r="F1963" t="s">
        <v>20</v>
      </c>
      <c r="G1963" t="s">
        <v>29</v>
      </c>
      <c r="L1963" t="str">
        <f t="shared" si="120"/>
        <v>NA</v>
      </c>
      <c r="M1963" t="str">
        <f t="shared" si="121"/>
        <v>NA</v>
      </c>
      <c r="N1963" t="str">
        <f t="shared" si="122"/>
        <v>NA</v>
      </c>
      <c r="O1963" t="str">
        <f t="shared" si="123"/>
        <v>W4-E4 14</v>
      </c>
    </row>
    <row r="1964" spans="1:15">
      <c r="A1964" t="s">
        <v>137</v>
      </c>
      <c r="B1964" t="s">
        <v>141</v>
      </c>
      <c r="C1964" t="s">
        <v>142</v>
      </c>
      <c r="D1964" t="s">
        <v>129</v>
      </c>
      <c r="E1964">
        <v>15</v>
      </c>
      <c r="F1964" t="s">
        <v>20</v>
      </c>
      <c r="G1964" t="s">
        <v>29</v>
      </c>
      <c r="L1964" t="str">
        <f t="shared" si="120"/>
        <v>NA</v>
      </c>
      <c r="M1964" t="str">
        <f t="shared" si="121"/>
        <v>NA</v>
      </c>
      <c r="N1964" t="str">
        <f t="shared" si="122"/>
        <v>NA</v>
      </c>
      <c r="O1964" t="str">
        <f t="shared" si="123"/>
        <v>W4-E4 15</v>
      </c>
    </row>
    <row r="1965" spans="1:15">
      <c r="A1965" t="s">
        <v>137</v>
      </c>
      <c r="B1965" t="s">
        <v>141</v>
      </c>
      <c r="C1965" t="s">
        <v>142</v>
      </c>
      <c r="D1965" t="s">
        <v>129</v>
      </c>
      <c r="E1965">
        <v>16</v>
      </c>
      <c r="F1965" t="s">
        <v>20</v>
      </c>
      <c r="G1965" t="s">
        <v>29</v>
      </c>
      <c r="L1965" t="str">
        <f t="shared" si="120"/>
        <v>NA</v>
      </c>
      <c r="M1965" t="str">
        <f t="shared" si="121"/>
        <v>NA</v>
      </c>
      <c r="N1965" t="str">
        <f t="shared" si="122"/>
        <v>NA</v>
      </c>
      <c r="O1965" t="str">
        <f t="shared" si="123"/>
        <v>W4-E4 16</v>
      </c>
    </row>
    <row r="1966" spans="1:15">
      <c r="A1966" t="s">
        <v>137</v>
      </c>
      <c r="B1966" t="s">
        <v>141</v>
      </c>
      <c r="C1966" t="s">
        <v>142</v>
      </c>
      <c r="D1966" t="s">
        <v>129</v>
      </c>
      <c r="E1966">
        <v>17</v>
      </c>
      <c r="F1966" t="s">
        <v>20</v>
      </c>
      <c r="G1966" t="s">
        <v>29</v>
      </c>
      <c r="L1966" t="str">
        <f t="shared" si="120"/>
        <v>NA</v>
      </c>
      <c r="M1966" t="str">
        <f t="shared" si="121"/>
        <v>NA</v>
      </c>
      <c r="N1966" t="str">
        <f t="shared" si="122"/>
        <v>NA</v>
      </c>
      <c r="O1966" t="str">
        <f t="shared" si="123"/>
        <v>W4-E4 17</v>
      </c>
    </row>
    <row r="1967" spans="1:15">
      <c r="A1967" t="s">
        <v>137</v>
      </c>
      <c r="B1967" t="s">
        <v>141</v>
      </c>
      <c r="C1967" t="s">
        <v>142</v>
      </c>
      <c r="D1967" t="s">
        <v>129</v>
      </c>
      <c r="E1967">
        <v>18</v>
      </c>
      <c r="F1967" t="s">
        <v>20</v>
      </c>
      <c r="G1967" t="s">
        <v>29</v>
      </c>
      <c r="L1967" t="str">
        <f t="shared" si="120"/>
        <v>NA</v>
      </c>
      <c r="M1967" t="str">
        <f t="shared" si="121"/>
        <v>NA</v>
      </c>
      <c r="N1967" t="str">
        <f t="shared" si="122"/>
        <v>NA</v>
      </c>
      <c r="O1967" t="str">
        <f t="shared" si="123"/>
        <v>W4-E4 18</v>
      </c>
    </row>
    <row r="1968" spans="1:15">
      <c r="A1968" t="s">
        <v>137</v>
      </c>
      <c r="B1968" t="s">
        <v>141</v>
      </c>
      <c r="C1968" t="s">
        <v>142</v>
      </c>
      <c r="D1968" t="s">
        <v>129</v>
      </c>
      <c r="E1968">
        <v>19</v>
      </c>
      <c r="F1968" t="s">
        <v>35</v>
      </c>
      <c r="G1968" t="s">
        <v>82</v>
      </c>
      <c r="H1968" t="b">
        <v>1</v>
      </c>
      <c r="I1968" t="s">
        <v>49</v>
      </c>
      <c r="J1968" t="s">
        <v>50</v>
      </c>
      <c r="K1968">
        <v>7.0000000000000007E-2</v>
      </c>
      <c r="L1968" t="str">
        <f t="shared" si="120"/>
        <v>Dactyloctenium</v>
      </c>
      <c r="M1968" t="str">
        <f t="shared" si="121"/>
        <v>radulans</v>
      </c>
      <c r="N1968" t="str">
        <f t="shared" si="122"/>
        <v>Species</v>
      </c>
      <c r="O1968" t="str">
        <f t="shared" si="123"/>
        <v>W4-E4 19</v>
      </c>
    </row>
    <row r="1969" spans="1:15">
      <c r="A1969" t="s">
        <v>137</v>
      </c>
      <c r="B1969" t="s">
        <v>141</v>
      </c>
      <c r="C1969" t="s">
        <v>142</v>
      </c>
      <c r="D1969" t="s">
        <v>129</v>
      </c>
      <c r="E1969">
        <v>20</v>
      </c>
      <c r="F1969" t="s">
        <v>20</v>
      </c>
      <c r="G1969" t="s">
        <v>29</v>
      </c>
      <c r="L1969" t="str">
        <f t="shared" si="120"/>
        <v>NA</v>
      </c>
      <c r="M1969" t="str">
        <f t="shared" si="121"/>
        <v>NA</v>
      </c>
      <c r="N1969" t="str">
        <f t="shared" si="122"/>
        <v>NA</v>
      </c>
      <c r="O1969" t="str">
        <f t="shared" si="123"/>
        <v>W4-E4 20</v>
      </c>
    </row>
    <row r="1970" spans="1:15">
      <c r="A1970" t="s">
        <v>137</v>
      </c>
      <c r="B1970" t="s">
        <v>141</v>
      </c>
      <c r="C1970" t="s">
        <v>142</v>
      </c>
      <c r="D1970" t="s">
        <v>129</v>
      </c>
      <c r="E1970">
        <v>21</v>
      </c>
      <c r="F1970" t="s">
        <v>20</v>
      </c>
      <c r="G1970" t="s">
        <v>143</v>
      </c>
      <c r="H1970" t="b">
        <v>0</v>
      </c>
      <c r="I1970" t="s">
        <v>19</v>
      </c>
      <c r="J1970" t="s">
        <v>24</v>
      </c>
      <c r="K1970">
        <v>0.08</v>
      </c>
      <c r="L1970" t="str">
        <f t="shared" si="120"/>
        <v>Dissocarpus</v>
      </c>
      <c r="M1970" t="str">
        <f t="shared" si="121"/>
        <v>biflora</v>
      </c>
      <c r="N1970" t="str">
        <f t="shared" si="122"/>
        <v>Species</v>
      </c>
      <c r="O1970" t="str">
        <f t="shared" si="123"/>
        <v>W4-E4 21</v>
      </c>
    </row>
    <row r="1971" spans="1:15">
      <c r="A1971" t="s">
        <v>137</v>
      </c>
      <c r="B1971" t="s">
        <v>141</v>
      </c>
      <c r="C1971" t="s">
        <v>142</v>
      </c>
      <c r="D1971" t="s">
        <v>129</v>
      </c>
      <c r="E1971">
        <v>22</v>
      </c>
      <c r="F1971" t="s">
        <v>20</v>
      </c>
      <c r="G1971" t="s">
        <v>29</v>
      </c>
      <c r="L1971" t="str">
        <f t="shared" si="120"/>
        <v>NA</v>
      </c>
      <c r="M1971" t="str">
        <f t="shared" si="121"/>
        <v>NA</v>
      </c>
      <c r="N1971" t="str">
        <f t="shared" si="122"/>
        <v>NA</v>
      </c>
      <c r="O1971" t="str">
        <f t="shared" si="123"/>
        <v>W4-E4 22</v>
      </c>
    </row>
    <row r="1972" spans="1:15">
      <c r="A1972" t="s">
        <v>137</v>
      </c>
      <c r="B1972" t="s">
        <v>141</v>
      </c>
      <c r="C1972" t="s">
        <v>142</v>
      </c>
      <c r="D1972" t="s">
        <v>129</v>
      </c>
      <c r="E1972">
        <v>23</v>
      </c>
      <c r="F1972" t="s">
        <v>35</v>
      </c>
      <c r="G1972" t="s">
        <v>82</v>
      </c>
      <c r="H1972" t="b">
        <v>1</v>
      </c>
      <c r="I1972" t="s">
        <v>49</v>
      </c>
      <c r="J1972" t="s">
        <v>50</v>
      </c>
      <c r="L1972" t="str">
        <f t="shared" si="120"/>
        <v>Dactyloctenium</v>
      </c>
      <c r="M1972" t="str">
        <f t="shared" si="121"/>
        <v>radulans</v>
      </c>
      <c r="N1972" t="str">
        <f t="shared" si="122"/>
        <v>Species</v>
      </c>
      <c r="O1972" t="str">
        <f t="shared" si="123"/>
        <v>W4-E4 23</v>
      </c>
    </row>
    <row r="1973" spans="1:15">
      <c r="A1973" t="s">
        <v>137</v>
      </c>
      <c r="B1973" t="s">
        <v>141</v>
      </c>
      <c r="C1973" t="s">
        <v>142</v>
      </c>
      <c r="D1973" t="s">
        <v>129</v>
      </c>
      <c r="E1973">
        <v>24</v>
      </c>
      <c r="F1973" t="s">
        <v>20</v>
      </c>
      <c r="G1973" t="s">
        <v>29</v>
      </c>
      <c r="L1973" t="str">
        <f t="shared" si="120"/>
        <v>NA</v>
      </c>
      <c r="M1973" t="str">
        <f t="shared" si="121"/>
        <v>NA</v>
      </c>
      <c r="N1973" t="str">
        <f t="shared" si="122"/>
        <v>NA</v>
      </c>
      <c r="O1973" t="str">
        <f t="shared" si="123"/>
        <v>W4-E4 24</v>
      </c>
    </row>
    <row r="1974" spans="1:15">
      <c r="A1974" t="s">
        <v>137</v>
      </c>
      <c r="B1974" t="s">
        <v>141</v>
      </c>
      <c r="C1974" t="s">
        <v>142</v>
      </c>
      <c r="D1974" t="s">
        <v>129</v>
      </c>
      <c r="E1974">
        <v>25</v>
      </c>
      <c r="F1974" t="s">
        <v>35</v>
      </c>
      <c r="G1974" s="4" t="s">
        <v>163</v>
      </c>
      <c r="H1974" t="b">
        <v>1</v>
      </c>
      <c r="I1974" t="s">
        <v>49</v>
      </c>
      <c r="J1974" t="s">
        <v>50</v>
      </c>
      <c r="K1974">
        <v>0.02</v>
      </c>
      <c r="L1974" t="str">
        <f t="shared" si="120"/>
        <v>Long</v>
      </c>
      <c r="M1974" t="str">
        <f t="shared" si="121"/>
        <v>awns - déjà vu</v>
      </c>
      <c r="N1974" t="str">
        <f t="shared" si="122"/>
        <v>Species</v>
      </c>
      <c r="O1974" t="str">
        <f t="shared" si="123"/>
        <v>W4-E4 25</v>
      </c>
    </row>
    <row r="1975" spans="1:15">
      <c r="A1975" t="s">
        <v>137</v>
      </c>
      <c r="B1975" t="s">
        <v>141</v>
      </c>
      <c r="C1975" t="s">
        <v>142</v>
      </c>
      <c r="D1975" t="s">
        <v>129</v>
      </c>
      <c r="E1975">
        <v>26</v>
      </c>
      <c r="F1975" t="s">
        <v>35</v>
      </c>
      <c r="G1975" t="s">
        <v>111</v>
      </c>
      <c r="H1975" t="b">
        <v>1</v>
      </c>
      <c r="I1975" t="s">
        <v>19</v>
      </c>
      <c r="J1975" t="s">
        <v>24</v>
      </c>
      <c r="K1975">
        <v>0.24</v>
      </c>
      <c r="L1975" t="str">
        <f t="shared" si="120"/>
        <v>Dead</v>
      </c>
      <c r="M1975" t="str">
        <f t="shared" si="121"/>
        <v>NA</v>
      </c>
      <c r="N1975" t="str">
        <f t="shared" si="122"/>
        <v>Family</v>
      </c>
      <c r="O1975" t="str">
        <f t="shared" si="123"/>
        <v>W4-E4 26</v>
      </c>
    </row>
    <row r="1976" spans="1:15">
      <c r="A1976" t="s">
        <v>137</v>
      </c>
      <c r="B1976" t="s">
        <v>141</v>
      </c>
      <c r="C1976" t="s">
        <v>142</v>
      </c>
      <c r="D1976" t="s">
        <v>129</v>
      </c>
      <c r="E1976">
        <v>27</v>
      </c>
      <c r="F1976" t="s">
        <v>35</v>
      </c>
      <c r="G1976" s="4" t="s">
        <v>318</v>
      </c>
      <c r="H1976" t="b">
        <v>1</v>
      </c>
      <c r="I1976" t="s">
        <v>59</v>
      </c>
      <c r="J1976" t="s">
        <v>60</v>
      </c>
      <c r="K1976">
        <v>0.09</v>
      </c>
      <c r="L1976" t="str">
        <f t="shared" si="120"/>
        <v>Hibiscus</v>
      </c>
      <c r="M1976" t="str">
        <f t="shared" si="121"/>
        <v xml:space="preserve">brachysiphonius </v>
      </c>
      <c r="N1976" t="str">
        <f t="shared" si="122"/>
        <v>Species</v>
      </c>
      <c r="O1976" t="str">
        <f t="shared" si="123"/>
        <v>W4-E4 27</v>
      </c>
    </row>
    <row r="1977" spans="1:15">
      <c r="A1977" t="s">
        <v>137</v>
      </c>
      <c r="B1977" t="s">
        <v>141</v>
      </c>
      <c r="C1977" t="s">
        <v>142</v>
      </c>
      <c r="D1977" t="s">
        <v>129</v>
      </c>
      <c r="E1977">
        <v>28</v>
      </c>
      <c r="F1977" t="s">
        <v>20</v>
      </c>
      <c r="G1977" t="s">
        <v>29</v>
      </c>
      <c r="L1977" t="str">
        <f t="shared" si="120"/>
        <v>NA</v>
      </c>
      <c r="M1977" t="str">
        <f t="shared" si="121"/>
        <v>NA</v>
      </c>
      <c r="N1977" t="str">
        <f t="shared" si="122"/>
        <v>NA</v>
      </c>
      <c r="O1977" t="str">
        <f t="shared" si="123"/>
        <v>W4-E4 28</v>
      </c>
    </row>
    <row r="1978" spans="1:15">
      <c r="A1978" t="s">
        <v>137</v>
      </c>
      <c r="B1978" t="s">
        <v>141</v>
      </c>
      <c r="C1978" t="s">
        <v>142</v>
      </c>
      <c r="D1978" t="s">
        <v>129</v>
      </c>
      <c r="E1978">
        <v>29</v>
      </c>
      <c r="F1978" t="s">
        <v>35</v>
      </c>
      <c r="G1978" s="4" t="s">
        <v>29</v>
      </c>
      <c r="L1978" t="str">
        <f t="shared" si="120"/>
        <v>NA</v>
      </c>
      <c r="M1978" t="str">
        <f t="shared" si="121"/>
        <v>NA</v>
      </c>
      <c r="N1978" t="str">
        <f t="shared" si="122"/>
        <v>NA</v>
      </c>
      <c r="O1978" t="str">
        <f t="shared" si="123"/>
        <v>W4-E4 29</v>
      </c>
    </row>
    <row r="1979" spans="1:15">
      <c r="A1979" t="s">
        <v>137</v>
      </c>
      <c r="B1979" t="s">
        <v>141</v>
      </c>
      <c r="C1979" t="s">
        <v>142</v>
      </c>
      <c r="D1979" t="s">
        <v>129</v>
      </c>
      <c r="E1979">
        <v>30</v>
      </c>
      <c r="F1979" t="s">
        <v>35</v>
      </c>
      <c r="G1979" t="s">
        <v>147</v>
      </c>
      <c r="H1979" t="b">
        <v>0</v>
      </c>
      <c r="I1979" t="s">
        <v>19</v>
      </c>
      <c r="J1979" t="s">
        <v>24</v>
      </c>
      <c r="K1979">
        <v>0.2</v>
      </c>
      <c r="L1979" t="str">
        <f t="shared" si="120"/>
        <v>Maireana</v>
      </c>
      <c r="M1979" t="str">
        <f t="shared" si="121"/>
        <v>coronata</v>
      </c>
      <c r="N1979" t="str">
        <f t="shared" si="122"/>
        <v>Species</v>
      </c>
      <c r="O1979" t="str">
        <f t="shared" si="123"/>
        <v>W4-E4 30</v>
      </c>
    </row>
    <row r="1980" spans="1:15">
      <c r="A1980" t="s">
        <v>137</v>
      </c>
      <c r="B1980" t="s">
        <v>141</v>
      </c>
      <c r="C1980" t="s">
        <v>142</v>
      </c>
      <c r="D1980" t="s">
        <v>129</v>
      </c>
      <c r="E1980">
        <v>31</v>
      </c>
      <c r="F1980" t="s">
        <v>35</v>
      </c>
      <c r="G1980" t="s">
        <v>82</v>
      </c>
      <c r="H1980" t="b">
        <v>1</v>
      </c>
      <c r="I1980" t="s">
        <v>49</v>
      </c>
      <c r="J1980" t="s">
        <v>50</v>
      </c>
      <c r="K1980">
        <v>0.06</v>
      </c>
      <c r="L1980" t="str">
        <f t="shared" si="120"/>
        <v>Dactyloctenium</v>
      </c>
      <c r="M1980" t="str">
        <f t="shared" si="121"/>
        <v>radulans</v>
      </c>
      <c r="N1980" t="str">
        <f t="shared" si="122"/>
        <v>Species</v>
      </c>
      <c r="O1980" t="str">
        <f t="shared" si="123"/>
        <v>W4-E4 31</v>
      </c>
    </row>
    <row r="1981" spans="1:15">
      <c r="A1981" t="s">
        <v>137</v>
      </c>
      <c r="B1981" t="s">
        <v>141</v>
      </c>
      <c r="C1981" t="s">
        <v>142</v>
      </c>
      <c r="D1981" t="s">
        <v>129</v>
      </c>
      <c r="E1981">
        <v>32</v>
      </c>
      <c r="F1981" t="s">
        <v>35</v>
      </c>
      <c r="G1981" t="s">
        <v>147</v>
      </c>
      <c r="H1981" t="b">
        <v>0</v>
      </c>
      <c r="I1981" t="s">
        <v>19</v>
      </c>
      <c r="J1981" t="s">
        <v>24</v>
      </c>
      <c r="K1981">
        <v>0.15</v>
      </c>
      <c r="L1981" t="str">
        <f t="shared" si="120"/>
        <v>Maireana</v>
      </c>
      <c r="M1981" t="str">
        <f t="shared" si="121"/>
        <v>coronata</v>
      </c>
      <c r="N1981" t="str">
        <f t="shared" si="122"/>
        <v>Species</v>
      </c>
      <c r="O1981" t="str">
        <f t="shared" si="123"/>
        <v>W4-E4 32</v>
      </c>
    </row>
    <row r="1982" spans="1:15">
      <c r="A1982" t="s">
        <v>137</v>
      </c>
      <c r="B1982" t="s">
        <v>141</v>
      </c>
      <c r="C1982" t="s">
        <v>142</v>
      </c>
      <c r="D1982" t="s">
        <v>129</v>
      </c>
      <c r="E1982">
        <v>33</v>
      </c>
      <c r="F1982" t="s">
        <v>35</v>
      </c>
      <c r="G1982" t="s">
        <v>29</v>
      </c>
      <c r="L1982" t="str">
        <f t="shared" si="120"/>
        <v>NA</v>
      </c>
      <c r="M1982" t="str">
        <f t="shared" si="121"/>
        <v>NA</v>
      </c>
      <c r="N1982" t="str">
        <f t="shared" si="122"/>
        <v>NA</v>
      </c>
      <c r="O1982" t="str">
        <f t="shared" si="123"/>
        <v>W4-E4 33</v>
      </c>
    </row>
    <row r="1983" spans="1:15">
      <c r="A1983" t="s">
        <v>137</v>
      </c>
      <c r="B1983" t="s">
        <v>141</v>
      </c>
      <c r="C1983" t="s">
        <v>142</v>
      </c>
      <c r="D1983" t="s">
        <v>129</v>
      </c>
      <c r="E1983">
        <v>34</v>
      </c>
      <c r="F1983" t="s">
        <v>20</v>
      </c>
      <c r="G1983" t="s">
        <v>29</v>
      </c>
      <c r="L1983" t="str">
        <f t="shared" si="120"/>
        <v>NA</v>
      </c>
      <c r="M1983" t="str">
        <f t="shared" si="121"/>
        <v>NA</v>
      </c>
      <c r="N1983" t="str">
        <f t="shared" si="122"/>
        <v>NA</v>
      </c>
      <c r="O1983" t="str">
        <f t="shared" si="123"/>
        <v>W4-E4 34</v>
      </c>
    </row>
    <row r="1984" spans="1:15">
      <c r="A1984" t="s">
        <v>137</v>
      </c>
      <c r="B1984" t="s">
        <v>141</v>
      </c>
      <c r="C1984" t="s">
        <v>142</v>
      </c>
      <c r="D1984" t="s">
        <v>129</v>
      </c>
      <c r="E1984">
        <v>35</v>
      </c>
      <c r="F1984" t="s">
        <v>35</v>
      </c>
      <c r="G1984" t="s">
        <v>84</v>
      </c>
      <c r="H1984" t="b">
        <v>1</v>
      </c>
      <c r="I1984" t="s">
        <v>19</v>
      </c>
      <c r="J1984" t="s">
        <v>24</v>
      </c>
      <c r="K1984">
        <v>0.18</v>
      </c>
      <c r="L1984" t="str">
        <f t="shared" si="120"/>
        <v>Sclerolaena</v>
      </c>
      <c r="M1984" t="str">
        <f t="shared" si="121"/>
        <v>parallelocuspis</v>
      </c>
      <c r="N1984" t="str">
        <f t="shared" si="122"/>
        <v>Species</v>
      </c>
      <c r="O1984" t="str">
        <f t="shared" si="123"/>
        <v>W4-E4 35</v>
      </c>
    </row>
    <row r="1985" spans="1:15">
      <c r="A1985" t="s">
        <v>137</v>
      </c>
      <c r="B1985" t="s">
        <v>141</v>
      </c>
      <c r="C1985" t="s">
        <v>142</v>
      </c>
      <c r="D1985" t="s">
        <v>129</v>
      </c>
      <c r="E1985">
        <v>36</v>
      </c>
      <c r="F1985" t="s">
        <v>20</v>
      </c>
      <c r="G1985" t="s">
        <v>29</v>
      </c>
      <c r="L1985" t="str">
        <f t="shared" si="120"/>
        <v>NA</v>
      </c>
      <c r="M1985" t="str">
        <f t="shared" si="121"/>
        <v>NA</v>
      </c>
      <c r="N1985" t="str">
        <f t="shared" si="122"/>
        <v>NA</v>
      </c>
      <c r="O1985" t="str">
        <f t="shared" si="123"/>
        <v>W4-E4 36</v>
      </c>
    </row>
    <row r="1986" spans="1:15">
      <c r="A1986" t="s">
        <v>137</v>
      </c>
      <c r="B1986" t="s">
        <v>141</v>
      </c>
      <c r="C1986" t="s">
        <v>142</v>
      </c>
      <c r="D1986" t="s">
        <v>129</v>
      </c>
      <c r="E1986">
        <v>37</v>
      </c>
      <c r="F1986" t="s">
        <v>35</v>
      </c>
      <c r="G1986" t="s">
        <v>33</v>
      </c>
      <c r="H1986" t="b">
        <v>1</v>
      </c>
      <c r="I1986" t="s">
        <v>19</v>
      </c>
      <c r="J1986" t="s">
        <v>24</v>
      </c>
      <c r="K1986">
        <v>0.14000000000000001</v>
      </c>
      <c r="L1986" t="str">
        <f t="shared" si="120"/>
        <v>Sclerolaena</v>
      </c>
      <c r="M1986" t="str">
        <f t="shared" si="121"/>
        <v>divaricata</v>
      </c>
      <c r="N1986" t="str">
        <f t="shared" si="122"/>
        <v>Species</v>
      </c>
      <c r="O1986" t="str">
        <f t="shared" si="123"/>
        <v>W4-E4 37</v>
      </c>
    </row>
    <row r="1987" spans="1:15">
      <c r="A1987" t="s">
        <v>137</v>
      </c>
      <c r="B1987" t="s">
        <v>141</v>
      </c>
      <c r="C1987" t="s">
        <v>142</v>
      </c>
      <c r="D1987" t="s">
        <v>129</v>
      </c>
      <c r="E1987">
        <v>37</v>
      </c>
      <c r="F1987" t="s">
        <v>35</v>
      </c>
      <c r="G1987" t="s">
        <v>143</v>
      </c>
      <c r="H1987" t="b">
        <v>0</v>
      </c>
      <c r="I1987" t="s">
        <v>19</v>
      </c>
      <c r="J1987" t="s">
        <v>24</v>
      </c>
      <c r="K1987">
        <v>0.2</v>
      </c>
      <c r="L1987" t="str">
        <f t="shared" ref="L1987:L2050" si="124">IF(G1987="NA", "NA", IF(ISNUMBER(SEARCH(" ", G1987)), LEFT(G1987, FIND(" ", G1987) - 1), G1987))</f>
        <v>Dissocarpus</v>
      </c>
      <c r="M1987" t="str">
        <f t="shared" ref="M1987:M2050" si="125">IF(OR(G1987="NA", LEN(TRIM(G1987))=LEN(SUBSTITUTE(G1987," ",""))), "NA", IF(ISNUMBER(SEARCH("Dead", G1987)), "NA", MID(G1987, FIND(" ", G1987) + 1, LEN(G1987) - FIND(" ", G1987))))</f>
        <v>biflora</v>
      </c>
      <c r="N1987" t="str">
        <f t="shared" ref="N1987:N2050" si="126">IF(G1987="NA", "NA", IF(ISNUMBER(SEARCH("Dead", G1987)), IF(I1987&lt;&gt;"", "Family", "NA"), IF(ISNUMBER(SEARCH("subsp.", G1987)), "Subspecies", IF(ISNUMBER(SEARCH("var.", G1987)), "Varietas", IF(COUNTIF(G1987, "* *")=0, "Genus", "Species")))))</f>
        <v>Species</v>
      </c>
      <c r="O1987" t="str">
        <f t="shared" ref="O1987:O2050" si="127">CONCATENATE(D1987, " ", E1987)</f>
        <v>W4-E4 37</v>
      </c>
    </row>
    <row r="1988" spans="1:15">
      <c r="A1988" t="s">
        <v>137</v>
      </c>
      <c r="B1988" t="s">
        <v>141</v>
      </c>
      <c r="C1988" t="s">
        <v>142</v>
      </c>
      <c r="D1988" t="s">
        <v>129</v>
      </c>
      <c r="E1988">
        <v>38</v>
      </c>
      <c r="F1988" t="s">
        <v>20</v>
      </c>
      <c r="G1988" s="4" t="s">
        <v>163</v>
      </c>
      <c r="H1988" t="b">
        <v>1</v>
      </c>
      <c r="I1988" t="s">
        <v>49</v>
      </c>
      <c r="J1988" t="s">
        <v>50</v>
      </c>
      <c r="K1988">
        <v>0.32</v>
      </c>
      <c r="L1988" t="str">
        <f t="shared" si="124"/>
        <v>Long</v>
      </c>
      <c r="M1988" t="str">
        <f t="shared" si="125"/>
        <v>awns - déjà vu</v>
      </c>
      <c r="N1988" t="str">
        <f t="shared" si="126"/>
        <v>Species</v>
      </c>
      <c r="O1988" t="str">
        <f t="shared" si="127"/>
        <v>W4-E4 38</v>
      </c>
    </row>
    <row r="1989" spans="1:15">
      <c r="A1989" t="s">
        <v>137</v>
      </c>
      <c r="B1989" t="s">
        <v>141</v>
      </c>
      <c r="C1989" t="s">
        <v>142</v>
      </c>
      <c r="D1989" t="s">
        <v>129</v>
      </c>
      <c r="E1989">
        <v>39</v>
      </c>
      <c r="F1989" t="s">
        <v>20</v>
      </c>
      <c r="G1989" t="s">
        <v>107</v>
      </c>
      <c r="H1989" t="b">
        <v>0</v>
      </c>
      <c r="I1989" t="s">
        <v>19</v>
      </c>
      <c r="J1989" t="s">
        <v>24</v>
      </c>
      <c r="K1989">
        <v>0.3</v>
      </c>
      <c r="L1989" t="str">
        <f t="shared" si="124"/>
        <v>Maireana</v>
      </c>
      <c r="M1989" t="str">
        <f t="shared" si="125"/>
        <v>pyramidata</v>
      </c>
      <c r="N1989" t="str">
        <f t="shared" si="126"/>
        <v>Species</v>
      </c>
      <c r="O1989" t="str">
        <f t="shared" si="127"/>
        <v>W4-E4 39</v>
      </c>
    </row>
    <row r="1990" spans="1:15">
      <c r="A1990" t="s">
        <v>137</v>
      </c>
      <c r="B1990" t="s">
        <v>141</v>
      </c>
      <c r="C1990" t="s">
        <v>142</v>
      </c>
      <c r="D1990" t="s">
        <v>129</v>
      </c>
      <c r="E1990">
        <v>40</v>
      </c>
      <c r="F1990" t="s">
        <v>35</v>
      </c>
      <c r="G1990" t="s">
        <v>84</v>
      </c>
      <c r="H1990" t="b">
        <v>1</v>
      </c>
      <c r="I1990" t="s">
        <v>19</v>
      </c>
      <c r="J1990" t="s">
        <v>24</v>
      </c>
      <c r="K1990">
        <v>0.14000000000000001</v>
      </c>
      <c r="L1990" t="str">
        <f t="shared" si="124"/>
        <v>Sclerolaena</v>
      </c>
      <c r="M1990" t="str">
        <f t="shared" si="125"/>
        <v>parallelocuspis</v>
      </c>
      <c r="N1990" t="str">
        <f t="shared" si="126"/>
        <v>Species</v>
      </c>
      <c r="O1990" t="str">
        <f t="shared" si="127"/>
        <v>W4-E4 40</v>
      </c>
    </row>
    <row r="1991" spans="1:15">
      <c r="A1991" t="s">
        <v>137</v>
      </c>
      <c r="B1991" t="s">
        <v>141</v>
      </c>
      <c r="C1991" t="s">
        <v>142</v>
      </c>
      <c r="D1991" t="s">
        <v>129</v>
      </c>
      <c r="E1991">
        <v>41</v>
      </c>
      <c r="F1991" t="s">
        <v>20</v>
      </c>
      <c r="G1991" t="s">
        <v>29</v>
      </c>
      <c r="L1991" t="str">
        <f t="shared" si="124"/>
        <v>NA</v>
      </c>
      <c r="M1991" t="str">
        <f t="shared" si="125"/>
        <v>NA</v>
      </c>
      <c r="N1991" t="str">
        <f t="shared" si="126"/>
        <v>NA</v>
      </c>
      <c r="O1991" t="str">
        <f t="shared" si="127"/>
        <v>W4-E4 41</v>
      </c>
    </row>
    <row r="1992" spans="1:15">
      <c r="A1992" t="s">
        <v>137</v>
      </c>
      <c r="B1992" t="s">
        <v>141</v>
      </c>
      <c r="C1992" t="s">
        <v>142</v>
      </c>
      <c r="D1992" t="s">
        <v>129</v>
      </c>
      <c r="E1992">
        <v>42</v>
      </c>
      <c r="F1992" t="s">
        <v>35</v>
      </c>
      <c r="G1992" t="s">
        <v>29</v>
      </c>
      <c r="L1992" t="str">
        <f t="shared" si="124"/>
        <v>NA</v>
      </c>
      <c r="M1992" t="str">
        <f t="shared" si="125"/>
        <v>NA</v>
      </c>
      <c r="N1992" t="str">
        <f t="shared" si="126"/>
        <v>NA</v>
      </c>
      <c r="O1992" t="str">
        <f t="shared" si="127"/>
        <v>W4-E4 42</v>
      </c>
    </row>
    <row r="1993" spans="1:15">
      <c r="A1993" t="s">
        <v>137</v>
      </c>
      <c r="B1993" t="s">
        <v>141</v>
      </c>
      <c r="C1993" t="s">
        <v>142</v>
      </c>
      <c r="D1993" t="s">
        <v>129</v>
      </c>
      <c r="E1993">
        <v>43</v>
      </c>
      <c r="F1993" t="s">
        <v>20</v>
      </c>
      <c r="G1993" t="s">
        <v>130</v>
      </c>
      <c r="H1993" t="b">
        <v>1</v>
      </c>
      <c r="I1993" t="s">
        <v>49</v>
      </c>
      <c r="J1993" t="s">
        <v>50</v>
      </c>
      <c r="K1993">
        <v>0.22</v>
      </c>
      <c r="L1993" t="str">
        <f t="shared" si="124"/>
        <v>Panicum</v>
      </c>
      <c r="M1993" t="str">
        <f t="shared" si="125"/>
        <v>A</v>
      </c>
      <c r="N1993" t="str">
        <f t="shared" si="126"/>
        <v>Species</v>
      </c>
      <c r="O1993" t="str">
        <f t="shared" si="127"/>
        <v>W4-E4 43</v>
      </c>
    </row>
    <row r="1994" spans="1:15">
      <c r="A1994" t="s">
        <v>137</v>
      </c>
      <c r="B1994" t="s">
        <v>141</v>
      </c>
      <c r="C1994" t="s">
        <v>142</v>
      </c>
      <c r="D1994" t="s">
        <v>129</v>
      </c>
      <c r="E1994">
        <v>43</v>
      </c>
      <c r="F1994" t="s">
        <v>20</v>
      </c>
      <c r="G1994" t="s">
        <v>147</v>
      </c>
      <c r="H1994" t="b">
        <v>0</v>
      </c>
      <c r="I1994" t="s">
        <v>19</v>
      </c>
      <c r="J1994" t="s">
        <v>24</v>
      </c>
      <c r="K1994">
        <v>0.16</v>
      </c>
      <c r="L1994" t="str">
        <f t="shared" si="124"/>
        <v>Maireana</v>
      </c>
      <c r="M1994" t="str">
        <f t="shared" si="125"/>
        <v>coronata</v>
      </c>
      <c r="N1994" t="str">
        <f t="shared" si="126"/>
        <v>Species</v>
      </c>
      <c r="O1994" t="str">
        <f t="shared" si="127"/>
        <v>W4-E4 43</v>
      </c>
    </row>
    <row r="1995" spans="1:15">
      <c r="A1995" t="s">
        <v>137</v>
      </c>
      <c r="B1995" t="s">
        <v>141</v>
      </c>
      <c r="C1995" t="s">
        <v>142</v>
      </c>
      <c r="D1995" t="s">
        <v>129</v>
      </c>
      <c r="E1995">
        <v>44</v>
      </c>
      <c r="F1995" t="s">
        <v>35</v>
      </c>
      <c r="G1995" t="s">
        <v>143</v>
      </c>
      <c r="H1995" t="b">
        <v>1</v>
      </c>
      <c r="I1995" t="s">
        <v>19</v>
      </c>
      <c r="J1995" t="s">
        <v>24</v>
      </c>
      <c r="K1995">
        <v>0.1</v>
      </c>
      <c r="L1995" t="str">
        <f t="shared" si="124"/>
        <v>Dissocarpus</v>
      </c>
      <c r="M1995" t="str">
        <f t="shared" si="125"/>
        <v>biflora</v>
      </c>
      <c r="N1995" t="str">
        <f t="shared" si="126"/>
        <v>Species</v>
      </c>
      <c r="O1995" t="str">
        <f t="shared" si="127"/>
        <v>W4-E4 44</v>
      </c>
    </row>
    <row r="1996" spans="1:15">
      <c r="A1996" t="s">
        <v>137</v>
      </c>
      <c r="B1996" t="s">
        <v>141</v>
      </c>
      <c r="C1996" t="s">
        <v>142</v>
      </c>
      <c r="D1996" t="s">
        <v>129</v>
      </c>
      <c r="E1996">
        <v>45</v>
      </c>
      <c r="F1996" t="s">
        <v>20</v>
      </c>
      <c r="G1996" t="s">
        <v>29</v>
      </c>
      <c r="L1996" t="str">
        <f t="shared" si="124"/>
        <v>NA</v>
      </c>
      <c r="M1996" t="str">
        <f t="shared" si="125"/>
        <v>NA</v>
      </c>
      <c r="N1996" t="str">
        <f t="shared" si="126"/>
        <v>NA</v>
      </c>
      <c r="O1996" t="str">
        <f t="shared" si="127"/>
        <v>W4-E4 45</v>
      </c>
    </row>
    <row r="1997" spans="1:15">
      <c r="A1997" t="s">
        <v>137</v>
      </c>
      <c r="B1997" t="s">
        <v>141</v>
      </c>
      <c r="C1997" t="s">
        <v>142</v>
      </c>
      <c r="D1997" t="s">
        <v>129</v>
      </c>
      <c r="E1997">
        <v>46</v>
      </c>
      <c r="F1997" t="s">
        <v>20</v>
      </c>
      <c r="G1997" t="s">
        <v>145</v>
      </c>
      <c r="H1997" t="b">
        <v>0</v>
      </c>
      <c r="I1997" t="s">
        <v>146</v>
      </c>
      <c r="J1997" t="s">
        <v>60</v>
      </c>
      <c r="K1997">
        <v>0.06</v>
      </c>
      <c r="L1997" t="str">
        <f t="shared" si="124"/>
        <v>Solanum</v>
      </c>
      <c r="M1997" t="str">
        <f t="shared" si="125"/>
        <v>esuriale</v>
      </c>
      <c r="N1997" t="str">
        <f t="shared" si="126"/>
        <v>Species</v>
      </c>
      <c r="O1997" t="str">
        <f t="shared" si="127"/>
        <v>W4-E4 46</v>
      </c>
    </row>
    <row r="1998" spans="1:15">
      <c r="A1998" t="s">
        <v>137</v>
      </c>
      <c r="B1998" t="s">
        <v>141</v>
      </c>
      <c r="C1998" t="s">
        <v>142</v>
      </c>
      <c r="D1998" t="s">
        <v>129</v>
      </c>
      <c r="E1998">
        <v>47</v>
      </c>
      <c r="F1998" t="s">
        <v>20</v>
      </c>
      <c r="G1998" t="s">
        <v>143</v>
      </c>
      <c r="H1998" t="b">
        <v>0</v>
      </c>
      <c r="I1998" t="s">
        <v>19</v>
      </c>
      <c r="J1998" t="s">
        <v>24</v>
      </c>
      <c r="K1998">
        <v>0.13</v>
      </c>
      <c r="L1998" t="str">
        <f t="shared" si="124"/>
        <v>Dissocarpus</v>
      </c>
      <c r="M1998" t="str">
        <f t="shared" si="125"/>
        <v>biflora</v>
      </c>
      <c r="N1998" t="str">
        <f t="shared" si="126"/>
        <v>Species</v>
      </c>
      <c r="O1998" t="str">
        <f t="shared" si="127"/>
        <v>W4-E4 47</v>
      </c>
    </row>
    <row r="1999" spans="1:15">
      <c r="A1999" t="s">
        <v>137</v>
      </c>
      <c r="B1999" t="s">
        <v>141</v>
      </c>
      <c r="C1999" t="s">
        <v>142</v>
      </c>
      <c r="D1999" t="s">
        <v>129</v>
      </c>
      <c r="E1999">
        <v>48</v>
      </c>
      <c r="F1999" t="s">
        <v>20</v>
      </c>
      <c r="G1999" t="s">
        <v>143</v>
      </c>
      <c r="H1999" t="b">
        <v>1</v>
      </c>
      <c r="I1999" t="s">
        <v>19</v>
      </c>
      <c r="J1999" t="s">
        <v>24</v>
      </c>
      <c r="K1999">
        <v>0.1</v>
      </c>
      <c r="L1999" t="str">
        <f t="shared" si="124"/>
        <v>Dissocarpus</v>
      </c>
      <c r="M1999" t="str">
        <f t="shared" si="125"/>
        <v>biflora</v>
      </c>
      <c r="N1999" t="str">
        <f t="shared" si="126"/>
        <v>Species</v>
      </c>
      <c r="O1999" t="str">
        <f t="shared" si="127"/>
        <v>W4-E4 48</v>
      </c>
    </row>
    <row r="2000" spans="1:15">
      <c r="A2000" t="s">
        <v>137</v>
      </c>
      <c r="B2000" t="s">
        <v>141</v>
      </c>
      <c r="C2000" t="s">
        <v>142</v>
      </c>
      <c r="D2000" t="s">
        <v>129</v>
      </c>
      <c r="E2000">
        <v>49</v>
      </c>
      <c r="F2000" t="s">
        <v>35</v>
      </c>
      <c r="G2000" t="s">
        <v>29</v>
      </c>
      <c r="L2000" t="str">
        <f t="shared" si="124"/>
        <v>NA</v>
      </c>
      <c r="M2000" t="str">
        <f t="shared" si="125"/>
        <v>NA</v>
      </c>
      <c r="N2000" t="str">
        <f t="shared" si="126"/>
        <v>NA</v>
      </c>
      <c r="O2000" t="str">
        <f t="shared" si="127"/>
        <v>W4-E4 49</v>
      </c>
    </row>
    <row r="2001" spans="1:15">
      <c r="A2001" t="s">
        <v>137</v>
      </c>
      <c r="B2001" t="s">
        <v>141</v>
      </c>
      <c r="C2001" t="s">
        <v>142</v>
      </c>
      <c r="D2001" t="s">
        <v>129</v>
      </c>
      <c r="E2001">
        <v>50</v>
      </c>
      <c r="F2001" t="s">
        <v>35</v>
      </c>
      <c r="G2001" t="s">
        <v>147</v>
      </c>
      <c r="H2001" t="b">
        <v>0</v>
      </c>
      <c r="I2001" t="s">
        <v>19</v>
      </c>
      <c r="J2001" t="s">
        <v>24</v>
      </c>
      <c r="K2001">
        <v>0.16</v>
      </c>
      <c r="L2001" t="str">
        <f t="shared" si="124"/>
        <v>Maireana</v>
      </c>
      <c r="M2001" t="str">
        <f t="shared" si="125"/>
        <v>coronata</v>
      </c>
      <c r="N2001" t="str">
        <f t="shared" si="126"/>
        <v>Species</v>
      </c>
      <c r="O2001" t="str">
        <f t="shared" si="127"/>
        <v>W4-E4 50</v>
      </c>
    </row>
    <row r="2002" spans="1:15">
      <c r="A2002" t="s">
        <v>137</v>
      </c>
      <c r="B2002" t="s">
        <v>141</v>
      </c>
      <c r="C2002" t="s">
        <v>142</v>
      </c>
      <c r="D2002" t="s">
        <v>129</v>
      </c>
      <c r="E2002">
        <v>51</v>
      </c>
      <c r="F2002" t="s">
        <v>20</v>
      </c>
      <c r="G2002" t="s">
        <v>85</v>
      </c>
      <c r="H2002" t="b">
        <v>1</v>
      </c>
      <c r="I2002" t="s">
        <v>65</v>
      </c>
      <c r="J2002" t="s">
        <v>60</v>
      </c>
      <c r="K2002">
        <v>0.17</v>
      </c>
      <c r="L2002" t="str">
        <f t="shared" si="124"/>
        <v>Paper</v>
      </c>
      <c r="M2002" t="str">
        <f t="shared" si="125"/>
        <v>Daisy A</v>
      </c>
      <c r="N2002" t="str">
        <f t="shared" si="126"/>
        <v>Species</v>
      </c>
      <c r="O2002" t="str">
        <f t="shared" si="127"/>
        <v>W4-E4 51</v>
      </c>
    </row>
    <row r="2003" spans="1:15">
      <c r="A2003" t="s">
        <v>137</v>
      </c>
      <c r="B2003" t="s">
        <v>141</v>
      </c>
      <c r="C2003" t="s">
        <v>142</v>
      </c>
      <c r="D2003" t="s">
        <v>129</v>
      </c>
      <c r="E2003">
        <v>52</v>
      </c>
      <c r="F2003" t="s">
        <v>35</v>
      </c>
      <c r="G2003" t="s">
        <v>143</v>
      </c>
      <c r="H2003" t="b">
        <v>1</v>
      </c>
      <c r="I2003" t="s">
        <v>19</v>
      </c>
      <c r="J2003" t="s">
        <v>24</v>
      </c>
      <c r="K2003">
        <v>0.17</v>
      </c>
      <c r="L2003" t="str">
        <f t="shared" si="124"/>
        <v>Dissocarpus</v>
      </c>
      <c r="M2003" t="str">
        <f t="shared" si="125"/>
        <v>biflora</v>
      </c>
      <c r="N2003" t="str">
        <f t="shared" si="126"/>
        <v>Species</v>
      </c>
      <c r="O2003" t="str">
        <f t="shared" si="127"/>
        <v>W4-E4 52</v>
      </c>
    </row>
    <row r="2004" spans="1:15">
      <c r="A2004" t="s">
        <v>137</v>
      </c>
      <c r="B2004" t="s">
        <v>141</v>
      </c>
      <c r="C2004" t="s">
        <v>142</v>
      </c>
      <c r="D2004" t="s">
        <v>129</v>
      </c>
      <c r="E2004">
        <v>53</v>
      </c>
      <c r="F2004" t="s">
        <v>35</v>
      </c>
      <c r="G2004" t="s">
        <v>143</v>
      </c>
      <c r="H2004" t="b">
        <v>1</v>
      </c>
      <c r="I2004" t="s">
        <v>19</v>
      </c>
      <c r="J2004" t="s">
        <v>24</v>
      </c>
      <c r="K2004">
        <v>0.09</v>
      </c>
      <c r="L2004" t="str">
        <f t="shared" si="124"/>
        <v>Dissocarpus</v>
      </c>
      <c r="M2004" t="str">
        <f t="shared" si="125"/>
        <v>biflora</v>
      </c>
      <c r="N2004" t="str">
        <f t="shared" si="126"/>
        <v>Species</v>
      </c>
      <c r="O2004" t="str">
        <f t="shared" si="127"/>
        <v>W4-E4 53</v>
      </c>
    </row>
    <row r="2005" spans="1:15">
      <c r="A2005" t="s">
        <v>137</v>
      </c>
      <c r="B2005" t="s">
        <v>141</v>
      </c>
      <c r="C2005" t="s">
        <v>142</v>
      </c>
      <c r="D2005" t="s">
        <v>129</v>
      </c>
      <c r="E2005">
        <v>54</v>
      </c>
      <c r="F2005" t="s">
        <v>35</v>
      </c>
      <c r="G2005" t="s">
        <v>82</v>
      </c>
      <c r="H2005" t="b">
        <v>1</v>
      </c>
      <c r="I2005" t="s">
        <v>49</v>
      </c>
      <c r="J2005" t="s">
        <v>50</v>
      </c>
      <c r="K2005">
        <v>0.12</v>
      </c>
      <c r="L2005" t="str">
        <f t="shared" si="124"/>
        <v>Dactyloctenium</v>
      </c>
      <c r="M2005" t="str">
        <f t="shared" si="125"/>
        <v>radulans</v>
      </c>
      <c r="N2005" t="str">
        <f t="shared" si="126"/>
        <v>Species</v>
      </c>
      <c r="O2005" t="str">
        <f t="shared" si="127"/>
        <v>W4-E4 54</v>
      </c>
    </row>
    <row r="2006" spans="1:15">
      <c r="A2006" t="s">
        <v>137</v>
      </c>
      <c r="B2006" t="s">
        <v>141</v>
      </c>
      <c r="C2006" t="s">
        <v>142</v>
      </c>
      <c r="D2006" t="s">
        <v>129</v>
      </c>
      <c r="E2006">
        <v>55</v>
      </c>
      <c r="F2006" t="s">
        <v>35</v>
      </c>
      <c r="G2006" t="s">
        <v>29</v>
      </c>
      <c r="L2006" t="str">
        <f t="shared" si="124"/>
        <v>NA</v>
      </c>
      <c r="M2006" t="str">
        <f t="shared" si="125"/>
        <v>NA</v>
      </c>
      <c r="N2006" t="str">
        <f t="shared" si="126"/>
        <v>NA</v>
      </c>
      <c r="O2006" t="str">
        <f t="shared" si="127"/>
        <v>W4-E4 55</v>
      </c>
    </row>
    <row r="2007" spans="1:15">
      <c r="A2007" t="s">
        <v>137</v>
      </c>
      <c r="B2007" t="s">
        <v>141</v>
      </c>
      <c r="C2007" t="s">
        <v>142</v>
      </c>
      <c r="D2007" t="s">
        <v>129</v>
      </c>
      <c r="E2007">
        <v>56</v>
      </c>
      <c r="F2007" t="s">
        <v>35</v>
      </c>
      <c r="G2007" t="s">
        <v>82</v>
      </c>
      <c r="H2007" t="b">
        <v>1</v>
      </c>
      <c r="I2007" t="s">
        <v>49</v>
      </c>
      <c r="J2007" t="s">
        <v>50</v>
      </c>
      <c r="K2007">
        <v>0.08</v>
      </c>
      <c r="L2007" t="str">
        <f t="shared" si="124"/>
        <v>Dactyloctenium</v>
      </c>
      <c r="M2007" t="str">
        <f t="shared" si="125"/>
        <v>radulans</v>
      </c>
      <c r="N2007" t="str">
        <f t="shared" si="126"/>
        <v>Species</v>
      </c>
      <c r="O2007" t="str">
        <f t="shared" si="127"/>
        <v>W4-E4 56</v>
      </c>
    </row>
    <row r="2008" spans="1:15">
      <c r="A2008" t="s">
        <v>137</v>
      </c>
      <c r="B2008" t="s">
        <v>141</v>
      </c>
      <c r="C2008" t="s">
        <v>142</v>
      </c>
      <c r="D2008" t="s">
        <v>129</v>
      </c>
      <c r="E2008">
        <v>57</v>
      </c>
      <c r="F2008" t="s">
        <v>20</v>
      </c>
      <c r="G2008" t="s">
        <v>29</v>
      </c>
      <c r="L2008" t="str">
        <f t="shared" si="124"/>
        <v>NA</v>
      </c>
      <c r="M2008" t="str">
        <f t="shared" si="125"/>
        <v>NA</v>
      </c>
      <c r="N2008" t="str">
        <f t="shared" si="126"/>
        <v>NA</v>
      </c>
      <c r="O2008" t="str">
        <f t="shared" si="127"/>
        <v>W4-E4 57</v>
      </c>
    </row>
    <row r="2009" spans="1:15">
      <c r="A2009" t="s">
        <v>137</v>
      </c>
      <c r="B2009" t="s">
        <v>141</v>
      </c>
      <c r="C2009" t="s">
        <v>142</v>
      </c>
      <c r="D2009" t="s">
        <v>129</v>
      </c>
      <c r="E2009">
        <v>58</v>
      </c>
      <c r="F2009" t="s">
        <v>20</v>
      </c>
      <c r="G2009" t="s">
        <v>82</v>
      </c>
      <c r="H2009" t="b">
        <v>1</v>
      </c>
      <c r="I2009" t="s">
        <v>49</v>
      </c>
      <c r="J2009" t="s">
        <v>50</v>
      </c>
      <c r="K2009">
        <v>0.06</v>
      </c>
      <c r="L2009" t="str">
        <f t="shared" si="124"/>
        <v>Dactyloctenium</v>
      </c>
      <c r="M2009" t="str">
        <f t="shared" si="125"/>
        <v>radulans</v>
      </c>
      <c r="N2009" t="str">
        <f t="shared" si="126"/>
        <v>Species</v>
      </c>
      <c r="O2009" t="str">
        <f t="shared" si="127"/>
        <v>W4-E4 58</v>
      </c>
    </row>
    <row r="2010" spans="1:15">
      <c r="A2010" t="s">
        <v>137</v>
      </c>
      <c r="B2010" t="s">
        <v>141</v>
      </c>
      <c r="C2010" t="s">
        <v>142</v>
      </c>
      <c r="D2010" t="s">
        <v>129</v>
      </c>
      <c r="E2010">
        <v>59</v>
      </c>
      <c r="F2010" t="s">
        <v>20</v>
      </c>
      <c r="G2010" t="s">
        <v>82</v>
      </c>
      <c r="H2010" t="b">
        <v>1</v>
      </c>
      <c r="I2010" t="s">
        <v>49</v>
      </c>
      <c r="J2010" t="s">
        <v>50</v>
      </c>
      <c r="K2010">
        <v>0.04</v>
      </c>
      <c r="L2010" t="str">
        <f t="shared" si="124"/>
        <v>Dactyloctenium</v>
      </c>
      <c r="M2010" t="str">
        <f t="shared" si="125"/>
        <v>radulans</v>
      </c>
      <c r="N2010" t="str">
        <f t="shared" si="126"/>
        <v>Species</v>
      </c>
      <c r="O2010" t="str">
        <f t="shared" si="127"/>
        <v>W4-E4 59</v>
      </c>
    </row>
    <row r="2011" spans="1:15">
      <c r="A2011" t="s">
        <v>137</v>
      </c>
      <c r="B2011" t="s">
        <v>141</v>
      </c>
      <c r="C2011" t="s">
        <v>142</v>
      </c>
      <c r="D2011" t="s">
        <v>129</v>
      </c>
      <c r="E2011">
        <v>60</v>
      </c>
      <c r="F2011" t="s">
        <v>20</v>
      </c>
      <c r="G2011" t="s">
        <v>147</v>
      </c>
      <c r="H2011" t="b">
        <v>0</v>
      </c>
      <c r="I2011" t="s">
        <v>19</v>
      </c>
      <c r="J2011" t="s">
        <v>24</v>
      </c>
      <c r="K2011">
        <v>0.15</v>
      </c>
      <c r="L2011" t="str">
        <f t="shared" si="124"/>
        <v>Maireana</v>
      </c>
      <c r="M2011" t="str">
        <f t="shared" si="125"/>
        <v>coronata</v>
      </c>
      <c r="N2011" t="str">
        <f t="shared" si="126"/>
        <v>Species</v>
      </c>
      <c r="O2011" t="str">
        <f t="shared" si="127"/>
        <v>W4-E4 60</v>
      </c>
    </row>
    <row r="2012" spans="1:15">
      <c r="A2012" t="s">
        <v>137</v>
      </c>
      <c r="B2012" t="s">
        <v>141</v>
      </c>
      <c r="C2012" t="s">
        <v>142</v>
      </c>
      <c r="D2012" t="s">
        <v>129</v>
      </c>
      <c r="E2012">
        <v>61</v>
      </c>
      <c r="F2012" t="s">
        <v>35</v>
      </c>
      <c r="G2012" s="4" t="s">
        <v>154</v>
      </c>
      <c r="H2012" t="b">
        <v>1</v>
      </c>
      <c r="I2012" t="s">
        <v>49</v>
      </c>
      <c r="J2012" t="s">
        <v>50</v>
      </c>
      <c r="K2012">
        <v>0.04</v>
      </c>
      <c r="L2012" t="str">
        <f t="shared" si="124"/>
        <v>Dense</v>
      </c>
      <c r="M2012" t="str">
        <f t="shared" si="125"/>
        <v>grass</v>
      </c>
      <c r="N2012" t="str">
        <f t="shared" si="126"/>
        <v>Species</v>
      </c>
      <c r="O2012" t="str">
        <f t="shared" si="127"/>
        <v>W4-E4 61</v>
      </c>
    </row>
    <row r="2013" spans="1:15">
      <c r="A2013" t="s">
        <v>137</v>
      </c>
      <c r="B2013" t="s">
        <v>141</v>
      </c>
      <c r="C2013" t="s">
        <v>142</v>
      </c>
      <c r="D2013" t="s">
        <v>129</v>
      </c>
      <c r="E2013">
        <v>62</v>
      </c>
      <c r="F2013" t="s">
        <v>35</v>
      </c>
      <c r="G2013" t="s">
        <v>29</v>
      </c>
      <c r="L2013" t="str">
        <f t="shared" si="124"/>
        <v>NA</v>
      </c>
      <c r="M2013" t="str">
        <f t="shared" si="125"/>
        <v>NA</v>
      </c>
      <c r="N2013" t="str">
        <f t="shared" si="126"/>
        <v>NA</v>
      </c>
      <c r="O2013" t="str">
        <f t="shared" si="127"/>
        <v>W4-E4 62</v>
      </c>
    </row>
    <row r="2014" spans="1:15">
      <c r="A2014" t="s">
        <v>137</v>
      </c>
      <c r="B2014" t="s">
        <v>141</v>
      </c>
      <c r="C2014" t="s">
        <v>142</v>
      </c>
      <c r="D2014" t="s">
        <v>129</v>
      </c>
      <c r="E2014">
        <v>63</v>
      </c>
      <c r="F2014" t="s">
        <v>20</v>
      </c>
      <c r="G2014" t="s">
        <v>29</v>
      </c>
      <c r="L2014" t="str">
        <f t="shared" si="124"/>
        <v>NA</v>
      </c>
      <c r="M2014" t="str">
        <f t="shared" si="125"/>
        <v>NA</v>
      </c>
      <c r="N2014" t="str">
        <f t="shared" si="126"/>
        <v>NA</v>
      </c>
      <c r="O2014" t="str">
        <f t="shared" si="127"/>
        <v>W4-E4 63</v>
      </c>
    </row>
    <row r="2015" spans="1:15">
      <c r="A2015" t="s">
        <v>137</v>
      </c>
      <c r="B2015" t="s">
        <v>141</v>
      </c>
      <c r="C2015" t="s">
        <v>142</v>
      </c>
      <c r="D2015" t="s">
        <v>129</v>
      </c>
      <c r="E2015">
        <v>64</v>
      </c>
      <c r="F2015" t="s">
        <v>20</v>
      </c>
      <c r="G2015" t="s">
        <v>29</v>
      </c>
      <c r="L2015" t="str">
        <f t="shared" si="124"/>
        <v>NA</v>
      </c>
      <c r="M2015" t="str">
        <f t="shared" si="125"/>
        <v>NA</v>
      </c>
      <c r="N2015" t="str">
        <f t="shared" si="126"/>
        <v>NA</v>
      </c>
      <c r="O2015" t="str">
        <f t="shared" si="127"/>
        <v>W4-E4 64</v>
      </c>
    </row>
    <row r="2016" spans="1:15">
      <c r="A2016" t="s">
        <v>137</v>
      </c>
      <c r="B2016" t="s">
        <v>141</v>
      </c>
      <c r="C2016" t="s">
        <v>142</v>
      </c>
      <c r="D2016" t="s">
        <v>129</v>
      </c>
      <c r="E2016">
        <v>65</v>
      </c>
      <c r="F2016" t="s">
        <v>35</v>
      </c>
      <c r="G2016" t="s">
        <v>29</v>
      </c>
      <c r="L2016" t="str">
        <f t="shared" si="124"/>
        <v>NA</v>
      </c>
      <c r="M2016" t="str">
        <f t="shared" si="125"/>
        <v>NA</v>
      </c>
      <c r="N2016" t="str">
        <f t="shared" si="126"/>
        <v>NA</v>
      </c>
      <c r="O2016" t="str">
        <f t="shared" si="127"/>
        <v>W4-E4 65</v>
      </c>
    </row>
    <row r="2017" spans="1:15">
      <c r="A2017" t="s">
        <v>137</v>
      </c>
      <c r="B2017" t="s">
        <v>141</v>
      </c>
      <c r="C2017" t="s">
        <v>142</v>
      </c>
      <c r="D2017" t="s">
        <v>129</v>
      </c>
      <c r="E2017">
        <v>66</v>
      </c>
      <c r="F2017" t="s">
        <v>35</v>
      </c>
      <c r="G2017" t="s">
        <v>29</v>
      </c>
      <c r="L2017" t="str">
        <f t="shared" si="124"/>
        <v>NA</v>
      </c>
      <c r="M2017" t="str">
        <f t="shared" si="125"/>
        <v>NA</v>
      </c>
      <c r="N2017" t="str">
        <f t="shared" si="126"/>
        <v>NA</v>
      </c>
      <c r="O2017" t="str">
        <f t="shared" si="127"/>
        <v>W4-E4 66</v>
      </c>
    </row>
    <row r="2018" spans="1:15">
      <c r="A2018" t="s">
        <v>137</v>
      </c>
      <c r="B2018" t="s">
        <v>141</v>
      </c>
      <c r="C2018" t="s">
        <v>142</v>
      </c>
      <c r="D2018" t="s">
        <v>129</v>
      </c>
      <c r="E2018">
        <v>67</v>
      </c>
      <c r="F2018" t="s">
        <v>20</v>
      </c>
      <c r="G2018" t="s">
        <v>29</v>
      </c>
      <c r="L2018" t="str">
        <f t="shared" si="124"/>
        <v>NA</v>
      </c>
      <c r="M2018" t="str">
        <f t="shared" si="125"/>
        <v>NA</v>
      </c>
      <c r="N2018" t="str">
        <f t="shared" si="126"/>
        <v>NA</v>
      </c>
      <c r="O2018" t="str">
        <f t="shared" si="127"/>
        <v>W4-E4 67</v>
      </c>
    </row>
    <row r="2019" spans="1:15">
      <c r="A2019" t="s">
        <v>137</v>
      </c>
      <c r="B2019" t="s">
        <v>141</v>
      </c>
      <c r="C2019" t="s">
        <v>142</v>
      </c>
      <c r="D2019" t="s">
        <v>129</v>
      </c>
      <c r="E2019">
        <v>68</v>
      </c>
      <c r="F2019" t="s">
        <v>35</v>
      </c>
      <c r="G2019" t="s">
        <v>82</v>
      </c>
      <c r="H2019" t="b">
        <v>1</v>
      </c>
      <c r="I2019" t="s">
        <v>49</v>
      </c>
      <c r="J2019" t="s">
        <v>50</v>
      </c>
      <c r="K2019">
        <v>0.05</v>
      </c>
      <c r="L2019" t="str">
        <f t="shared" si="124"/>
        <v>Dactyloctenium</v>
      </c>
      <c r="M2019" t="str">
        <f t="shared" si="125"/>
        <v>radulans</v>
      </c>
      <c r="N2019" t="str">
        <f t="shared" si="126"/>
        <v>Species</v>
      </c>
      <c r="O2019" t="str">
        <f t="shared" si="127"/>
        <v>W4-E4 68</v>
      </c>
    </row>
    <row r="2020" spans="1:15">
      <c r="A2020" t="s">
        <v>137</v>
      </c>
      <c r="B2020" t="s">
        <v>141</v>
      </c>
      <c r="C2020" t="s">
        <v>142</v>
      </c>
      <c r="D2020" t="s">
        <v>129</v>
      </c>
      <c r="E2020">
        <v>69</v>
      </c>
      <c r="F2020" t="s">
        <v>20</v>
      </c>
      <c r="G2020" t="s">
        <v>29</v>
      </c>
      <c r="L2020" t="str">
        <f t="shared" si="124"/>
        <v>NA</v>
      </c>
      <c r="M2020" t="str">
        <f t="shared" si="125"/>
        <v>NA</v>
      </c>
      <c r="N2020" t="str">
        <f t="shared" si="126"/>
        <v>NA</v>
      </c>
      <c r="O2020" t="str">
        <f t="shared" si="127"/>
        <v>W4-E4 69</v>
      </c>
    </row>
    <row r="2021" spans="1:15">
      <c r="A2021" t="s">
        <v>137</v>
      </c>
      <c r="B2021" t="s">
        <v>141</v>
      </c>
      <c r="C2021" t="s">
        <v>142</v>
      </c>
      <c r="D2021" t="s">
        <v>129</v>
      </c>
      <c r="E2021">
        <v>70</v>
      </c>
      <c r="F2021" t="s">
        <v>20</v>
      </c>
      <c r="G2021" t="s">
        <v>29</v>
      </c>
      <c r="L2021" t="str">
        <f t="shared" si="124"/>
        <v>NA</v>
      </c>
      <c r="M2021" t="str">
        <f t="shared" si="125"/>
        <v>NA</v>
      </c>
      <c r="N2021" t="str">
        <f t="shared" si="126"/>
        <v>NA</v>
      </c>
      <c r="O2021" t="str">
        <f t="shared" si="127"/>
        <v>W4-E4 70</v>
      </c>
    </row>
    <row r="2022" spans="1:15">
      <c r="A2022" t="s">
        <v>137</v>
      </c>
      <c r="B2022" t="s">
        <v>141</v>
      </c>
      <c r="C2022" t="s">
        <v>142</v>
      </c>
      <c r="D2022" t="s">
        <v>129</v>
      </c>
      <c r="E2022">
        <v>71</v>
      </c>
      <c r="F2022" t="s">
        <v>20</v>
      </c>
      <c r="G2022" t="s">
        <v>29</v>
      </c>
      <c r="L2022" t="str">
        <f t="shared" si="124"/>
        <v>NA</v>
      </c>
      <c r="M2022" t="str">
        <f t="shared" si="125"/>
        <v>NA</v>
      </c>
      <c r="N2022" t="str">
        <f t="shared" si="126"/>
        <v>NA</v>
      </c>
      <c r="O2022" t="str">
        <f t="shared" si="127"/>
        <v>W4-E4 71</v>
      </c>
    </row>
    <row r="2023" spans="1:15">
      <c r="A2023" t="s">
        <v>137</v>
      </c>
      <c r="B2023" t="s">
        <v>141</v>
      </c>
      <c r="C2023" t="s">
        <v>142</v>
      </c>
      <c r="D2023" t="s">
        <v>129</v>
      </c>
      <c r="E2023">
        <v>72</v>
      </c>
      <c r="F2023" t="s">
        <v>20</v>
      </c>
      <c r="G2023" t="s">
        <v>29</v>
      </c>
      <c r="L2023" t="str">
        <f t="shared" si="124"/>
        <v>NA</v>
      </c>
      <c r="M2023" t="str">
        <f t="shared" si="125"/>
        <v>NA</v>
      </c>
      <c r="N2023" t="str">
        <f t="shared" si="126"/>
        <v>NA</v>
      </c>
      <c r="O2023" t="str">
        <f t="shared" si="127"/>
        <v>W4-E4 72</v>
      </c>
    </row>
    <row r="2024" spans="1:15">
      <c r="A2024" t="s">
        <v>137</v>
      </c>
      <c r="B2024" t="s">
        <v>141</v>
      </c>
      <c r="C2024" t="s">
        <v>142</v>
      </c>
      <c r="D2024" t="s">
        <v>129</v>
      </c>
      <c r="E2024">
        <v>73</v>
      </c>
      <c r="F2024" t="s">
        <v>20</v>
      </c>
      <c r="G2024" t="s">
        <v>29</v>
      </c>
      <c r="L2024" t="str">
        <f t="shared" si="124"/>
        <v>NA</v>
      </c>
      <c r="M2024" t="str">
        <f t="shared" si="125"/>
        <v>NA</v>
      </c>
      <c r="N2024" t="str">
        <f t="shared" si="126"/>
        <v>NA</v>
      </c>
      <c r="O2024" t="str">
        <f t="shared" si="127"/>
        <v>W4-E4 73</v>
      </c>
    </row>
    <row r="2025" spans="1:15">
      <c r="A2025" t="s">
        <v>137</v>
      </c>
      <c r="B2025" t="s">
        <v>141</v>
      </c>
      <c r="C2025" t="s">
        <v>142</v>
      </c>
      <c r="D2025" t="s">
        <v>129</v>
      </c>
      <c r="E2025">
        <v>74</v>
      </c>
      <c r="F2025" t="s">
        <v>35</v>
      </c>
      <c r="G2025" t="s">
        <v>29</v>
      </c>
      <c r="L2025" t="str">
        <f t="shared" si="124"/>
        <v>NA</v>
      </c>
      <c r="M2025" t="str">
        <f t="shared" si="125"/>
        <v>NA</v>
      </c>
      <c r="N2025" t="str">
        <f t="shared" si="126"/>
        <v>NA</v>
      </c>
      <c r="O2025" t="str">
        <f t="shared" si="127"/>
        <v>W4-E4 74</v>
      </c>
    </row>
    <row r="2026" spans="1:15">
      <c r="A2026" t="s">
        <v>137</v>
      </c>
      <c r="B2026" t="s">
        <v>141</v>
      </c>
      <c r="C2026" t="s">
        <v>142</v>
      </c>
      <c r="D2026" t="s">
        <v>129</v>
      </c>
      <c r="E2026">
        <v>75</v>
      </c>
      <c r="F2026" t="s">
        <v>35</v>
      </c>
      <c r="G2026" t="s">
        <v>29</v>
      </c>
      <c r="L2026" t="str">
        <f t="shared" si="124"/>
        <v>NA</v>
      </c>
      <c r="M2026" t="str">
        <f t="shared" si="125"/>
        <v>NA</v>
      </c>
      <c r="N2026" t="str">
        <f t="shared" si="126"/>
        <v>NA</v>
      </c>
      <c r="O2026" t="str">
        <f t="shared" si="127"/>
        <v>W4-E4 75</v>
      </c>
    </row>
    <row r="2027" spans="1:15">
      <c r="A2027" t="s">
        <v>137</v>
      </c>
      <c r="B2027" t="s">
        <v>141</v>
      </c>
      <c r="C2027" t="s">
        <v>142</v>
      </c>
      <c r="D2027" t="s">
        <v>129</v>
      </c>
      <c r="E2027">
        <v>76</v>
      </c>
      <c r="F2027" t="s">
        <v>35</v>
      </c>
      <c r="G2027" t="s">
        <v>294</v>
      </c>
      <c r="H2027" t="b">
        <v>1</v>
      </c>
      <c r="I2027" t="s">
        <v>95</v>
      </c>
      <c r="J2027" t="s">
        <v>80</v>
      </c>
      <c r="K2027">
        <v>0.04</v>
      </c>
      <c r="L2027" t="str">
        <f t="shared" si="124"/>
        <v>Boerhavia</v>
      </c>
      <c r="M2027" t="str">
        <f t="shared" si="125"/>
        <v>NA</v>
      </c>
      <c r="N2027" t="str">
        <f t="shared" si="126"/>
        <v>Genus</v>
      </c>
      <c r="O2027" t="str">
        <f t="shared" si="127"/>
        <v>W4-E4 76</v>
      </c>
    </row>
    <row r="2028" spans="1:15">
      <c r="A2028" t="s">
        <v>137</v>
      </c>
      <c r="B2028" t="s">
        <v>141</v>
      </c>
      <c r="C2028" t="s">
        <v>142</v>
      </c>
      <c r="D2028" t="s">
        <v>129</v>
      </c>
      <c r="E2028">
        <v>77</v>
      </c>
      <c r="F2028" t="s">
        <v>35</v>
      </c>
      <c r="G2028" t="s">
        <v>143</v>
      </c>
      <c r="H2028" t="b">
        <v>1</v>
      </c>
      <c r="I2028" t="s">
        <v>19</v>
      </c>
      <c r="J2028" t="s">
        <v>24</v>
      </c>
      <c r="K2028">
        <v>0.15</v>
      </c>
      <c r="L2028" t="str">
        <f t="shared" si="124"/>
        <v>Dissocarpus</v>
      </c>
      <c r="M2028" t="str">
        <f t="shared" si="125"/>
        <v>biflora</v>
      </c>
      <c r="N2028" t="str">
        <f t="shared" si="126"/>
        <v>Species</v>
      </c>
      <c r="O2028" t="str">
        <f t="shared" si="127"/>
        <v>W4-E4 77</v>
      </c>
    </row>
    <row r="2029" spans="1:15">
      <c r="A2029" t="s">
        <v>137</v>
      </c>
      <c r="B2029" t="s">
        <v>141</v>
      </c>
      <c r="C2029" t="s">
        <v>142</v>
      </c>
      <c r="D2029" t="s">
        <v>129</v>
      </c>
      <c r="E2029">
        <v>78</v>
      </c>
      <c r="F2029" t="s">
        <v>35</v>
      </c>
      <c r="G2029" t="s">
        <v>143</v>
      </c>
      <c r="H2029" t="b">
        <v>1</v>
      </c>
      <c r="I2029" t="s">
        <v>19</v>
      </c>
      <c r="J2029" t="s">
        <v>24</v>
      </c>
      <c r="K2029">
        <v>0.16</v>
      </c>
      <c r="L2029" t="str">
        <f t="shared" si="124"/>
        <v>Dissocarpus</v>
      </c>
      <c r="M2029" t="str">
        <f t="shared" si="125"/>
        <v>biflora</v>
      </c>
      <c r="N2029" t="str">
        <f t="shared" si="126"/>
        <v>Species</v>
      </c>
      <c r="O2029" t="str">
        <f t="shared" si="127"/>
        <v>W4-E4 78</v>
      </c>
    </row>
    <row r="2030" spans="1:15">
      <c r="A2030" t="s">
        <v>137</v>
      </c>
      <c r="B2030" t="s">
        <v>141</v>
      </c>
      <c r="C2030" t="s">
        <v>142</v>
      </c>
      <c r="D2030" t="s">
        <v>129</v>
      </c>
      <c r="E2030">
        <v>79</v>
      </c>
      <c r="F2030" t="s">
        <v>20</v>
      </c>
      <c r="G2030" t="s">
        <v>29</v>
      </c>
      <c r="L2030" t="str">
        <f t="shared" si="124"/>
        <v>NA</v>
      </c>
      <c r="M2030" t="str">
        <f t="shared" si="125"/>
        <v>NA</v>
      </c>
      <c r="N2030" t="str">
        <f t="shared" si="126"/>
        <v>NA</v>
      </c>
      <c r="O2030" t="str">
        <f t="shared" si="127"/>
        <v>W4-E4 79</v>
      </c>
    </row>
    <row r="2031" spans="1:15">
      <c r="A2031" t="s">
        <v>137</v>
      </c>
      <c r="B2031" t="s">
        <v>141</v>
      </c>
      <c r="C2031" t="s">
        <v>142</v>
      </c>
      <c r="D2031" t="s">
        <v>129</v>
      </c>
      <c r="E2031">
        <v>80</v>
      </c>
      <c r="F2031" t="s">
        <v>35</v>
      </c>
      <c r="G2031" t="s">
        <v>29</v>
      </c>
      <c r="L2031" t="str">
        <f t="shared" si="124"/>
        <v>NA</v>
      </c>
      <c r="M2031" t="str">
        <f t="shared" si="125"/>
        <v>NA</v>
      </c>
      <c r="N2031" t="str">
        <f t="shared" si="126"/>
        <v>NA</v>
      </c>
      <c r="O2031" t="str">
        <f t="shared" si="127"/>
        <v>W4-E4 80</v>
      </c>
    </row>
    <row r="2032" spans="1:15">
      <c r="A2032" t="s">
        <v>137</v>
      </c>
      <c r="B2032" t="s">
        <v>141</v>
      </c>
      <c r="C2032" t="s">
        <v>142</v>
      </c>
      <c r="D2032" t="s">
        <v>129</v>
      </c>
      <c r="E2032">
        <v>81</v>
      </c>
      <c r="F2032" t="s">
        <v>35</v>
      </c>
      <c r="G2032" t="s">
        <v>143</v>
      </c>
      <c r="H2032" t="b">
        <v>1</v>
      </c>
      <c r="I2032" t="s">
        <v>19</v>
      </c>
      <c r="J2032" t="s">
        <v>24</v>
      </c>
      <c r="K2032">
        <v>0.27</v>
      </c>
      <c r="L2032" t="str">
        <f t="shared" si="124"/>
        <v>Dissocarpus</v>
      </c>
      <c r="M2032" t="str">
        <f t="shared" si="125"/>
        <v>biflora</v>
      </c>
      <c r="N2032" t="str">
        <f t="shared" si="126"/>
        <v>Species</v>
      </c>
      <c r="O2032" t="str">
        <f t="shared" si="127"/>
        <v>W4-E4 81</v>
      </c>
    </row>
    <row r="2033" spans="1:15">
      <c r="A2033" t="s">
        <v>137</v>
      </c>
      <c r="B2033" t="s">
        <v>141</v>
      </c>
      <c r="C2033" t="s">
        <v>142</v>
      </c>
      <c r="D2033" t="s">
        <v>129</v>
      </c>
      <c r="E2033">
        <v>82</v>
      </c>
      <c r="F2033" t="s">
        <v>35</v>
      </c>
      <c r="G2033" t="s">
        <v>29</v>
      </c>
      <c r="L2033" t="str">
        <f t="shared" si="124"/>
        <v>NA</v>
      </c>
      <c r="M2033" t="str">
        <f t="shared" si="125"/>
        <v>NA</v>
      </c>
      <c r="N2033" t="str">
        <f t="shared" si="126"/>
        <v>NA</v>
      </c>
      <c r="O2033" t="str">
        <f t="shared" si="127"/>
        <v>W4-E4 82</v>
      </c>
    </row>
    <row r="2034" spans="1:15">
      <c r="A2034" t="s">
        <v>137</v>
      </c>
      <c r="B2034" t="s">
        <v>141</v>
      </c>
      <c r="C2034" t="s">
        <v>142</v>
      </c>
      <c r="D2034" t="s">
        <v>129</v>
      </c>
      <c r="E2034">
        <v>83</v>
      </c>
      <c r="F2034" t="s">
        <v>35</v>
      </c>
      <c r="G2034" t="s">
        <v>102</v>
      </c>
      <c r="H2034" t="b">
        <v>0</v>
      </c>
      <c r="I2034" t="s">
        <v>103</v>
      </c>
      <c r="J2034" t="s">
        <v>60</v>
      </c>
      <c r="K2034">
        <v>7.0000000000000007E-2</v>
      </c>
      <c r="L2034" t="str">
        <f t="shared" si="124"/>
        <v>Trianthema</v>
      </c>
      <c r="M2034" t="str">
        <f t="shared" si="125"/>
        <v>triquetrum</v>
      </c>
      <c r="N2034" t="str">
        <f t="shared" si="126"/>
        <v>Species</v>
      </c>
      <c r="O2034" t="str">
        <f t="shared" si="127"/>
        <v>W4-E4 83</v>
      </c>
    </row>
    <row r="2035" spans="1:15">
      <c r="A2035" t="s">
        <v>137</v>
      </c>
      <c r="B2035" t="s">
        <v>141</v>
      </c>
      <c r="C2035" t="s">
        <v>142</v>
      </c>
      <c r="D2035" t="s">
        <v>129</v>
      </c>
      <c r="E2035">
        <v>83</v>
      </c>
      <c r="F2035" t="s">
        <v>35</v>
      </c>
      <c r="G2035" t="s">
        <v>82</v>
      </c>
      <c r="H2035" t="b">
        <v>1</v>
      </c>
      <c r="I2035" t="s">
        <v>49</v>
      </c>
      <c r="J2035" t="s">
        <v>50</v>
      </c>
      <c r="K2035">
        <v>0.05</v>
      </c>
      <c r="L2035" t="str">
        <f t="shared" si="124"/>
        <v>Dactyloctenium</v>
      </c>
      <c r="M2035" t="str">
        <f t="shared" si="125"/>
        <v>radulans</v>
      </c>
      <c r="N2035" t="str">
        <f t="shared" si="126"/>
        <v>Species</v>
      </c>
      <c r="O2035" t="str">
        <f t="shared" si="127"/>
        <v>W4-E4 83</v>
      </c>
    </row>
    <row r="2036" spans="1:15">
      <c r="A2036" t="s">
        <v>137</v>
      </c>
      <c r="B2036" t="s">
        <v>141</v>
      </c>
      <c r="C2036" t="s">
        <v>142</v>
      </c>
      <c r="D2036" t="s">
        <v>129</v>
      </c>
      <c r="E2036">
        <v>84</v>
      </c>
      <c r="F2036" t="s">
        <v>35</v>
      </c>
      <c r="G2036" t="s">
        <v>33</v>
      </c>
      <c r="H2036" t="b">
        <v>1</v>
      </c>
      <c r="I2036" t="s">
        <v>19</v>
      </c>
      <c r="J2036" t="s">
        <v>24</v>
      </c>
      <c r="K2036">
        <v>0.15</v>
      </c>
      <c r="L2036" t="str">
        <f t="shared" si="124"/>
        <v>Sclerolaena</v>
      </c>
      <c r="M2036" t="str">
        <f t="shared" si="125"/>
        <v>divaricata</v>
      </c>
      <c r="N2036" t="str">
        <f t="shared" si="126"/>
        <v>Species</v>
      </c>
      <c r="O2036" t="str">
        <f t="shared" si="127"/>
        <v>W4-E4 84</v>
      </c>
    </row>
    <row r="2037" spans="1:15">
      <c r="A2037" t="s">
        <v>137</v>
      </c>
      <c r="B2037" t="s">
        <v>141</v>
      </c>
      <c r="C2037" t="s">
        <v>142</v>
      </c>
      <c r="D2037" t="s">
        <v>129</v>
      </c>
      <c r="E2037">
        <v>85</v>
      </c>
      <c r="F2037" t="s">
        <v>20</v>
      </c>
      <c r="G2037" t="s">
        <v>102</v>
      </c>
      <c r="H2037" t="b">
        <v>0</v>
      </c>
      <c r="I2037" t="s">
        <v>103</v>
      </c>
      <c r="J2037" t="s">
        <v>60</v>
      </c>
      <c r="K2037">
        <v>0.05</v>
      </c>
      <c r="L2037" t="str">
        <f t="shared" si="124"/>
        <v>Trianthema</v>
      </c>
      <c r="M2037" t="str">
        <f t="shared" si="125"/>
        <v>triquetrum</v>
      </c>
      <c r="N2037" t="str">
        <f t="shared" si="126"/>
        <v>Species</v>
      </c>
      <c r="O2037" t="str">
        <f t="shared" si="127"/>
        <v>W4-E4 85</v>
      </c>
    </row>
    <row r="2038" spans="1:15">
      <c r="A2038" t="s">
        <v>137</v>
      </c>
      <c r="B2038" t="s">
        <v>141</v>
      </c>
      <c r="C2038" t="s">
        <v>142</v>
      </c>
      <c r="D2038" t="s">
        <v>129</v>
      </c>
      <c r="E2038">
        <v>86</v>
      </c>
      <c r="F2038" t="s">
        <v>20</v>
      </c>
      <c r="G2038" t="s">
        <v>29</v>
      </c>
      <c r="L2038" t="str">
        <f t="shared" si="124"/>
        <v>NA</v>
      </c>
      <c r="M2038" t="str">
        <f t="shared" si="125"/>
        <v>NA</v>
      </c>
      <c r="N2038" t="str">
        <f t="shared" si="126"/>
        <v>NA</v>
      </c>
      <c r="O2038" t="str">
        <f t="shared" si="127"/>
        <v>W4-E4 86</v>
      </c>
    </row>
    <row r="2039" spans="1:15">
      <c r="A2039" t="s">
        <v>137</v>
      </c>
      <c r="B2039" t="s">
        <v>141</v>
      </c>
      <c r="C2039" t="s">
        <v>142</v>
      </c>
      <c r="D2039" t="s">
        <v>129</v>
      </c>
      <c r="E2039">
        <v>87</v>
      </c>
      <c r="F2039" t="s">
        <v>20</v>
      </c>
      <c r="G2039" t="s">
        <v>29</v>
      </c>
      <c r="L2039" t="str">
        <f t="shared" si="124"/>
        <v>NA</v>
      </c>
      <c r="M2039" t="str">
        <f t="shared" si="125"/>
        <v>NA</v>
      </c>
      <c r="N2039" t="str">
        <f t="shared" si="126"/>
        <v>NA</v>
      </c>
      <c r="O2039" t="str">
        <f t="shared" si="127"/>
        <v>W4-E4 87</v>
      </c>
    </row>
    <row r="2040" spans="1:15">
      <c r="A2040" t="s">
        <v>137</v>
      </c>
      <c r="B2040" t="s">
        <v>141</v>
      </c>
      <c r="C2040" t="s">
        <v>142</v>
      </c>
      <c r="D2040" t="s">
        <v>129</v>
      </c>
      <c r="E2040">
        <v>88</v>
      </c>
      <c r="F2040" t="s">
        <v>20</v>
      </c>
      <c r="G2040" t="s">
        <v>29</v>
      </c>
      <c r="L2040" t="str">
        <f t="shared" si="124"/>
        <v>NA</v>
      </c>
      <c r="M2040" t="str">
        <f t="shared" si="125"/>
        <v>NA</v>
      </c>
      <c r="N2040" t="str">
        <f t="shared" si="126"/>
        <v>NA</v>
      </c>
      <c r="O2040" t="str">
        <f t="shared" si="127"/>
        <v>W4-E4 88</v>
      </c>
    </row>
    <row r="2041" spans="1:15">
      <c r="A2041" t="s">
        <v>137</v>
      </c>
      <c r="B2041" t="s">
        <v>141</v>
      </c>
      <c r="C2041" t="s">
        <v>142</v>
      </c>
      <c r="D2041" t="s">
        <v>129</v>
      </c>
      <c r="E2041">
        <v>89</v>
      </c>
      <c r="F2041" t="s">
        <v>35</v>
      </c>
      <c r="G2041" t="s">
        <v>143</v>
      </c>
      <c r="H2041" t="b">
        <v>0</v>
      </c>
      <c r="I2041" t="s">
        <v>19</v>
      </c>
      <c r="J2041" t="s">
        <v>24</v>
      </c>
      <c r="K2041">
        <v>0.06</v>
      </c>
      <c r="L2041" t="str">
        <f t="shared" si="124"/>
        <v>Dissocarpus</v>
      </c>
      <c r="M2041" t="str">
        <f t="shared" si="125"/>
        <v>biflora</v>
      </c>
      <c r="N2041" t="str">
        <f t="shared" si="126"/>
        <v>Species</v>
      </c>
      <c r="O2041" t="str">
        <f t="shared" si="127"/>
        <v>W4-E4 89</v>
      </c>
    </row>
    <row r="2042" spans="1:15">
      <c r="A2042" t="s">
        <v>137</v>
      </c>
      <c r="B2042" t="s">
        <v>141</v>
      </c>
      <c r="C2042" t="s">
        <v>142</v>
      </c>
      <c r="D2042" t="s">
        <v>129</v>
      </c>
      <c r="E2042">
        <v>90</v>
      </c>
      <c r="F2042" t="s">
        <v>35</v>
      </c>
      <c r="G2042" t="s">
        <v>29</v>
      </c>
      <c r="L2042" t="str">
        <f t="shared" si="124"/>
        <v>NA</v>
      </c>
      <c r="M2042" t="str">
        <f t="shared" si="125"/>
        <v>NA</v>
      </c>
      <c r="N2042" t="str">
        <f t="shared" si="126"/>
        <v>NA</v>
      </c>
      <c r="O2042" t="str">
        <f t="shared" si="127"/>
        <v>W4-E4 90</v>
      </c>
    </row>
    <row r="2043" spans="1:15">
      <c r="A2043" t="s">
        <v>137</v>
      </c>
      <c r="B2043" t="s">
        <v>141</v>
      </c>
      <c r="C2043" t="s">
        <v>142</v>
      </c>
      <c r="D2043" t="s">
        <v>129</v>
      </c>
      <c r="E2043">
        <v>91</v>
      </c>
      <c r="F2043" t="s">
        <v>35</v>
      </c>
      <c r="G2043" t="s">
        <v>29</v>
      </c>
      <c r="L2043" t="str">
        <f t="shared" si="124"/>
        <v>NA</v>
      </c>
      <c r="M2043" t="str">
        <f t="shared" si="125"/>
        <v>NA</v>
      </c>
      <c r="N2043" t="str">
        <f t="shared" si="126"/>
        <v>NA</v>
      </c>
      <c r="O2043" t="str">
        <f t="shared" si="127"/>
        <v>W4-E4 91</v>
      </c>
    </row>
    <row r="2044" spans="1:15">
      <c r="A2044" t="s">
        <v>137</v>
      </c>
      <c r="B2044" t="s">
        <v>141</v>
      </c>
      <c r="C2044" t="s">
        <v>142</v>
      </c>
      <c r="D2044" t="s">
        <v>129</v>
      </c>
      <c r="E2044">
        <v>92</v>
      </c>
      <c r="F2044" t="s">
        <v>20</v>
      </c>
      <c r="G2044" t="s">
        <v>29</v>
      </c>
      <c r="L2044" t="str">
        <f t="shared" si="124"/>
        <v>NA</v>
      </c>
      <c r="M2044" t="str">
        <f t="shared" si="125"/>
        <v>NA</v>
      </c>
      <c r="N2044" t="str">
        <f t="shared" si="126"/>
        <v>NA</v>
      </c>
      <c r="O2044" t="str">
        <f t="shared" si="127"/>
        <v>W4-E4 92</v>
      </c>
    </row>
    <row r="2045" spans="1:15">
      <c r="A2045" t="s">
        <v>137</v>
      </c>
      <c r="B2045" t="s">
        <v>141</v>
      </c>
      <c r="C2045" t="s">
        <v>142</v>
      </c>
      <c r="D2045" t="s">
        <v>129</v>
      </c>
      <c r="E2045">
        <v>93</v>
      </c>
      <c r="F2045" t="s">
        <v>35</v>
      </c>
      <c r="G2045" t="s">
        <v>30</v>
      </c>
      <c r="H2045" t="b">
        <v>1</v>
      </c>
      <c r="I2045" t="s">
        <v>19</v>
      </c>
      <c r="J2045" t="s">
        <v>24</v>
      </c>
      <c r="K2045">
        <v>0.09</v>
      </c>
      <c r="L2045" t="str">
        <f t="shared" si="124"/>
        <v>Sclerolaena</v>
      </c>
      <c r="M2045" t="str">
        <f t="shared" si="125"/>
        <v>ventricosa</v>
      </c>
      <c r="N2045" t="str">
        <f t="shared" si="126"/>
        <v>Species</v>
      </c>
      <c r="O2045" t="str">
        <f t="shared" si="127"/>
        <v>W4-E4 93</v>
      </c>
    </row>
    <row r="2046" spans="1:15">
      <c r="A2046" t="s">
        <v>137</v>
      </c>
      <c r="B2046" t="s">
        <v>141</v>
      </c>
      <c r="C2046" t="s">
        <v>142</v>
      </c>
      <c r="D2046" t="s">
        <v>129</v>
      </c>
      <c r="E2046">
        <v>93</v>
      </c>
      <c r="F2046" t="s">
        <v>35</v>
      </c>
      <c r="G2046" t="s">
        <v>143</v>
      </c>
      <c r="H2046" t="b">
        <v>0</v>
      </c>
      <c r="I2046" t="s">
        <v>19</v>
      </c>
      <c r="J2046" t="s">
        <v>24</v>
      </c>
      <c r="K2046">
        <v>0.15</v>
      </c>
      <c r="L2046" t="str">
        <f t="shared" si="124"/>
        <v>Dissocarpus</v>
      </c>
      <c r="M2046" t="str">
        <f t="shared" si="125"/>
        <v>biflora</v>
      </c>
      <c r="N2046" t="str">
        <f t="shared" si="126"/>
        <v>Species</v>
      </c>
      <c r="O2046" t="str">
        <f t="shared" si="127"/>
        <v>W4-E4 93</v>
      </c>
    </row>
    <row r="2047" spans="1:15">
      <c r="A2047" t="s">
        <v>137</v>
      </c>
      <c r="B2047" t="s">
        <v>141</v>
      </c>
      <c r="C2047" t="s">
        <v>142</v>
      </c>
      <c r="D2047" t="s">
        <v>129</v>
      </c>
      <c r="E2047">
        <v>94</v>
      </c>
      <c r="F2047" t="s">
        <v>35</v>
      </c>
      <c r="G2047" t="s">
        <v>147</v>
      </c>
      <c r="H2047" t="b">
        <v>0</v>
      </c>
      <c r="I2047" t="s">
        <v>19</v>
      </c>
      <c r="J2047" t="s">
        <v>24</v>
      </c>
      <c r="K2047">
        <v>0.12</v>
      </c>
      <c r="L2047" t="str">
        <f t="shared" si="124"/>
        <v>Maireana</v>
      </c>
      <c r="M2047" t="str">
        <f t="shared" si="125"/>
        <v>coronata</v>
      </c>
      <c r="N2047" t="str">
        <f t="shared" si="126"/>
        <v>Species</v>
      </c>
      <c r="O2047" t="str">
        <f t="shared" si="127"/>
        <v>W4-E4 94</v>
      </c>
    </row>
    <row r="2048" spans="1:15">
      <c r="A2048" t="s">
        <v>137</v>
      </c>
      <c r="B2048" t="s">
        <v>141</v>
      </c>
      <c r="C2048" t="s">
        <v>142</v>
      </c>
      <c r="D2048" t="s">
        <v>129</v>
      </c>
      <c r="E2048">
        <v>95</v>
      </c>
      <c r="F2048" t="s">
        <v>20</v>
      </c>
      <c r="G2048" t="s">
        <v>29</v>
      </c>
      <c r="L2048" t="str">
        <f t="shared" si="124"/>
        <v>NA</v>
      </c>
      <c r="M2048" t="str">
        <f t="shared" si="125"/>
        <v>NA</v>
      </c>
      <c r="N2048" t="str">
        <f t="shared" si="126"/>
        <v>NA</v>
      </c>
      <c r="O2048" t="str">
        <f t="shared" si="127"/>
        <v>W4-E4 95</v>
      </c>
    </row>
    <row r="2049" spans="1:15">
      <c r="A2049" t="s">
        <v>137</v>
      </c>
      <c r="B2049" t="s">
        <v>141</v>
      </c>
      <c r="C2049" t="s">
        <v>142</v>
      </c>
      <c r="D2049" t="s">
        <v>129</v>
      </c>
      <c r="E2049">
        <v>96</v>
      </c>
      <c r="F2049" t="s">
        <v>35</v>
      </c>
      <c r="G2049" t="s">
        <v>294</v>
      </c>
      <c r="H2049" t="b">
        <v>1</v>
      </c>
      <c r="I2049" t="s">
        <v>95</v>
      </c>
      <c r="J2049" t="s">
        <v>80</v>
      </c>
      <c r="K2049">
        <v>0.02</v>
      </c>
      <c r="L2049" t="str">
        <f t="shared" si="124"/>
        <v>Boerhavia</v>
      </c>
      <c r="M2049" t="str">
        <f t="shared" si="125"/>
        <v>NA</v>
      </c>
      <c r="N2049" t="str">
        <f t="shared" si="126"/>
        <v>Genus</v>
      </c>
      <c r="O2049" t="str">
        <f t="shared" si="127"/>
        <v>W4-E4 96</v>
      </c>
    </row>
    <row r="2050" spans="1:15">
      <c r="A2050" t="s">
        <v>137</v>
      </c>
      <c r="B2050" t="s">
        <v>141</v>
      </c>
      <c r="C2050" t="s">
        <v>142</v>
      </c>
      <c r="D2050" t="s">
        <v>129</v>
      </c>
      <c r="E2050">
        <v>97</v>
      </c>
      <c r="F2050" t="s">
        <v>35</v>
      </c>
      <c r="G2050" t="s">
        <v>294</v>
      </c>
      <c r="H2050" t="b">
        <v>1</v>
      </c>
      <c r="I2050" t="s">
        <v>95</v>
      </c>
      <c r="J2050" t="s">
        <v>80</v>
      </c>
      <c r="K2050">
        <v>0.01</v>
      </c>
      <c r="L2050" t="str">
        <f t="shared" si="124"/>
        <v>Boerhavia</v>
      </c>
      <c r="M2050" t="str">
        <f t="shared" si="125"/>
        <v>NA</v>
      </c>
      <c r="N2050" t="str">
        <f t="shared" si="126"/>
        <v>Genus</v>
      </c>
      <c r="O2050" t="str">
        <f t="shared" si="127"/>
        <v>W4-E4 97</v>
      </c>
    </row>
    <row r="2051" spans="1:15">
      <c r="A2051" t="s">
        <v>137</v>
      </c>
      <c r="B2051" t="s">
        <v>141</v>
      </c>
      <c r="C2051" t="s">
        <v>142</v>
      </c>
      <c r="D2051" t="s">
        <v>129</v>
      </c>
      <c r="E2051">
        <v>98</v>
      </c>
      <c r="F2051" t="s">
        <v>35</v>
      </c>
      <c r="G2051" t="s">
        <v>33</v>
      </c>
      <c r="H2051" t="b">
        <v>1</v>
      </c>
      <c r="I2051" t="s">
        <v>19</v>
      </c>
      <c r="J2051" t="s">
        <v>24</v>
      </c>
      <c r="K2051">
        <v>0.15</v>
      </c>
      <c r="L2051" t="str">
        <f t="shared" ref="L2051:L2114" si="128">IF(G2051="NA", "NA", IF(ISNUMBER(SEARCH(" ", G2051)), LEFT(G2051, FIND(" ", G2051) - 1), G2051))</f>
        <v>Sclerolaena</v>
      </c>
      <c r="M2051" t="str">
        <f t="shared" ref="M2051:M2114" si="129">IF(OR(G2051="NA", LEN(TRIM(G2051))=LEN(SUBSTITUTE(G2051," ",""))), "NA", IF(ISNUMBER(SEARCH("Dead", G2051)), "NA", MID(G2051, FIND(" ", G2051) + 1, LEN(G2051) - FIND(" ", G2051))))</f>
        <v>divaricata</v>
      </c>
      <c r="N2051" t="str">
        <f t="shared" ref="N2051:N2114" si="130">IF(G2051="NA", "NA", IF(ISNUMBER(SEARCH("Dead", G2051)), IF(I2051&lt;&gt;"", "Family", "NA"), IF(ISNUMBER(SEARCH("subsp.", G2051)), "Subspecies", IF(ISNUMBER(SEARCH("var.", G2051)), "Varietas", IF(COUNTIF(G2051, "* *")=0, "Genus", "Species")))))</f>
        <v>Species</v>
      </c>
      <c r="O2051" t="str">
        <f t="shared" ref="O2051:O2114" si="131">CONCATENATE(D2051, " ", E2051)</f>
        <v>W4-E4 98</v>
      </c>
    </row>
    <row r="2052" spans="1:15">
      <c r="A2052" t="s">
        <v>137</v>
      </c>
      <c r="B2052" t="s">
        <v>141</v>
      </c>
      <c r="C2052" t="s">
        <v>142</v>
      </c>
      <c r="D2052" t="s">
        <v>129</v>
      </c>
      <c r="E2052">
        <v>99</v>
      </c>
      <c r="F2052" t="s">
        <v>35</v>
      </c>
      <c r="G2052" t="s">
        <v>29</v>
      </c>
      <c r="L2052" t="str">
        <f t="shared" si="128"/>
        <v>NA</v>
      </c>
      <c r="M2052" t="str">
        <f t="shared" si="129"/>
        <v>NA</v>
      </c>
      <c r="N2052" t="str">
        <f t="shared" si="130"/>
        <v>NA</v>
      </c>
      <c r="O2052" t="str">
        <f t="shared" si="131"/>
        <v>W4-E4 99</v>
      </c>
    </row>
    <row r="2053" spans="1:15">
      <c r="A2053" t="s">
        <v>137</v>
      </c>
      <c r="B2053" t="s">
        <v>141</v>
      </c>
      <c r="C2053" t="s">
        <v>142</v>
      </c>
      <c r="D2053" t="s">
        <v>129</v>
      </c>
      <c r="E2053">
        <v>100</v>
      </c>
      <c r="F2053" t="s">
        <v>35</v>
      </c>
      <c r="G2053" t="s">
        <v>147</v>
      </c>
      <c r="H2053" t="b">
        <v>0</v>
      </c>
      <c r="I2053" t="s">
        <v>19</v>
      </c>
      <c r="J2053" t="s">
        <v>24</v>
      </c>
      <c r="K2053">
        <v>0.15</v>
      </c>
      <c r="L2053" t="str">
        <f t="shared" si="128"/>
        <v>Maireana</v>
      </c>
      <c r="M2053" t="str">
        <f t="shared" si="129"/>
        <v>coronata</v>
      </c>
      <c r="N2053" t="str">
        <f t="shared" si="130"/>
        <v>Species</v>
      </c>
      <c r="O2053" t="str">
        <f t="shared" si="131"/>
        <v>W4-E4 100</v>
      </c>
    </row>
    <row r="2054" spans="1:15">
      <c r="A2054" t="s">
        <v>137</v>
      </c>
      <c r="B2054" t="s">
        <v>141</v>
      </c>
      <c r="C2054" t="s">
        <v>142</v>
      </c>
      <c r="D2054" t="s">
        <v>129</v>
      </c>
      <c r="E2054">
        <v>100</v>
      </c>
      <c r="F2054" t="s">
        <v>35</v>
      </c>
      <c r="G2054" t="s">
        <v>143</v>
      </c>
      <c r="H2054" t="b">
        <v>0</v>
      </c>
      <c r="I2054" t="s">
        <v>19</v>
      </c>
      <c r="J2054" t="s">
        <v>24</v>
      </c>
      <c r="K2054">
        <v>0.09</v>
      </c>
      <c r="L2054" t="str">
        <f t="shared" si="128"/>
        <v>Dissocarpus</v>
      </c>
      <c r="M2054" t="str">
        <f t="shared" si="129"/>
        <v>biflora</v>
      </c>
      <c r="N2054" t="str">
        <f t="shared" si="130"/>
        <v>Species</v>
      </c>
      <c r="O2054" t="str">
        <f t="shared" si="131"/>
        <v>W4-E4 100</v>
      </c>
    </row>
    <row r="2055" spans="1:15">
      <c r="A2055" t="s">
        <v>137</v>
      </c>
      <c r="B2055" t="s">
        <v>141</v>
      </c>
      <c r="C2055" t="s">
        <v>142</v>
      </c>
      <c r="D2055" t="s">
        <v>134</v>
      </c>
      <c r="E2055">
        <v>0</v>
      </c>
      <c r="F2055" t="s">
        <v>34</v>
      </c>
      <c r="G2055" t="s">
        <v>29</v>
      </c>
      <c r="L2055" t="str">
        <f t="shared" si="128"/>
        <v>NA</v>
      </c>
      <c r="M2055" t="str">
        <f t="shared" si="129"/>
        <v>NA</v>
      </c>
      <c r="N2055" t="str">
        <f t="shared" si="130"/>
        <v>NA</v>
      </c>
      <c r="O2055" t="str">
        <f t="shared" si="131"/>
        <v>W5-E5 0</v>
      </c>
    </row>
    <row r="2056" spans="1:15">
      <c r="A2056" t="s">
        <v>137</v>
      </c>
      <c r="B2056" t="s">
        <v>141</v>
      </c>
      <c r="C2056" t="s">
        <v>142</v>
      </c>
      <c r="D2056" t="s">
        <v>134</v>
      </c>
      <c r="E2056">
        <v>1</v>
      </c>
      <c r="F2056" t="s">
        <v>34</v>
      </c>
      <c r="G2056" t="s">
        <v>29</v>
      </c>
      <c r="L2056" t="str">
        <f t="shared" si="128"/>
        <v>NA</v>
      </c>
      <c r="M2056" t="str">
        <f t="shared" si="129"/>
        <v>NA</v>
      </c>
      <c r="N2056" t="str">
        <f t="shared" si="130"/>
        <v>NA</v>
      </c>
      <c r="O2056" t="str">
        <f t="shared" si="131"/>
        <v>W5-E5 1</v>
      </c>
    </row>
    <row r="2057" spans="1:15">
      <c r="A2057" t="s">
        <v>137</v>
      </c>
      <c r="B2057" t="s">
        <v>141</v>
      </c>
      <c r="C2057" t="s">
        <v>142</v>
      </c>
      <c r="D2057" t="s">
        <v>134</v>
      </c>
      <c r="E2057">
        <v>2</v>
      </c>
      <c r="F2057" t="s">
        <v>34</v>
      </c>
      <c r="G2057" t="s">
        <v>29</v>
      </c>
      <c r="L2057" t="str">
        <f t="shared" si="128"/>
        <v>NA</v>
      </c>
      <c r="M2057" t="str">
        <f t="shared" si="129"/>
        <v>NA</v>
      </c>
      <c r="N2057" t="str">
        <f t="shared" si="130"/>
        <v>NA</v>
      </c>
      <c r="O2057" t="str">
        <f t="shared" si="131"/>
        <v>W5-E5 2</v>
      </c>
    </row>
    <row r="2058" spans="1:15">
      <c r="A2058" t="s">
        <v>137</v>
      </c>
      <c r="B2058" t="s">
        <v>141</v>
      </c>
      <c r="C2058" t="s">
        <v>142</v>
      </c>
      <c r="D2058" t="s">
        <v>134</v>
      </c>
      <c r="E2058">
        <v>3</v>
      </c>
      <c r="F2058" t="s">
        <v>34</v>
      </c>
      <c r="G2058" t="s">
        <v>29</v>
      </c>
      <c r="L2058" t="str">
        <f t="shared" si="128"/>
        <v>NA</v>
      </c>
      <c r="M2058" t="str">
        <f t="shared" si="129"/>
        <v>NA</v>
      </c>
      <c r="N2058" t="str">
        <f t="shared" si="130"/>
        <v>NA</v>
      </c>
      <c r="O2058" t="str">
        <f t="shared" si="131"/>
        <v>W5-E5 3</v>
      </c>
    </row>
    <row r="2059" spans="1:15">
      <c r="A2059" t="s">
        <v>137</v>
      </c>
      <c r="B2059" t="s">
        <v>141</v>
      </c>
      <c r="C2059" t="s">
        <v>142</v>
      </c>
      <c r="D2059" t="s">
        <v>134</v>
      </c>
      <c r="E2059">
        <v>4</v>
      </c>
      <c r="F2059" t="s">
        <v>34</v>
      </c>
      <c r="G2059" t="s">
        <v>29</v>
      </c>
      <c r="L2059" t="str">
        <f t="shared" si="128"/>
        <v>NA</v>
      </c>
      <c r="M2059" t="str">
        <f t="shared" si="129"/>
        <v>NA</v>
      </c>
      <c r="N2059" t="str">
        <f t="shared" si="130"/>
        <v>NA</v>
      </c>
      <c r="O2059" t="str">
        <f t="shared" si="131"/>
        <v>W5-E5 4</v>
      </c>
    </row>
    <row r="2060" spans="1:15">
      <c r="A2060" t="s">
        <v>137</v>
      </c>
      <c r="B2060" t="s">
        <v>141</v>
      </c>
      <c r="C2060" t="s">
        <v>142</v>
      </c>
      <c r="D2060" t="s">
        <v>134</v>
      </c>
      <c r="E2060">
        <v>5</v>
      </c>
      <c r="F2060" t="s">
        <v>34</v>
      </c>
      <c r="G2060" t="s">
        <v>29</v>
      </c>
      <c r="L2060" t="str">
        <f t="shared" si="128"/>
        <v>NA</v>
      </c>
      <c r="M2060" t="str">
        <f t="shared" si="129"/>
        <v>NA</v>
      </c>
      <c r="N2060" t="str">
        <f t="shared" si="130"/>
        <v>NA</v>
      </c>
      <c r="O2060" t="str">
        <f t="shared" si="131"/>
        <v>W5-E5 5</v>
      </c>
    </row>
    <row r="2061" spans="1:15">
      <c r="A2061" t="s">
        <v>137</v>
      </c>
      <c r="B2061" t="s">
        <v>141</v>
      </c>
      <c r="C2061" t="s">
        <v>142</v>
      </c>
      <c r="D2061" t="s">
        <v>134</v>
      </c>
      <c r="E2061">
        <v>6</v>
      </c>
      <c r="F2061" t="s">
        <v>34</v>
      </c>
      <c r="G2061" t="s">
        <v>29</v>
      </c>
      <c r="L2061" t="str">
        <f t="shared" si="128"/>
        <v>NA</v>
      </c>
      <c r="M2061" t="str">
        <f t="shared" si="129"/>
        <v>NA</v>
      </c>
      <c r="N2061" t="str">
        <f t="shared" si="130"/>
        <v>NA</v>
      </c>
      <c r="O2061" t="str">
        <f t="shared" si="131"/>
        <v>W5-E5 6</v>
      </c>
    </row>
    <row r="2062" spans="1:15">
      <c r="A2062" t="s">
        <v>137</v>
      </c>
      <c r="B2062" t="s">
        <v>141</v>
      </c>
      <c r="C2062" t="s">
        <v>142</v>
      </c>
      <c r="D2062" t="s">
        <v>134</v>
      </c>
      <c r="E2062">
        <v>7</v>
      </c>
      <c r="F2062" t="s">
        <v>34</v>
      </c>
      <c r="G2062" t="s">
        <v>29</v>
      </c>
      <c r="L2062" t="str">
        <f t="shared" si="128"/>
        <v>NA</v>
      </c>
      <c r="M2062" t="str">
        <f t="shared" si="129"/>
        <v>NA</v>
      </c>
      <c r="N2062" t="str">
        <f t="shared" si="130"/>
        <v>NA</v>
      </c>
      <c r="O2062" t="str">
        <f t="shared" si="131"/>
        <v>W5-E5 7</v>
      </c>
    </row>
    <row r="2063" spans="1:15">
      <c r="A2063" t="s">
        <v>137</v>
      </c>
      <c r="B2063" t="s">
        <v>141</v>
      </c>
      <c r="C2063" t="s">
        <v>142</v>
      </c>
      <c r="D2063" t="s">
        <v>134</v>
      </c>
      <c r="E2063">
        <v>8</v>
      </c>
      <c r="F2063" t="s">
        <v>34</v>
      </c>
      <c r="G2063" t="s">
        <v>29</v>
      </c>
      <c r="L2063" t="str">
        <f t="shared" si="128"/>
        <v>NA</v>
      </c>
      <c r="M2063" t="str">
        <f t="shared" si="129"/>
        <v>NA</v>
      </c>
      <c r="N2063" t="str">
        <f t="shared" si="130"/>
        <v>NA</v>
      </c>
      <c r="O2063" t="str">
        <f t="shared" si="131"/>
        <v>W5-E5 8</v>
      </c>
    </row>
    <row r="2064" spans="1:15">
      <c r="A2064" t="s">
        <v>137</v>
      </c>
      <c r="B2064" t="s">
        <v>141</v>
      </c>
      <c r="C2064" t="s">
        <v>142</v>
      </c>
      <c r="D2064" t="s">
        <v>134</v>
      </c>
      <c r="E2064">
        <v>9</v>
      </c>
      <c r="F2064" t="s">
        <v>34</v>
      </c>
      <c r="G2064" t="s">
        <v>29</v>
      </c>
      <c r="L2064" t="str">
        <f t="shared" si="128"/>
        <v>NA</v>
      </c>
      <c r="M2064" t="str">
        <f t="shared" si="129"/>
        <v>NA</v>
      </c>
      <c r="N2064" t="str">
        <f t="shared" si="130"/>
        <v>NA</v>
      </c>
      <c r="O2064" t="str">
        <f t="shared" si="131"/>
        <v>W5-E5 9</v>
      </c>
    </row>
    <row r="2065" spans="1:15">
      <c r="A2065" t="s">
        <v>137</v>
      </c>
      <c r="B2065" t="s">
        <v>141</v>
      </c>
      <c r="C2065" t="s">
        <v>142</v>
      </c>
      <c r="D2065" t="s">
        <v>134</v>
      </c>
      <c r="E2065">
        <v>10</v>
      </c>
      <c r="F2065" t="s">
        <v>34</v>
      </c>
      <c r="G2065" t="s">
        <v>29</v>
      </c>
      <c r="L2065" t="str">
        <f t="shared" si="128"/>
        <v>NA</v>
      </c>
      <c r="M2065" t="str">
        <f t="shared" si="129"/>
        <v>NA</v>
      </c>
      <c r="N2065" t="str">
        <f t="shared" si="130"/>
        <v>NA</v>
      </c>
      <c r="O2065" t="str">
        <f t="shared" si="131"/>
        <v>W5-E5 10</v>
      </c>
    </row>
    <row r="2066" spans="1:15">
      <c r="A2066" t="s">
        <v>137</v>
      </c>
      <c r="B2066" t="s">
        <v>141</v>
      </c>
      <c r="C2066" t="s">
        <v>142</v>
      </c>
      <c r="D2066" t="s">
        <v>134</v>
      </c>
      <c r="E2066">
        <v>11</v>
      </c>
      <c r="F2066" t="s">
        <v>34</v>
      </c>
      <c r="G2066" t="s">
        <v>29</v>
      </c>
      <c r="L2066" t="str">
        <f t="shared" si="128"/>
        <v>NA</v>
      </c>
      <c r="M2066" t="str">
        <f t="shared" si="129"/>
        <v>NA</v>
      </c>
      <c r="N2066" t="str">
        <f t="shared" si="130"/>
        <v>NA</v>
      </c>
      <c r="O2066" t="str">
        <f t="shared" si="131"/>
        <v>W5-E5 11</v>
      </c>
    </row>
    <row r="2067" spans="1:15">
      <c r="A2067" t="s">
        <v>137</v>
      </c>
      <c r="B2067" t="s">
        <v>141</v>
      </c>
      <c r="C2067" t="s">
        <v>142</v>
      </c>
      <c r="D2067" t="s">
        <v>134</v>
      </c>
      <c r="E2067">
        <v>12</v>
      </c>
      <c r="F2067" t="s">
        <v>34</v>
      </c>
      <c r="G2067" t="s">
        <v>29</v>
      </c>
      <c r="L2067" t="str">
        <f t="shared" si="128"/>
        <v>NA</v>
      </c>
      <c r="M2067" t="str">
        <f t="shared" si="129"/>
        <v>NA</v>
      </c>
      <c r="N2067" t="str">
        <f t="shared" si="130"/>
        <v>NA</v>
      </c>
      <c r="O2067" t="str">
        <f t="shared" si="131"/>
        <v>W5-E5 12</v>
      </c>
    </row>
    <row r="2068" spans="1:15">
      <c r="A2068" t="s">
        <v>137</v>
      </c>
      <c r="B2068" t="s">
        <v>141</v>
      </c>
      <c r="C2068" t="s">
        <v>142</v>
      </c>
      <c r="D2068" t="s">
        <v>134</v>
      </c>
      <c r="E2068">
        <v>13</v>
      </c>
      <c r="F2068" t="s">
        <v>34</v>
      </c>
      <c r="G2068" t="s">
        <v>29</v>
      </c>
      <c r="L2068" t="str">
        <f t="shared" si="128"/>
        <v>NA</v>
      </c>
      <c r="M2068" t="str">
        <f t="shared" si="129"/>
        <v>NA</v>
      </c>
      <c r="N2068" t="str">
        <f t="shared" si="130"/>
        <v>NA</v>
      </c>
      <c r="O2068" t="str">
        <f t="shared" si="131"/>
        <v>W5-E5 13</v>
      </c>
    </row>
    <row r="2069" spans="1:15">
      <c r="A2069" t="s">
        <v>137</v>
      </c>
      <c r="B2069" t="s">
        <v>141</v>
      </c>
      <c r="C2069" t="s">
        <v>142</v>
      </c>
      <c r="D2069" t="s">
        <v>134</v>
      </c>
      <c r="E2069">
        <v>14</v>
      </c>
      <c r="F2069" t="s">
        <v>34</v>
      </c>
      <c r="G2069" t="s">
        <v>29</v>
      </c>
      <c r="L2069" t="str">
        <f t="shared" si="128"/>
        <v>NA</v>
      </c>
      <c r="M2069" t="str">
        <f t="shared" si="129"/>
        <v>NA</v>
      </c>
      <c r="N2069" t="str">
        <f t="shared" si="130"/>
        <v>NA</v>
      </c>
      <c r="O2069" t="str">
        <f t="shared" si="131"/>
        <v>W5-E5 14</v>
      </c>
    </row>
    <row r="2070" spans="1:15">
      <c r="A2070" t="s">
        <v>137</v>
      </c>
      <c r="B2070" t="s">
        <v>141</v>
      </c>
      <c r="C2070" t="s">
        <v>142</v>
      </c>
      <c r="D2070" t="s">
        <v>134</v>
      </c>
      <c r="E2070">
        <v>15</v>
      </c>
      <c r="F2070" t="s">
        <v>34</v>
      </c>
      <c r="G2070" t="s">
        <v>29</v>
      </c>
      <c r="L2070" t="str">
        <f t="shared" si="128"/>
        <v>NA</v>
      </c>
      <c r="M2070" t="str">
        <f t="shared" si="129"/>
        <v>NA</v>
      </c>
      <c r="N2070" t="str">
        <f t="shared" si="130"/>
        <v>NA</v>
      </c>
      <c r="O2070" t="str">
        <f t="shared" si="131"/>
        <v>W5-E5 15</v>
      </c>
    </row>
    <row r="2071" spans="1:15">
      <c r="A2071" t="s">
        <v>137</v>
      </c>
      <c r="B2071" t="s">
        <v>141</v>
      </c>
      <c r="C2071" t="s">
        <v>142</v>
      </c>
      <c r="D2071" t="s">
        <v>134</v>
      </c>
      <c r="E2071">
        <v>16</v>
      </c>
      <c r="F2071" t="s">
        <v>34</v>
      </c>
      <c r="G2071" t="s">
        <v>29</v>
      </c>
      <c r="L2071" t="str">
        <f t="shared" si="128"/>
        <v>NA</v>
      </c>
      <c r="M2071" t="str">
        <f t="shared" si="129"/>
        <v>NA</v>
      </c>
      <c r="N2071" t="str">
        <f t="shared" si="130"/>
        <v>NA</v>
      </c>
      <c r="O2071" t="str">
        <f t="shared" si="131"/>
        <v>W5-E5 16</v>
      </c>
    </row>
    <row r="2072" spans="1:15">
      <c r="A2072" t="s">
        <v>137</v>
      </c>
      <c r="B2072" t="s">
        <v>141</v>
      </c>
      <c r="C2072" t="s">
        <v>142</v>
      </c>
      <c r="D2072" t="s">
        <v>134</v>
      </c>
      <c r="E2072">
        <v>17</v>
      </c>
      <c r="F2072" t="s">
        <v>34</v>
      </c>
      <c r="G2072" t="s">
        <v>29</v>
      </c>
      <c r="L2072" t="str">
        <f t="shared" si="128"/>
        <v>NA</v>
      </c>
      <c r="M2072" t="str">
        <f t="shared" si="129"/>
        <v>NA</v>
      </c>
      <c r="N2072" t="str">
        <f t="shared" si="130"/>
        <v>NA</v>
      </c>
      <c r="O2072" t="str">
        <f t="shared" si="131"/>
        <v>W5-E5 17</v>
      </c>
    </row>
    <row r="2073" spans="1:15">
      <c r="A2073" t="s">
        <v>137</v>
      </c>
      <c r="B2073" t="s">
        <v>141</v>
      </c>
      <c r="C2073" t="s">
        <v>142</v>
      </c>
      <c r="D2073" t="s">
        <v>134</v>
      </c>
      <c r="E2073">
        <v>18</v>
      </c>
      <c r="F2073" t="s">
        <v>34</v>
      </c>
      <c r="G2073" t="s">
        <v>29</v>
      </c>
      <c r="L2073" t="str">
        <f t="shared" si="128"/>
        <v>NA</v>
      </c>
      <c r="M2073" t="str">
        <f t="shared" si="129"/>
        <v>NA</v>
      </c>
      <c r="N2073" t="str">
        <f t="shared" si="130"/>
        <v>NA</v>
      </c>
      <c r="O2073" t="str">
        <f t="shared" si="131"/>
        <v>W5-E5 18</v>
      </c>
    </row>
    <row r="2074" spans="1:15">
      <c r="A2074" t="s">
        <v>137</v>
      </c>
      <c r="B2074" t="s">
        <v>141</v>
      </c>
      <c r="C2074" t="s">
        <v>142</v>
      </c>
      <c r="D2074" t="s">
        <v>134</v>
      </c>
      <c r="E2074">
        <v>19</v>
      </c>
      <c r="F2074" t="s">
        <v>34</v>
      </c>
      <c r="G2074" t="s">
        <v>29</v>
      </c>
      <c r="L2074" t="str">
        <f t="shared" si="128"/>
        <v>NA</v>
      </c>
      <c r="M2074" t="str">
        <f t="shared" si="129"/>
        <v>NA</v>
      </c>
      <c r="N2074" t="str">
        <f t="shared" si="130"/>
        <v>NA</v>
      </c>
      <c r="O2074" t="str">
        <f t="shared" si="131"/>
        <v>W5-E5 19</v>
      </c>
    </row>
    <row r="2075" spans="1:15">
      <c r="A2075" t="s">
        <v>137</v>
      </c>
      <c r="B2075" t="s">
        <v>141</v>
      </c>
      <c r="C2075" t="s">
        <v>142</v>
      </c>
      <c r="D2075" t="s">
        <v>134</v>
      </c>
      <c r="E2075">
        <v>20</v>
      </c>
      <c r="F2075" t="s">
        <v>34</v>
      </c>
      <c r="G2075" t="s">
        <v>143</v>
      </c>
      <c r="H2075" t="b">
        <v>0</v>
      </c>
      <c r="I2075" t="s">
        <v>19</v>
      </c>
      <c r="J2075" t="s">
        <v>24</v>
      </c>
      <c r="K2075">
        <v>7.0000000000000007E-2</v>
      </c>
      <c r="L2075" t="str">
        <f t="shared" si="128"/>
        <v>Dissocarpus</v>
      </c>
      <c r="M2075" t="str">
        <f t="shared" si="129"/>
        <v>biflora</v>
      </c>
      <c r="N2075" t="str">
        <f t="shared" si="130"/>
        <v>Species</v>
      </c>
      <c r="O2075" t="str">
        <f t="shared" si="131"/>
        <v>W5-E5 20</v>
      </c>
    </row>
    <row r="2076" spans="1:15">
      <c r="A2076" t="s">
        <v>137</v>
      </c>
      <c r="B2076" t="s">
        <v>141</v>
      </c>
      <c r="C2076" t="s">
        <v>142</v>
      </c>
      <c r="D2076" t="s">
        <v>134</v>
      </c>
      <c r="E2076">
        <v>21</v>
      </c>
      <c r="F2076" t="s">
        <v>20</v>
      </c>
      <c r="G2076" t="s">
        <v>97</v>
      </c>
      <c r="H2076" t="b">
        <v>0</v>
      </c>
      <c r="I2076" t="s">
        <v>98</v>
      </c>
      <c r="J2076" t="s">
        <v>60</v>
      </c>
      <c r="K2076">
        <v>0.04</v>
      </c>
      <c r="L2076" t="str">
        <f t="shared" si="128"/>
        <v>Portulaca</v>
      </c>
      <c r="M2076" t="str">
        <f t="shared" si="129"/>
        <v>oleareaca</v>
      </c>
      <c r="N2076" t="str">
        <f t="shared" si="130"/>
        <v>Species</v>
      </c>
      <c r="O2076" t="str">
        <f t="shared" si="131"/>
        <v>W5-E5 21</v>
      </c>
    </row>
    <row r="2077" spans="1:15">
      <c r="A2077" t="s">
        <v>137</v>
      </c>
      <c r="B2077" t="s">
        <v>141</v>
      </c>
      <c r="C2077" t="s">
        <v>142</v>
      </c>
      <c r="D2077" t="s">
        <v>134</v>
      </c>
      <c r="E2077">
        <v>22</v>
      </c>
      <c r="F2077" t="s">
        <v>35</v>
      </c>
      <c r="G2077" t="s">
        <v>30</v>
      </c>
      <c r="H2077" t="b">
        <v>1</v>
      </c>
      <c r="I2077" t="s">
        <v>19</v>
      </c>
      <c r="J2077" t="s">
        <v>24</v>
      </c>
      <c r="K2077">
        <v>0.12</v>
      </c>
      <c r="L2077" t="str">
        <f t="shared" si="128"/>
        <v>Sclerolaena</v>
      </c>
      <c r="M2077" t="str">
        <f t="shared" si="129"/>
        <v>ventricosa</v>
      </c>
      <c r="N2077" t="str">
        <f t="shared" si="130"/>
        <v>Species</v>
      </c>
      <c r="O2077" t="str">
        <f t="shared" si="131"/>
        <v>W5-E5 22</v>
      </c>
    </row>
    <row r="2078" spans="1:15">
      <c r="A2078" t="s">
        <v>137</v>
      </c>
      <c r="B2078" t="s">
        <v>141</v>
      </c>
      <c r="C2078" t="s">
        <v>142</v>
      </c>
      <c r="D2078" t="s">
        <v>134</v>
      </c>
      <c r="E2078">
        <v>23</v>
      </c>
      <c r="F2078" t="s">
        <v>20</v>
      </c>
      <c r="G2078" t="s">
        <v>29</v>
      </c>
      <c r="L2078" t="str">
        <f t="shared" si="128"/>
        <v>NA</v>
      </c>
      <c r="M2078" t="str">
        <f t="shared" si="129"/>
        <v>NA</v>
      </c>
      <c r="N2078" t="str">
        <f t="shared" si="130"/>
        <v>NA</v>
      </c>
      <c r="O2078" t="str">
        <f t="shared" si="131"/>
        <v>W5-E5 23</v>
      </c>
    </row>
    <row r="2079" spans="1:15">
      <c r="A2079" t="s">
        <v>137</v>
      </c>
      <c r="B2079" t="s">
        <v>141</v>
      </c>
      <c r="C2079" t="s">
        <v>142</v>
      </c>
      <c r="D2079" t="s">
        <v>134</v>
      </c>
      <c r="E2079">
        <v>24</v>
      </c>
      <c r="F2079" t="s">
        <v>20</v>
      </c>
      <c r="G2079" t="s">
        <v>29</v>
      </c>
      <c r="L2079" t="str">
        <f t="shared" si="128"/>
        <v>NA</v>
      </c>
      <c r="M2079" t="str">
        <f t="shared" si="129"/>
        <v>NA</v>
      </c>
      <c r="N2079" t="str">
        <f t="shared" si="130"/>
        <v>NA</v>
      </c>
      <c r="O2079" t="str">
        <f t="shared" si="131"/>
        <v>W5-E5 24</v>
      </c>
    </row>
    <row r="2080" spans="1:15">
      <c r="A2080" t="s">
        <v>137</v>
      </c>
      <c r="B2080" t="s">
        <v>141</v>
      </c>
      <c r="C2080" t="s">
        <v>142</v>
      </c>
      <c r="D2080" t="s">
        <v>134</v>
      </c>
      <c r="E2080">
        <v>25</v>
      </c>
      <c r="F2080" t="s">
        <v>35</v>
      </c>
      <c r="G2080" t="s">
        <v>29</v>
      </c>
      <c r="L2080" t="str">
        <f t="shared" si="128"/>
        <v>NA</v>
      </c>
      <c r="M2080" t="str">
        <f t="shared" si="129"/>
        <v>NA</v>
      </c>
      <c r="N2080" t="str">
        <f t="shared" si="130"/>
        <v>NA</v>
      </c>
      <c r="O2080" t="str">
        <f t="shared" si="131"/>
        <v>W5-E5 25</v>
      </c>
    </row>
    <row r="2081" spans="1:15">
      <c r="A2081" t="s">
        <v>137</v>
      </c>
      <c r="B2081" t="s">
        <v>141</v>
      </c>
      <c r="C2081" t="s">
        <v>142</v>
      </c>
      <c r="D2081" t="s">
        <v>134</v>
      </c>
      <c r="E2081">
        <v>26</v>
      </c>
      <c r="F2081" t="s">
        <v>20</v>
      </c>
      <c r="G2081" t="s">
        <v>143</v>
      </c>
      <c r="H2081" t="b">
        <v>0</v>
      </c>
      <c r="I2081" t="s">
        <v>19</v>
      </c>
      <c r="J2081" t="s">
        <v>24</v>
      </c>
      <c r="K2081">
        <v>0.08</v>
      </c>
      <c r="L2081" t="str">
        <f t="shared" si="128"/>
        <v>Dissocarpus</v>
      </c>
      <c r="M2081" t="str">
        <f t="shared" si="129"/>
        <v>biflora</v>
      </c>
      <c r="N2081" t="str">
        <f t="shared" si="130"/>
        <v>Species</v>
      </c>
      <c r="O2081" t="str">
        <f t="shared" si="131"/>
        <v>W5-E5 26</v>
      </c>
    </row>
    <row r="2082" spans="1:15">
      <c r="A2082" t="s">
        <v>137</v>
      </c>
      <c r="B2082" t="s">
        <v>141</v>
      </c>
      <c r="C2082" t="s">
        <v>142</v>
      </c>
      <c r="D2082" t="s">
        <v>134</v>
      </c>
      <c r="E2082">
        <v>27</v>
      </c>
      <c r="F2082" t="s">
        <v>35</v>
      </c>
      <c r="G2082" t="s">
        <v>33</v>
      </c>
      <c r="H2082" t="b">
        <v>1</v>
      </c>
      <c r="I2082" t="s">
        <v>19</v>
      </c>
      <c r="J2082" t="s">
        <v>24</v>
      </c>
      <c r="K2082">
        <v>0.15</v>
      </c>
      <c r="L2082" t="str">
        <f t="shared" si="128"/>
        <v>Sclerolaena</v>
      </c>
      <c r="M2082" t="str">
        <f t="shared" si="129"/>
        <v>divaricata</v>
      </c>
      <c r="N2082" t="str">
        <f t="shared" si="130"/>
        <v>Species</v>
      </c>
      <c r="O2082" t="str">
        <f t="shared" si="131"/>
        <v>W5-E5 27</v>
      </c>
    </row>
    <row r="2083" spans="1:15">
      <c r="A2083" t="s">
        <v>137</v>
      </c>
      <c r="B2083" t="s">
        <v>141</v>
      </c>
      <c r="C2083" t="s">
        <v>142</v>
      </c>
      <c r="D2083" t="s">
        <v>134</v>
      </c>
      <c r="E2083">
        <v>28</v>
      </c>
      <c r="F2083" t="s">
        <v>20</v>
      </c>
      <c r="G2083" t="s">
        <v>147</v>
      </c>
      <c r="H2083" t="b">
        <v>0</v>
      </c>
      <c r="I2083" t="s">
        <v>19</v>
      </c>
      <c r="J2083" t="s">
        <v>24</v>
      </c>
      <c r="K2083">
        <v>0.13</v>
      </c>
      <c r="L2083" t="str">
        <f t="shared" si="128"/>
        <v>Maireana</v>
      </c>
      <c r="M2083" t="str">
        <f t="shared" si="129"/>
        <v>coronata</v>
      </c>
      <c r="N2083" t="str">
        <f t="shared" si="130"/>
        <v>Species</v>
      </c>
      <c r="O2083" t="str">
        <f t="shared" si="131"/>
        <v>W5-E5 28</v>
      </c>
    </row>
    <row r="2084" spans="1:15">
      <c r="A2084" t="s">
        <v>137</v>
      </c>
      <c r="B2084" t="s">
        <v>141</v>
      </c>
      <c r="C2084" t="s">
        <v>142</v>
      </c>
      <c r="D2084" t="s">
        <v>134</v>
      </c>
      <c r="E2084">
        <v>29</v>
      </c>
      <c r="F2084" t="s">
        <v>20</v>
      </c>
      <c r="G2084" t="s">
        <v>82</v>
      </c>
      <c r="H2084" t="b">
        <v>1</v>
      </c>
      <c r="I2084" t="s">
        <v>49</v>
      </c>
      <c r="J2084" t="s">
        <v>50</v>
      </c>
      <c r="K2084">
        <v>7.0000000000000007E-2</v>
      </c>
      <c r="L2084" t="str">
        <f t="shared" si="128"/>
        <v>Dactyloctenium</v>
      </c>
      <c r="M2084" t="str">
        <f t="shared" si="129"/>
        <v>radulans</v>
      </c>
      <c r="N2084" t="str">
        <f t="shared" si="130"/>
        <v>Species</v>
      </c>
      <c r="O2084" t="str">
        <f t="shared" si="131"/>
        <v>W5-E5 29</v>
      </c>
    </row>
    <row r="2085" spans="1:15">
      <c r="A2085" t="s">
        <v>137</v>
      </c>
      <c r="B2085" t="s">
        <v>141</v>
      </c>
      <c r="C2085" t="s">
        <v>142</v>
      </c>
      <c r="D2085" t="s">
        <v>134</v>
      </c>
      <c r="E2085">
        <v>30</v>
      </c>
      <c r="F2085" t="s">
        <v>35</v>
      </c>
      <c r="G2085" t="s">
        <v>29</v>
      </c>
      <c r="L2085" t="str">
        <f t="shared" si="128"/>
        <v>NA</v>
      </c>
      <c r="M2085" t="str">
        <f t="shared" si="129"/>
        <v>NA</v>
      </c>
      <c r="N2085" t="str">
        <f t="shared" si="130"/>
        <v>NA</v>
      </c>
      <c r="O2085" t="str">
        <f t="shared" si="131"/>
        <v>W5-E5 30</v>
      </c>
    </row>
    <row r="2086" spans="1:15">
      <c r="A2086" t="s">
        <v>137</v>
      </c>
      <c r="B2086" t="s">
        <v>141</v>
      </c>
      <c r="C2086" t="s">
        <v>142</v>
      </c>
      <c r="D2086" t="s">
        <v>134</v>
      </c>
      <c r="E2086">
        <v>31</v>
      </c>
      <c r="F2086" t="s">
        <v>35</v>
      </c>
      <c r="G2086" s="4" t="s">
        <v>85</v>
      </c>
      <c r="H2086" t="b">
        <v>1</v>
      </c>
      <c r="I2086" t="s">
        <v>65</v>
      </c>
      <c r="J2086" t="s">
        <v>60</v>
      </c>
      <c r="K2086">
        <v>0.18</v>
      </c>
      <c r="L2086" t="str">
        <f t="shared" si="128"/>
        <v>Paper</v>
      </c>
      <c r="M2086" t="str">
        <f t="shared" si="129"/>
        <v>Daisy A</v>
      </c>
      <c r="N2086" t="str">
        <f t="shared" si="130"/>
        <v>Species</v>
      </c>
      <c r="O2086" t="str">
        <f t="shared" si="131"/>
        <v>W5-E5 31</v>
      </c>
    </row>
    <row r="2087" spans="1:15">
      <c r="A2087" t="s">
        <v>137</v>
      </c>
      <c r="B2087" t="s">
        <v>141</v>
      </c>
      <c r="C2087" t="s">
        <v>142</v>
      </c>
      <c r="D2087" t="s">
        <v>134</v>
      </c>
      <c r="E2087">
        <v>31</v>
      </c>
      <c r="F2087" t="s">
        <v>35</v>
      </c>
      <c r="G2087" t="s">
        <v>82</v>
      </c>
      <c r="H2087" t="b">
        <v>1</v>
      </c>
      <c r="I2087" t="s">
        <v>49</v>
      </c>
      <c r="J2087" t="s">
        <v>50</v>
      </c>
      <c r="K2087">
        <v>0.03</v>
      </c>
      <c r="L2087" t="str">
        <f t="shared" si="128"/>
        <v>Dactyloctenium</v>
      </c>
      <c r="M2087" t="str">
        <f t="shared" si="129"/>
        <v>radulans</v>
      </c>
      <c r="N2087" t="str">
        <f t="shared" si="130"/>
        <v>Species</v>
      </c>
      <c r="O2087" t="str">
        <f t="shared" si="131"/>
        <v>W5-E5 31</v>
      </c>
    </row>
    <row r="2088" spans="1:15">
      <c r="A2088" t="s">
        <v>137</v>
      </c>
      <c r="B2088" t="s">
        <v>141</v>
      </c>
      <c r="C2088" t="s">
        <v>142</v>
      </c>
      <c r="D2088" t="s">
        <v>134</v>
      </c>
      <c r="E2088">
        <v>32</v>
      </c>
      <c r="F2088" t="s">
        <v>35</v>
      </c>
      <c r="G2088" t="s">
        <v>82</v>
      </c>
      <c r="H2088" t="b">
        <v>1</v>
      </c>
      <c r="I2088" t="s">
        <v>49</v>
      </c>
      <c r="J2088" t="s">
        <v>50</v>
      </c>
      <c r="K2088">
        <v>0.26</v>
      </c>
      <c r="L2088" t="str">
        <f t="shared" si="128"/>
        <v>Dactyloctenium</v>
      </c>
      <c r="M2088" t="str">
        <f t="shared" si="129"/>
        <v>radulans</v>
      </c>
      <c r="N2088" t="str">
        <f t="shared" si="130"/>
        <v>Species</v>
      </c>
      <c r="O2088" t="str">
        <f t="shared" si="131"/>
        <v>W5-E5 32</v>
      </c>
    </row>
    <row r="2089" spans="1:15">
      <c r="A2089" t="s">
        <v>137</v>
      </c>
      <c r="B2089" t="s">
        <v>141</v>
      </c>
      <c r="C2089" t="s">
        <v>142</v>
      </c>
      <c r="D2089" t="s">
        <v>134</v>
      </c>
      <c r="E2089">
        <v>32</v>
      </c>
      <c r="F2089" t="s">
        <v>35</v>
      </c>
      <c r="G2089" t="s">
        <v>143</v>
      </c>
      <c r="H2089" t="b">
        <v>0</v>
      </c>
      <c r="I2089" t="s">
        <v>19</v>
      </c>
      <c r="J2089" t="s">
        <v>24</v>
      </c>
      <c r="K2089">
        <v>0.21</v>
      </c>
      <c r="L2089" t="str">
        <f t="shared" si="128"/>
        <v>Dissocarpus</v>
      </c>
      <c r="M2089" t="str">
        <f t="shared" si="129"/>
        <v>biflora</v>
      </c>
      <c r="N2089" t="str">
        <f t="shared" si="130"/>
        <v>Species</v>
      </c>
      <c r="O2089" t="str">
        <f t="shared" si="131"/>
        <v>W5-E5 32</v>
      </c>
    </row>
    <row r="2090" spans="1:15">
      <c r="A2090" t="s">
        <v>137</v>
      </c>
      <c r="B2090" t="s">
        <v>141</v>
      </c>
      <c r="C2090" t="s">
        <v>142</v>
      </c>
      <c r="D2090" t="s">
        <v>134</v>
      </c>
      <c r="E2090">
        <v>33</v>
      </c>
      <c r="F2090" t="s">
        <v>20</v>
      </c>
      <c r="G2090" t="s">
        <v>29</v>
      </c>
      <c r="L2090" t="str">
        <f t="shared" si="128"/>
        <v>NA</v>
      </c>
      <c r="M2090" t="str">
        <f t="shared" si="129"/>
        <v>NA</v>
      </c>
      <c r="N2090" t="str">
        <f t="shared" si="130"/>
        <v>NA</v>
      </c>
      <c r="O2090" t="str">
        <f t="shared" si="131"/>
        <v>W5-E5 33</v>
      </c>
    </row>
    <row r="2091" spans="1:15">
      <c r="A2091" t="s">
        <v>137</v>
      </c>
      <c r="B2091" t="s">
        <v>141</v>
      </c>
      <c r="C2091" t="s">
        <v>142</v>
      </c>
      <c r="D2091" t="s">
        <v>134</v>
      </c>
      <c r="E2091">
        <v>34</v>
      </c>
      <c r="F2091" t="s">
        <v>35</v>
      </c>
      <c r="G2091" t="s">
        <v>147</v>
      </c>
      <c r="H2091" t="b">
        <v>0</v>
      </c>
      <c r="I2091" t="s">
        <v>19</v>
      </c>
      <c r="J2091" t="s">
        <v>24</v>
      </c>
      <c r="K2091">
        <v>0.15</v>
      </c>
      <c r="L2091" t="str">
        <f t="shared" si="128"/>
        <v>Maireana</v>
      </c>
      <c r="M2091" t="str">
        <f t="shared" si="129"/>
        <v>coronata</v>
      </c>
      <c r="N2091" t="str">
        <f t="shared" si="130"/>
        <v>Species</v>
      </c>
      <c r="O2091" t="str">
        <f t="shared" si="131"/>
        <v>W5-E5 34</v>
      </c>
    </row>
    <row r="2092" spans="1:15">
      <c r="A2092" t="s">
        <v>137</v>
      </c>
      <c r="B2092" t="s">
        <v>141</v>
      </c>
      <c r="C2092" t="s">
        <v>142</v>
      </c>
      <c r="D2092" t="s">
        <v>134</v>
      </c>
      <c r="E2092">
        <v>35</v>
      </c>
      <c r="F2092" t="s">
        <v>20</v>
      </c>
      <c r="G2092" t="s">
        <v>147</v>
      </c>
      <c r="H2092" t="b">
        <v>0</v>
      </c>
      <c r="I2092" t="s">
        <v>19</v>
      </c>
      <c r="J2092" t="s">
        <v>24</v>
      </c>
      <c r="K2092">
        <v>0.09</v>
      </c>
      <c r="L2092" t="str">
        <f t="shared" si="128"/>
        <v>Maireana</v>
      </c>
      <c r="M2092" t="str">
        <f t="shared" si="129"/>
        <v>coronata</v>
      </c>
      <c r="N2092" t="str">
        <f t="shared" si="130"/>
        <v>Species</v>
      </c>
      <c r="O2092" t="str">
        <f t="shared" si="131"/>
        <v>W5-E5 35</v>
      </c>
    </row>
    <row r="2093" spans="1:15">
      <c r="A2093" t="s">
        <v>137</v>
      </c>
      <c r="B2093" t="s">
        <v>141</v>
      </c>
      <c r="C2093" t="s">
        <v>142</v>
      </c>
      <c r="D2093" t="s">
        <v>134</v>
      </c>
      <c r="E2093">
        <v>36</v>
      </c>
      <c r="F2093" t="s">
        <v>35</v>
      </c>
      <c r="G2093" t="s">
        <v>143</v>
      </c>
      <c r="H2093" t="b">
        <v>0</v>
      </c>
      <c r="I2093" t="s">
        <v>19</v>
      </c>
      <c r="J2093" t="s">
        <v>24</v>
      </c>
      <c r="K2093">
        <v>0.2</v>
      </c>
      <c r="L2093" t="str">
        <f t="shared" si="128"/>
        <v>Dissocarpus</v>
      </c>
      <c r="M2093" t="str">
        <f t="shared" si="129"/>
        <v>biflora</v>
      </c>
      <c r="N2093" t="str">
        <f t="shared" si="130"/>
        <v>Species</v>
      </c>
      <c r="O2093" t="str">
        <f t="shared" si="131"/>
        <v>W5-E5 36</v>
      </c>
    </row>
    <row r="2094" spans="1:15">
      <c r="A2094" t="s">
        <v>137</v>
      </c>
      <c r="B2094" t="s">
        <v>141</v>
      </c>
      <c r="C2094" t="s">
        <v>142</v>
      </c>
      <c r="D2094" t="s">
        <v>134</v>
      </c>
      <c r="E2094">
        <v>37</v>
      </c>
      <c r="F2094" t="s">
        <v>20</v>
      </c>
      <c r="G2094" t="s">
        <v>29</v>
      </c>
      <c r="L2094" t="str">
        <f t="shared" si="128"/>
        <v>NA</v>
      </c>
      <c r="M2094" t="str">
        <f t="shared" si="129"/>
        <v>NA</v>
      </c>
      <c r="N2094" t="str">
        <f t="shared" si="130"/>
        <v>NA</v>
      </c>
      <c r="O2094" t="str">
        <f t="shared" si="131"/>
        <v>W5-E5 37</v>
      </c>
    </row>
    <row r="2095" spans="1:15">
      <c r="A2095" t="s">
        <v>137</v>
      </c>
      <c r="B2095" t="s">
        <v>141</v>
      </c>
      <c r="C2095" t="s">
        <v>142</v>
      </c>
      <c r="D2095" t="s">
        <v>134</v>
      </c>
      <c r="E2095">
        <v>38</v>
      </c>
      <c r="F2095" t="s">
        <v>35</v>
      </c>
      <c r="G2095" t="s">
        <v>147</v>
      </c>
      <c r="H2095" t="b">
        <v>0</v>
      </c>
      <c r="I2095" t="s">
        <v>19</v>
      </c>
      <c r="J2095" t="s">
        <v>24</v>
      </c>
      <c r="K2095">
        <v>0.13</v>
      </c>
      <c r="L2095" t="str">
        <f t="shared" si="128"/>
        <v>Maireana</v>
      </c>
      <c r="M2095" t="str">
        <f t="shared" si="129"/>
        <v>coronata</v>
      </c>
      <c r="N2095" t="str">
        <f t="shared" si="130"/>
        <v>Species</v>
      </c>
      <c r="O2095" t="str">
        <f t="shared" si="131"/>
        <v>W5-E5 38</v>
      </c>
    </row>
    <row r="2096" spans="1:15">
      <c r="A2096" t="s">
        <v>137</v>
      </c>
      <c r="B2096" t="s">
        <v>141</v>
      </c>
      <c r="C2096" t="s">
        <v>142</v>
      </c>
      <c r="D2096" t="s">
        <v>134</v>
      </c>
      <c r="E2096">
        <v>39</v>
      </c>
      <c r="F2096" t="s">
        <v>20</v>
      </c>
      <c r="G2096" t="s">
        <v>29</v>
      </c>
      <c r="L2096" t="str">
        <f t="shared" si="128"/>
        <v>NA</v>
      </c>
      <c r="M2096" t="str">
        <f t="shared" si="129"/>
        <v>NA</v>
      </c>
      <c r="N2096" t="str">
        <f t="shared" si="130"/>
        <v>NA</v>
      </c>
      <c r="O2096" t="str">
        <f t="shared" si="131"/>
        <v>W5-E5 39</v>
      </c>
    </row>
    <row r="2097" spans="1:15">
      <c r="A2097" t="s">
        <v>137</v>
      </c>
      <c r="B2097" t="s">
        <v>141</v>
      </c>
      <c r="C2097" t="s">
        <v>142</v>
      </c>
      <c r="D2097" t="s">
        <v>134</v>
      </c>
      <c r="E2097">
        <v>40</v>
      </c>
      <c r="F2097" t="s">
        <v>35</v>
      </c>
      <c r="G2097" t="s">
        <v>293</v>
      </c>
      <c r="H2097" t="b">
        <v>1</v>
      </c>
      <c r="I2097" t="s">
        <v>49</v>
      </c>
      <c r="J2097" t="s">
        <v>50</v>
      </c>
      <c r="K2097">
        <v>0.15</v>
      </c>
      <c r="L2097" t="str">
        <f t="shared" si="128"/>
        <v>Enneapogon</v>
      </c>
      <c r="M2097" t="str">
        <f t="shared" si="129"/>
        <v>NA</v>
      </c>
      <c r="N2097" t="str">
        <f t="shared" si="130"/>
        <v>Genus</v>
      </c>
      <c r="O2097" t="str">
        <f t="shared" si="131"/>
        <v>W5-E5 40</v>
      </c>
    </row>
    <row r="2098" spans="1:15">
      <c r="A2098" t="s">
        <v>137</v>
      </c>
      <c r="B2098" t="s">
        <v>141</v>
      </c>
      <c r="C2098" t="s">
        <v>142</v>
      </c>
      <c r="D2098" t="s">
        <v>134</v>
      </c>
      <c r="E2098">
        <v>41</v>
      </c>
      <c r="F2098" t="s">
        <v>35</v>
      </c>
      <c r="G2098" t="s">
        <v>29</v>
      </c>
      <c r="L2098" t="str">
        <f t="shared" si="128"/>
        <v>NA</v>
      </c>
      <c r="M2098" t="str">
        <f t="shared" si="129"/>
        <v>NA</v>
      </c>
      <c r="N2098" t="str">
        <f t="shared" si="130"/>
        <v>NA</v>
      </c>
      <c r="O2098" t="str">
        <f t="shared" si="131"/>
        <v>W5-E5 41</v>
      </c>
    </row>
    <row r="2099" spans="1:15">
      <c r="A2099" t="s">
        <v>137</v>
      </c>
      <c r="B2099" t="s">
        <v>141</v>
      </c>
      <c r="C2099" t="s">
        <v>142</v>
      </c>
      <c r="D2099" t="s">
        <v>134</v>
      </c>
      <c r="E2099">
        <v>42</v>
      </c>
      <c r="F2099" t="s">
        <v>20</v>
      </c>
      <c r="G2099" t="s">
        <v>147</v>
      </c>
      <c r="H2099" t="b">
        <v>0</v>
      </c>
      <c r="I2099" t="s">
        <v>19</v>
      </c>
      <c r="J2099" t="s">
        <v>24</v>
      </c>
      <c r="K2099">
        <v>0.13</v>
      </c>
      <c r="L2099" t="str">
        <f t="shared" si="128"/>
        <v>Maireana</v>
      </c>
      <c r="M2099" t="str">
        <f t="shared" si="129"/>
        <v>coronata</v>
      </c>
      <c r="N2099" t="str">
        <f t="shared" si="130"/>
        <v>Species</v>
      </c>
      <c r="O2099" t="str">
        <f t="shared" si="131"/>
        <v>W5-E5 42</v>
      </c>
    </row>
    <row r="2100" spans="1:15">
      <c r="A2100" t="s">
        <v>137</v>
      </c>
      <c r="B2100" t="s">
        <v>141</v>
      </c>
      <c r="C2100" t="s">
        <v>142</v>
      </c>
      <c r="D2100" t="s">
        <v>134</v>
      </c>
      <c r="E2100">
        <v>43</v>
      </c>
      <c r="F2100" t="s">
        <v>35</v>
      </c>
      <c r="G2100" t="s">
        <v>29</v>
      </c>
      <c r="L2100" t="str">
        <f t="shared" si="128"/>
        <v>NA</v>
      </c>
      <c r="M2100" t="str">
        <f t="shared" si="129"/>
        <v>NA</v>
      </c>
      <c r="N2100" t="str">
        <f t="shared" si="130"/>
        <v>NA</v>
      </c>
      <c r="O2100" t="str">
        <f t="shared" si="131"/>
        <v>W5-E5 43</v>
      </c>
    </row>
    <row r="2101" spans="1:15">
      <c r="A2101" t="s">
        <v>137</v>
      </c>
      <c r="B2101" t="s">
        <v>141</v>
      </c>
      <c r="C2101" t="s">
        <v>142</v>
      </c>
      <c r="D2101" t="s">
        <v>134</v>
      </c>
      <c r="E2101">
        <v>44</v>
      </c>
      <c r="F2101" t="s">
        <v>35</v>
      </c>
      <c r="G2101" t="s">
        <v>82</v>
      </c>
      <c r="H2101" t="b">
        <v>1</v>
      </c>
      <c r="I2101" t="s">
        <v>49</v>
      </c>
      <c r="J2101" t="s">
        <v>50</v>
      </c>
      <c r="K2101">
        <v>0.11</v>
      </c>
      <c r="L2101" t="str">
        <f t="shared" si="128"/>
        <v>Dactyloctenium</v>
      </c>
      <c r="M2101" t="str">
        <f t="shared" si="129"/>
        <v>radulans</v>
      </c>
      <c r="N2101" t="str">
        <f t="shared" si="130"/>
        <v>Species</v>
      </c>
      <c r="O2101" t="str">
        <f t="shared" si="131"/>
        <v>W5-E5 44</v>
      </c>
    </row>
    <row r="2102" spans="1:15">
      <c r="A2102" t="s">
        <v>137</v>
      </c>
      <c r="B2102" t="s">
        <v>141</v>
      </c>
      <c r="C2102" t="s">
        <v>142</v>
      </c>
      <c r="D2102" t="s">
        <v>134</v>
      </c>
      <c r="E2102">
        <v>45</v>
      </c>
      <c r="F2102" t="s">
        <v>20</v>
      </c>
      <c r="G2102" t="s">
        <v>82</v>
      </c>
      <c r="H2102" t="b">
        <v>1</v>
      </c>
      <c r="I2102" t="s">
        <v>49</v>
      </c>
      <c r="J2102" t="s">
        <v>50</v>
      </c>
      <c r="K2102">
        <v>0.03</v>
      </c>
      <c r="L2102" t="str">
        <f t="shared" si="128"/>
        <v>Dactyloctenium</v>
      </c>
      <c r="M2102" t="str">
        <f t="shared" si="129"/>
        <v>radulans</v>
      </c>
      <c r="N2102" t="str">
        <f t="shared" si="130"/>
        <v>Species</v>
      </c>
      <c r="O2102" t="str">
        <f t="shared" si="131"/>
        <v>W5-E5 45</v>
      </c>
    </row>
    <row r="2103" spans="1:15">
      <c r="A2103" t="s">
        <v>137</v>
      </c>
      <c r="B2103" t="s">
        <v>141</v>
      </c>
      <c r="C2103" t="s">
        <v>142</v>
      </c>
      <c r="D2103" t="s">
        <v>134</v>
      </c>
      <c r="E2103">
        <v>46</v>
      </c>
      <c r="F2103" t="s">
        <v>35</v>
      </c>
      <c r="G2103" t="s">
        <v>107</v>
      </c>
      <c r="H2103" t="b">
        <v>0</v>
      </c>
      <c r="I2103" t="s">
        <v>19</v>
      </c>
      <c r="J2103" t="s">
        <v>24</v>
      </c>
      <c r="K2103">
        <v>0.35</v>
      </c>
      <c r="L2103" t="str">
        <f t="shared" si="128"/>
        <v>Maireana</v>
      </c>
      <c r="M2103" t="str">
        <f t="shared" si="129"/>
        <v>pyramidata</v>
      </c>
      <c r="N2103" t="str">
        <f t="shared" si="130"/>
        <v>Species</v>
      </c>
      <c r="O2103" t="str">
        <f t="shared" si="131"/>
        <v>W5-E5 46</v>
      </c>
    </row>
    <row r="2104" spans="1:15">
      <c r="A2104" t="s">
        <v>137</v>
      </c>
      <c r="B2104" t="s">
        <v>141</v>
      </c>
      <c r="C2104" t="s">
        <v>142</v>
      </c>
      <c r="D2104" t="s">
        <v>134</v>
      </c>
      <c r="E2104">
        <v>47</v>
      </c>
      <c r="F2104" t="s">
        <v>20</v>
      </c>
      <c r="G2104" t="s">
        <v>29</v>
      </c>
      <c r="L2104" t="str">
        <f t="shared" si="128"/>
        <v>NA</v>
      </c>
      <c r="M2104" t="str">
        <f t="shared" si="129"/>
        <v>NA</v>
      </c>
      <c r="N2104" t="str">
        <f t="shared" si="130"/>
        <v>NA</v>
      </c>
      <c r="O2104" t="str">
        <f t="shared" si="131"/>
        <v>W5-E5 47</v>
      </c>
    </row>
    <row r="2105" spans="1:15">
      <c r="A2105" t="s">
        <v>137</v>
      </c>
      <c r="B2105" t="s">
        <v>141</v>
      </c>
      <c r="C2105" t="s">
        <v>142</v>
      </c>
      <c r="D2105" t="s">
        <v>134</v>
      </c>
      <c r="E2105">
        <v>48</v>
      </c>
      <c r="F2105" t="s">
        <v>20</v>
      </c>
      <c r="G2105" t="s">
        <v>147</v>
      </c>
      <c r="H2105" t="b">
        <v>0</v>
      </c>
      <c r="I2105" t="s">
        <v>19</v>
      </c>
      <c r="J2105" t="s">
        <v>24</v>
      </c>
      <c r="K2105">
        <v>0.08</v>
      </c>
      <c r="L2105" t="str">
        <f t="shared" si="128"/>
        <v>Maireana</v>
      </c>
      <c r="M2105" t="str">
        <f t="shared" si="129"/>
        <v>coronata</v>
      </c>
      <c r="N2105" t="str">
        <f t="shared" si="130"/>
        <v>Species</v>
      </c>
      <c r="O2105" t="str">
        <f t="shared" si="131"/>
        <v>W5-E5 48</v>
      </c>
    </row>
    <row r="2106" spans="1:15">
      <c r="A2106" t="s">
        <v>137</v>
      </c>
      <c r="B2106" t="s">
        <v>141</v>
      </c>
      <c r="C2106" t="s">
        <v>142</v>
      </c>
      <c r="D2106" t="s">
        <v>134</v>
      </c>
      <c r="E2106">
        <v>49</v>
      </c>
      <c r="F2106" t="s">
        <v>20</v>
      </c>
      <c r="G2106" t="s">
        <v>82</v>
      </c>
      <c r="H2106" t="b">
        <v>1</v>
      </c>
      <c r="I2106" t="s">
        <v>49</v>
      </c>
      <c r="J2106" t="s">
        <v>50</v>
      </c>
      <c r="K2106">
        <v>7.0000000000000007E-2</v>
      </c>
      <c r="L2106" t="str">
        <f t="shared" si="128"/>
        <v>Dactyloctenium</v>
      </c>
      <c r="M2106" t="str">
        <f t="shared" si="129"/>
        <v>radulans</v>
      </c>
      <c r="N2106" t="str">
        <f t="shared" si="130"/>
        <v>Species</v>
      </c>
      <c r="O2106" t="str">
        <f t="shared" si="131"/>
        <v>W5-E5 49</v>
      </c>
    </row>
    <row r="2107" spans="1:15">
      <c r="A2107" t="s">
        <v>137</v>
      </c>
      <c r="B2107" t="s">
        <v>141</v>
      </c>
      <c r="C2107" t="s">
        <v>142</v>
      </c>
      <c r="D2107" t="s">
        <v>134</v>
      </c>
      <c r="E2107">
        <v>50</v>
      </c>
      <c r="F2107" t="s">
        <v>20</v>
      </c>
      <c r="G2107" t="s">
        <v>82</v>
      </c>
      <c r="H2107" t="b">
        <v>1</v>
      </c>
      <c r="I2107" t="s">
        <v>49</v>
      </c>
      <c r="J2107" t="s">
        <v>50</v>
      </c>
      <c r="K2107">
        <v>0.12</v>
      </c>
      <c r="L2107" t="str">
        <f t="shared" si="128"/>
        <v>Dactyloctenium</v>
      </c>
      <c r="M2107" t="str">
        <f t="shared" si="129"/>
        <v>radulans</v>
      </c>
      <c r="N2107" t="str">
        <f t="shared" si="130"/>
        <v>Species</v>
      </c>
      <c r="O2107" t="str">
        <f t="shared" si="131"/>
        <v>W5-E5 50</v>
      </c>
    </row>
    <row r="2108" spans="1:15">
      <c r="A2108" t="s">
        <v>137</v>
      </c>
      <c r="B2108" t="s">
        <v>141</v>
      </c>
      <c r="C2108" t="s">
        <v>142</v>
      </c>
      <c r="D2108" t="s">
        <v>134</v>
      </c>
      <c r="E2108">
        <v>51</v>
      </c>
      <c r="F2108" t="s">
        <v>35</v>
      </c>
      <c r="G2108" t="s">
        <v>147</v>
      </c>
      <c r="H2108" t="b">
        <v>0</v>
      </c>
      <c r="I2108" t="s">
        <v>19</v>
      </c>
      <c r="J2108" t="s">
        <v>24</v>
      </c>
      <c r="K2108">
        <v>0.09</v>
      </c>
      <c r="L2108" t="str">
        <f t="shared" si="128"/>
        <v>Maireana</v>
      </c>
      <c r="M2108" t="str">
        <f t="shared" si="129"/>
        <v>coronata</v>
      </c>
      <c r="N2108" t="str">
        <f t="shared" si="130"/>
        <v>Species</v>
      </c>
      <c r="O2108" t="str">
        <f t="shared" si="131"/>
        <v>W5-E5 51</v>
      </c>
    </row>
    <row r="2109" spans="1:15">
      <c r="A2109" t="s">
        <v>137</v>
      </c>
      <c r="B2109" t="s">
        <v>141</v>
      </c>
      <c r="C2109" t="s">
        <v>142</v>
      </c>
      <c r="D2109" t="s">
        <v>134</v>
      </c>
      <c r="E2109">
        <v>52</v>
      </c>
      <c r="F2109" t="s">
        <v>20</v>
      </c>
      <c r="G2109" t="s">
        <v>147</v>
      </c>
      <c r="H2109" t="b">
        <v>0</v>
      </c>
      <c r="I2109" t="s">
        <v>19</v>
      </c>
      <c r="J2109" t="s">
        <v>24</v>
      </c>
      <c r="K2109">
        <v>0.11</v>
      </c>
      <c r="L2109" t="str">
        <f t="shared" si="128"/>
        <v>Maireana</v>
      </c>
      <c r="M2109" t="str">
        <f t="shared" si="129"/>
        <v>coronata</v>
      </c>
      <c r="N2109" t="str">
        <f t="shared" si="130"/>
        <v>Species</v>
      </c>
      <c r="O2109" t="str">
        <f t="shared" si="131"/>
        <v>W5-E5 52</v>
      </c>
    </row>
    <row r="2110" spans="1:15">
      <c r="A2110" t="s">
        <v>137</v>
      </c>
      <c r="B2110" t="s">
        <v>141</v>
      </c>
      <c r="C2110" t="s">
        <v>142</v>
      </c>
      <c r="D2110" t="s">
        <v>134</v>
      </c>
      <c r="E2110">
        <v>53</v>
      </c>
      <c r="F2110" t="s">
        <v>20</v>
      </c>
      <c r="G2110" t="s">
        <v>29</v>
      </c>
      <c r="L2110" t="str">
        <f t="shared" si="128"/>
        <v>NA</v>
      </c>
      <c r="M2110" t="str">
        <f t="shared" si="129"/>
        <v>NA</v>
      </c>
      <c r="N2110" t="str">
        <f t="shared" si="130"/>
        <v>NA</v>
      </c>
      <c r="O2110" t="str">
        <f t="shared" si="131"/>
        <v>W5-E5 53</v>
      </c>
    </row>
    <row r="2111" spans="1:15">
      <c r="A2111" t="s">
        <v>137</v>
      </c>
      <c r="B2111" t="s">
        <v>141</v>
      </c>
      <c r="C2111" t="s">
        <v>142</v>
      </c>
      <c r="D2111" t="s">
        <v>134</v>
      </c>
      <c r="E2111">
        <v>54</v>
      </c>
      <c r="F2111" t="s">
        <v>20</v>
      </c>
      <c r="G2111" t="s">
        <v>147</v>
      </c>
      <c r="H2111" t="b">
        <v>0</v>
      </c>
      <c r="I2111" t="s">
        <v>19</v>
      </c>
      <c r="J2111" t="s">
        <v>24</v>
      </c>
      <c r="K2111">
        <v>7.0000000000000007E-2</v>
      </c>
      <c r="L2111" t="str">
        <f t="shared" si="128"/>
        <v>Maireana</v>
      </c>
      <c r="M2111" t="str">
        <f t="shared" si="129"/>
        <v>coronata</v>
      </c>
      <c r="N2111" t="str">
        <f t="shared" si="130"/>
        <v>Species</v>
      </c>
      <c r="O2111" t="str">
        <f t="shared" si="131"/>
        <v>W5-E5 54</v>
      </c>
    </row>
    <row r="2112" spans="1:15">
      <c r="A2112" t="s">
        <v>137</v>
      </c>
      <c r="B2112" t="s">
        <v>141</v>
      </c>
      <c r="C2112" t="s">
        <v>142</v>
      </c>
      <c r="D2112" t="s">
        <v>134</v>
      </c>
      <c r="E2112">
        <v>55</v>
      </c>
      <c r="F2112" t="s">
        <v>20</v>
      </c>
      <c r="G2112" t="s">
        <v>29</v>
      </c>
      <c r="L2112" t="str">
        <f t="shared" si="128"/>
        <v>NA</v>
      </c>
      <c r="M2112" t="str">
        <f t="shared" si="129"/>
        <v>NA</v>
      </c>
      <c r="N2112" t="str">
        <f t="shared" si="130"/>
        <v>NA</v>
      </c>
      <c r="O2112" t="str">
        <f t="shared" si="131"/>
        <v>W5-E5 55</v>
      </c>
    </row>
    <row r="2113" spans="1:15">
      <c r="A2113" t="s">
        <v>137</v>
      </c>
      <c r="B2113" t="s">
        <v>141</v>
      </c>
      <c r="C2113" t="s">
        <v>142</v>
      </c>
      <c r="D2113" t="s">
        <v>134</v>
      </c>
      <c r="E2113">
        <v>56</v>
      </c>
      <c r="F2113" t="s">
        <v>20</v>
      </c>
      <c r="G2113" t="s">
        <v>29</v>
      </c>
      <c r="L2113" t="str">
        <f t="shared" si="128"/>
        <v>NA</v>
      </c>
      <c r="M2113" t="str">
        <f t="shared" si="129"/>
        <v>NA</v>
      </c>
      <c r="N2113" t="str">
        <f t="shared" si="130"/>
        <v>NA</v>
      </c>
      <c r="O2113" t="str">
        <f t="shared" si="131"/>
        <v>W5-E5 56</v>
      </c>
    </row>
    <row r="2114" spans="1:15">
      <c r="A2114" t="s">
        <v>137</v>
      </c>
      <c r="B2114" t="s">
        <v>141</v>
      </c>
      <c r="C2114" t="s">
        <v>142</v>
      </c>
      <c r="D2114" t="s">
        <v>134</v>
      </c>
      <c r="E2114">
        <v>57</v>
      </c>
      <c r="F2114" t="s">
        <v>20</v>
      </c>
      <c r="G2114" t="s">
        <v>29</v>
      </c>
      <c r="L2114" t="str">
        <f t="shared" si="128"/>
        <v>NA</v>
      </c>
      <c r="M2114" t="str">
        <f t="shared" si="129"/>
        <v>NA</v>
      </c>
      <c r="N2114" t="str">
        <f t="shared" si="130"/>
        <v>NA</v>
      </c>
      <c r="O2114" t="str">
        <f t="shared" si="131"/>
        <v>W5-E5 57</v>
      </c>
    </row>
    <row r="2115" spans="1:15">
      <c r="A2115" t="s">
        <v>137</v>
      </c>
      <c r="B2115" t="s">
        <v>141</v>
      </c>
      <c r="C2115" t="s">
        <v>142</v>
      </c>
      <c r="D2115" t="s">
        <v>134</v>
      </c>
      <c r="E2115">
        <v>58</v>
      </c>
      <c r="F2115" t="s">
        <v>20</v>
      </c>
      <c r="G2115" t="s">
        <v>29</v>
      </c>
      <c r="L2115" t="str">
        <f t="shared" ref="L2115:L2178" si="132">IF(G2115="NA", "NA", IF(ISNUMBER(SEARCH(" ", G2115)), LEFT(G2115, FIND(" ", G2115) - 1), G2115))</f>
        <v>NA</v>
      </c>
      <c r="M2115" t="str">
        <f t="shared" ref="M2115:M2178" si="133">IF(OR(G2115="NA", LEN(TRIM(G2115))=LEN(SUBSTITUTE(G2115," ",""))), "NA", IF(ISNUMBER(SEARCH("Dead", G2115)), "NA", MID(G2115, FIND(" ", G2115) + 1, LEN(G2115) - FIND(" ", G2115))))</f>
        <v>NA</v>
      </c>
      <c r="N2115" t="str">
        <f t="shared" ref="N2115:N2178" si="134">IF(G2115="NA", "NA", IF(ISNUMBER(SEARCH("Dead", G2115)), IF(I2115&lt;&gt;"", "Family", "NA"), IF(ISNUMBER(SEARCH("subsp.", G2115)), "Subspecies", IF(ISNUMBER(SEARCH("var.", G2115)), "Varietas", IF(COUNTIF(G2115, "* *")=0, "Genus", "Species")))))</f>
        <v>NA</v>
      </c>
      <c r="O2115" t="str">
        <f t="shared" ref="O2115:O2178" si="135">CONCATENATE(D2115, " ", E2115)</f>
        <v>W5-E5 58</v>
      </c>
    </row>
    <row r="2116" spans="1:15">
      <c r="A2116" t="s">
        <v>137</v>
      </c>
      <c r="B2116" t="s">
        <v>141</v>
      </c>
      <c r="C2116" t="s">
        <v>142</v>
      </c>
      <c r="D2116" t="s">
        <v>134</v>
      </c>
      <c r="E2116">
        <v>59</v>
      </c>
      <c r="F2116" t="s">
        <v>20</v>
      </c>
      <c r="G2116" t="s">
        <v>29</v>
      </c>
      <c r="L2116" t="str">
        <f t="shared" si="132"/>
        <v>NA</v>
      </c>
      <c r="M2116" t="str">
        <f t="shared" si="133"/>
        <v>NA</v>
      </c>
      <c r="N2116" t="str">
        <f t="shared" si="134"/>
        <v>NA</v>
      </c>
      <c r="O2116" t="str">
        <f t="shared" si="135"/>
        <v>W5-E5 59</v>
      </c>
    </row>
    <row r="2117" spans="1:15">
      <c r="A2117" t="s">
        <v>137</v>
      </c>
      <c r="B2117" t="s">
        <v>141</v>
      </c>
      <c r="C2117" t="s">
        <v>142</v>
      </c>
      <c r="D2117" t="s">
        <v>134</v>
      </c>
      <c r="E2117">
        <v>60</v>
      </c>
      <c r="F2117" t="s">
        <v>35</v>
      </c>
      <c r="G2117" t="s">
        <v>82</v>
      </c>
      <c r="H2117" t="b">
        <v>1</v>
      </c>
      <c r="I2117" t="s">
        <v>49</v>
      </c>
      <c r="J2117" t="s">
        <v>50</v>
      </c>
      <c r="K2117">
        <v>7.0000000000000007E-2</v>
      </c>
      <c r="L2117" t="str">
        <f t="shared" si="132"/>
        <v>Dactyloctenium</v>
      </c>
      <c r="M2117" t="str">
        <f t="shared" si="133"/>
        <v>radulans</v>
      </c>
      <c r="N2117" t="str">
        <f t="shared" si="134"/>
        <v>Species</v>
      </c>
      <c r="O2117" t="str">
        <f t="shared" si="135"/>
        <v>W5-E5 60</v>
      </c>
    </row>
    <row r="2118" spans="1:15">
      <c r="A2118" t="s">
        <v>137</v>
      </c>
      <c r="B2118" t="s">
        <v>141</v>
      </c>
      <c r="C2118" t="s">
        <v>142</v>
      </c>
      <c r="D2118" t="s">
        <v>134</v>
      </c>
      <c r="E2118">
        <v>61</v>
      </c>
      <c r="F2118" t="s">
        <v>35</v>
      </c>
      <c r="G2118" t="s">
        <v>82</v>
      </c>
      <c r="H2118" t="b">
        <v>1</v>
      </c>
      <c r="I2118" t="s">
        <v>49</v>
      </c>
      <c r="J2118" t="s">
        <v>50</v>
      </c>
      <c r="K2118">
        <v>0.04</v>
      </c>
      <c r="L2118" t="str">
        <f t="shared" si="132"/>
        <v>Dactyloctenium</v>
      </c>
      <c r="M2118" t="str">
        <f t="shared" si="133"/>
        <v>radulans</v>
      </c>
      <c r="N2118" t="str">
        <f t="shared" si="134"/>
        <v>Species</v>
      </c>
      <c r="O2118" t="str">
        <f t="shared" si="135"/>
        <v>W5-E5 61</v>
      </c>
    </row>
    <row r="2119" spans="1:15">
      <c r="A2119" t="s">
        <v>137</v>
      </c>
      <c r="B2119" t="s">
        <v>141</v>
      </c>
      <c r="C2119" t="s">
        <v>142</v>
      </c>
      <c r="D2119" t="s">
        <v>134</v>
      </c>
      <c r="E2119">
        <v>62</v>
      </c>
      <c r="F2119" t="s">
        <v>20</v>
      </c>
      <c r="G2119" t="s">
        <v>29</v>
      </c>
      <c r="L2119" t="str">
        <f t="shared" si="132"/>
        <v>NA</v>
      </c>
      <c r="M2119" t="str">
        <f t="shared" si="133"/>
        <v>NA</v>
      </c>
      <c r="N2119" t="str">
        <f t="shared" si="134"/>
        <v>NA</v>
      </c>
      <c r="O2119" t="str">
        <f t="shared" si="135"/>
        <v>W5-E5 62</v>
      </c>
    </row>
    <row r="2120" spans="1:15">
      <c r="A2120" t="s">
        <v>137</v>
      </c>
      <c r="B2120" t="s">
        <v>141</v>
      </c>
      <c r="C2120" t="s">
        <v>142</v>
      </c>
      <c r="D2120" t="s">
        <v>134</v>
      </c>
      <c r="E2120">
        <v>63</v>
      </c>
      <c r="F2120" t="s">
        <v>20</v>
      </c>
      <c r="G2120" t="s">
        <v>29</v>
      </c>
      <c r="L2120" t="str">
        <f t="shared" si="132"/>
        <v>NA</v>
      </c>
      <c r="M2120" t="str">
        <f t="shared" si="133"/>
        <v>NA</v>
      </c>
      <c r="N2120" t="str">
        <f t="shared" si="134"/>
        <v>NA</v>
      </c>
      <c r="O2120" t="str">
        <f t="shared" si="135"/>
        <v>W5-E5 63</v>
      </c>
    </row>
    <row r="2121" spans="1:15">
      <c r="A2121" t="s">
        <v>137</v>
      </c>
      <c r="B2121" t="s">
        <v>141</v>
      </c>
      <c r="C2121" t="s">
        <v>142</v>
      </c>
      <c r="D2121" t="s">
        <v>134</v>
      </c>
      <c r="E2121">
        <v>64</v>
      </c>
      <c r="F2121" t="s">
        <v>20</v>
      </c>
      <c r="G2121" t="s">
        <v>143</v>
      </c>
      <c r="H2121" t="b">
        <v>0</v>
      </c>
      <c r="I2121" t="s">
        <v>19</v>
      </c>
      <c r="J2121" t="s">
        <v>24</v>
      </c>
      <c r="K2121">
        <v>0.14000000000000001</v>
      </c>
      <c r="L2121" t="str">
        <f t="shared" si="132"/>
        <v>Dissocarpus</v>
      </c>
      <c r="M2121" t="str">
        <f t="shared" si="133"/>
        <v>biflora</v>
      </c>
      <c r="N2121" t="str">
        <f t="shared" si="134"/>
        <v>Species</v>
      </c>
      <c r="O2121" t="str">
        <f t="shared" si="135"/>
        <v>W5-E5 64</v>
      </c>
    </row>
    <row r="2122" spans="1:15">
      <c r="A2122" t="s">
        <v>137</v>
      </c>
      <c r="B2122" t="s">
        <v>141</v>
      </c>
      <c r="C2122" t="s">
        <v>142</v>
      </c>
      <c r="D2122" t="s">
        <v>134</v>
      </c>
      <c r="E2122">
        <v>65</v>
      </c>
      <c r="F2122" t="s">
        <v>20</v>
      </c>
      <c r="G2122" t="s">
        <v>82</v>
      </c>
      <c r="H2122" t="b">
        <v>1</v>
      </c>
      <c r="I2122" t="s">
        <v>49</v>
      </c>
      <c r="J2122" t="s">
        <v>50</v>
      </c>
      <c r="K2122">
        <v>0.04</v>
      </c>
      <c r="L2122" t="str">
        <f t="shared" si="132"/>
        <v>Dactyloctenium</v>
      </c>
      <c r="M2122" t="str">
        <f t="shared" si="133"/>
        <v>radulans</v>
      </c>
      <c r="N2122" t="str">
        <f t="shared" si="134"/>
        <v>Species</v>
      </c>
      <c r="O2122" t="str">
        <f t="shared" si="135"/>
        <v>W5-E5 65</v>
      </c>
    </row>
    <row r="2123" spans="1:15">
      <c r="A2123" t="s">
        <v>137</v>
      </c>
      <c r="B2123" t="s">
        <v>141</v>
      </c>
      <c r="C2123" t="s">
        <v>142</v>
      </c>
      <c r="D2123" t="s">
        <v>134</v>
      </c>
      <c r="E2123">
        <v>66</v>
      </c>
      <c r="F2123" t="s">
        <v>20</v>
      </c>
      <c r="G2123" t="s">
        <v>29</v>
      </c>
      <c r="L2123" t="str">
        <f t="shared" si="132"/>
        <v>NA</v>
      </c>
      <c r="M2123" t="str">
        <f t="shared" si="133"/>
        <v>NA</v>
      </c>
      <c r="N2123" t="str">
        <f t="shared" si="134"/>
        <v>NA</v>
      </c>
      <c r="O2123" t="str">
        <f t="shared" si="135"/>
        <v>W5-E5 66</v>
      </c>
    </row>
    <row r="2124" spans="1:15">
      <c r="A2124" t="s">
        <v>137</v>
      </c>
      <c r="B2124" t="s">
        <v>141</v>
      </c>
      <c r="C2124" t="s">
        <v>142</v>
      </c>
      <c r="D2124" t="s">
        <v>134</v>
      </c>
      <c r="E2124">
        <v>67</v>
      </c>
      <c r="F2124" t="s">
        <v>20</v>
      </c>
      <c r="G2124" t="s">
        <v>147</v>
      </c>
      <c r="H2124" t="b">
        <v>0</v>
      </c>
      <c r="I2124" t="s">
        <v>19</v>
      </c>
      <c r="J2124" t="s">
        <v>24</v>
      </c>
      <c r="K2124">
        <v>7.0000000000000007E-2</v>
      </c>
      <c r="L2124" t="str">
        <f t="shared" si="132"/>
        <v>Maireana</v>
      </c>
      <c r="M2124" t="str">
        <f t="shared" si="133"/>
        <v>coronata</v>
      </c>
      <c r="N2124" t="str">
        <f t="shared" si="134"/>
        <v>Species</v>
      </c>
      <c r="O2124" t="str">
        <f t="shared" si="135"/>
        <v>W5-E5 67</v>
      </c>
    </row>
    <row r="2125" spans="1:15">
      <c r="A2125" t="s">
        <v>137</v>
      </c>
      <c r="B2125" t="s">
        <v>141</v>
      </c>
      <c r="C2125" t="s">
        <v>142</v>
      </c>
      <c r="D2125" t="s">
        <v>134</v>
      </c>
      <c r="E2125">
        <v>68</v>
      </c>
      <c r="F2125" t="s">
        <v>20</v>
      </c>
      <c r="G2125" t="s">
        <v>147</v>
      </c>
      <c r="H2125" t="b">
        <v>0</v>
      </c>
      <c r="I2125" t="s">
        <v>19</v>
      </c>
      <c r="J2125" t="s">
        <v>24</v>
      </c>
      <c r="K2125">
        <v>0.15</v>
      </c>
      <c r="L2125" t="str">
        <f t="shared" si="132"/>
        <v>Maireana</v>
      </c>
      <c r="M2125" t="str">
        <f t="shared" si="133"/>
        <v>coronata</v>
      </c>
      <c r="N2125" t="str">
        <f t="shared" si="134"/>
        <v>Species</v>
      </c>
      <c r="O2125" t="str">
        <f t="shared" si="135"/>
        <v>W5-E5 68</v>
      </c>
    </row>
    <row r="2126" spans="1:15">
      <c r="A2126" t="s">
        <v>137</v>
      </c>
      <c r="B2126" t="s">
        <v>141</v>
      </c>
      <c r="C2126" t="s">
        <v>142</v>
      </c>
      <c r="D2126" t="s">
        <v>134</v>
      </c>
      <c r="E2126">
        <v>69</v>
      </c>
      <c r="F2126" t="s">
        <v>20</v>
      </c>
      <c r="G2126" t="s">
        <v>82</v>
      </c>
      <c r="H2126" t="b">
        <v>1</v>
      </c>
      <c r="I2126" t="s">
        <v>49</v>
      </c>
      <c r="J2126" t="s">
        <v>50</v>
      </c>
      <c r="L2126" t="str">
        <f t="shared" si="132"/>
        <v>Dactyloctenium</v>
      </c>
      <c r="M2126" t="str">
        <f t="shared" si="133"/>
        <v>radulans</v>
      </c>
      <c r="N2126" t="str">
        <f t="shared" si="134"/>
        <v>Species</v>
      </c>
      <c r="O2126" t="str">
        <f t="shared" si="135"/>
        <v>W5-E5 69</v>
      </c>
    </row>
    <row r="2127" spans="1:15">
      <c r="A2127" t="s">
        <v>137</v>
      </c>
      <c r="B2127" t="s">
        <v>141</v>
      </c>
      <c r="C2127" t="s">
        <v>142</v>
      </c>
      <c r="D2127" t="s">
        <v>134</v>
      </c>
      <c r="E2127">
        <v>70</v>
      </c>
      <c r="F2127" t="s">
        <v>20</v>
      </c>
      <c r="G2127" t="s">
        <v>29</v>
      </c>
      <c r="L2127" t="str">
        <f t="shared" si="132"/>
        <v>NA</v>
      </c>
      <c r="M2127" t="str">
        <f t="shared" si="133"/>
        <v>NA</v>
      </c>
      <c r="N2127" t="str">
        <f t="shared" si="134"/>
        <v>NA</v>
      </c>
      <c r="O2127" t="str">
        <f t="shared" si="135"/>
        <v>W5-E5 70</v>
      </c>
    </row>
    <row r="2128" spans="1:15">
      <c r="A2128" t="s">
        <v>137</v>
      </c>
      <c r="B2128" t="s">
        <v>141</v>
      </c>
      <c r="C2128" t="s">
        <v>142</v>
      </c>
      <c r="D2128" t="s">
        <v>134</v>
      </c>
      <c r="E2128">
        <v>71</v>
      </c>
      <c r="F2128" t="s">
        <v>35</v>
      </c>
      <c r="G2128" t="s">
        <v>29</v>
      </c>
      <c r="L2128" t="str">
        <f t="shared" si="132"/>
        <v>NA</v>
      </c>
      <c r="M2128" t="str">
        <f t="shared" si="133"/>
        <v>NA</v>
      </c>
      <c r="N2128" t="str">
        <f t="shared" si="134"/>
        <v>NA</v>
      </c>
      <c r="O2128" t="str">
        <f t="shared" si="135"/>
        <v>W5-E5 71</v>
      </c>
    </row>
    <row r="2129" spans="1:15">
      <c r="A2129" t="s">
        <v>137</v>
      </c>
      <c r="B2129" t="s">
        <v>141</v>
      </c>
      <c r="C2129" t="s">
        <v>142</v>
      </c>
      <c r="D2129" t="s">
        <v>134</v>
      </c>
      <c r="E2129">
        <v>72</v>
      </c>
      <c r="F2129" t="s">
        <v>20</v>
      </c>
      <c r="G2129" t="s">
        <v>29</v>
      </c>
      <c r="L2129" t="str">
        <f t="shared" si="132"/>
        <v>NA</v>
      </c>
      <c r="M2129" t="str">
        <f t="shared" si="133"/>
        <v>NA</v>
      </c>
      <c r="N2129" t="str">
        <f t="shared" si="134"/>
        <v>NA</v>
      </c>
      <c r="O2129" t="str">
        <f t="shared" si="135"/>
        <v>W5-E5 72</v>
      </c>
    </row>
    <row r="2130" spans="1:15">
      <c r="A2130" t="s">
        <v>137</v>
      </c>
      <c r="B2130" t="s">
        <v>141</v>
      </c>
      <c r="C2130" t="s">
        <v>142</v>
      </c>
      <c r="D2130" t="s">
        <v>134</v>
      </c>
      <c r="E2130">
        <v>73</v>
      </c>
      <c r="F2130" t="s">
        <v>35</v>
      </c>
      <c r="G2130" t="s">
        <v>33</v>
      </c>
      <c r="H2130" t="b">
        <v>1</v>
      </c>
      <c r="I2130" t="s">
        <v>19</v>
      </c>
      <c r="J2130" t="s">
        <v>24</v>
      </c>
      <c r="K2130">
        <v>0.1</v>
      </c>
      <c r="L2130" t="str">
        <f t="shared" si="132"/>
        <v>Sclerolaena</v>
      </c>
      <c r="M2130" t="str">
        <f t="shared" si="133"/>
        <v>divaricata</v>
      </c>
      <c r="N2130" t="str">
        <f t="shared" si="134"/>
        <v>Species</v>
      </c>
      <c r="O2130" t="str">
        <f t="shared" si="135"/>
        <v>W5-E5 73</v>
      </c>
    </row>
    <row r="2131" spans="1:15">
      <c r="A2131" t="s">
        <v>137</v>
      </c>
      <c r="B2131" t="s">
        <v>141</v>
      </c>
      <c r="C2131" t="s">
        <v>142</v>
      </c>
      <c r="D2131" t="s">
        <v>134</v>
      </c>
      <c r="E2131">
        <v>74</v>
      </c>
      <c r="F2131" t="s">
        <v>20</v>
      </c>
      <c r="G2131" t="s">
        <v>29</v>
      </c>
      <c r="L2131" t="str">
        <f t="shared" si="132"/>
        <v>NA</v>
      </c>
      <c r="M2131" t="str">
        <f t="shared" si="133"/>
        <v>NA</v>
      </c>
      <c r="N2131" t="str">
        <f t="shared" si="134"/>
        <v>NA</v>
      </c>
      <c r="O2131" t="str">
        <f t="shared" si="135"/>
        <v>W5-E5 74</v>
      </c>
    </row>
    <row r="2132" spans="1:15">
      <c r="A2132" t="s">
        <v>137</v>
      </c>
      <c r="B2132" t="s">
        <v>141</v>
      </c>
      <c r="C2132" t="s">
        <v>142</v>
      </c>
      <c r="D2132" t="s">
        <v>134</v>
      </c>
      <c r="E2132">
        <v>75</v>
      </c>
      <c r="F2132" t="s">
        <v>20</v>
      </c>
      <c r="G2132" s="6" t="s">
        <v>308</v>
      </c>
      <c r="H2132" t="b">
        <v>1</v>
      </c>
      <c r="I2132" t="s">
        <v>59</v>
      </c>
      <c r="J2132" t="s">
        <v>60</v>
      </c>
      <c r="K2132">
        <v>0.08</v>
      </c>
      <c r="L2132" t="str">
        <f t="shared" si="132"/>
        <v>Sida</v>
      </c>
      <c r="M2132" t="str">
        <f t="shared" si="133"/>
        <v>trichopoda</v>
      </c>
      <c r="N2132" t="str">
        <f t="shared" si="134"/>
        <v>Species</v>
      </c>
      <c r="O2132" t="str">
        <f t="shared" si="135"/>
        <v>W5-E5 75</v>
      </c>
    </row>
    <row r="2133" spans="1:15">
      <c r="A2133" t="s">
        <v>137</v>
      </c>
      <c r="B2133" t="s">
        <v>141</v>
      </c>
      <c r="C2133" t="s">
        <v>142</v>
      </c>
      <c r="D2133" t="s">
        <v>134</v>
      </c>
      <c r="E2133">
        <v>76</v>
      </c>
      <c r="F2133" t="s">
        <v>20</v>
      </c>
      <c r="G2133" t="s">
        <v>29</v>
      </c>
      <c r="L2133" t="str">
        <f t="shared" si="132"/>
        <v>NA</v>
      </c>
      <c r="M2133" t="str">
        <f t="shared" si="133"/>
        <v>NA</v>
      </c>
      <c r="N2133" t="str">
        <f t="shared" si="134"/>
        <v>NA</v>
      </c>
      <c r="O2133" t="str">
        <f t="shared" si="135"/>
        <v>W5-E5 76</v>
      </c>
    </row>
    <row r="2134" spans="1:15">
      <c r="A2134" t="s">
        <v>137</v>
      </c>
      <c r="B2134" t="s">
        <v>141</v>
      </c>
      <c r="C2134" t="s">
        <v>142</v>
      </c>
      <c r="D2134" t="s">
        <v>134</v>
      </c>
      <c r="E2134">
        <v>77</v>
      </c>
      <c r="F2134" t="s">
        <v>35</v>
      </c>
      <c r="G2134" t="s">
        <v>143</v>
      </c>
      <c r="H2134" t="b">
        <v>0</v>
      </c>
      <c r="I2134" t="s">
        <v>19</v>
      </c>
      <c r="J2134" t="s">
        <v>24</v>
      </c>
      <c r="K2134">
        <v>0.1</v>
      </c>
      <c r="L2134" t="str">
        <f t="shared" si="132"/>
        <v>Dissocarpus</v>
      </c>
      <c r="M2134" t="str">
        <f t="shared" si="133"/>
        <v>biflora</v>
      </c>
      <c r="N2134" t="str">
        <f t="shared" si="134"/>
        <v>Species</v>
      </c>
      <c r="O2134" t="str">
        <f t="shared" si="135"/>
        <v>W5-E5 77</v>
      </c>
    </row>
    <row r="2135" spans="1:15">
      <c r="A2135" t="s">
        <v>137</v>
      </c>
      <c r="B2135" t="s">
        <v>141</v>
      </c>
      <c r="C2135" t="s">
        <v>142</v>
      </c>
      <c r="D2135" t="s">
        <v>134</v>
      </c>
      <c r="E2135">
        <v>78</v>
      </c>
      <c r="F2135" t="s">
        <v>20</v>
      </c>
      <c r="G2135" t="s">
        <v>33</v>
      </c>
      <c r="H2135" t="b">
        <v>0</v>
      </c>
      <c r="I2135" t="s">
        <v>19</v>
      </c>
      <c r="J2135" t="s">
        <v>24</v>
      </c>
      <c r="K2135">
        <v>0.2</v>
      </c>
      <c r="L2135" t="str">
        <f t="shared" si="132"/>
        <v>Sclerolaena</v>
      </c>
      <c r="M2135" t="str">
        <f t="shared" si="133"/>
        <v>divaricata</v>
      </c>
      <c r="N2135" t="str">
        <f t="shared" si="134"/>
        <v>Species</v>
      </c>
      <c r="O2135" t="str">
        <f t="shared" si="135"/>
        <v>W5-E5 78</v>
      </c>
    </row>
    <row r="2136" spans="1:15">
      <c r="A2136" t="s">
        <v>137</v>
      </c>
      <c r="B2136" t="s">
        <v>141</v>
      </c>
      <c r="C2136" t="s">
        <v>142</v>
      </c>
      <c r="D2136" t="s">
        <v>134</v>
      </c>
      <c r="E2136">
        <v>79</v>
      </c>
      <c r="F2136" t="s">
        <v>20</v>
      </c>
      <c r="G2136" t="s">
        <v>82</v>
      </c>
      <c r="H2136" t="b">
        <v>1</v>
      </c>
      <c r="I2136" t="s">
        <v>49</v>
      </c>
      <c r="J2136" t="s">
        <v>50</v>
      </c>
      <c r="K2136">
        <v>0.09</v>
      </c>
      <c r="L2136" t="str">
        <f t="shared" si="132"/>
        <v>Dactyloctenium</v>
      </c>
      <c r="M2136" t="str">
        <f t="shared" si="133"/>
        <v>radulans</v>
      </c>
      <c r="N2136" t="str">
        <f t="shared" si="134"/>
        <v>Species</v>
      </c>
      <c r="O2136" t="str">
        <f t="shared" si="135"/>
        <v>W5-E5 79</v>
      </c>
    </row>
    <row r="2137" spans="1:15">
      <c r="A2137" t="s">
        <v>137</v>
      </c>
      <c r="B2137" t="s">
        <v>141</v>
      </c>
      <c r="C2137" t="s">
        <v>142</v>
      </c>
      <c r="D2137" t="s">
        <v>134</v>
      </c>
      <c r="E2137">
        <v>80</v>
      </c>
      <c r="F2137" t="s">
        <v>20</v>
      </c>
      <c r="G2137" t="s">
        <v>82</v>
      </c>
      <c r="H2137" t="b">
        <v>1</v>
      </c>
      <c r="I2137" t="s">
        <v>49</v>
      </c>
      <c r="J2137" t="s">
        <v>50</v>
      </c>
      <c r="K2137">
        <v>0.08</v>
      </c>
      <c r="L2137" t="str">
        <f t="shared" si="132"/>
        <v>Dactyloctenium</v>
      </c>
      <c r="M2137" t="str">
        <f t="shared" si="133"/>
        <v>radulans</v>
      </c>
      <c r="N2137" t="str">
        <f t="shared" si="134"/>
        <v>Species</v>
      </c>
      <c r="O2137" t="str">
        <f t="shared" si="135"/>
        <v>W5-E5 80</v>
      </c>
    </row>
    <row r="2138" spans="1:15">
      <c r="A2138" t="s">
        <v>137</v>
      </c>
      <c r="B2138" t="s">
        <v>141</v>
      </c>
      <c r="C2138" t="s">
        <v>142</v>
      </c>
      <c r="D2138" t="s">
        <v>134</v>
      </c>
      <c r="E2138">
        <v>81</v>
      </c>
      <c r="F2138" t="s">
        <v>20</v>
      </c>
      <c r="G2138" t="s">
        <v>145</v>
      </c>
      <c r="H2138" t="b">
        <v>0</v>
      </c>
      <c r="I2138" t="s">
        <v>146</v>
      </c>
      <c r="J2138" t="s">
        <v>60</v>
      </c>
      <c r="K2138">
        <v>0.08</v>
      </c>
      <c r="L2138" t="str">
        <f t="shared" si="132"/>
        <v>Solanum</v>
      </c>
      <c r="M2138" t="str">
        <f t="shared" si="133"/>
        <v>esuriale</v>
      </c>
      <c r="N2138" t="str">
        <f t="shared" si="134"/>
        <v>Species</v>
      </c>
      <c r="O2138" t="str">
        <f t="shared" si="135"/>
        <v>W5-E5 81</v>
      </c>
    </row>
    <row r="2139" spans="1:15">
      <c r="A2139" t="s">
        <v>137</v>
      </c>
      <c r="B2139" t="s">
        <v>141</v>
      </c>
      <c r="C2139" t="s">
        <v>142</v>
      </c>
      <c r="D2139" t="s">
        <v>134</v>
      </c>
      <c r="E2139">
        <v>82</v>
      </c>
      <c r="F2139" t="s">
        <v>20</v>
      </c>
      <c r="G2139" t="s">
        <v>29</v>
      </c>
      <c r="L2139" t="str">
        <f t="shared" si="132"/>
        <v>NA</v>
      </c>
      <c r="M2139" t="str">
        <f t="shared" si="133"/>
        <v>NA</v>
      </c>
      <c r="N2139" t="str">
        <f t="shared" si="134"/>
        <v>NA</v>
      </c>
      <c r="O2139" t="str">
        <f t="shared" si="135"/>
        <v>W5-E5 82</v>
      </c>
    </row>
    <row r="2140" spans="1:15">
      <c r="A2140" t="s">
        <v>137</v>
      </c>
      <c r="B2140" t="s">
        <v>141</v>
      </c>
      <c r="C2140" t="s">
        <v>142</v>
      </c>
      <c r="D2140" t="s">
        <v>134</v>
      </c>
      <c r="E2140">
        <v>83</v>
      </c>
      <c r="F2140" t="s">
        <v>20</v>
      </c>
      <c r="G2140" t="s">
        <v>29</v>
      </c>
      <c r="L2140" t="str">
        <f t="shared" si="132"/>
        <v>NA</v>
      </c>
      <c r="M2140" t="str">
        <f t="shared" si="133"/>
        <v>NA</v>
      </c>
      <c r="N2140" t="str">
        <f t="shared" si="134"/>
        <v>NA</v>
      </c>
      <c r="O2140" t="str">
        <f t="shared" si="135"/>
        <v>W5-E5 83</v>
      </c>
    </row>
    <row r="2141" spans="1:15">
      <c r="A2141" t="s">
        <v>137</v>
      </c>
      <c r="B2141" t="s">
        <v>141</v>
      </c>
      <c r="C2141" t="s">
        <v>142</v>
      </c>
      <c r="D2141" t="s">
        <v>134</v>
      </c>
      <c r="E2141">
        <v>84</v>
      </c>
      <c r="F2141" t="s">
        <v>20</v>
      </c>
      <c r="G2141" t="s">
        <v>82</v>
      </c>
      <c r="H2141" t="b">
        <v>1</v>
      </c>
      <c r="I2141" t="s">
        <v>49</v>
      </c>
      <c r="J2141" t="s">
        <v>50</v>
      </c>
      <c r="K2141">
        <v>7.0000000000000007E-2</v>
      </c>
      <c r="L2141" t="str">
        <f t="shared" si="132"/>
        <v>Dactyloctenium</v>
      </c>
      <c r="M2141" t="str">
        <f t="shared" si="133"/>
        <v>radulans</v>
      </c>
      <c r="N2141" t="str">
        <f t="shared" si="134"/>
        <v>Species</v>
      </c>
      <c r="O2141" t="str">
        <f t="shared" si="135"/>
        <v>W5-E5 84</v>
      </c>
    </row>
    <row r="2142" spans="1:15">
      <c r="A2142" t="s">
        <v>137</v>
      </c>
      <c r="B2142" t="s">
        <v>141</v>
      </c>
      <c r="C2142" t="s">
        <v>142</v>
      </c>
      <c r="D2142" t="s">
        <v>134</v>
      </c>
      <c r="E2142">
        <v>85</v>
      </c>
      <c r="F2142" t="s">
        <v>20</v>
      </c>
      <c r="G2142" t="s">
        <v>29</v>
      </c>
      <c r="L2142" t="str">
        <f t="shared" si="132"/>
        <v>NA</v>
      </c>
      <c r="M2142" t="str">
        <f t="shared" si="133"/>
        <v>NA</v>
      </c>
      <c r="N2142" t="str">
        <f t="shared" si="134"/>
        <v>NA</v>
      </c>
      <c r="O2142" t="str">
        <f t="shared" si="135"/>
        <v>W5-E5 85</v>
      </c>
    </row>
    <row r="2143" spans="1:15">
      <c r="A2143" t="s">
        <v>137</v>
      </c>
      <c r="B2143" t="s">
        <v>141</v>
      </c>
      <c r="C2143" t="s">
        <v>142</v>
      </c>
      <c r="D2143" t="s">
        <v>134</v>
      </c>
      <c r="E2143">
        <v>86</v>
      </c>
      <c r="F2143" t="s">
        <v>20</v>
      </c>
      <c r="G2143" t="s">
        <v>29</v>
      </c>
      <c r="L2143" t="str">
        <f t="shared" si="132"/>
        <v>NA</v>
      </c>
      <c r="M2143" t="str">
        <f t="shared" si="133"/>
        <v>NA</v>
      </c>
      <c r="N2143" t="str">
        <f t="shared" si="134"/>
        <v>NA</v>
      </c>
      <c r="O2143" t="str">
        <f t="shared" si="135"/>
        <v>W5-E5 86</v>
      </c>
    </row>
    <row r="2144" spans="1:15">
      <c r="A2144" t="s">
        <v>137</v>
      </c>
      <c r="B2144" t="s">
        <v>141</v>
      </c>
      <c r="C2144" t="s">
        <v>142</v>
      </c>
      <c r="D2144" t="s">
        <v>134</v>
      </c>
      <c r="E2144">
        <v>87</v>
      </c>
      <c r="F2144" t="s">
        <v>20</v>
      </c>
      <c r="G2144" t="s">
        <v>145</v>
      </c>
      <c r="H2144" t="b">
        <v>0</v>
      </c>
      <c r="I2144" t="s">
        <v>146</v>
      </c>
      <c r="J2144" t="s">
        <v>60</v>
      </c>
      <c r="K2144">
        <v>0.14000000000000001</v>
      </c>
      <c r="L2144" t="str">
        <f t="shared" si="132"/>
        <v>Solanum</v>
      </c>
      <c r="M2144" t="str">
        <f t="shared" si="133"/>
        <v>esuriale</v>
      </c>
      <c r="N2144" t="str">
        <f t="shared" si="134"/>
        <v>Species</v>
      </c>
      <c r="O2144" t="str">
        <f t="shared" si="135"/>
        <v>W5-E5 87</v>
      </c>
    </row>
    <row r="2145" spans="1:15">
      <c r="A2145" t="s">
        <v>137</v>
      </c>
      <c r="B2145" t="s">
        <v>141</v>
      </c>
      <c r="C2145" t="s">
        <v>142</v>
      </c>
      <c r="D2145" t="s">
        <v>134</v>
      </c>
      <c r="E2145">
        <v>87</v>
      </c>
      <c r="F2145" t="s">
        <v>20</v>
      </c>
      <c r="G2145" t="s">
        <v>30</v>
      </c>
      <c r="H2145" t="b">
        <v>1</v>
      </c>
      <c r="I2145" t="s">
        <v>19</v>
      </c>
      <c r="J2145" t="s">
        <v>24</v>
      </c>
      <c r="K2145">
        <v>0.13</v>
      </c>
      <c r="L2145" t="str">
        <f t="shared" si="132"/>
        <v>Sclerolaena</v>
      </c>
      <c r="M2145" t="str">
        <f t="shared" si="133"/>
        <v>ventricosa</v>
      </c>
      <c r="N2145" t="str">
        <f t="shared" si="134"/>
        <v>Species</v>
      </c>
      <c r="O2145" t="str">
        <f t="shared" si="135"/>
        <v>W5-E5 87</v>
      </c>
    </row>
    <row r="2146" spans="1:15">
      <c r="A2146" t="s">
        <v>137</v>
      </c>
      <c r="B2146" t="s">
        <v>141</v>
      </c>
      <c r="C2146" t="s">
        <v>142</v>
      </c>
      <c r="D2146" t="s">
        <v>134</v>
      </c>
      <c r="E2146">
        <v>88</v>
      </c>
      <c r="F2146" t="s">
        <v>20</v>
      </c>
      <c r="G2146" t="s">
        <v>29</v>
      </c>
      <c r="L2146" t="str">
        <f t="shared" si="132"/>
        <v>NA</v>
      </c>
      <c r="M2146" t="str">
        <f t="shared" si="133"/>
        <v>NA</v>
      </c>
      <c r="N2146" t="str">
        <f t="shared" si="134"/>
        <v>NA</v>
      </c>
      <c r="O2146" t="str">
        <f t="shared" si="135"/>
        <v>W5-E5 88</v>
      </c>
    </row>
    <row r="2147" spans="1:15">
      <c r="A2147" t="s">
        <v>137</v>
      </c>
      <c r="B2147" t="s">
        <v>141</v>
      </c>
      <c r="C2147" t="s">
        <v>142</v>
      </c>
      <c r="D2147" t="s">
        <v>134</v>
      </c>
      <c r="E2147">
        <v>89</v>
      </c>
      <c r="F2147" t="s">
        <v>20</v>
      </c>
      <c r="G2147" t="s">
        <v>29</v>
      </c>
      <c r="L2147" t="str">
        <f t="shared" si="132"/>
        <v>NA</v>
      </c>
      <c r="M2147" t="str">
        <f t="shared" si="133"/>
        <v>NA</v>
      </c>
      <c r="N2147" t="str">
        <f t="shared" si="134"/>
        <v>NA</v>
      </c>
      <c r="O2147" t="str">
        <f t="shared" si="135"/>
        <v>W5-E5 89</v>
      </c>
    </row>
    <row r="2148" spans="1:15">
      <c r="A2148" t="s">
        <v>137</v>
      </c>
      <c r="B2148" t="s">
        <v>141</v>
      </c>
      <c r="C2148" t="s">
        <v>142</v>
      </c>
      <c r="D2148" t="s">
        <v>134</v>
      </c>
      <c r="E2148">
        <v>90</v>
      </c>
      <c r="F2148" t="s">
        <v>20</v>
      </c>
      <c r="G2148" t="s">
        <v>29</v>
      </c>
      <c r="L2148" t="str">
        <f t="shared" si="132"/>
        <v>NA</v>
      </c>
      <c r="M2148" t="str">
        <f t="shared" si="133"/>
        <v>NA</v>
      </c>
      <c r="N2148" t="str">
        <f t="shared" si="134"/>
        <v>NA</v>
      </c>
      <c r="O2148" t="str">
        <f t="shared" si="135"/>
        <v>W5-E5 90</v>
      </c>
    </row>
    <row r="2149" spans="1:15">
      <c r="A2149" t="s">
        <v>137</v>
      </c>
      <c r="B2149" t="s">
        <v>141</v>
      </c>
      <c r="C2149" t="s">
        <v>142</v>
      </c>
      <c r="D2149" t="s">
        <v>134</v>
      </c>
      <c r="E2149">
        <v>91</v>
      </c>
      <c r="F2149" t="s">
        <v>20</v>
      </c>
      <c r="G2149" t="s">
        <v>29</v>
      </c>
      <c r="L2149" t="str">
        <f t="shared" si="132"/>
        <v>NA</v>
      </c>
      <c r="M2149" t="str">
        <f t="shared" si="133"/>
        <v>NA</v>
      </c>
      <c r="N2149" t="str">
        <f t="shared" si="134"/>
        <v>NA</v>
      </c>
      <c r="O2149" t="str">
        <f t="shared" si="135"/>
        <v>W5-E5 91</v>
      </c>
    </row>
    <row r="2150" spans="1:15">
      <c r="A2150" t="s">
        <v>137</v>
      </c>
      <c r="B2150" t="s">
        <v>141</v>
      </c>
      <c r="C2150" t="s">
        <v>142</v>
      </c>
      <c r="D2150" t="s">
        <v>134</v>
      </c>
      <c r="E2150">
        <v>92</v>
      </c>
      <c r="F2150" t="s">
        <v>20</v>
      </c>
      <c r="G2150" t="s">
        <v>29</v>
      </c>
      <c r="L2150" t="str">
        <f t="shared" si="132"/>
        <v>NA</v>
      </c>
      <c r="M2150" t="str">
        <f t="shared" si="133"/>
        <v>NA</v>
      </c>
      <c r="N2150" t="str">
        <f t="shared" si="134"/>
        <v>NA</v>
      </c>
      <c r="O2150" t="str">
        <f t="shared" si="135"/>
        <v>W5-E5 92</v>
      </c>
    </row>
    <row r="2151" spans="1:15">
      <c r="A2151" t="s">
        <v>137</v>
      </c>
      <c r="B2151" t="s">
        <v>141</v>
      </c>
      <c r="C2151" t="s">
        <v>142</v>
      </c>
      <c r="D2151" t="s">
        <v>134</v>
      </c>
      <c r="E2151">
        <v>93</v>
      </c>
      <c r="F2151" t="s">
        <v>20</v>
      </c>
      <c r="G2151" t="s">
        <v>111</v>
      </c>
      <c r="H2151" t="b">
        <v>1</v>
      </c>
      <c r="I2151" t="s">
        <v>19</v>
      </c>
      <c r="J2151" t="s">
        <v>24</v>
      </c>
      <c r="K2151">
        <v>0.25</v>
      </c>
      <c r="L2151" t="str">
        <f t="shared" si="132"/>
        <v>Dead</v>
      </c>
      <c r="M2151" t="str">
        <f t="shared" si="133"/>
        <v>NA</v>
      </c>
      <c r="N2151" t="str">
        <f t="shared" si="134"/>
        <v>Family</v>
      </c>
      <c r="O2151" t="str">
        <f t="shared" si="135"/>
        <v>W5-E5 93</v>
      </c>
    </row>
    <row r="2152" spans="1:15">
      <c r="A2152" t="s">
        <v>137</v>
      </c>
      <c r="B2152" t="s">
        <v>141</v>
      </c>
      <c r="C2152" t="s">
        <v>142</v>
      </c>
      <c r="D2152" t="s">
        <v>134</v>
      </c>
      <c r="E2152">
        <v>94</v>
      </c>
      <c r="F2152" t="s">
        <v>35</v>
      </c>
      <c r="G2152" t="s">
        <v>143</v>
      </c>
      <c r="H2152" t="b">
        <v>1</v>
      </c>
      <c r="I2152" t="s">
        <v>19</v>
      </c>
      <c r="J2152" t="s">
        <v>24</v>
      </c>
      <c r="K2152">
        <v>0.06</v>
      </c>
      <c r="L2152" t="str">
        <f t="shared" si="132"/>
        <v>Dissocarpus</v>
      </c>
      <c r="M2152" t="str">
        <f t="shared" si="133"/>
        <v>biflora</v>
      </c>
      <c r="N2152" t="str">
        <f t="shared" si="134"/>
        <v>Species</v>
      </c>
      <c r="O2152" t="str">
        <f t="shared" si="135"/>
        <v>W5-E5 94</v>
      </c>
    </row>
    <row r="2153" spans="1:15">
      <c r="A2153" t="s">
        <v>137</v>
      </c>
      <c r="B2153" t="s">
        <v>141</v>
      </c>
      <c r="C2153" t="s">
        <v>142</v>
      </c>
      <c r="D2153" t="s">
        <v>134</v>
      </c>
      <c r="E2153">
        <v>95</v>
      </c>
      <c r="F2153" t="s">
        <v>20</v>
      </c>
      <c r="G2153" t="s">
        <v>29</v>
      </c>
      <c r="L2153" t="str">
        <f t="shared" si="132"/>
        <v>NA</v>
      </c>
      <c r="M2153" t="str">
        <f t="shared" si="133"/>
        <v>NA</v>
      </c>
      <c r="N2153" t="str">
        <f t="shared" si="134"/>
        <v>NA</v>
      </c>
      <c r="O2153" t="str">
        <f t="shared" si="135"/>
        <v>W5-E5 95</v>
      </c>
    </row>
    <row r="2154" spans="1:15">
      <c r="A2154" t="s">
        <v>137</v>
      </c>
      <c r="B2154" t="s">
        <v>141</v>
      </c>
      <c r="C2154" t="s">
        <v>142</v>
      </c>
      <c r="D2154" t="s">
        <v>134</v>
      </c>
      <c r="E2154">
        <v>96</v>
      </c>
      <c r="F2154" t="s">
        <v>35</v>
      </c>
      <c r="G2154" t="s">
        <v>29</v>
      </c>
      <c r="L2154" t="str">
        <f t="shared" si="132"/>
        <v>NA</v>
      </c>
      <c r="M2154" t="str">
        <f t="shared" si="133"/>
        <v>NA</v>
      </c>
      <c r="N2154" t="str">
        <f t="shared" si="134"/>
        <v>NA</v>
      </c>
      <c r="O2154" t="str">
        <f t="shared" si="135"/>
        <v>W5-E5 96</v>
      </c>
    </row>
    <row r="2155" spans="1:15">
      <c r="A2155" t="s">
        <v>137</v>
      </c>
      <c r="B2155" t="s">
        <v>141</v>
      </c>
      <c r="C2155" t="s">
        <v>142</v>
      </c>
      <c r="D2155" t="s">
        <v>134</v>
      </c>
      <c r="E2155">
        <v>97</v>
      </c>
      <c r="F2155" t="s">
        <v>20</v>
      </c>
      <c r="G2155" t="s">
        <v>29</v>
      </c>
      <c r="L2155" t="str">
        <f t="shared" si="132"/>
        <v>NA</v>
      </c>
      <c r="M2155" t="str">
        <f t="shared" si="133"/>
        <v>NA</v>
      </c>
      <c r="N2155" t="str">
        <f t="shared" si="134"/>
        <v>NA</v>
      </c>
      <c r="O2155" t="str">
        <f t="shared" si="135"/>
        <v>W5-E5 97</v>
      </c>
    </row>
    <row r="2156" spans="1:15">
      <c r="A2156" t="s">
        <v>137</v>
      </c>
      <c r="B2156" t="s">
        <v>141</v>
      </c>
      <c r="C2156" t="s">
        <v>142</v>
      </c>
      <c r="D2156" t="s">
        <v>134</v>
      </c>
      <c r="E2156">
        <v>98</v>
      </c>
      <c r="F2156" t="s">
        <v>20</v>
      </c>
      <c r="G2156" t="s">
        <v>143</v>
      </c>
      <c r="H2156" t="b">
        <v>0</v>
      </c>
      <c r="I2156" t="s">
        <v>19</v>
      </c>
      <c r="J2156" t="s">
        <v>24</v>
      </c>
      <c r="K2156">
        <v>0.11</v>
      </c>
      <c r="L2156" t="str">
        <f t="shared" si="132"/>
        <v>Dissocarpus</v>
      </c>
      <c r="M2156" t="str">
        <f t="shared" si="133"/>
        <v>biflora</v>
      </c>
      <c r="N2156" t="str">
        <f t="shared" si="134"/>
        <v>Species</v>
      </c>
      <c r="O2156" t="str">
        <f t="shared" si="135"/>
        <v>W5-E5 98</v>
      </c>
    </row>
    <row r="2157" spans="1:15">
      <c r="A2157" t="s">
        <v>137</v>
      </c>
      <c r="B2157" t="s">
        <v>141</v>
      </c>
      <c r="C2157" t="s">
        <v>142</v>
      </c>
      <c r="D2157" t="s">
        <v>134</v>
      </c>
      <c r="E2157">
        <v>99</v>
      </c>
      <c r="F2157" t="s">
        <v>35</v>
      </c>
      <c r="G2157" t="s">
        <v>293</v>
      </c>
      <c r="H2157" t="b">
        <v>1</v>
      </c>
      <c r="I2157" t="s">
        <v>49</v>
      </c>
      <c r="J2157" t="s">
        <v>50</v>
      </c>
      <c r="K2157">
        <v>0.22</v>
      </c>
      <c r="L2157" t="str">
        <f t="shared" si="132"/>
        <v>Enneapogon</v>
      </c>
      <c r="M2157" t="str">
        <f t="shared" si="133"/>
        <v>NA</v>
      </c>
      <c r="N2157" t="str">
        <f t="shared" si="134"/>
        <v>Genus</v>
      </c>
      <c r="O2157" t="str">
        <f t="shared" si="135"/>
        <v>W5-E5 99</v>
      </c>
    </row>
    <row r="2158" spans="1:15">
      <c r="A2158" t="s">
        <v>137</v>
      </c>
      <c r="B2158" t="s">
        <v>141</v>
      </c>
      <c r="C2158" t="s">
        <v>142</v>
      </c>
      <c r="D2158" t="s">
        <v>134</v>
      </c>
      <c r="E2158">
        <v>100</v>
      </c>
      <c r="F2158" t="s">
        <v>20</v>
      </c>
      <c r="G2158" t="s">
        <v>147</v>
      </c>
      <c r="H2158" t="b">
        <v>0</v>
      </c>
      <c r="I2158" t="s">
        <v>19</v>
      </c>
      <c r="J2158" t="s">
        <v>24</v>
      </c>
      <c r="K2158">
        <v>0.16</v>
      </c>
      <c r="L2158" t="str">
        <f t="shared" si="132"/>
        <v>Maireana</v>
      </c>
      <c r="M2158" t="str">
        <f t="shared" si="133"/>
        <v>coronata</v>
      </c>
      <c r="N2158" t="str">
        <f t="shared" si="134"/>
        <v>Species</v>
      </c>
      <c r="O2158" t="str">
        <f t="shared" si="135"/>
        <v>W5-E5 100</v>
      </c>
    </row>
    <row r="2159" spans="1:15">
      <c r="A2159" t="s">
        <v>136</v>
      </c>
      <c r="B2159" t="s">
        <v>167</v>
      </c>
      <c r="C2159" t="s">
        <v>168</v>
      </c>
      <c r="D2159" t="s">
        <v>74</v>
      </c>
      <c r="E2159">
        <v>0</v>
      </c>
      <c r="F2159" t="s">
        <v>35</v>
      </c>
      <c r="G2159" t="s">
        <v>31</v>
      </c>
      <c r="H2159" t="b">
        <v>0</v>
      </c>
      <c r="I2159" t="s">
        <v>19</v>
      </c>
      <c r="J2159" t="s">
        <v>24</v>
      </c>
      <c r="K2159">
        <v>0.03</v>
      </c>
      <c r="L2159" t="str">
        <f t="shared" si="132"/>
        <v>Sclerolaena</v>
      </c>
      <c r="M2159" t="str">
        <f t="shared" si="133"/>
        <v>brachyptera</v>
      </c>
      <c r="N2159" t="str">
        <f t="shared" si="134"/>
        <v>Species</v>
      </c>
      <c r="O2159" t="str">
        <f t="shared" si="135"/>
        <v>S1-N1 0</v>
      </c>
    </row>
    <row r="2160" spans="1:15">
      <c r="A2160" t="s">
        <v>136</v>
      </c>
      <c r="B2160" t="s">
        <v>167</v>
      </c>
      <c r="C2160" t="s">
        <v>168</v>
      </c>
      <c r="D2160" t="s">
        <v>74</v>
      </c>
      <c r="E2160">
        <v>1</v>
      </c>
      <c r="F2160" t="s">
        <v>35</v>
      </c>
      <c r="G2160" t="s">
        <v>30</v>
      </c>
      <c r="H2160" t="b">
        <v>1</v>
      </c>
      <c r="I2160" t="s">
        <v>19</v>
      </c>
      <c r="J2160" t="s">
        <v>24</v>
      </c>
      <c r="K2160">
        <v>0.15</v>
      </c>
      <c r="L2160" t="str">
        <f t="shared" si="132"/>
        <v>Sclerolaena</v>
      </c>
      <c r="M2160" t="str">
        <f t="shared" si="133"/>
        <v>ventricosa</v>
      </c>
      <c r="N2160" t="str">
        <f t="shared" si="134"/>
        <v>Species</v>
      </c>
      <c r="O2160" t="str">
        <f t="shared" si="135"/>
        <v>S1-N1 1</v>
      </c>
    </row>
    <row r="2161" spans="1:15">
      <c r="A2161" t="s">
        <v>136</v>
      </c>
      <c r="B2161" t="s">
        <v>167</v>
      </c>
      <c r="C2161" t="s">
        <v>168</v>
      </c>
      <c r="D2161" t="s">
        <v>74</v>
      </c>
      <c r="E2161">
        <v>2</v>
      </c>
      <c r="F2161" t="s">
        <v>32</v>
      </c>
      <c r="G2161" t="s">
        <v>29</v>
      </c>
      <c r="L2161" t="str">
        <f t="shared" si="132"/>
        <v>NA</v>
      </c>
      <c r="M2161" t="str">
        <f t="shared" si="133"/>
        <v>NA</v>
      </c>
      <c r="N2161" t="str">
        <f t="shared" si="134"/>
        <v>NA</v>
      </c>
      <c r="O2161" t="str">
        <f t="shared" si="135"/>
        <v>S1-N1 2</v>
      </c>
    </row>
    <row r="2162" spans="1:15">
      <c r="A2162" t="s">
        <v>136</v>
      </c>
      <c r="B2162" t="s">
        <v>167</v>
      </c>
      <c r="C2162" t="s">
        <v>168</v>
      </c>
      <c r="D2162" t="s">
        <v>74</v>
      </c>
      <c r="E2162">
        <v>3</v>
      </c>
      <c r="F2162" t="s">
        <v>35</v>
      </c>
      <c r="G2162" t="s">
        <v>29</v>
      </c>
      <c r="L2162" t="str">
        <f t="shared" si="132"/>
        <v>NA</v>
      </c>
      <c r="M2162" t="str">
        <f t="shared" si="133"/>
        <v>NA</v>
      </c>
      <c r="N2162" t="str">
        <f t="shared" si="134"/>
        <v>NA</v>
      </c>
      <c r="O2162" t="str">
        <f t="shared" si="135"/>
        <v>S1-N1 3</v>
      </c>
    </row>
    <row r="2163" spans="1:15">
      <c r="A2163" t="s">
        <v>136</v>
      </c>
      <c r="B2163" t="s">
        <v>167</v>
      </c>
      <c r="C2163" t="s">
        <v>168</v>
      </c>
      <c r="D2163" t="s">
        <v>74</v>
      </c>
      <c r="E2163">
        <v>4</v>
      </c>
      <c r="F2163" t="s">
        <v>32</v>
      </c>
      <c r="G2163" t="s">
        <v>29</v>
      </c>
      <c r="L2163" t="str">
        <f t="shared" si="132"/>
        <v>NA</v>
      </c>
      <c r="M2163" t="str">
        <f t="shared" si="133"/>
        <v>NA</v>
      </c>
      <c r="N2163" t="str">
        <f t="shared" si="134"/>
        <v>NA</v>
      </c>
      <c r="O2163" t="str">
        <f t="shared" si="135"/>
        <v>S1-N1 4</v>
      </c>
    </row>
    <row r="2164" spans="1:15">
      <c r="A2164" t="s">
        <v>136</v>
      </c>
      <c r="B2164" t="s">
        <v>167</v>
      </c>
      <c r="C2164" t="s">
        <v>168</v>
      </c>
      <c r="D2164" t="s">
        <v>74</v>
      </c>
      <c r="E2164">
        <v>5</v>
      </c>
      <c r="F2164" t="s">
        <v>32</v>
      </c>
      <c r="G2164" t="s">
        <v>29</v>
      </c>
      <c r="L2164" t="str">
        <f t="shared" si="132"/>
        <v>NA</v>
      </c>
      <c r="M2164" t="str">
        <f t="shared" si="133"/>
        <v>NA</v>
      </c>
      <c r="N2164" t="str">
        <f t="shared" si="134"/>
        <v>NA</v>
      </c>
      <c r="O2164" t="str">
        <f t="shared" si="135"/>
        <v>S1-N1 5</v>
      </c>
    </row>
    <row r="2165" spans="1:15">
      <c r="A2165" t="s">
        <v>136</v>
      </c>
      <c r="B2165" t="s">
        <v>167</v>
      </c>
      <c r="C2165" t="s">
        <v>168</v>
      </c>
      <c r="D2165" t="s">
        <v>74</v>
      </c>
      <c r="E2165">
        <v>6</v>
      </c>
      <c r="F2165" t="s">
        <v>32</v>
      </c>
      <c r="G2165" t="s">
        <v>29</v>
      </c>
      <c r="L2165" t="str">
        <f t="shared" si="132"/>
        <v>NA</v>
      </c>
      <c r="M2165" t="str">
        <f t="shared" si="133"/>
        <v>NA</v>
      </c>
      <c r="N2165" t="str">
        <f t="shared" si="134"/>
        <v>NA</v>
      </c>
      <c r="O2165" t="str">
        <f t="shared" si="135"/>
        <v>S1-N1 6</v>
      </c>
    </row>
    <row r="2166" spans="1:15">
      <c r="A2166" t="s">
        <v>136</v>
      </c>
      <c r="B2166" t="s">
        <v>167</v>
      </c>
      <c r="C2166" t="s">
        <v>168</v>
      </c>
      <c r="D2166" t="s">
        <v>74</v>
      </c>
      <c r="E2166">
        <v>7</v>
      </c>
      <c r="F2166" t="s">
        <v>32</v>
      </c>
      <c r="G2166" t="s">
        <v>29</v>
      </c>
      <c r="L2166" t="str">
        <f t="shared" si="132"/>
        <v>NA</v>
      </c>
      <c r="M2166" t="str">
        <f t="shared" si="133"/>
        <v>NA</v>
      </c>
      <c r="N2166" t="str">
        <f t="shared" si="134"/>
        <v>NA</v>
      </c>
      <c r="O2166" t="str">
        <f t="shared" si="135"/>
        <v>S1-N1 7</v>
      </c>
    </row>
    <row r="2167" spans="1:15">
      <c r="A2167" t="s">
        <v>136</v>
      </c>
      <c r="B2167" t="s">
        <v>167</v>
      </c>
      <c r="C2167" t="s">
        <v>168</v>
      </c>
      <c r="D2167" t="s">
        <v>74</v>
      </c>
      <c r="E2167">
        <v>8</v>
      </c>
      <c r="F2167" t="s">
        <v>32</v>
      </c>
      <c r="G2167" t="s">
        <v>29</v>
      </c>
      <c r="L2167" t="str">
        <f t="shared" si="132"/>
        <v>NA</v>
      </c>
      <c r="M2167" t="str">
        <f t="shared" si="133"/>
        <v>NA</v>
      </c>
      <c r="N2167" t="str">
        <f t="shared" si="134"/>
        <v>NA</v>
      </c>
      <c r="O2167" t="str">
        <f t="shared" si="135"/>
        <v>S1-N1 8</v>
      </c>
    </row>
    <row r="2168" spans="1:15">
      <c r="A2168" t="s">
        <v>136</v>
      </c>
      <c r="B2168" t="s">
        <v>167</v>
      </c>
      <c r="C2168" t="s">
        <v>168</v>
      </c>
      <c r="D2168" t="s">
        <v>74</v>
      </c>
      <c r="E2168">
        <v>9</v>
      </c>
      <c r="F2168" t="s">
        <v>35</v>
      </c>
      <c r="G2168" t="s">
        <v>29</v>
      </c>
      <c r="L2168" t="str">
        <f t="shared" si="132"/>
        <v>NA</v>
      </c>
      <c r="M2168" t="str">
        <f t="shared" si="133"/>
        <v>NA</v>
      </c>
      <c r="N2168" t="str">
        <f t="shared" si="134"/>
        <v>NA</v>
      </c>
      <c r="O2168" t="str">
        <f t="shared" si="135"/>
        <v>S1-N1 9</v>
      </c>
    </row>
    <row r="2169" spans="1:15">
      <c r="A2169" t="s">
        <v>136</v>
      </c>
      <c r="B2169" t="s">
        <v>167</v>
      </c>
      <c r="C2169" t="s">
        <v>168</v>
      </c>
      <c r="D2169" t="s">
        <v>74</v>
      </c>
      <c r="E2169">
        <v>10</v>
      </c>
      <c r="F2169" t="s">
        <v>35</v>
      </c>
      <c r="G2169" t="s">
        <v>139</v>
      </c>
      <c r="H2169" t="b">
        <v>0</v>
      </c>
      <c r="I2169" t="s">
        <v>59</v>
      </c>
      <c r="J2169" t="s">
        <v>60</v>
      </c>
      <c r="K2169">
        <v>0.04</v>
      </c>
      <c r="L2169" t="str">
        <f t="shared" si="132"/>
        <v>Sida</v>
      </c>
      <c r="M2169" t="str">
        <f t="shared" si="133"/>
        <v>corrugata</v>
      </c>
      <c r="N2169" t="str">
        <f t="shared" si="134"/>
        <v>Species</v>
      </c>
      <c r="O2169" t="str">
        <f t="shared" si="135"/>
        <v>S1-N1 10</v>
      </c>
    </row>
    <row r="2170" spans="1:15">
      <c r="A2170" t="s">
        <v>136</v>
      </c>
      <c r="B2170" t="s">
        <v>167</v>
      </c>
      <c r="C2170" t="s">
        <v>168</v>
      </c>
      <c r="D2170" t="s">
        <v>74</v>
      </c>
      <c r="E2170">
        <v>11</v>
      </c>
      <c r="F2170" t="s">
        <v>35</v>
      </c>
      <c r="G2170" t="s">
        <v>29</v>
      </c>
      <c r="L2170" t="str">
        <f t="shared" si="132"/>
        <v>NA</v>
      </c>
      <c r="M2170" t="str">
        <f t="shared" si="133"/>
        <v>NA</v>
      </c>
      <c r="N2170" t="str">
        <f t="shared" si="134"/>
        <v>NA</v>
      </c>
      <c r="O2170" t="str">
        <f t="shared" si="135"/>
        <v>S1-N1 11</v>
      </c>
    </row>
    <row r="2171" spans="1:15">
      <c r="A2171" t="s">
        <v>136</v>
      </c>
      <c r="B2171" t="s">
        <v>167</v>
      </c>
      <c r="C2171" t="s">
        <v>168</v>
      </c>
      <c r="D2171" t="s">
        <v>74</v>
      </c>
      <c r="E2171">
        <v>12</v>
      </c>
      <c r="F2171" t="s">
        <v>32</v>
      </c>
      <c r="G2171" t="s">
        <v>29</v>
      </c>
      <c r="L2171" t="str">
        <f t="shared" si="132"/>
        <v>NA</v>
      </c>
      <c r="M2171" t="str">
        <f t="shared" si="133"/>
        <v>NA</v>
      </c>
      <c r="N2171" t="str">
        <f t="shared" si="134"/>
        <v>NA</v>
      </c>
      <c r="O2171" t="str">
        <f t="shared" si="135"/>
        <v>S1-N1 12</v>
      </c>
    </row>
    <row r="2172" spans="1:15">
      <c r="A2172" t="s">
        <v>136</v>
      </c>
      <c r="B2172" t="s">
        <v>167</v>
      </c>
      <c r="C2172" t="s">
        <v>168</v>
      </c>
      <c r="D2172" t="s">
        <v>74</v>
      </c>
      <c r="E2172">
        <v>13</v>
      </c>
      <c r="F2172" t="s">
        <v>35</v>
      </c>
      <c r="G2172" s="4" t="s">
        <v>157</v>
      </c>
      <c r="H2172" t="b">
        <v>1</v>
      </c>
      <c r="I2172" t="s">
        <v>49</v>
      </c>
      <c r="J2172" t="s">
        <v>50</v>
      </c>
      <c r="K2172">
        <v>0.1</v>
      </c>
      <c r="L2172" t="str">
        <f t="shared" si="132"/>
        <v>Hairy</v>
      </c>
      <c r="M2172" t="str">
        <f t="shared" si="133"/>
        <v>glumes</v>
      </c>
      <c r="N2172" t="str">
        <f t="shared" si="134"/>
        <v>Species</v>
      </c>
      <c r="O2172" t="str">
        <f t="shared" si="135"/>
        <v>S1-N1 13</v>
      </c>
    </row>
    <row r="2173" spans="1:15">
      <c r="A2173" t="s">
        <v>136</v>
      </c>
      <c r="B2173" t="s">
        <v>167</v>
      </c>
      <c r="C2173" t="s">
        <v>168</v>
      </c>
      <c r="D2173" t="s">
        <v>74</v>
      </c>
      <c r="E2173">
        <v>14</v>
      </c>
      <c r="F2173" t="s">
        <v>32</v>
      </c>
      <c r="G2173" t="s">
        <v>29</v>
      </c>
      <c r="L2173" t="str">
        <f t="shared" si="132"/>
        <v>NA</v>
      </c>
      <c r="M2173" t="str">
        <f t="shared" si="133"/>
        <v>NA</v>
      </c>
      <c r="N2173" t="str">
        <f t="shared" si="134"/>
        <v>NA</v>
      </c>
      <c r="O2173" t="str">
        <f t="shared" si="135"/>
        <v>S1-N1 14</v>
      </c>
    </row>
    <row r="2174" spans="1:15">
      <c r="A2174" t="s">
        <v>136</v>
      </c>
      <c r="B2174" t="s">
        <v>167</v>
      </c>
      <c r="C2174" t="s">
        <v>168</v>
      </c>
      <c r="D2174" t="s">
        <v>74</v>
      </c>
      <c r="E2174">
        <v>15</v>
      </c>
      <c r="F2174" t="s">
        <v>35</v>
      </c>
      <c r="G2174" t="s">
        <v>33</v>
      </c>
      <c r="H2174" t="b">
        <v>0</v>
      </c>
      <c r="I2174" t="s">
        <v>19</v>
      </c>
      <c r="J2174" t="s">
        <v>24</v>
      </c>
      <c r="K2174">
        <v>0.1</v>
      </c>
      <c r="L2174" t="str">
        <f t="shared" si="132"/>
        <v>Sclerolaena</v>
      </c>
      <c r="M2174" t="str">
        <f t="shared" si="133"/>
        <v>divaricata</v>
      </c>
      <c r="N2174" t="str">
        <f t="shared" si="134"/>
        <v>Species</v>
      </c>
      <c r="O2174" t="str">
        <f t="shared" si="135"/>
        <v>S1-N1 15</v>
      </c>
    </row>
    <row r="2175" spans="1:15">
      <c r="A2175" t="s">
        <v>136</v>
      </c>
      <c r="B2175" t="s">
        <v>167</v>
      </c>
      <c r="C2175" t="s">
        <v>168</v>
      </c>
      <c r="D2175" t="s">
        <v>74</v>
      </c>
      <c r="E2175">
        <v>16</v>
      </c>
      <c r="F2175" t="s">
        <v>35</v>
      </c>
      <c r="G2175" t="s">
        <v>33</v>
      </c>
      <c r="H2175" t="b">
        <v>1</v>
      </c>
      <c r="I2175" t="s">
        <v>19</v>
      </c>
      <c r="J2175" t="s">
        <v>24</v>
      </c>
      <c r="K2175">
        <v>0.3</v>
      </c>
      <c r="L2175" t="str">
        <f t="shared" si="132"/>
        <v>Sclerolaena</v>
      </c>
      <c r="M2175" t="str">
        <f t="shared" si="133"/>
        <v>divaricata</v>
      </c>
      <c r="N2175" t="str">
        <f t="shared" si="134"/>
        <v>Species</v>
      </c>
      <c r="O2175" t="str">
        <f t="shared" si="135"/>
        <v>S1-N1 16</v>
      </c>
    </row>
    <row r="2176" spans="1:15">
      <c r="A2176" t="s">
        <v>136</v>
      </c>
      <c r="B2176" t="s">
        <v>167</v>
      </c>
      <c r="C2176" t="s">
        <v>168</v>
      </c>
      <c r="D2176" t="s">
        <v>74</v>
      </c>
      <c r="E2176">
        <v>17</v>
      </c>
      <c r="F2176" t="s">
        <v>34</v>
      </c>
      <c r="G2176" t="s">
        <v>29</v>
      </c>
      <c r="L2176" t="str">
        <f t="shared" si="132"/>
        <v>NA</v>
      </c>
      <c r="M2176" t="str">
        <f t="shared" si="133"/>
        <v>NA</v>
      </c>
      <c r="N2176" t="str">
        <f t="shared" si="134"/>
        <v>NA</v>
      </c>
      <c r="O2176" t="str">
        <f t="shared" si="135"/>
        <v>S1-N1 17</v>
      </c>
    </row>
    <row r="2177" spans="1:15">
      <c r="A2177" t="s">
        <v>136</v>
      </c>
      <c r="B2177" t="s">
        <v>167</v>
      </c>
      <c r="C2177" t="s">
        <v>168</v>
      </c>
      <c r="D2177" t="s">
        <v>74</v>
      </c>
      <c r="E2177">
        <v>18</v>
      </c>
      <c r="F2177" t="s">
        <v>32</v>
      </c>
      <c r="G2177" t="s">
        <v>29</v>
      </c>
      <c r="L2177" t="str">
        <f t="shared" si="132"/>
        <v>NA</v>
      </c>
      <c r="M2177" t="str">
        <f t="shared" si="133"/>
        <v>NA</v>
      </c>
      <c r="N2177" t="str">
        <f t="shared" si="134"/>
        <v>NA</v>
      </c>
      <c r="O2177" t="str">
        <f t="shared" si="135"/>
        <v>S1-N1 18</v>
      </c>
    </row>
    <row r="2178" spans="1:15">
      <c r="A2178" t="s">
        <v>136</v>
      </c>
      <c r="B2178" t="s">
        <v>167</v>
      </c>
      <c r="C2178" t="s">
        <v>168</v>
      </c>
      <c r="D2178" t="s">
        <v>74</v>
      </c>
      <c r="E2178">
        <v>19</v>
      </c>
      <c r="F2178" t="s">
        <v>32</v>
      </c>
      <c r="G2178" t="s">
        <v>47</v>
      </c>
      <c r="H2178" t="b">
        <v>0</v>
      </c>
      <c r="I2178" t="s">
        <v>19</v>
      </c>
      <c r="J2178" t="s">
        <v>24</v>
      </c>
      <c r="K2178">
        <v>0.03</v>
      </c>
      <c r="L2178" t="str">
        <f t="shared" si="132"/>
        <v>Sclerolaena</v>
      </c>
      <c r="M2178" t="str">
        <f t="shared" si="133"/>
        <v>eriacantha</v>
      </c>
      <c r="N2178" t="str">
        <f t="shared" si="134"/>
        <v>Species</v>
      </c>
      <c r="O2178" t="str">
        <f t="shared" si="135"/>
        <v>S1-N1 19</v>
      </c>
    </row>
    <row r="2179" spans="1:15">
      <c r="A2179" t="s">
        <v>136</v>
      </c>
      <c r="B2179" t="s">
        <v>167</v>
      </c>
      <c r="C2179" t="s">
        <v>168</v>
      </c>
      <c r="D2179" t="s">
        <v>74</v>
      </c>
      <c r="E2179">
        <v>20</v>
      </c>
      <c r="F2179" t="s">
        <v>35</v>
      </c>
      <c r="G2179" t="s">
        <v>47</v>
      </c>
      <c r="H2179" t="b">
        <v>0</v>
      </c>
      <c r="I2179" t="s">
        <v>19</v>
      </c>
      <c r="J2179" t="s">
        <v>24</v>
      </c>
      <c r="K2179">
        <v>0.05</v>
      </c>
      <c r="L2179" t="str">
        <f t="shared" ref="L2179:L2242" si="136">IF(G2179="NA", "NA", IF(ISNUMBER(SEARCH(" ", G2179)), LEFT(G2179, FIND(" ", G2179) - 1), G2179))</f>
        <v>Sclerolaena</v>
      </c>
      <c r="M2179" t="str">
        <f t="shared" ref="M2179:M2242" si="137">IF(OR(G2179="NA", LEN(TRIM(G2179))=LEN(SUBSTITUTE(G2179," ",""))), "NA", IF(ISNUMBER(SEARCH("Dead", G2179)), "NA", MID(G2179, FIND(" ", G2179) + 1, LEN(G2179) - FIND(" ", G2179))))</f>
        <v>eriacantha</v>
      </c>
      <c r="N2179" t="str">
        <f t="shared" ref="N2179:N2242" si="138">IF(G2179="NA", "NA", IF(ISNUMBER(SEARCH("Dead", G2179)), IF(I2179&lt;&gt;"", "Family", "NA"), IF(ISNUMBER(SEARCH("subsp.", G2179)), "Subspecies", IF(ISNUMBER(SEARCH("var.", G2179)), "Varietas", IF(COUNTIF(G2179, "* *")=0, "Genus", "Species")))))</f>
        <v>Species</v>
      </c>
      <c r="O2179" t="str">
        <f t="shared" ref="O2179:O2242" si="139">CONCATENATE(D2179, " ", E2179)</f>
        <v>S1-N1 20</v>
      </c>
    </row>
    <row r="2180" spans="1:15">
      <c r="A2180" t="s">
        <v>136</v>
      </c>
      <c r="B2180" t="s">
        <v>167</v>
      </c>
      <c r="C2180" t="s">
        <v>168</v>
      </c>
      <c r="D2180" t="s">
        <v>74</v>
      </c>
      <c r="E2180">
        <v>20</v>
      </c>
      <c r="F2180" t="s">
        <v>35</v>
      </c>
      <c r="G2180" t="s">
        <v>82</v>
      </c>
      <c r="H2180" t="b">
        <v>1</v>
      </c>
      <c r="I2180" t="s">
        <v>49</v>
      </c>
      <c r="J2180" t="s">
        <v>50</v>
      </c>
      <c r="K2180">
        <v>0.03</v>
      </c>
      <c r="L2180" t="str">
        <f t="shared" si="136"/>
        <v>Dactyloctenium</v>
      </c>
      <c r="M2180" t="str">
        <f t="shared" si="137"/>
        <v>radulans</v>
      </c>
      <c r="N2180" t="str">
        <f t="shared" si="138"/>
        <v>Species</v>
      </c>
      <c r="O2180" t="str">
        <f t="shared" si="139"/>
        <v>S1-N1 20</v>
      </c>
    </row>
    <row r="2181" spans="1:15">
      <c r="A2181" t="s">
        <v>136</v>
      </c>
      <c r="B2181" t="s">
        <v>167</v>
      </c>
      <c r="C2181" t="s">
        <v>168</v>
      </c>
      <c r="D2181" t="s">
        <v>74</v>
      </c>
      <c r="E2181">
        <v>21</v>
      </c>
      <c r="F2181" t="s">
        <v>35</v>
      </c>
      <c r="G2181" t="s">
        <v>29</v>
      </c>
      <c r="L2181" t="str">
        <f t="shared" si="136"/>
        <v>NA</v>
      </c>
      <c r="M2181" t="str">
        <f t="shared" si="137"/>
        <v>NA</v>
      </c>
      <c r="N2181" t="str">
        <f t="shared" si="138"/>
        <v>NA</v>
      </c>
      <c r="O2181" t="str">
        <f t="shared" si="139"/>
        <v>S1-N1 21</v>
      </c>
    </row>
    <row r="2182" spans="1:15">
      <c r="A2182" t="s">
        <v>136</v>
      </c>
      <c r="B2182" t="s">
        <v>167</v>
      </c>
      <c r="C2182" t="s">
        <v>168</v>
      </c>
      <c r="D2182" t="s">
        <v>74</v>
      </c>
      <c r="E2182">
        <v>22</v>
      </c>
      <c r="F2182" t="s">
        <v>35</v>
      </c>
      <c r="G2182" t="s">
        <v>33</v>
      </c>
      <c r="H2182" t="b">
        <v>1</v>
      </c>
      <c r="I2182" t="s">
        <v>19</v>
      </c>
      <c r="J2182" t="s">
        <v>24</v>
      </c>
      <c r="K2182">
        <v>0.1</v>
      </c>
      <c r="L2182" t="str">
        <f t="shared" si="136"/>
        <v>Sclerolaena</v>
      </c>
      <c r="M2182" t="str">
        <f t="shared" si="137"/>
        <v>divaricata</v>
      </c>
      <c r="N2182" t="str">
        <f t="shared" si="138"/>
        <v>Species</v>
      </c>
      <c r="O2182" t="str">
        <f t="shared" si="139"/>
        <v>S1-N1 22</v>
      </c>
    </row>
    <row r="2183" spans="1:15">
      <c r="A2183" t="s">
        <v>136</v>
      </c>
      <c r="B2183" t="s">
        <v>167</v>
      </c>
      <c r="C2183" t="s">
        <v>168</v>
      </c>
      <c r="D2183" t="s">
        <v>74</v>
      </c>
      <c r="E2183">
        <v>23</v>
      </c>
      <c r="F2183" t="s">
        <v>32</v>
      </c>
      <c r="G2183" s="4" t="s">
        <v>112</v>
      </c>
      <c r="H2183" t="b">
        <v>1</v>
      </c>
      <c r="I2183" t="s">
        <v>133</v>
      </c>
      <c r="J2183" t="s">
        <v>60</v>
      </c>
      <c r="K2183">
        <v>0.11</v>
      </c>
      <c r="L2183" t="str">
        <f t="shared" si="136"/>
        <v>Lepidium</v>
      </c>
      <c r="M2183" t="str">
        <f t="shared" si="137"/>
        <v>NA</v>
      </c>
      <c r="N2183" t="str">
        <f t="shared" si="138"/>
        <v>Genus</v>
      </c>
      <c r="O2183" t="str">
        <f t="shared" si="139"/>
        <v>S1-N1 23</v>
      </c>
    </row>
    <row r="2184" spans="1:15">
      <c r="A2184" t="s">
        <v>136</v>
      </c>
      <c r="B2184" t="s">
        <v>167</v>
      </c>
      <c r="C2184" t="s">
        <v>168</v>
      </c>
      <c r="D2184" t="s">
        <v>74</v>
      </c>
      <c r="E2184">
        <v>24</v>
      </c>
      <c r="F2184" t="s">
        <v>35</v>
      </c>
      <c r="G2184" t="s">
        <v>33</v>
      </c>
      <c r="H2184" t="b">
        <v>1</v>
      </c>
      <c r="I2184" t="s">
        <v>19</v>
      </c>
      <c r="J2184" t="s">
        <v>24</v>
      </c>
      <c r="K2184">
        <v>0.2</v>
      </c>
      <c r="L2184" t="str">
        <f t="shared" si="136"/>
        <v>Sclerolaena</v>
      </c>
      <c r="M2184" t="str">
        <f t="shared" si="137"/>
        <v>divaricata</v>
      </c>
      <c r="N2184" t="str">
        <f t="shared" si="138"/>
        <v>Species</v>
      </c>
      <c r="O2184" t="str">
        <f t="shared" si="139"/>
        <v>S1-N1 24</v>
      </c>
    </row>
    <row r="2185" spans="1:15">
      <c r="A2185" t="s">
        <v>136</v>
      </c>
      <c r="B2185" t="s">
        <v>167</v>
      </c>
      <c r="C2185" t="s">
        <v>168</v>
      </c>
      <c r="D2185" t="s">
        <v>74</v>
      </c>
      <c r="E2185">
        <v>25</v>
      </c>
      <c r="F2185" t="s">
        <v>20</v>
      </c>
      <c r="G2185" t="s">
        <v>29</v>
      </c>
      <c r="L2185" t="str">
        <f t="shared" si="136"/>
        <v>NA</v>
      </c>
      <c r="M2185" t="str">
        <f t="shared" si="137"/>
        <v>NA</v>
      </c>
      <c r="N2185" t="str">
        <f t="shared" si="138"/>
        <v>NA</v>
      </c>
      <c r="O2185" t="str">
        <f t="shared" si="139"/>
        <v>S1-N1 25</v>
      </c>
    </row>
    <row r="2186" spans="1:15">
      <c r="A2186" t="s">
        <v>136</v>
      </c>
      <c r="B2186" t="s">
        <v>167</v>
      </c>
      <c r="C2186" t="s">
        <v>168</v>
      </c>
      <c r="D2186" t="s">
        <v>74</v>
      </c>
      <c r="E2186">
        <v>26</v>
      </c>
      <c r="F2186" t="s">
        <v>32</v>
      </c>
      <c r="G2186" s="4" t="s">
        <v>157</v>
      </c>
      <c r="H2186" t="b">
        <v>1</v>
      </c>
      <c r="I2186" t="s">
        <v>49</v>
      </c>
      <c r="J2186" t="s">
        <v>50</v>
      </c>
      <c r="K2186">
        <v>0.02</v>
      </c>
      <c r="L2186" t="str">
        <f t="shared" si="136"/>
        <v>Hairy</v>
      </c>
      <c r="M2186" t="str">
        <f t="shared" si="137"/>
        <v>glumes</v>
      </c>
      <c r="N2186" t="str">
        <f t="shared" si="138"/>
        <v>Species</v>
      </c>
      <c r="O2186" t="str">
        <f t="shared" si="139"/>
        <v>S1-N1 26</v>
      </c>
    </row>
    <row r="2187" spans="1:15">
      <c r="A2187" t="s">
        <v>136</v>
      </c>
      <c r="B2187" t="s">
        <v>167</v>
      </c>
      <c r="C2187" t="s">
        <v>168</v>
      </c>
      <c r="D2187" t="s">
        <v>74</v>
      </c>
      <c r="E2187">
        <v>27</v>
      </c>
      <c r="F2187" t="s">
        <v>32</v>
      </c>
      <c r="G2187" s="4" t="s">
        <v>157</v>
      </c>
      <c r="H2187" t="b">
        <v>1</v>
      </c>
      <c r="I2187" t="s">
        <v>49</v>
      </c>
      <c r="J2187" t="s">
        <v>50</v>
      </c>
      <c r="K2187">
        <v>0.17</v>
      </c>
      <c r="L2187" t="str">
        <f t="shared" si="136"/>
        <v>Hairy</v>
      </c>
      <c r="M2187" t="str">
        <f t="shared" si="137"/>
        <v>glumes</v>
      </c>
      <c r="N2187" t="str">
        <f t="shared" si="138"/>
        <v>Species</v>
      </c>
      <c r="O2187" t="str">
        <f t="shared" si="139"/>
        <v>S1-N1 27</v>
      </c>
    </row>
    <row r="2188" spans="1:15">
      <c r="A2188" t="s">
        <v>136</v>
      </c>
      <c r="B2188" t="s">
        <v>167</v>
      </c>
      <c r="C2188" t="s">
        <v>168</v>
      </c>
      <c r="D2188" t="s">
        <v>74</v>
      </c>
      <c r="E2188">
        <v>28</v>
      </c>
      <c r="F2188" t="s">
        <v>35</v>
      </c>
      <c r="G2188" t="s">
        <v>33</v>
      </c>
      <c r="H2188" t="b">
        <v>0</v>
      </c>
      <c r="I2188" t="s">
        <v>19</v>
      </c>
      <c r="J2188" t="s">
        <v>24</v>
      </c>
      <c r="K2188">
        <v>0.16</v>
      </c>
      <c r="L2188" t="str">
        <f t="shared" si="136"/>
        <v>Sclerolaena</v>
      </c>
      <c r="M2188" t="str">
        <f t="shared" si="137"/>
        <v>divaricata</v>
      </c>
      <c r="N2188" t="str">
        <f t="shared" si="138"/>
        <v>Species</v>
      </c>
      <c r="O2188" t="str">
        <f t="shared" si="139"/>
        <v>S1-N1 28</v>
      </c>
    </row>
    <row r="2189" spans="1:15">
      <c r="A2189" t="s">
        <v>136</v>
      </c>
      <c r="B2189" t="s">
        <v>167</v>
      </c>
      <c r="C2189" t="s">
        <v>168</v>
      </c>
      <c r="D2189" t="s">
        <v>74</v>
      </c>
      <c r="E2189">
        <v>29</v>
      </c>
      <c r="F2189" t="s">
        <v>32</v>
      </c>
      <c r="G2189" t="s">
        <v>33</v>
      </c>
      <c r="H2189" t="b">
        <v>0</v>
      </c>
      <c r="I2189" t="s">
        <v>19</v>
      </c>
      <c r="J2189" t="s">
        <v>24</v>
      </c>
      <c r="K2189">
        <v>0.14000000000000001</v>
      </c>
      <c r="L2189" t="str">
        <f t="shared" si="136"/>
        <v>Sclerolaena</v>
      </c>
      <c r="M2189" t="str">
        <f t="shared" si="137"/>
        <v>divaricata</v>
      </c>
      <c r="N2189" t="str">
        <f t="shared" si="138"/>
        <v>Species</v>
      </c>
      <c r="O2189" t="str">
        <f t="shared" si="139"/>
        <v>S1-N1 29</v>
      </c>
    </row>
    <row r="2190" spans="1:15">
      <c r="A2190" t="s">
        <v>136</v>
      </c>
      <c r="B2190" t="s">
        <v>167</v>
      </c>
      <c r="C2190" t="s">
        <v>168</v>
      </c>
      <c r="D2190" t="s">
        <v>74</v>
      </c>
      <c r="E2190">
        <v>30</v>
      </c>
      <c r="F2190" t="s">
        <v>32</v>
      </c>
      <c r="G2190" t="s">
        <v>29</v>
      </c>
      <c r="L2190" t="str">
        <f t="shared" si="136"/>
        <v>NA</v>
      </c>
      <c r="M2190" t="str">
        <f t="shared" si="137"/>
        <v>NA</v>
      </c>
      <c r="N2190" t="str">
        <f t="shared" si="138"/>
        <v>NA</v>
      </c>
      <c r="O2190" t="str">
        <f t="shared" si="139"/>
        <v>S1-N1 30</v>
      </c>
    </row>
    <row r="2191" spans="1:15">
      <c r="A2191" t="s">
        <v>136</v>
      </c>
      <c r="B2191" t="s">
        <v>167</v>
      </c>
      <c r="C2191" t="s">
        <v>168</v>
      </c>
      <c r="D2191" t="s">
        <v>74</v>
      </c>
      <c r="E2191">
        <v>31</v>
      </c>
      <c r="F2191" t="s">
        <v>32</v>
      </c>
      <c r="G2191" t="s">
        <v>29</v>
      </c>
      <c r="L2191" t="str">
        <f t="shared" si="136"/>
        <v>NA</v>
      </c>
      <c r="M2191" t="str">
        <f t="shared" si="137"/>
        <v>NA</v>
      </c>
      <c r="N2191" t="str">
        <f t="shared" si="138"/>
        <v>NA</v>
      </c>
      <c r="O2191" t="str">
        <f t="shared" si="139"/>
        <v>S1-N1 31</v>
      </c>
    </row>
    <row r="2192" spans="1:15">
      <c r="A2192" t="s">
        <v>136</v>
      </c>
      <c r="B2192" t="s">
        <v>167</v>
      </c>
      <c r="C2192" t="s">
        <v>168</v>
      </c>
      <c r="D2192" t="s">
        <v>74</v>
      </c>
      <c r="E2192">
        <v>32</v>
      </c>
      <c r="F2192" t="s">
        <v>35</v>
      </c>
      <c r="G2192" s="4" t="s">
        <v>169</v>
      </c>
      <c r="H2192" t="b">
        <v>0</v>
      </c>
      <c r="I2192" t="s">
        <v>105</v>
      </c>
      <c r="J2192" t="s">
        <v>60</v>
      </c>
      <c r="K2192">
        <v>0.02</v>
      </c>
      <c r="L2192" t="str">
        <f t="shared" si="136"/>
        <v>Tribilus</v>
      </c>
      <c r="M2192" t="str">
        <f t="shared" si="137"/>
        <v>NA</v>
      </c>
      <c r="N2192" t="str">
        <f t="shared" si="138"/>
        <v>Species</v>
      </c>
      <c r="O2192" t="str">
        <f t="shared" si="139"/>
        <v>S1-N1 32</v>
      </c>
    </row>
    <row r="2193" spans="1:15">
      <c r="A2193" t="s">
        <v>136</v>
      </c>
      <c r="B2193" t="s">
        <v>167</v>
      </c>
      <c r="C2193" t="s">
        <v>168</v>
      </c>
      <c r="D2193" t="s">
        <v>74</v>
      </c>
      <c r="E2193">
        <v>33</v>
      </c>
      <c r="F2193" t="s">
        <v>20</v>
      </c>
      <c r="G2193" t="s">
        <v>29</v>
      </c>
      <c r="L2193" t="str">
        <f t="shared" si="136"/>
        <v>NA</v>
      </c>
      <c r="M2193" t="str">
        <f t="shared" si="137"/>
        <v>NA</v>
      </c>
      <c r="N2193" t="str">
        <f t="shared" si="138"/>
        <v>NA</v>
      </c>
      <c r="O2193" t="str">
        <f t="shared" si="139"/>
        <v>S1-N1 33</v>
      </c>
    </row>
    <row r="2194" spans="1:15">
      <c r="A2194" t="s">
        <v>136</v>
      </c>
      <c r="B2194" t="s">
        <v>167</v>
      </c>
      <c r="C2194" t="s">
        <v>168</v>
      </c>
      <c r="D2194" t="s">
        <v>74</v>
      </c>
      <c r="E2194">
        <v>34</v>
      </c>
      <c r="F2194" t="s">
        <v>35</v>
      </c>
      <c r="G2194" t="s">
        <v>33</v>
      </c>
      <c r="H2194" t="b">
        <v>0</v>
      </c>
      <c r="I2194" t="s">
        <v>19</v>
      </c>
      <c r="J2194" t="s">
        <v>24</v>
      </c>
      <c r="K2194">
        <v>0.2</v>
      </c>
      <c r="L2194" t="str">
        <f t="shared" si="136"/>
        <v>Sclerolaena</v>
      </c>
      <c r="M2194" t="str">
        <f t="shared" si="137"/>
        <v>divaricata</v>
      </c>
      <c r="N2194" t="str">
        <f t="shared" si="138"/>
        <v>Species</v>
      </c>
      <c r="O2194" t="str">
        <f t="shared" si="139"/>
        <v>S1-N1 34</v>
      </c>
    </row>
    <row r="2195" spans="1:15">
      <c r="A2195" t="s">
        <v>136</v>
      </c>
      <c r="B2195" t="s">
        <v>167</v>
      </c>
      <c r="C2195" t="s">
        <v>168</v>
      </c>
      <c r="D2195" t="s">
        <v>74</v>
      </c>
      <c r="E2195">
        <v>35</v>
      </c>
      <c r="F2195" t="s">
        <v>35</v>
      </c>
      <c r="G2195" t="s">
        <v>33</v>
      </c>
      <c r="H2195" t="b">
        <v>0</v>
      </c>
      <c r="I2195" t="s">
        <v>19</v>
      </c>
      <c r="J2195" t="s">
        <v>24</v>
      </c>
      <c r="K2195">
        <v>0.28000000000000003</v>
      </c>
      <c r="L2195" t="str">
        <f t="shared" si="136"/>
        <v>Sclerolaena</v>
      </c>
      <c r="M2195" t="str">
        <f t="shared" si="137"/>
        <v>divaricata</v>
      </c>
      <c r="N2195" t="str">
        <f t="shared" si="138"/>
        <v>Species</v>
      </c>
      <c r="O2195" t="str">
        <f t="shared" si="139"/>
        <v>S1-N1 35</v>
      </c>
    </row>
    <row r="2196" spans="1:15">
      <c r="A2196" t="s">
        <v>136</v>
      </c>
      <c r="B2196" t="s">
        <v>167</v>
      </c>
      <c r="C2196" t="s">
        <v>168</v>
      </c>
      <c r="D2196" t="s">
        <v>74</v>
      </c>
      <c r="E2196">
        <v>36</v>
      </c>
      <c r="F2196" t="s">
        <v>35</v>
      </c>
      <c r="G2196" t="s">
        <v>33</v>
      </c>
      <c r="H2196" t="b">
        <v>1</v>
      </c>
      <c r="I2196" t="s">
        <v>19</v>
      </c>
      <c r="J2196" t="s">
        <v>24</v>
      </c>
      <c r="K2196">
        <v>0.25</v>
      </c>
      <c r="L2196" t="str">
        <f t="shared" si="136"/>
        <v>Sclerolaena</v>
      </c>
      <c r="M2196" t="str">
        <f t="shared" si="137"/>
        <v>divaricata</v>
      </c>
      <c r="N2196" t="str">
        <f t="shared" si="138"/>
        <v>Species</v>
      </c>
      <c r="O2196" t="str">
        <f t="shared" si="139"/>
        <v>S1-N1 36</v>
      </c>
    </row>
    <row r="2197" spans="1:15">
      <c r="A2197" t="s">
        <v>136</v>
      </c>
      <c r="B2197" t="s">
        <v>167</v>
      </c>
      <c r="C2197" t="s">
        <v>168</v>
      </c>
      <c r="D2197" t="s">
        <v>74</v>
      </c>
      <c r="E2197">
        <v>37</v>
      </c>
      <c r="F2197" t="s">
        <v>32</v>
      </c>
      <c r="G2197" t="s">
        <v>29</v>
      </c>
      <c r="L2197" t="str">
        <f t="shared" si="136"/>
        <v>NA</v>
      </c>
      <c r="M2197" t="str">
        <f t="shared" si="137"/>
        <v>NA</v>
      </c>
      <c r="N2197" t="str">
        <f t="shared" si="138"/>
        <v>NA</v>
      </c>
      <c r="O2197" t="str">
        <f t="shared" si="139"/>
        <v>S1-N1 37</v>
      </c>
    </row>
    <row r="2198" spans="1:15">
      <c r="A2198" t="s">
        <v>136</v>
      </c>
      <c r="B2198" t="s">
        <v>167</v>
      </c>
      <c r="C2198" t="s">
        <v>168</v>
      </c>
      <c r="D2198" t="s">
        <v>74</v>
      </c>
      <c r="E2198">
        <v>38</v>
      </c>
      <c r="F2198" t="s">
        <v>32</v>
      </c>
      <c r="G2198" s="4" t="s">
        <v>128</v>
      </c>
      <c r="H2198" t="b">
        <v>0</v>
      </c>
      <c r="I2198" t="s">
        <v>170</v>
      </c>
      <c r="J2198" t="s">
        <v>60</v>
      </c>
      <c r="K2198">
        <v>0.08</v>
      </c>
      <c r="L2198" t="str">
        <f t="shared" si="136"/>
        <v>Cullen</v>
      </c>
      <c r="M2198" t="str">
        <f t="shared" si="137"/>
        <v>NA</v>
      </c>
      <c r="N2198" t="str">
        <f t="shared" si="138"/>
        <v>Genus</v>
      </c>
      <c r="O2198" t="str">
        <f t="shared" si="139"/>
        <v>S1-N1 38</v>
      </c>
    </row>
    <row r="2199" spans="1:15">
      <c r="A2199" t="s">
        <v>136</v>
      </c>
      <c r="B2199" t="s">
        <v>167</v>
      </c>
      <c r="C2199" t="s">
        <v>168</v>
      </c>
      <c r="D2199" t="s">
        <v>74</v>
      </c>
      <c r="E2199">
        <v>39</v>
      </c>
      <c r="F2199" t="s">
        <v>32</v>
      </c>
      <c r="G2199" t="s">
        <v>293</v>
      </c>
      <c r="H2199" t="b">
        <v>1</v>
      </c>
      <c r="I2199" t="s">
        <v>49</v>
      </c>
      <c r="J2199" t="s">
        <v>50</v>
      </c>
      <c r="K2199">
        <v>7.0000000000000007E-2</v>
      </c>
      <c r="L2199" t="str">
        <f t="shared" si="136"/>
        <v>Enneapogon</v>
      </c>
      <c r="M2199" t="str">
        <f t="shared" si="137"/>
        <v>NA</v>
      </c>
      <c r="N2199" t="str">
        <f t="shared" si="138"/>
        <v>Genus</v>
      </c>
      <c r="O2199" t="str">
        <f t="shared" si="139"/>
        <v>S1-N1 39</v>
      </c>
    </row>
    <row r="2200" spans="1:15">
      <c r="A2200" t="s">
        <v>136</v>
      </c>
      <c r="B2200" t="s">
        <v>167</v>
      </c>
      <c r="C2200" t="s">
        <v>168</v>
      </c>
      <c r="D2200" t="s">
        <v>74</v>
      </c>
      <c r="E2200">
        <v>40</v>
      </c>
      <c r="F2200" t="s">
        <v>35</v>
      </c>
      <c r="G2200" t="s">
        <v>29</v>
      </c>
      <c r="L2200" t="str">
        <f t="shared" si="136"/>
        <v>NA</v>
      </c>
      <c r="M2200" t="str">
        <f t="shared" si="137"/>
        <v>NA</v>
      </c>
      <c r="N2200" t="str">
        <f t="shared" si="138"/>
        <v>NA</v>
      </c>
      <c r="O2200" t="str">
        <f t="shared" si="139"/>
        <v>S1-N1 40</v>
      </c>
    </row>
    <row r="2201" spans="1:15">
      <c r="A2201" t="s">
        <v>136</v>
      </c>
      <c r="B2201" t="s">
        <v>167</v>
      </c>
      <c r="C2201" t="s">
        <v>168</v>
      </c>
      <c r="D2201" t="s">
        <v>74</v>
      </c>
      <c r="E2201">
        <v>41</v>
      </c>
      <c r="F2201" t="s">
        <v>32</v>
      </c>
      <c r="G2201" s="4" t="s">
        <v>139</v>
      </c>
      <c r="H2201" t="b">
        <v>0</v>
      </c>
      <c r="I2201" t="s">
        <v>59</v>
      </c>
      <c r="J2201" t="s">
        <v>60</v>
      </c>
      <c r="K2201">
        <v>0.02</v>
      </c>
      <c r="L2201" t="str">
        <f t="shared" si="136"/>
        <v>Sida</v>
      </c>
      <c r="M2201" t="str">
        <f t="shared" si="137"/>
        <v>corrugata</v>
      </c>
      <c r="N2201" t="str">
        <f t="shared" si="138"/>
        <v>Species</v>
      </c>
      <c r="O2201" t="str">
        <f t="shared" si="139"/>
        <v>S1-N1 41</v>
      </c>
    </row>
    <row r="2202" spans="1:15">
      <c r="A2202" t="s">
        <v>136</v>
      </c>
      <c r="B2202" t="s">
        <v>167</v>
      </c>
      <c r="C2202" t="s">
        <v>168</v>
      </c>
      <c r="D2202" t="s">
        <v>74</v>
      </c>
      <c r="E2202">
        <v>42</v>
      </c>
      <c r="F2202" t="s">
        <v>32</v>
      </c>
      <c r="G2202" t="s">
        <v>29</v>
      </c>
      <c r="L2202" t="str">
        <f t="shared" si="136"/>
        <v>NA</v>
      </c>
      <c r="M2202" t="str">
        <f t="shared" si="137"/>
        <v>NA</v>
      </c>
      <c r="N2202" t="str">
        <f t="shared" si="138"/>
        <v>NA</v>
      </c>
      <c r="O2202" t="str">
        <f t="shared" si="139"/>
        <v>S1-N1 42</v>
      </c>
    </row>
    <row r="2203" spans="1:15">
      <c r="A2203" t="s">
        <v>136</v>
      </c>
      <c r="B2203" t="s">
        <v>167</v>
      </c>
      <c r="C2203" t="s">
        <v>168</v>
      </c>
      <c r="D2203" t="s">
        <v>74</v>
      </c>
      <c r="E2203">
        <v>43</v>
      </c>
      <c r="F2203" t="s">
        <v>32</v>
      </c>
      <c r="G2203" t="s">
        <v>29</v>
      </c>
      <c r="L2203" t="str">
        <f t="shared" si="136"/>
        <v>NA</v>
      </c>
      <c r="M2203" t="str">
        <f t="shared" si="137"/>
        <v>NA</v>
      </c>
      <c r="N2203" t="str">
        <f t="shared" si="138"/>
        <v>NA</v>
      </c>
      <c r="O2203" t="str">
        <f t="shared" si="139"/>
        <v>S1-N1 43</v>
      </c>
    </row>
    <row r="2204" spans="1:15">
      <c r="A2204" t="s">
        <v>136</v>
      </c>
      <c r="B2204" t="s">
        <v>167</v>
      </c>
      <c r="C2204" t="s">
        <v>168</v>
      </c>
      <c r="D2204" t="s">
        <v>74</v>
      </c>
      <c r="E2204">
        <v>44</v>
      </c>
      <c r="F2204" t="s">
        <v>32</v>
      </c>
      <c r="G2204" t="s">
        <v>29</v>
      </c>
      <c r="L2204" t="str">
        <f t="shared" si="136"/>
        <v>NA</v>
      </c>
      <c r="M2204" t="str">
        <f t="shared" si="137"/>
        <v>NA</v>
      </c>
      <c r="N2204" t="str">
        <f t="shared" si="138"/>
        <v>NA</v>
      </c>
      <c r="O2204" t="str">
        <f t="shared" si="139"/>
        <v>S1-N1 44</v>
      </c>
    </row>
    <row r="2205" spans="1:15">
      <c r="A2205" t="s">
        <v>136</v>
      </c>
      <c r="B2205" t="s">
        <v>167</v>
      </c>
      <c r="C2205" t="s">
        <v>168</v>
      </c>
      <c r="D2205" t="s">
        <v>74</v>
      </c>
      <c r="E2205">
        <v>45</v>
      </c>
      <c r="F2205" t="s">
        <v>32</v>
      </c>
      <c r="G2205" t="s">
        <v>29</v>
      </c>
      <c r="L2205" t="str">
        <f t="shared" si="136"/>
        <v>NA</v>
      </c>
      <c r="M2205" t="str">
        <f t="shared" si="137"/>
        <v>NA</v>
      </c>
      <c r="N2205" t="str">
        <f t="shared" si="138"/>
        <v>NA</v>
      </c>
      <c r="O2205" t="str">
        <f t="shared" si="139"/>
        <v>S1-N1 45</v>
      </c>
    </row>
    <row r="2206" spans="1:15">
      <c r="A2206" t="s">
        <v>136</v>
      </c>
      <c r="B2206" t="s">
        <v>167</v>
      </c>
      <c r="C2206" t="s">
        <v>168</v>
      </c>
      <c r="D2206" t="s">
        <v>74</v>
      </c>
      <c r="E2206">
        <v>46</v>
      </c>
      <c r="F2206" t="s">
        <v>32</v>
      </c>
      <c r="G2206" t="s">
        <v>29</v>
      </c>
      <c r="L2206" t="str">
        <f t="shared" si="136"/>
        <v>NA</v>
      </c>
      <c r="M2206" t="str">
        <f t="shared" si="137"/>
        <v>NA</v>
      </c>
      <c r="N2206" t="str">
        <f t="shared" si="138"/>
        <v>NA</v>
      </c>
      <c r="O2206" t="str">
        <f t="shared" si="139"/>
        <v>S1-N1 46</v>
      </c>
    </row>
    <row r="2207" spans="1:15">
      <c r="A2207" t="s">
        <v>136</v>
      </c>
      <c r="B2207" t="s">
        <v>167</v>
      </c>
      <c r="C2207" t="s">
        <v>168</v>
      </c>
      <c r="D2207" t="s">
        <v>74</v>
      </c>
      <c r="E2207">
        <v>47</v>
      </c>
      <c r="F2207" t="s">
        <v>32</v>
      </c>
      <c r="G2207" t="s">
        <v>29</v>
      </c>
      <c r="L2207" t="str">
        <f t="shared" si="136"/>
        <v>NA</v>
      </c>
      <c r="M2207" t="str">
        <f t="shared" si="137"/>
        <v>NA</v>
      </c>
      <c r="N2207" t="str">
        <f t="shared" si="138"/>
        <v>NA</v>
      </c>
      <c r="O2207" t="str">
        <f t="shared" si="139"/>
        <v>S1-N1 47</v>
      </c>
    </row>
    <row r="2208" spans="1:15">
      <c r="A2208" t="s">
        <v>136</v>
      </c>
      <c r="B2208" t="s">
        <v>167</v>
      </c>
      <c r="C2208" t="s">
        <v>168</v>
      </c>
      <c r="D2208" t="s">
        <v>74</v>
      </c>
      <c r="E2208">
        <v>48</v>
      </c>
      <c r="F2208" t="s">
        <v>32</v>
      </c>
      <c r="G2208" t="s">
        <v>31</v>
      </c>
      <c r="H2208" t="b">
        <v>0</v>
      </c>
      <c r="I2208" t="s">
        <v>19</v>
      </c>
      <c r="J2208" t="s">
        <v>24</v>
      </c>
      <c r="K2208">
        <v>0.06</v>
      </c>
      <c r="L2208" t="str">
        <f t="shared" si="136"/>
        <v>Sclerolaena</v>
      </c>
      <c r="M2208" t="str">
        <f t="shared" si="137"/>
        <v>brachyptera</v>
      </c>
      <c r="N2208" t="str">
        <f t="shared" si="138"/>
        <v>Species</v>
      </c>
      <c r="O2208" t="str">
        <f t="shared" si="139"/>
        <v>S1-N1 48</v>
      </c>
    </row>
    <row r="2209" spans="1:15">
      <c r="A2209" t="s">
        <v>136</v>
      </c>
      <c r="B2209" t="s">
        <v>167</v>
      </c>
      <c r="C2209" t="s">
        <v>168</v>
      </c>
      <c r="D2209" t="s">
        <v>74</v>
      </c>
      <c r="E2209">
        <v>49</v>
      </c>
      <c r="F2209" t="s">
        <v>20</v>
      </c>
      <c r="G2209" s="6" t="s">
        <v>308</v>
      </c>
      <c r="H2209" t="b">
        <v>1</v>
      </c>
      <c r="I2209" t="s">
        <v>59</v>
      </c>
      <c r="J2209" t="s">
        <v>60</v>
      </c>
      <c r="K2209">
        <v>0.24</v>
      </c>
      <c r="L2209" t="str">
        <f t="shared" si="136"/>
        <v>Sida</v>
      </c>
      <c r="M2209" t="str">
        <f t="shared" si="137"/>
        <v>trichopoda</v>
      </c>
      <c r="N2209" t="str">
        <f t="shared" si="138"/>
        <v>Species</v>
      </c>
      <c r="O2209" t="str">
        <f t="shared" si="139"/>
        <v>S1-N1 49</v>
      </c>
    </row>
    <row r="2210" spans="1:15">
      <c r="A2210" t="s">
        <v>136</v>
      </c>
      <c r="B2210" t="s">
        <v>167</v>
      </c>
      <c r="C2210" t="s">
        <v>168</v>
      </c>
      <c r="D2210" t="s">
        <v>74</v>
      </c>
      <c r="E2210">
        <v>50</v>
      </c>
      <c r="F2210" t="s">
        <v>35</v>
      </c>
      <c r="G2210" s="4" t="s">
        <v>157</v>
      </c>
      <c r="H2210" t="b">
        <v>1</v>
      </c>
      <c r="I2210" t="s">
        <v>49</v>
      </c>
      <c r="J2210" t="s">
        <v>50</v>
      </c>
      <c r="K2210">
        <v>0.26</v>
      </c>
      <c r="L2210" t="str">
        <f t="shared" si="136"/>
        <v>Hairy</v>
      </c>
      <c r="M2210" t="str">
        <f t="shared" si="137"/>
        <v>glumes</v>
      </c>
      <c r="N2210" t="str">
        <f t="shared" si="138"/>
        <v>Species</v>
      </c>
      <c r="O2210" t="str">
        <f t="shared" si="139"/>
        <v>S1-N1 50</v>
      </c>
    </row>
    <row r="2211" spans="1:15">
      <c r="A2211" t="s">
        <v>136</v>
      </c>
      <c r="B2211" t="s">
        <v>167</v>
      </c>
      <c r="C2211" t="s">
        <v>168</v>
      </c>
      <c r="D2211" t="s">
        <v>74</v>
      </c>
      <c r="E2211">
        <v>50</v>
      </c>
      <c r="F2211" t="s">
        <v>35</v>
      </c>
      <c r="G2211" t="s">
        <v>33</v>
      </c>
      <c r="H2211" t="b">
        <v>1</v>
      </c>
      <c r="I2211" t="s">
        <v>19</v>
      </c>
      <c r="J2211" t="s">
        <v>24</v>
      </c>
      <c r="K2211">
        <v>0.21</v>
      </c>
      <c r="L2211" t="str">
        <f t="shared" si="136"/>
        <v>Sclerolaena</v>
      </c>
      <c r="M2211" t="str">
        <f t="shared" si="137"/>
        <v>divaricata</v>
      </c>
      <c r="N2211" t="str">
        <f t="shared" si="138"/>
        <v>Species</v>
      </c>
      <c r="O2211" t="str">
        <f t="shared" si="139"/>
        <v>S1-N1 50</v>
      </c>
    </row>
    <row r="2212" spans="1:15">
      <c r="A2212" t="s">
        <v>136</v>
      </c>
      <c r="B2212" t="s">
        <v>167</v>
      </c>
      <c r="C2212" t="s">
        <v>168</v>
      </c>
      <c r="D2212" t="s">
        <v>74</v>
      </c>
      <c r="E2212">
        <v>51</v>
      </c>
      <c r="F2212" t="s">
        <v>20</v>
      </c>
      <c r="G2212" t="s">
        <v>29</v>
      </c>
      <c r="L2212" t="str">
        <f t="shared" si="136"/>
        <v>NA</v>
      </c>
      <c r="M2212" t="str">
        <f t="shared" si="137"/>
        <v>NA</v>
      </c>
      <c r="N2212" t="str">
        <f t="shared" si="138"/>
        <v>NA</v>
      </c>
      <c r="O2212" t="str">
        <f t="shared" si="139"/>
        <v>S1-N1 51</v>
      </c>
    </row>
    <row r="2213" spans="1:15">
      <c r="A2213" t="s">
        <v>136</v>
      </c>
      <c r="B2213" t="s">
        <v>167</v>
      </c>
      <c r="C2213" t="s">
        <v>168</v>
      </c>
      <c r="D2213" t="s">
        <v>74</v>
      </c>
      <c r="E2213">
        <v>52</v>
      </c>
      <c r="F2213" t="s">
        <v>35</v>
      </c>
      <c r="G2213" s="4" t="s">
        <v>140</v>
      </c>
      <c r="H2213" t="b">
        <v>1</v>
      </c>
      <c r="I2213" t="s">
        <v>49</v>
      </c>
      <c r="J2213" t="s">
        <v>50</v>
      </c>
      <c r="K2213">
        <v>0.12</v>
      </c>
      <c r="L2213" t="str">
        <f t="shared" si="136"/>
        <v>Eragrostis</v>
      </c>
      <c r="M2213" t="str">
        <f t="shared" si="137"/>
        <v>red</v>
      </c>
      <c r="N2213" t="str">
        <f t="shared" si="138"/>
        <v>Species</v>
      </c>
      <c r="O2213" t="str">
        <f t="shared" si="139"/>
        <v>S1-N1 52</v>
      </c>
    </row>
    <row r="2214" spans="1:15">
      <c r="A2214" t="s">
        <v>136</v>
      </c>
      <c r="B2214" t="s">
        <v>167</v>
      </c>
      <c r="C2214" t="s">
        <v>168</v>
      </c>
      <c r="D2214" t="s">
        <v>74</v>
      </c>
      <c r="E2214">
        <v>53</v>
      </c>
      <c r="F2214" t="s">
        <v>32</v>
      </c>
      <c r="G2214" s="4" t="s">
        <v>301</v>
      </c>
      <c r="H2214" t="b">
        <v>1</v>
      </c>
      <c r="I2214" t="s">
        <v>49</v>
      </c>
      <c r="J2214" t="s">
        <v>50</v>
      </c>
      <c r="K2214">
        <v>0.27</v>
      </c>
      <c r="L2214" t="str">
        <f t="shared" si="136"/>
        <v>Sporobolus</v>
      </c>
      <c r="M2214" t="str">
        <f t="shared" si="137"/>
        <v>actinocladus</v>
      </c>
      <c r="N2214" t="str">
        <f t="shared" si="138"/>
        <v>Species</v>
      </c>
      <c r="O2214" t="str">
        <f t="shared" si="139"/>
        <v>S1-N1 53</v>
      </c>
    </row>
    <row r="2215" spans="1:15">
      <c r="A2215" t="s">
        <v>136</v>
      </c>
      <c r="B2215" t="s">
        <v>167</v>
      </c>
      <c r="C2215" t="s">
        <v>168</v>
      </c>
      <c r="D2215" t="s">
        <v>74</v>
      </c>
      <c r="E2215">
        <v>54</v>
      </c>
      <c r="F2215" t="s">
        <v>35</v>
      </c>
      <c r="G2215" t="s">
        <v>33</v>
      </c>
      <c r="H2215" t="b">
        <v>1</v>
      </c>
      <c r="I2215" t="s">
        <v>19</v>
      </c>
      <c r="J2215" t="s">
        <v>24</v>
      </c>
      <c r="K2215">
        <v>0.06</v>
      </c>
      <c r="L2215" t="str">
        <f t="shared" si="136"/>
        <v>Sclerolaena</v>
      </c>
      <c r="M2215" t="str">
        <f t="shared" si="137"/>
        <v>divaricata</v>
      </c>
      <c r="N2215" t="str">
        <f t="shared" si="138"/>
        <v>Species</v>
      </c>
      <c r="O2215" t="str">
        <f t="shared" si="139"/>
        <v>S1-N1 54</v>
      </c>
    </row>
    <row r="2216" spans="1:15">
      <c r="A2216" t="s">
        <v>136</v>
      </c>
      <c r="B2216" t="s">
        <v>167</v>
      </c>
      <c r="C2216" t="s">
        <v>168</v>
      </c>
      <c r="D2216" t="s">
        <v>74</v>
      </c>
      <c r="E2216">
        <v>54</v>
      </c>
      <c r="F2216" t="s">
        <v>35</v>
      </c>
      <c r="G2216" t="s">
        <v>294</v>
      </c>
      <c r="H2216" t="b">
        <v>0</v>
      </c>
      <c r="I2216" t="s">
        <v>95</v>
      </c>
      <c r="J2216" t="s">
        <v>80</v>
      </c>
      <c r="K2216">
        <v>0.02</v>
      </c>
      <c r="L2216" t="str">
        <f t="shared" si="136"/>
        <v>Boerhavia</v>
      </c>
      <c r="M2216" t="str">
        <f t="shared" si="137"/>
        <v>NA</v>
      </c>
      <c r="N2216" t="str">
        <f t="shared" si="138"/>
        <v>Genus</v>
      </c>
      <c r="O2216" t="str">
        <f t="shared" si="139"/>
        <v>S1-N1 54</v>
      </c>
    </row>
    <row r="2217" spans="1:15">
      <c r="A2217" t="s">
        <v>136</v>
      </c>
      <c r="B2217" t="s">
        <v>167</v>
      </c>
      <c r="C2217" t="s">
        <v>168</v>
      </c>
      <c r="D2217" t="s">
        <v>74</v>
      </c>
      <c r="E2217">
        <v>55</v>
      </c>
      <c r="F2217" t="s">
        <v>32</v>
      </c>
      <c r="G2217" t="s">
        <v>30</v>
      </c>
      <c r="H2217" t="b">
        <v>0</v>
      </c>
      <c r="I2217" t="s">
        <v>19</v>
      </c>
      <c r="J2217" t="s">
        <v>24</v>
      </c>
      <c r="K2217">
        <v>0.04</v>
      </c>
      <c r="L2217" t="str">
        <f t="shared" si="136"/>
        <v>Sclerolaena</v>
      </c>
      <c r="M2217" t="str">
        <f t="shared" si="137"/>
        <v>ventricosa</v>
      </c>
      <c r="N2217" t="str">
        <f t="shared" si="138"/>
        <v>Species</v>
      </c>
      <c r="O2217" t="str">
        <f t="shared" si="139"/>
        <v>S1-N1 55</v>
      </c>
    </row>
    <row r="2218" spans="1:15">
      <c r="A2218" t="s">
        <v>136</v>
      </c>
      <c r="B2218" t="s">
        <v>167</v>
      </c>
      <c r="C2218" t="s">
        <v>168</v>
      </c>
      <c r="D2218" t="s">
        <v>74</v>
      </c>
      <c r="E2218">
        <v>56</v>
      </c>
      <c r="F2218" t="s">
        <v>32</v>
      </c>
      <c r="G2218" t="s">
        <v>29</v>
      </c>
      <c r="L2218" t="str">
        <f t="shared" si="136"/>
        <v>NA</v>
      </c>
      <c r="M2218" t="str">
        <f t="shared" si="137"/>
        <v>NA</v>
      </c>
      <c r="N2218" t="str">
        <f t="shared" si="138"/>
        <v>NA</v>
      </c>
      <c r="O2218" t="str">
        <f t="shared" si="139"/>
        <v>S1-N1 56</v>
      </c>
    </row>
    <row r="2219" spans="1:15">
      <c r="A2219" t="s">
        <v>136</v>
      </c>
      <c r="B2219" t="s">
        <v>167</v>
      </c>
      <c r="C2219" t="s">
        <v>168</v>
      </c>
      <c r="D2219" t="s">
        <v>74</v>
      </c>
      <c r="E2219">
        <v>57</v>
      </c>
      <c r="F2219" t="s">
        <v>32</v>
      </c>
      <c r="G2219" t="s">
        <v>29</v>
      </c>
      <c r="L2219" t="str">
        <f t="shared" si="136"/>
        <v>NA</v>
      </c>
      <c r="M2219" t="str">
        <f t="shared" si="137"/>
        <v>NA</v>
      </c>
      <c r="N2219" t="str">
        <f t="shared" si="138"/>
        <v>NA</v>
      </c>
      <c r="O2219" t="str">
        <f t="shared" si="139"/>
        <v>S1-N1 57</v>
      </c>
    </row>
    <row r="2220" spans="1:15">
      <c r="A2220" t="s">
        <v>136</v>
      </c>
      <c r="B2220" t="s">
        <v>167</v>
      </c>
      <c r="C2220" t="s">
        <v>168</v>
      </c>
      <c r="D2220" t="s">
        <v>74</v>
      </c>
      <c r="E2220">
        <v>58</v>
      </c>
      <c r="F2220" t="s">
        <v>35</v>
      </c>
      <c r="G2220" t="s">
        <v>33</v>
      </c>
      <c r="H2220" t="b">
        <v>1</v>
      </c>
      <c r="I2220" t="s">
        <v>19</v>
      </c>
      <c r="J2220" t="s">
        <v>24</v>
      </c>
      <c r="K2220">
        <v>0.1</v>
      </c>
      <c r="L2220" t="str">
        <f t="shared" si="136"/>
        <v>Sclerolaena</v>
      </c>
      <c r="M2220" t="str">
        <f t="shared" si="137"/>
        <v>divaricata</v>
      </c>
      <c r="N2220" t="str">
        <f t="shared" si="138"/>
        <v>Species</v>
      </c>
      <c r="O2220" t="str">
        <f t="shared" si="139"/>
        <v>S1-N1 58</v>
      </c>
    </row>
    <row r="2221" spans="1:15">
      <c r="A2221" t="s">
        <v>136</v>
      </c>
      <c r="B2221" t="s">
        <v>167</v>
      </c>
      <c r="C2221" t="s">
        <v>168</v>
      </c>
      <c r="D2221" t="s">
        <v>74</v>
      </c>
      <c r="E2221">
        <v>59</v>
      </c>
      <c r="F2221" t="s">
        <v>35</v>
      </c>
      <c r="G2221" t="s">
        <v>29</v>
      </c>
      <c r="L2221" t="str">
        <f t="shared" si="136"/>
        <v>NA</v>
      </c>
      <c r="M2221" t="str">
        <f t="shared" si="137"/>
        <v>NA</v>
      </c>
      <c r="N2221" t="str">
        <f t="shared" si="138"/>
        <v>NA</v>
      </c>
      <c r="O2221" t="str">
        <f t="shared" si="139"/>
        <v>S1-N1 59</v>
      </c>
    </row>
    <row r="2222" spans="1:15">
      <c r="A2222" t="s">
        <v>136</v>
      </c>
      <c r="B2222" t="s">
        <v>167</v>
      </c>
      <c r="C2222" t="s">
        <v>168</v>
      </c>
      <c r="D2222" t="s">
        <v>74</v>
      </c>
      <c r="E2222">
        <v>60</v>
      </c>
      <c r="F2222" t="s">
        <v>32</v>
      </c>
      <c r="G2222" t="s">
        <v>29</v>
      </c>
      <c r="L2222" t="str">
        <f t="shared" si="136"/>
        <v>NA</v>
      </c>
      <c r="M2222" t="str">
        <f t="shared" si="137"/>
        <v>NA</v>
      </c>
      <c r="N2222" t="str">
        <f t="shared" si="138"/>
        <v>NA</v>
      </c>
      <c r="O2222" t="str">
        <f t="shared" si="139"/>
        <v>S1-N1 60</v>
      </c>
    </row>
    <row r="2223" spans="1:15">
      <c r="A2223" t="s">
        <v>136</v>
      </c>
      <c r="B2223" t="s">
        <v>167</v>
      </c>
      <c r="C2223" t="s">
        <v>168</v>
      </c>
      <c r="D2223" t="s">
        <v>74</v>
      </c>
      <c r="E2223">
        <v>61</v>
      </c>
      <c r="F2223" t="s">
        <v>32</v>
      </c>
      <c r="G2223" t="s">
        <v>29</v>
      </c>
      <c r="L2223" t="str">
        <f t="shared" si="136"/>
        <v>NA</v>
      </c>
      <c r="M2223" t="str">
        <f t="shared" si="137"/>
        <v>NA</v>
      </c>
      <c r="N2223" t="str">
        <f t="shared" si="138"/>
        <v>NA</v>
      </c>
      <c r="O2223" t="str">
        <f t="shared" si="139"/>
        <v>S1-N1 61</v>
      </c>
    </row>
    <row r="2224" spans="1:15">
      <c r="A2224" t="s">
        <v>136</v>
      </c>
      <c r="B2224" t="s">
        <v>167</v>
      </c>
      <c r="C2224" t="s">
        <v>168</v>
      </c>
      <c r="D2224" t="s">
        <v>74</v>
      </c>
      <c r="E2224">
        <v>62</v>
      </c>
      <c r="F2224" t="s">
        <v>20</v>
      </c>
      <c r="G2224" t="s">
        <v>29</v>
      </c>
      <c r="L2224" t="str">
        <f t="shared" si="136"/>
        <v>NA</v>
      </c>
      <c r="M2224" t="str">
        <f t="shared" si="137"/>
        <v>NA</v>
      </c>
      <c r="N2224" t="str">
        <f t="shared" si="138"/>
        <v>NA</v>
      </c>
      <c r="O2224" t="str">
        <f t="shared" si="139"/>
        <v>S1-N1 62</v>
      </c>
    </row>
    <row r="2225" spans="1:15">
      <c r="A2225" t="s">
        <v>136</v>
      </c>
      <c r="B2225" t="s">
        <v>167</v>
      </c>
      <c r="C2225" t="s">
        <v>168</v>
      </c>
      <c r="D2225" t="s">
        <v>74</v>
      </c>
      <c r="E2225">
        <v>63</v>
      </c>
      <c r="F2225" t="s">
        <v>35</v>
      </c>
      <c r="G2225" t="s">
        <v>29</v>
      </c>
      <c r="L2225" t="str">
        <f t="shared" si="136"/>
        <v>NA</v>
      </c>
      <c r="M2225" t="str">
        <f t="shared" si="137"/>
        <v>NA</v>
      </c>
      <c r="N2225" t="str">
        <f t="shared" si="138"/>
        <v>NA</v>
      </c>
      <c r="O2225" t="str">
        <f t="shared" si="139"/>
        <v>S1-N1 63</v>
      </c>
    </row>
    <row r="2226" spans="1:15">
      <c r="A2226" t="s">
        <v>136</v>
      </c>
      <c r="B2226" t="s">
        <v>167</v>
      </c>
      <c r="C2226" t="s">
        <v>168</v>
      </c>
      <c r="D2226" t="s">
        <v>74</v>
      </c>
      <c r="E2226">
        <v>64</v>
      </c>
      <c r="F2226" t="s">
        <v>20</v>
      </c>
      <c r="G2226" t="s">
        <v>29</v>
      </c>
      <c r="L2226" t="str">
        <f t="shared" si="136"/>
        <v>NA</v>
      </c>
      <c r="M2226" t="str">
        <f t="shared" si="137"/>
        <v>NA</v>
      </c>
      <c r="N2226" t="str">
        <f t="shared" si="138"/>
        <v>NA</v>
      </c>
      <c r="O2226" t="str">
        <f t="shared" si="139"/>
        <v>S1-N1 64</v>
      </c>
    </row>
    <row r="2227" spans="1:15">
      <c r="A2227" t="s">
        <v>136</v>
      </c>
      <c r="B2227" t="s">
        <v>167</v>
      </c>
      <c r="C2227" t="s">
        <v>168</v>
      </c>
      <c r="D2227" t="s">
        <v>74</v>
      </c>
      <c r="E2227">
        <v>65</v>
      </c>
      <c r="F2227" t="s">
        <v>20</v>
      </c>
      <c r="G2227" t="s">
        <v>29</v>
      </c>
      <c r="L2227" t="str">
        <f t="shared" si="136"/>
        <v>NA</v>
      </c>
      <c r="M2227" t="str">
        <f t="shared" si="137"/>
        <v>NA</v>
      </c>
      <c r="N2227" t="str">
        <f t="shared" si="138"/>
        <v>NA</v>
      </c>
      <c r="O2227" t="str">
        <f t="shared" si="139"/>
        <v>S1-N1 65</v>
      </c>
    </row>
    <row r="2228" spans="1:15">
      <c r="A2228" t="s">
        <v>136</v>
      </c>
      <c r="B2228" t="s">
        <v>167</v>
      </c>
      <c r="C2228" t="s">
        <v>168</v>
      </c>
      <c r="D2228" t="s">
        <v>74</v>
      </c>
      <c r="E2228">
        <v>66</v>
      </c>
      <c r="F2228" t="s">
        <v>35</v>
      </c>
      <c r="G2228" t="s">
        <v>29</v>
      </c>
      <c r="L2228" t="str">
        <f t="shared" si="136"/>
        <v>NA</v>
      </c>
      <c r="M2228" t="str">
        <f t="shared" si="137"/>
        <v>NA</v>
      </c>
      <c r="N2228" t="str">
        <f t="shared" si="138"/>
        <v>NA</v>
      </c>
      <c r="O2228" t="str">
        <f t="shared" si="139"/>
        <v>S1-N1 66</v>
      </c>
    </row>
    <row r="2229" spans="1:15">
      <c r="A2229" t="s">
        <v>136</v>
      </c>
      <c r="B2229" t="s">
        <v>167</v>
      </c>
      <c r="C2229" t="s">
        <v>168</v>
      </c>
      <c r="D2229" t="s">
        <v>74</v>
      </c>
      <c r="E2229">
        <v>67</v>
      </c>
      <c r="F2229" t="s">
        <v>35</v>
      </c>
      <c r="G2229" s="4" t="s">
        <v>157</v>
      </c>
      <c r="H2229" t="b">
        <v>1</v>
      </c>
      <c r="I2229" t="s">
        <v>49</v>
      </c>
      <c r="J2229" t="s">
        <v>50</v>
      </c>
      <c r="K2229">
        <v>0.33</v>
      </c>
      <c r="L2229" t="str">
        <f t="shared" si="136"/>
        <v>Hairy</v>
      </c>
      <c r="M2229" t="str">
        <f t="shared" si="137"/>
        <v>glumes</v>
      </c>
      <c r="N2229" t="str">
        <f t="shared" si="138"/>
        <v>Species</v>
      </c>
      <c r="O2229" t="str">
        <f t="shared" si="139"/>
        <v>S1-N1 67</v>
      </c>
    </row>
    <row r="2230" spans="1:15">
      <c r="A2230" t="s">
        <v>136</v>
      </c>
      <c r="B2230" t="s">
        <v>167</v>
      </c>
      <c r="C2230" t="s">
        <v>168</v>
      </c>
      <c r="D2230" t="s">
        <v>74</v>
      </c>
      <c r="E2230">
        <v>68</v>
      </c>
      <c r="F2230" t="s">
        <v>20</v>
      </c>
      <c r="G2230" s="4" t="s">
        <v>128</v>
      </c>
      <c r="H2230" t="b">
        <v>0</v>
      </c>
      <c r="I2230" t="s">
        <v>170</v>
      </c>
      <c r="J2230" t="s">
        <v>60</v>
      </c>
      <c r="K2230">
        <v>0.1</v>
      </c>
      <c r="L2230" t="str">
        <f t="shared" si="136"/>
        <v>Cullen</v>
      </c>
      <c r="M2230" t="str">
        <f t="shared" si="137"/>
        <v>NA</v>
      </c>
      <c r="N2230" t="str">
        <f t="shared" si="138"/>
        <v>Genus</v>
      </c>
      <c r="O2230" t="str">
        <f t="shared" si="139"/>
        <v>S1-N1 68</v>
      </c>
    </row>
    <row r="2231" spans="1:15">
      <c r="A2231" t="s">
        <v>136</v>
      </c>
      <c r="B2231" t="s">
        <v>167</v>
      </c>
      <c r="C2231" t="s">
        <v>168</v>
      </c>
      <c r="D2231" t="s">
        <v>74</v>
      </c>
      <c r="E2231">
        <v>69</v>
      </c>
      <c r="F2231" t="s">
        <v>35</v>
      </c>
      <c r="G2231" t="s">
        <v>29</v>
      </c>
      <c r="L2231" t="str">
        <f t="shared" si="136"/>
        <v>NA</v>
      </c>
      <c r="M2231" t="str">
        <f t="shared" si="137"/>
        <v>NA</v>
      </c>
      <c r="N2231" t="str">
        <f t="shared" si="138"/>
        <v>NA</v>
      </c>
      <c r="O2231" t="str">
        <f t="shared" si="139"/>
        <v>S1-N1 69</v>
      </c>
    </row>
    <row r="2232" spans="1:15">
      <c r="A2232" t="s">
        <v>136</v>
      </c>
      <c r="B2232" t="s">
        <v>167</v>
      </c>
      <c r="C2232" t="s">
        <v>168</v>
      </c>
      <c r="D2232" t="s">
        <v>74</v>
      </c>
      <c r="E2232">
        <v>70</v>
      </c>
      <c r="F2232" t="s">
        <v>20</v>
      </c>
      <c r="G2232" t="s">
        <v>29</v>
      </c>
      <c r="L2232" t="str">
        <f t="shared" si="136"/>
        <v>NA</v>
      </c>
      <c r="M2232" t="str">
        <f t="shared" si="137"/>
        <v>NA</v>
      </c>
      <c r="N2232" t="str">
        <f t="shared" si="138"/>
        <v>NA</v>
      </c>
      <c r="O2232" t="str">
        <f t="shared" si="139"/>
        <v>S1-N1 70</v>
      </c>
    </row>
    <row r="2233" spans="1:15">
      <c r="A2233" t="s">
        <v>136</v>
      </c>
      <c r="B2233" t="s">
        <v>167</v>
      </c>
      <c r="C2233" t="s">
        <v>168</v>
      </c>
      <c r="D2233" t="s">
        <v>74</v>
      </c>
      <c r="E2233">
        <v>71</v>
      </c>
      <c r="F2233" t="s">
        <v>35</v>
      </c>
      <c r="G2233" t="s">
        <v>29</v>
      </c>
      <c r="L2233" t="str">
        <f t="shared" si="136"/>
        <v>NA</v>
      </c>
      <c r="M2233" t="str">
        <f t="shared" si="137"/>
        <v>NA</v>
      </c>
      <c r="N2233" t="str">
        <f t="shared" si="138"/>
        <v>NA</v>
      </c>
      <c r="O2233" t="str">
        <f t="shared" si="139"/>
        <v>S1-N1 71</v>
      </c>
    </row>
    <row r="2234" spans="1:15">
      <c r="A2234" t="s">
        <v>136</v>
      </c>
      <c r="B2234" t="s">
        <v>167</v>
      </c>
      <c r="C2234" t="s">
        <v>168</v>
      </c>
      <c r="D2234" t="s">
        <v>74</v>
      </c>
      <c r="E2234">
        <v>72</v>
      </c>
      <c r="F2234" t="s">
        <v>35</v>
      </c>
      <c r="G2234" t="s">
        <v>29</v>
      </c>
      <c r="L2234" t="str">
        <f t="shared" si="136"/>
        <v>NA</v>
      </c>
      <c r="M2234" t="str">
        <f t="shared" si="137"/>
        <v>NA</v>
      </c>
      <c r="N2234" t="str">
        <f t="shared" si="138"/>
        <v>NA</v>
      </c>
      <c r="O2234" t="str">
        <f t="shared" si="139"/>
        <v>S1-N1 72</v>
      </c>
    </row>
    <row r="2235" spans="1:15">
      <c r="A2235" t="s">
        <v>136</v>
      </c>
      <c r="B2235" t="s">
        <v>167</v>
      </c>
      <c r="C2235" t="s">
        <v>168</v>
      </c>
      <c r="D2235" t="s">
        <v>74</v>
      </c>
      <c r="E2235">
        <v>73</v>
      </c>
      <c r="F2235" t="s">
        <v>35</v>
      </c>
      <c r="G2235" t="s">
        <v>171</v>
      </c>
      <c r="H2235" t="b">
        <v>1</v>
      </c>
      <c r="I2235" t="s">
        <v>19</v>
      </c>
      <c r="J2235" t="s">
        <v>24</v>
      </c>
      <c r="K2235">
        <v>0.08</v>
      </c>
      <c r="L2235" t="str">
        <f t="shared" si="136"/>
        <v>Dissocarpus</v>
      </c>
      <c r="M2235" t="str">
        <f t="shared" si="137"/>
        <v>paradoxus</v>
      </c>
      <c r="N2235" t="str">
        <f t="shared" si="138"/>
        <v>Species</v>
      </c>
      <c r="O2235" t="str">
        <f t="shared" si="139"/>
        <v>S1-N1 73</v>
      </c>
    </row>
    <row r="2236" spans="1:15">
      <c r="A2236" t="s">
        <v>136</v>
      </c>
      <c r="B2236" t="s">
        <v>167</v>
      </c>
      <c r="C2236" t="s">
        <v>168</v>
      </c>
      <c r="D2236" t="s">
        <v>74</v>
      </c>
      <c r="E2236">
        <v>74</v>
      </c>
      <c r="F2236" t="s">
        <v>35</v>
      </c>
      <c r="G2236" t="s">
        <v>47</v>
      </c>
      <c r="H2236" t="b">
        <v>0</v>
      </c>
      <c r="I2236" t="s">
        <v>19</v>
      </c>
      <c r="J2236" t="s">
        <v>24</v>
      </c>
      <c r="K2236">
        <v>0.04</v>
      </c>
      <c r="L2236" t="str">
        <f t="shared" si="136"/>
        <v>Sclerolaena</v>
      </c>
      <c r="M2236" t="str">
        <f t="shared" si="137"/>
        <v>eriacantha</v>
      </c>
      <c r="N2236" t="str">
        <f t="shared" si="138"/>
        <v>Species</v>
      </c>
      <c r="O2236" t="str">
        <f t="shared" si="139"/>
        <v>S1-N1 74</v>
      </c>
    </row>
    <row r="2237" spans="1:15">
      <c r="A2237" t="s">
        <v>136</v>
      </c>
      <c r="B2237" t="s">
        <v>167</v>
      </c>
      <c r="C2237" t="s">
        <v>168</v>
      </c>
      <c r="D2237" t="s">
        <v>74</v>
      </c>
      <c r="E2237">
        <v>75</v>
      </c>
      <c r="F2237" t="s">
        <v>35</v>
      </c>
      <c r="G2237" t="s">
        <v>30</v>
      </c>
      <c r="H2237" t="b">
        <v>1</v>
      </c>
      <c r="I2237" t="s">
        <v>19</v>
      </c>
      <c r="J2237" t="s">
        <v>24</v>
      </c>
      <c r="K2237">
        <v>0.08</v>
      </c>
      <c r="L2237" t="str">
        <f t="shared" si="136"/>
        <v>Sclerolaena</v>
      </c>
      <c r="M2237" t="str">
        <f t="shared" si="137"/>
        <v>ventricosa</v>
      </c>
      <c r="N2237" t="str">
        <f t="shared" si="138"/>
        <v>Species</v>
      </c>
      <c r="O2237" t="str">
        <f t="shared" si="139"/>
        <v>S1-N1 75</v>
      </c>
    </row>
    <row r="2238" spans="1:15">
      <c r="A2238" t="s">
        <v>136</v>
      </c>
      <c r="B2238" t="s">
        <v>167</v>
      </c>
      <c r="C2238" t="s">
        <v>168</v>
      </c>
      <c r="D2238" t="s">
        <v>74</v>
      </c>
      <c r="E2238">
        <v>76</v>
      </c>
      <c r="F2238" t="s">
        <v>35</v>
      </c>
      <c r="G2238" t="s">
        <v>29</v>
      </c>
      <c r="L2238" t="str">
        <f t="shared" si="136"/>
        <v>NA</v>
      </c>
      <c r="M2238" t="str">
        <f t="shared" si="137"/>
        <v>NA</v>
      </c>
      <c r="N2238" t="str">
        <f t="shared" si="138"/>
        <v>NA</v>
      </c>
      <c r="O2238" t="str">
        <f t="shared" si="139"/>
        <v>S1-N1 76</v>
      </c>
    </row>
    <row r="2239" spans="1:15">
      <c r="A2239" t="s">
        <v>136</v>
      </c>
      <c r="B2239" t="s">
        <v>167</v>
      </c>
      <c r="C2239" t="s">
        <v>168</v>
      </c>
      <c r="D2239" t="s">
        <v>74</v>
      </c>
      <c r="E2239">
        <v>77</v>
      </c>
      <c r="F2239" t="s">
        <v>35</v>
      </c>
      <c r="G2239" t="s">
        <v>29</v>
      </c>
      <c r="L2239" t="str">
        <f t="shared" si="136"/>
        <v>NA</v>
      </c>
      <c r="M2239" t="str">
        <f t="shared" si="137"/>
        <v>NA</v>
      </c>
      <c r="N2239" t="str">
        <f t="shared" si="138"/>
        <v>NA</v>
      </c>
      <c r="O2239" t="str">
        <f t="shared" si="139"/>
        <v>S1-N1 77</v>
      </c>
    </row>
    <row r="2240" spans="1:15">
      <c r="A2240" t="s">
        <v>136</v>
      </c>
      <c r="B2240" t="s">
        <v>167</v>
      </c>
      <c r="C2240" t="s">
        <v>168</v>
      </c>
      <c r="D2240" t="s">
        <v>74</v>
      </c>
      <c r="E2240">
        <v>78</v>
      </c>
      <c r="F2240" t="s">
        <v>32</v>
      </c>
      <c r="G2240" t="s">
        <v>29</v>
      </c>
      <c r="L2240" t="str">
        <f t="shared" si="136"/>
        <v>NA</v>
      </c>
      <c r="M2240" t="str">
        <f t="shared" si="137"/>
        <v>NA</v>
      </c>
      <c r="N2240" t="str">
        <f t="shared" si="138"/>
        <v>NA</v>
      </c>
      <c r="O2240" t="str">
        <f t="shared" si="139"/>
        <v>S1-N1 78</v>
      </c>
    </row>
    <row r="2241" spans="1:15">
      <c r="A2241" t="s">
        <v>136</v>
      </c>
      <c r="B2241" t="s">
        <v>167</v>
      </c>
      <c r="C2241" t="s">
        <v>168</v>
      </c>
      <c r="D2241" t="s">
        <v>74</v>
      </c>
      <c r="E2241">
        <v>79</v>
      </c>
      <c r="F2241" t="s">
        <v>32</v>
      </c>
      <c r="G2241" t="s">
        <v>29</v>
      </c>
      <c r="L2241" t="str">
        <f t="shared" si="136"/>
        <v>NA</v>
      </c>
      <c r="M2241" t="str">
        <f t="shared" si="137"/>
        <v>NA</v>
      </c>
      <c r="N2241" t="str">
        <f t="shared" si="138"/>
        <v>NA</v>
      </c>
      <c r="O2241" t="str">
        <f t="shared" si="139"/>
        <v>S1-N1 79</v>
      </c>
    </row>
    <row r="2242" spans="1:15">
      <c r="A2242" t="s">
        <v>136</v>
      </c>
      <c r="B2242" t="s">
        <v>167</v>
      </c>
      <c r="C2242" t="s">
        <v>168</v>
      </c>
      <c r="D2242" t="s">
        <v>74</v>
      </c>
      <c r="E2242">
        <v>80</v>
      </c>
      <c r="F2242" t="s">
        <v>32</v>
      </c>
      <c r="G2242" t="s">
        <v>29</v>
      </c>
      <c r="L2242" t="str">
        <f t="shared" si="136"/>
        <v>NA</v>
      </c>
      <c r="M2242" t="str">
        <f t="shared" si="137"/>
        <v>NA</v>
      </c>
      <c r="N2242" t="str">
        <f t="shared" si="138"/>
        <v>NA</v>
      </c>
      <c r="O2242" t="str">
        <f t="shared" si="139"/>
        <v>S1-N1 80</v>
      </c>
    </row>
    <row r="2243" spans="1:15">
      <c r="A2243" t="s">
        <v>136</v>
      </c>
      <c r="B2243" t="s">
        <v>167</v>
      </c>
      <c r="C2243" t="s">
        <v>168</v>
      </c>
      <c r="D2243" t="s">
        <v>74</v>
      </c>
      <c r="E2243">
        <v>81</v>
      </c>
      <c r="F2243" t="s">
        <v>32</v>
      </c>
      <c r="G2243" t="s">
        <v>29</v>
      </c>
      <c r="L2243" t="str">
        <f t="shared" ref="L2243:L2306" si="140">IF(G2243="NA", "NA", IF(ISNUMBER(SEARCH(" ", G2243)), LEFT(G2243, FIND(" ", G2243) - 1), G2243))</f>
        <v>NA</v>
      </c>
      <c r="M2243" t="str">
        <f t="shared" ref="M2243:M2306" si="141">IF(OR(G2243="NA", LEN(TRIM(G2243))=LEN(SUBSTITUTE(G2243," ",""))), "NA", IF(ISNUMBER(SEARCH("Dead", G2243)), "NA", MID(G2243, FIND(" ", G2243) + 1, LEN(G2243) - FIND(" ", G2243))))</f>
        <v>NA</v>
      </c>
      <c r="N2243" t="str">
        <f t="shared" ref="N2243:N2306" si="142">IF(G2243="NA", "NA", IF(ISNUMBER(SEARCH("Dead", G2243)), IF(I2243&lt;&gt;"", "Family", "NA"), IF(ISNUMBER(SEARCH("subsp.", G2243)), "Subspecies", IF(ISNUMBER(SEARCH("var.", G2243)), "Varietas", IF(COUNTIF(G2243, "* *")=0, "Genus", "Species")))))</f>
        <v>NA</v>
      </c>
      <c r="O2243" t="str">
        <f t="shared" ref="O2243:O2306" si="143">CONCATENATE(D2243, " ", E2243)</f>
        <v>S1-N1 81</v>
      </c>
    </row>
    <row r="2244" spans="1:15">
      <c r="A2244" t="s">
        <v>136</v>
      </c>
      <c r="B2244" t="s">
        <v>167</v>
      </c>
      <c r="C2244" t="s">
        <v>168</v>
      </c>
      <c r="D2244" t="s">
        <v>74</v>
      </c>
      <c r="E2244">
        <v>82</v>
      </c>
      <c r="F2244" t="s">
        <v>32</v>
      </c>
      <c r="G2244" t="s">
        <v>29</v>
      </c>
      <c r="L2244" t="str">
        <f t="shared" si="140"/>
        <v>NA</v>
      </c>
      <c r="M2244" t="str">
        <f t="shared" si="141"/>
        <v>NA</v>
      </c>
      <c r="N2244" t="str">
        <f t="shared" si="142"/>
        <v>NA</v>
      </c>
      <c r="O2244" t="str">
        <f t="shared" si="143"/>
        <v>S1-N1 82</v>
      </c>
    </row>
    <row r="2245" spans="1:15">
      <c r="A2245" t="s">
        <v>136</v>
      </c>
      <c r="B2245" t="s">
        <v>167</v>
      </c>
      <c r="C2245" t="s">
        <v>168</v>
      </c>
      <c r="D2245" t="s">
        <v>74</v>
      </c>
      <c r="E2245">
        <v>83</v>
      </c>
      <c r="F2245" t="s">
        <v>32</v>
      </c>
      <c r="G2245" t="s">
        <v>29</v>
      </c>
      <c r="L2245" t="str">
        <f t="shared" si="140"/>
        <v>NA</v>
      </c>
      <c r="M2245" t="str">
        <f t="shared" si="141"/>
        <v>NA</v>
      </c>
      <c r="N2245" t="str">
        <f t="shared" si="142"/>
        <v>NA</v>
      </c>
      <c r="O2245" t="str">
        <f t="shared" si="143"/>
        <v>S1-N1 83</v>
      </c>
    </row>
    <row r="2246" spans="1:15">
      <c r="A2246" t="s">
        <v>136</v>
      </c>
      <c r="B2246" t="s">
        <v>167</v>
      </c>
      <c r="C2246" t="s">
        <v>168</v>
      </c>
      <c r="D2246" t="s">
        <v>74</v>
      </c>
      <c r="E2246">
        <v>84</v>
      </c>
      <c r="F2246" t="s">
        <v>32</v>
      </c>
      <c r="G2246" t="s">
        <v>29</v>
      </c>
      <c r="L2246" t="str">
        <f t="shared" si="140"/>
        <v>NA</v>
      </c>
      <c r="M2246" t="str">
        <f t="shared" si="141"/>
        <v>NA</v>
      </c>
      <c r="N2246" t="str">
        <f t="shared" si="142"/>
        <v>NA</v>
      </c>
      <c r="O2246" t="str">
        <f t="shared" si="143"/>
        <v>S1-N1 84</v>
      </c>
    </row>
    <row r="2247" spans="1:15">
      <c r="A2247" t="s">
        <v>136</v>
      </c>
      <c r="B2247" t="s">
        <v>167</v>
      </c>
      <c r="C2247" t="s">
        <v>168</v>
      </c>
      <c r="D2247" t="s">
        <v>74</v>
      </c>
      <c r="E2247">
        <v>85</v>
      </c>
      <c r="F2247" t="s">
        <v>32</v>
      </c>
      <c r="G2247" t="s">
        <v>29</v>
      </c>
      <c r="L2247" t="str">
        <f t="shared" si="140"/>
        <v>NA</v>
      </c>
      <c r="M2247" t="str">
        <f t="shared" si="141"/>
        <v>NA</v>
      </c>
      <c r="N2247" t="str">
        <f t="shared" si="142"/>
        <v>NA</v>
      </c>
      <c r="O2247" t="str">
        <f t="shared" si="143"/>
        <v>S1-N1 85</v>
      </c>
    </row>
    <row r="2248" spans="1:15">
      <c r="A2248" t="s">
        <v>136</v>
      </c>
      <c r="B2248" t="s">
        <v>167</v>
      </c>
      <c r="C2248" t="s">
        <v>168</v>
      </c>
      <c r="D2248" t="s">
        <v>74</v>
      </c>
      <c r="E2248">
        <v>86</v>
      </c>
      <c r="F2248" t="s">
        <v>32</v>
      </c>
      <c r="G2248" t="s">
        <v>31</v>
      </c>
      <c r="H2248" t="b">
        <v>0</v>
      </c>
      <c r="I2248" t="s">
        <v>19</v>
      </c>
      <c r="J2248" t="s">
        <v>24</v>
      </c>
      <c r="K2248">
        <v>0.03</v>
      </c>
      <c r="L2248" t="str">
        <f t="shared" si="140"/>
        <v>Sclerolaena</v>
      </c>
      <c r="M2248" t="str">
        <f t="shared" si="141"/>
        <v>brachyptera</v>
      </c>
      <c r="N2248" t="str">
        <f t="shared" si="142"/>
        <v>Species</v>
      </c>
      <c r="O2248" t="str">
        <f t="shared" si="143"/>
        <v>S1-N1 86</v>
      </c>
    </row>
    <row r="2249" spans="1:15">
      <c r="A2249" t="s">
        <v>136</v>
      </c>
      <c r="B2249" t="s">
        <v>167</v>
      </c>
      <c r="C2249" t="s">
        <v>168</v>
      </c>
      <c r="D2249" t="s">
        <v>74</v>
      </c>
      <c r="E2249">
        <v>87</v>
      </c>
      <c r="F2249" t="s">
        <v>32</v>
      </c>
      <c r="G2249" t="s">
        <v>29</v>
      </c>
      <c r="L2249" t="str">
        <f t="shared" si="140"/>
        <v>NA</v>
      </c>
      <c r="M2249" t="str">
        <f t="shared" si="141"/>
        <v>NA</v>
      </c>
      <c r="N2249" t="str">
        <f t="shared" si="142"/>
        <v>NA</v>
      </c>
      <c r="O2249" t="str">
        <f t="shared" si="143"/>
        <v>S1-N1 87</v>
      </c>
    </row>
    <row r="2250" spans="1:15">
      <c r="A2250" t="s">
        <v>136</v>
      </c>
      <c r="B2250" t="s">
        <v>167</v>
      </c>
      <c r="C2250" t="s">
        <v>168</v>
      </c>
      <c r="D2250" t="s">
        <v>74</v>
      </c>
      <c r="E2250">
        <v>88</v>
      </c>
      <c r="F2250" t="s">
        <v>20</v>
      </c>
      <c r="G2250" t="s">
        <v>30</v>
      </c>
      <c r="H2250" t="b">
        <v>1</v>
      </c>
      <c r="I2250" t="s">
        <v>19</v>
      </c>
      <c r="J2250" t="s">
        <v>24</v>
      </c>
      <c r="K2250">
        <v>0.06</v>
      </c>
      <c r="L2250" t="str">
        <f t="shared" si="140"/>
        <v>Sclerolaena</v>
      </c>
      <c r="M2250" t="str">
        <f t="shared" si="141"/>
        <v>ventricosa</v>
      </c>
      <c r="N2250" t="str">
        <f t="shared" si="142"/>
        <v>Species</v>
      </c>
      <c r="O2250" t="str">
        <f t="shared" si="143"/>
        <v>S1-N1 88</v>
      </c>
    </row>
    <row r="2251" spans="1:15">
      <c r="A2251" t="s">
        <v>136</v>
      </c>
      <c r="B2251" t="s">
        <v>167</v>
      </c>
      <c r="C2251" t="s">
        <v>168</v>
      </c>
      <c r="D2251" t="s">
        <v>74</v>
      </c>
      <c r="E2251">
        <v>89</v>
      </c>
      <c r="F2251" t="s">
        <v>20</v>
      </c>
      <c r="G2251" t="s">
        <v>33</v>
      </c>
      <c r="H2251" t="b">
        <v>1</v>
      </c>
      <c r="I2251" t="s">
        <v>19</v>
      </c>
      <c r="J2251" t="s">
        <v>24</v>
      </c>
      <c r="K2251">
        <v>0.2</v>
      </c>
      <c r="L2251" t="str">
        <f t="shared" si="140"/>
        <v>Sclerolaena</v>
      </c>
      <c r="M2251" t="str">
        <f t="shared" si="141"/>
        <v>divaricata</v>
      </c>
      <c r="N2251" t="str">
        <f t="shared" si="142"/>
        <v>Species</v>
      </c>
      <c r="O2251" t="str">
        <f t="shared" si="143"/>
        <v>S1-N1 89</v>
      </c>
    </row>
    <row r="2252" spans="1:15">
      <c r="A2252" t="s">
        <v>136</v>
      </c>
      <c r="B2252" t="s">
        <v>167</v>
      </c>
      <c r="C2252" t="s">
        <v>168</v>
      </c>
      <c r="D2252" t="s">
        <v>74</v>
      </c>
      <c r="E2252">
        <v>90</v>
      </c>
      <c r="F2252" t="s">
        <v>35</v>
      </c>
      <c r="G2252" s="4" t="s">
        <v>165</v>
      </c>
      <c r="H2252" t="b">
        <v>1</v>
      </c>
      <c r="I2252" t="s">
        <v>49</v>
      </c>
      <c r="J2252" t="s">
        <v>50</v>
      </c>
      <c r="K2252">
        <v>0.11</v>
      </c>
      <c r="L2252" t="str">
        <f t="shared" si="140"/>
        <v>Mini</v>
      </c>
      <c r="M2252" t="str">
        <f t="shared" si="141"/>
        <v>eragrostis déjà vu</v>
      </c>
      <c r="N2252" t="str">
        <f t="shared" si="142"/>
        <v>Species</v>
      </c>
      <c r="O2252" t="str">
        <f t="shared" si="143"/>
        <v>S1-N1 90</v>
      </c>
    </row>
    <row r="2253" spans="1:15">
      <c r="A2253" t="s">
        <v>136</v>
      </c>
      <c r="B2253" t="s">
        <v>167</v>
      </c>
      <c r="C2253" t="s">
        <v>168</v>
      </c>
      <c r="D2253" t="s">
        <v>74</v>
      </c>
      <c r="E2253">
        <v>91</v>
      </c>
      <c r="F2253" t="s">
        <v>35</v>
      </c>
      <c r="G2253" t="s">
        <v>29</v>
      </c>
      <c r="L2253" t="str">
        <f t="shared" si="140"/>
        <v>NA</v>
      </c>
      <c r="M2253" t="str">
        <f t="shared" si="141"/>
        <v>NA</v>
      </c>
      <c r="N2253" t="str">
        <f t="shared" si="142"/>
        <v>NA</v>
      </c>
      <c r="O2253" t="str">
        <f t="shared" si="143"/>
        <v>S1-N1 91</v>
      </c>
    </row>
    <row r="2254" spans="1:15">
      <c r="A2254" t="s">
        <v>136</v>
      </c>
      <c r="B2254" t="s">
        <v>167</v>
      </c>
      <c r="C2254" t="s">
        <v>168</v>
      </c>
      <c r="D2254" t="s">
        <v>74</v>
      </c>
      <c r="E2254">
        <v>92</v>
      </c>
      <c r="F2254" t="s">
        <v>35</v>
      </c>
      <c r="G2254" t="s">
        <v>33</v>
      </c>
      <c r="H2254" t="b">
        <v>1</v>
      </c>
      <c r="I2254" t="s">
        <v>19</v>
      </c>
      <c r="J2254" t="s">
        <v>24</v>
      </c>
      <c r="K2254">
        <v>0.24</v>
      </c>
      <c r="L2254" t="str">
        <f t="shared" si="140"/>
        <v>Sclerolaena</v>
      </c>
      <c r="M2254" t="str">
        <f t="shared" si="141"/>
        <v>divaricata</v>
      </c>
      <c r="N2254" t="str">
        <f t="shared" si="142"/>
        <v>Species</v>
      </c>
      <c r="O2254" t="str">
        <f t="shared" si="143"/>
        <v>S1-N1 92</v>
      </c>
    </row>
    <row r="2255" spans="1:15">
      <c r="A2255" t="s">
        <v>136</v>
      </c>
      <c r="B2255" t="s">
        <v>167</v>
      </c>
      <c r="C2255" t="s">
        <v>168</v>
      </c>
      <c r="D2255" t="s">
        <v>74</v>
      </c>
      <c r="E2255">
        <v>93</v>
      </c>
      <c r="F2255" t="s">
        <v>20</v>
      </c>
      <c r="G2255" s="4" t="s">
        <v>165</v>
      </c>
      <c r="H2255" t="b">
        <v>1</v>
      </c>
      <c r="I2255" t="s">
        <v>49</v>
      </c>
      <c r="J2255" t="s">
        <v>50</v>
      </c>
      <c r="K2255">
        <v>0.14000000000000001</v>
      </c>
      <c r="L2255" t="str">
        <f t="shared" si="140"/>
        <v>Mini</v>
      </c>
      <c r="M2255" t="str">
        <f t="shared" si="141"/>
        <v>eragrostis déjà vu</v>
      </c>
      <c r="N2255" t="str">
        <f t="shared" si="142"/>
        <v>Species</v>
      </c>
      <c r="O2255" t="str">
        <f t="shared" si="143"/>
        <v>S1-N1 93</v>
      </c>
    </row>
    <row r="2256" spans="1:15">
      <c r="A2256" t="s">
        <v>136</v>
      </c>
      <c r="B2256" t="s">
        <v>167</v>
      </c>
      <c r="C2256" t="s">
        <v>168</v>
      </c>
      <c r="D2256" t="s">
        <v>74</v>
      </c>
      <c r="E2256">
        <v>94</v>
      </c>
      <c r="F2256" t="s">
        <v>35</v>
      </c>
      <c r="G2256" t="s">
        <v>29</v>
      </c>
      <c r="L2256" t="str">
        <f t="shared" si="140"/>
        <v>NA</v>
      </c>
      <c r="M2256" t="str">
        <f t="shared" si="141"/>
        <v>NA</v>
      </c>
      <c r="N2256" t="str">
        <f t="shared" si="142"/>
        <v>NA</v>
      </c>
      <c r="O2256" t="str">
        <f t="shared" si="143"/>
        <v>S1-N1 94</v>
      </c>
    </row>
    <row r="2257" spans="1:15">
      <c r="A2257" t="s">
        <v>136</v>
      </c>
      <c r="B2257" t="s">
        <v>167</v>
      </c>
      <c r="C2257" t="s">
        <v>168</v>
      </c>
      <c r="D2257" t="s">
        <v>74</v>
      </c>
      <c r="E2257">
        <v>95</v>
      </c>
      <c r="F2257" t="s">
        <v>32</v>
      </c>
      <c r="G2257" t="s">
        <v>30</v>
      </c>
      <c r="H2257" t="b">
        <v>1</v>
      </c>
      <c r="I2257" t="s">
        <v>19</v>
      </c>
      <c r="J2257" t="s">
        <v>24</v>
      </c>
      <c r="K2257">
        <v>0.13</v>
      </c>
      <c r="L2257" t="str">
        <f t="shared" si="140"/>
        <v>Sclerolaena</v>
      </c>
      <c r="M2257" t="str">
        <f t="shared" si="141"/>
        <v>ventricosa</v>
      </c>
      <c r="N2257" t="str">
        <f t="shared" si="142"/>
        <v>Species</v>
      </c>
      <c r="O2257" t="str">
        <f t="shared" si="143"/>
        <v>S1-N1 95</v>
      </c>
    </row>
    <row r="2258" spans="1:15">
      <c r="A2258" t="s">
        <v>136</v>
      </c>
      <c r="B2258" t="s">
        <v>167</v>
      </c>
      <c r="C2258" t="s">
        <v>168</v>
      </c>
      <c r="D2258" t="s">
        <v>74</v>
      </c>
      <c r="E2258">
        <v>96</v>
      </c>
      <c r="F2258" t="s">
        <v>32</v>
      </c>
      <c r="G2258" t="s">
        <v>29</v>
      </c>
      <c r="L2258" t="str">
        <f t="shared" si="140"/>
        <v>NA</v>
      </c>
      <c r="M2258" t="str">
        <f t="shared" si="141"/>
        <v>NA</v>
      </c>
      <c r="N2258" t="str">
        <f t="shared" si="142"/>
        <v>NA</v>
      </c>
      <c r="O2258" t="str">
        <f t="shared" si="143"/>
        <v>S1-N1 96</v>
      </c>
    </row>
    <row r="2259" spans="1:15">
      <c r="A2259" t="s">
        <v>136</v>
      </c>
      <c r="B2259" t="s">
        <v>167</v>
      </c>
      <c r="C2259" t="s">
        <v>168</v>
      </c>
      <c r="D2259" t="s">
        <v>74</v>
      </c>
      <c r="E2259">
        <v>97</v>
      </c>
      <c r="F2259" t="s">
        <v>20</v>
      </c>
      <c r="G2259" t="s">
        <v>31</v>
      </c>
      <c r="H2259" t="b">
        <v>0</v>
      </c>
      <c r="I2259" t="s">
        <v>19</v>
      </c>
      <c r="J2259" t="s">
        <v>24</v>
      </c>
      <c r="K2259">
        <v>0.04</v>
      </c>
      <c r="L2259" t="str">
        <f t="shared" si="140"/>
        <v>Sclerolaena</v>
      </c>
      <c r="M2259" t="str">
        <f t="shared" si="141"/>
        <v>brachyptera</v>
      </c>
      <c r="N2259" t="str">
        <f t="shared" si="142"/>
        <v>Species</v>
      </c>
      <c r="O2259" t="str">
        <f t="shared" si="143"/>
        <v>S1-N1 97</v>
      </c>
    </row>
    <row r="2260" spans="1:15">
      <c r="A2260" t="s">
        <v>136</v>
      </c>
      <c r="B2260" t="s">
        <v>167</v>
      </c>
      <c r="C2260" t="s">
        <v>168</v>
      </c>
      <c r="D2260" t="s">
        <v>74</v>
      </c>
      <c r="E2260">
        <v>98</v>
      </c>
      <c r="F2260" t="s">
        <v>35</v>
      </c>
      <c r="G2260" t="s">
        <v>33</v>
      </c>
      <c r="H2260" t="b">
        <v>1</v>
      </c>
      <c r="I2260" t="s">
        <v>19</v>
      </c>
      <c r="J2260" t="s">
        <v>24</v>
      </c>
      <c r="K2260">
        <v>0.4</v>
      </c>
      <c r="L2260" t="str">
        <f t="shared" si="140"/>
        <v>Sclerolaena</v>
      </c>
      <c r="M2260" t="str">
        <f t="shared" si="141"/>
        <v>divaricata</v>
      </c>
      <c r="N2260" t="str">
        <f t="shared" si="142"/>
        <v>Species</v>
      </c>
      <c r="O2260" t="str">
        <f t="shared" si="143"/>
        <v>S1-N1 98</v>
      </c>
    </row>
    <row r="2261" spans="1:15">
      <c r="A2261" t="s">
        <v>136</v>
      </c>
      <c r="B2261" t="s">
        <v>167</v>
      </c>
      <c r="C2261" t="s">
        <v>168</v>
      </c>
      <c r="D2261" t="s">
        <v>74</v>
      </c>
      <c r="E2261">
        <v>99</v>
      </c>
      <c r="F2261" t="s">
        <v>35</v>
      </c>
      <c r="G2261" s="4" t="s">
        <v>139</v>
      </c>
      <c r="H2261" t="b">
        <v>0</v>
      </c>
      <c r="I2261" t="s">
        <v>59</v>
      </c>
      <c r="J2261" t="s">
        <v>60</v>
      </c>
      <c r="K2261">
        <v>0.05</v>
      </c>
      <c r="L2261" t="str">
        <f t="shared" si="140"/>
        <v>Sida</v>
      </c>
      <c r="M2261" t="str">
        <f t="shared" si="141"/>
        <v>corrugata</v>
      </c>
      <c r="N2261" t="str">
        <f t="shared" si="142"/>
        <v>Species</v>
      </c>
      <c r="O2261" t="str">
        <f t="shared" si="143"/>
        <v>S1-N1 99</v>
      </c>
    </row>
    <row r="2262" spans="1:15">
      <c r="A2262" t="s">
        <v>136</v>
      </c>
      <c r="B2262" t="s">
        <v>167</v>
      </c>
      <c r="C2262" t="s">
        <v>168</v>
      </c>
      <c r="D2262" t="s">
        <v>74</v>
      </c>
      <c r="E2262">
        <v>100</v>
      </c>
      <c r="F2262" t="s">
        <v>32</v>
      </c>
      <c r="G2262" t="s">
        <v>29</v>
      </c>
      <c r="L2262" t="str">
        <f t="shared" si="140"/>
        <v>NA</v>
      </c>
      <c r="M2262" t="str">
        <f t="shared" si="141"/>
        <v>NA</v>
      </c>
      <c r="N2262" t="str">
        <f t="shared" si="142"/>
        <v>NA</v>
      </c>
      <c r="O2262" t="str">
        <f t="shared" si="143"/>
        <v>S1-N1 100</v>
      </c>
    </row>
    <row r="2263" spans="1:15">
      <c r="A2263" t="s">
        <v>136</v>
      </c>
      <c r="B2263" t="s">
        <v>167</v>
      </c>
      <c r="C2263" t="s">
        <v>168</v>
      </c>
      <c r="D2263" t="s">
        <v>75</v>
      </c>
      <c r="E2263">
        <v>0</v>
      </c>
      <c r="F2263" t="s">
        <v>35</v>
      </c>
      <c r="G2263" t="s">
        <v>31</v>
      </c>
      <c r="H2263" t="b">
        <v>0</v>
      </c>
      <c r="I2263" t="s">
        <v>19</v>
      </c>
      <c r="J2263" t="s">
        <v>24</v>
      </c>
      <c r="K2263">
        <v>0.04</v>
      </c>
      <c r="L2263" t="str">
        <f t="shared" si="140"/>
        <v>Sclerolaena</v>
      </c>
      <c r="M2263" t="str">
        <f t="shared" si="141"/>
        <v>brachyptera</v>
      </c>
      <c r="N2263" t="str">
        <f t="shared" si="142"/>
        <v>Species</v>
      </c>
      <c r="O2263" t="str">
        <f t="shared" si="143"/>
        <v>S2-N2 0</v>
      </c>
    </row>
    <row r="2264" spans="1:15">
      <c r="A2264" t="s">
        <v>136</v>
      </c>
      <c r="B2264" t="s">
        <v>167</v>
      </c>
      <c r="C2264" t="s">
        <v>168</v>
      </c>
      <c r="D2264" t="s">
        <v>75</v>
      </c>
      <c r="E2264">
        <v>1</v>
      </c>
      <c r="F2264" t="s">
        <v>35</v>
      </c>
      <c r="G2264" s="4" t="s">
        <v>53</v>
      </c>
      <c r="H2264" t="b">
        <v>0</v>
      </c>
      <c r="I2264" t="s">
        <v>59</v>
      </c>
      <c r="J2264" t="s">
        <v>60</v>
      </c>
      <c r="K2264">
        <v>7.0000000000000007E-2</v>
      </c>
      <c r="L2264" t="str">
        <f t="shared" si="140"/>
        <v>Sida</v>
      </c>
      <c r="M2264" t="str">
        <f t="shared" si="141"/>
        <v>A</v>
      </c>
      <c r="N2264" t="str">
        <f t="shared" si="142"/>
        <v>Species</v>
      </c>
      <c r="O2264" t="str">
        <f t="shared" si="143"/>
        <v>S2-N2 1</v>
      </c>
    </row>
    <row r="2265" spans="1:15">
      <c r="A2265" t="s">
        <v>136</v>
      </c>
      <c r="B2265" t="s">
        <v>167</v>
      </c>
      <c r="C2265" t="s">
        <v>168</v>
      </c>
      <c r="D2265" t="s">
        <v>75</v>
      </c>
      <c r="E2265">
        <v>2</v>
      </c>
      <c r="F2265" t="s">
        <v>20</v>
      </c>
      <c r="G2265" t="s">
        <v>29</v>
      </c>
      <c r="L2265" t="str">
        <f t="shared" si="140"/>
        <v>NA</v>
      </c>
      <c r="M2265" t="str">
        <f t="shared" si="141"/>
        <v>NA</v>
      </c>
      <c r="N2265" t="str">
        <f t="shared" si="142"/>
        <v>NA</v>
      </c>
      <c r="O2265" t="str">
        <f t="shared" si="143"/>
        <v>S2-N2 2</v>
      </c>
    </row>
    <row r="2266" spans="1:15">
      <c r="A2266" t="s">
        <v>136</v>
      </c>
      <c r="B2266" t="s">
        <v>167</v>
      </c>
      <c r="C2266" t="s">
        <v>168</v>
      </c>
      <c r="D2266" t="s">
        <v>75</v>
      </c>
      <c r="E2266">
        <v>3</v>
      </c>
      <c r="F2266" t="s">
        <v>35</v>
      </c>
      <c r="G2266" t="s">
        <v>29</v>
      </c>
      <c r="L2266" t="str">
        <f t="shared" si="140"/>
        <v>NA</v>
      </c>
      <c r="M2266" t="str">
        <f t="shared" si="141"/>
        <v>NA</v>
      </c>
      <c r="N2266" t="str">
        <f t="shared" si="142"/>
        <v>NA</v>
      </c>
      <c r="O2266" t="str">
        <f t="shared" si="143"/>
        <v>S2-N2 3</v>
      </c>
    </row>
    <row r="2267" spans="1:15">
      <c r="A2267" t="s">
        <v>136</v>
      </c>
      <c r="B2267" t="s">
        <v>167</v>
      </c>
      <c r="C2267" t="s">
        <v>168</v>
      </c>
      <c r="D2267" t="s">
        <v>75</v>
      </c>
      <c r="E2267">
        <v>4</v>
      </c>
      <c r="F2267" t="s">
        <v>32</v>
      </c>
      <c r="G2267" t="s">
        <v>29</v>
      </c>
      <c r="L2267" t="str">
        <f t="shared" si="140"/>
        <v>NA</v>
      </c>
      <c r="M2267" t="str">
        <f t="shared" si="141"/>
        <v>NA</v>
      </c>
      <c r="N2267" t="str">
        <f t="shared" si="142"/>
        <v>NA</v>
      </c>
      <c r="O2267" t="str">
        <f t="shared" si="143"/>
        <v>S2-N2 4</v>
      </c>
    </row>
    <row r="2268" spans="1:15">
      <c r="A2268" t="s">
        <v>136</v>
      </c>
      <c r="B2268" t="s">
        <v>167</v>
      </c>
      <c r="C2268" t="s">
        <v>168</v>
      </c>
      <c r="D2268" t="s">
        <v>75</v>
      </c>
      <c r="E2268">
        <v>5</v>
      </c>
      <c r="F2268" t="s">
        <v>35</v>
      </c>
      <c r="G2268" t="s">
        <v>29</v>
      </c>
      <c r="L2268" t="str">
        <f t="shared" si="140"/>
        <v>NA</v>
      </c>
      <c r="M2268" t="str">
        <f t="shared" si="141"/>
        <v>NA</v>
      </c>
      <c r="N2268" t="str">
        <f t="shared" si="142"/>
        <v>NA</v>
      </c>
      <c r="O2268" t="str">
        <f t="shared" si="143"/>
        <v>S2-N2 5</v>
      </c>
    </row>
    <row r="2269" spans="1:15">
      <c r="A2269" t="s">
        <v>136</v>
      </c>
      <c r="B2269" t="s">
        <v>167</v>
      </c>
      <c r="C2269" t="s">
        <v>168</v>
      </c>
      <c r="D2269" t="s">
        <v>75</v>
      </c>
      <c r="E2269">
        <v>6</v>
      </c>
      <c r="F2269" t="s">
        <v>32</v>
      </c>
      <c r="G2269" t="s">
        <v>31</v>
      </c>
      <c r="H2269" t="b">
        <v>0</v>
      </c>
      <c r="I2269" t="s">
        <v>19</v>
      </c>
      <c r="J2269" t="s">
        <v>24</v>
      </c>
      <c r="L2269" t="str">
        <f t="shared" si="140"/>
        <v>Sclerolaena</v>
      </c>
      <c r="M2269" t="str">
        <f t="shared" si="141"/>
        <v>brachyptera</v>
      </c>
      <c r="N2269" t="str">
        <f t="shared" si="142"/>
        <v>Species</v>
      </c>
      <c r="O2269" t="str">
        <f t="shared" si="143"/>
        <v>S2-N2 6</v>
      </c>
    </row>
    <row r="2270" spans="1:15">
      <c r="A2270" t="s">
        <v>136</v>
      </c>
      <c r="B2270" t="s">
        <v>167</v>
      </c>
      <c r="C2270" t="s">
        <v>168</v>
      </c>
      <c r="D2270" t="s">
        <v>75</v>
      </c>
      <c r="E2270">
        <v>7</v>
      </c>
      <c r="F2270" t="s">
        <v>32</v>
      </c>
      <c r="G2270" t="s">
        <v>29</v>
      </c>
      <c r="L2270" t="str">
        <f t="shared" si="140"/>
        <v>NA</v>
      </c>
      <c r="M2270" t="str">
        <f t="shared" si="141"/>
        <v>NA</v>
      </c>
      <c r="N2270" t="str">
        <f t="shared" si="142"/>
        <v>NA</v>
      </c>
      <c r="O2270" t="str">
        <f t="shared" si="143"/>
        <v>S2-N2 7</v>
      </c>
    </row>
    <row r="2271" spans="1:15">
      <c r="A2271" t="s">
        <v>136</v>
      </c>
      <c r="B2271" t="s">
        <v>167</v>
      </c>
      <c r="C2271" t="s">
        <v>168</v>
      </c>
      <c r="D2271" t="s">
        <v>75</v>
      </c>
      <c r="E2271">
        <v>8</v>
      </c>
      <c r="F2271" t="s">
        <v>32</v>
      </c>
      <c r="G2271" t="s">
        <v>29</v>
      </c>
      <c r="L2271" t="str">
        <f t="shared" si="140"/>
        <v>NA</v>
      </c>
      <c r="M2271" t="str">
        <f t="shared" si="141"/>
        <v>NA</v>
      </c>
      <c r="N2271" t="str">
        <f t="shared" si="142"/>
        <v>NA</v>
      </c>
      <c r="O2271" t="str">
        <f t="shared" si="143"/>
        <v>S2-N2 8</v>
      </c>
    </row>
    <row r="2272" spans="1:15">
      <c r="A2272" t="s">
        <v>136</v>
      </c>
      <c r="B2272" t="s">
        <v>167</v>
      </c>
      <c r="C2272" t="s">
        <v>168</v>
      </c>
      <c r="D2272" t="s">
        <v>75</v>
      </c>
      <c r="E2272">
        <v>9</v>
      </c>
      <c r="F2272" t="s">
        <v>32</v>
      </c>
      <c r="G2272" t="s">
        <v>29</v>
      </c>
      <c r="L2272" t="str">
        <f t="shared" si="140"/>
        <v>NA</v>
      </c>
      <c r="M2272" t="str">
        <f t="shared" si="141"/>
        <v>NA</v>
      </c>
      <c r="N2272" t="str">
        <f t="shared" si="142"/>
        <v>NA</v>
      </c>
      <c r="O2272" t="str">
        <f t="shared" si="143"/>
        <v>S2-N2 9</v>
      </c>
    </row>
    <row r="2273" spans="1:17">
      <c r="A2273" t="s">
        <v>136</v>
      </c>
      <c r="B2273" t="s">
        <v>167</v>
      </c>
      <c r="C2273" t="s">
        <v>168</v>
      </c>
      <c r="D2273" t="s">
        <v>75</v>
      </c>
      <c r="E2273">
        <v>10</v>
      </c>
      <c r="F2273" t="s">
        <v>32</v>
      </c>
      <c r="G2273" t="s">
        <v>29</v>
      </c>
      <c r="L2273" t="str">
        <f t="shared" si="140"/>
        <v>NA</v>
      </c>
      <c r="M2273" t="str">
        <f t="shared" si="141"/>
        <v>NA</v>
      </c>
      <c r="N2273" t="str">
        <f t="shared" si="142"/>
        <v>NA</v>
      </c>
      <c r="O2273" t="str">
        <f t="shared" si="143"/>
        <v>S2-N2 10</v>
      </c>
    </row>
    <row r="2274" spans="1:17">
      <c r="A2274" t="s">
        <v>136</v>
      </c>
      <c r="B2274" t="s">
        <v>167</v>
      </c>
      <c r="C2274" t="s">
        <v>168</v>
      </c>
      <c r="D2274" t="s">
        <v>75</v>
      </c>
      <c r="E2274">
        <v>11</v>
      </c>
      <c r="F2274" t="s">
        <v>32</v>
      </c>
      <c r="G2274" s="4" t="s">
        <v>172</v>
      </c>
      <c r="H2274" t="b">
        <v>0</v>
      </c>
      <c r="I2274" t="s">
        <v>19</v>
      </c>
      <c r="J2274" t="s">
        <v>24</v>
      </c>
      <c r="K2274">
        <v>0.11</v>
      </c>
      <c r="L2274" t="str">
        <f t="shared" si="140"/>
        <v>Hairy</v>
      </c>
      <c r="M2274" t="str">
        <f t="shared" si="141"/>
        <v>chenopod</v>
      </c>
      <c r="N2274" t="str">
        <f t="shared" si="142"/>
        <v>Species</v>
      </c>
      <c r="O2274" t="str">
        <f t="shared" si="143"/>
        <v>S2-N2 11</v>
      </c>
      <c r="P2274">
        <v>3192</v>
      </c>
      <c r="Q2274">
        <v>3203</v>
      </c>
    </row>
    <row r="2275" spans="1:17">
      <c r="A2275" t="s">
        <v>136</v>
      </c>
      <c r="B2275" t="s">
        <v>167</v>
      </c>
      <c r="C2275" t="s">
        <v>168</v>
      </c>
      <c r="D2275" t="s">
        <v>75</v>
      </c>
      <c r="E2275">
        <v>12</v>
      </c>
      <c r="F2275" t="s">
        <v>32</v>
      </c>
      <c r="G2275" t="s">
        <v>31</v>
      </c>
      <c r="H2275" t="b">
        <v>1</v>
      </c>
      <c r="I2275" t="s">
        <v>19</v>
      </c>
      <c r="J2275" t="s">
        <v>24</v>
      </c>
      <c r="K2275">
        <v>0.01</v>
      </c>
      <c r="L2275" t="str">
        <f t="shared" si="140"/>
        <v>Sclerolaena</v>
      </c>
      <c r="M2275" t="str">
        <f t="shared" si="141"/>
        <v>brachyptera</v>
      </c>
      <c r="N2275" t="str">
        <f t="shared" si="142"/>
        <v>Species</v>
      </c>
      <c r="O2275" t="str">
        <f t="shared" si="143"/>
        <v>S2-N2 12</v>
      </c>
    </row>
    <row r="2276" spans="1:17">
      <c r="A2276" t="s">
        <v>136</v>
      </c>
      <c r="B2276" t="s">
        <v>167</v>
      </c>
      <c r="C2276" t="s">
        <v>168</v>
      </c>
      <c r="D2276" t="s">
        <v>75</v>
      </c>
      <c r="E2276">
        <v>13</v>
      </c>
      <c r="F2276" t="s">
        <v>32</v>
      </c>
      <c r="G2276" t="s">
        <v>29</v>
      </c>
      <c r="L2276" t="str">
        <f t="shared" si="140"/>
        <v>NA</v>
      </c>
      <c r="M2276" t="str">
        <f t="shared" si="141"/>
        <v>NA</v>
      </c>
      <c r="N2276" t="str">
        <f t="shared" si="142"/>
        <v>NA</v>
      </c>
      <c r="O2276" t="str">
        <f t="shared" si="143"/>
        <v>S2-N2 13</v>
      </c>
    </row>
    <row r="2277" spans="1:17">
      <c r="A2277" t="s">
        <v>136</v>
      </c>
      <c r="B2277" t="s">
        <v>167</v>
      </c>
      <c r="C2277" t="s">
        <v>168</v>
      </c>
      <c r="D2277" t="s">
        <v>75</v>
      </c>
      <c r="E2277">
        <v>14</v>
      </c>
      <c r="F2277" t="s">
        <v>32</v>
      </c>
      <c r="G2277" t="s">
        <v>29</v>
      </c>
      <c r="L2277" t="str">
        <f t="shared" si="140"/>
        <v>NA</v>
      </c>
      <c r="M2277" t="str">
        <f t="shared" si="141"/>
        <v>NA</v>
      </c>
      <c r="N2277" t="str">
        <f t="shared" si="142"/>
        <v>NA</v>
      </c>
      <c r="O2277" t="str">
        <f t="shared" si="143"/>
        <v>S2-N2 14</v>
      </c>
    </row>
    <row r="2278" spans="1:17">
      <c r="A2278" t="s">
        <v>136</v>
      </c>
      <c r="B2278" t="s">
        <v>167</v>
      </c>
      <c r="C2278" t="s">
        <v>168</v>
      </c>
      <c r="D2278" t="s">
        <v>75</v>
      </c>
      <c r="E2278">
        <v>15</v>
      </c>
      <c r="F2278" t="s">
        <v>35</v>
      </c>
      <c r="G2278" t="s">
        <v>29</v>
      </c>
      <c r="L2278" t="str">
        <f t="shared" si="140"/>
        <v>NA</v>
      </c>
      <c r="M2278" t="str">
        <f t="shared" si="141"/>
        <v>NA</v>
      </c>
      <c r="N2278" t="str">
        <f t="shared" si="142"/>
        <v>NA</v>
      </c>
      <c r="O2278" t="str">
        <f t="shared" si="143"/>
        <v>S2-N2 15</v>
      </c>
    </row>
    <row r="2279" spans="1:17">
      <c r="A2279" t="s">
        <v>136</v>
      </c>
      <c r="B2279" t="s">
        <v>167</v>
      </c>
      <c r="C2279" t="s">
        <v>168</v>
      </c>
      <c r="D2279" t="s">
        <v>75</v>
      </c>
      <c r="E2279">
        <v>16</v>
      </c>
      <c r="F2279" t="s">
        <v>35</v>
      </c>
      <c r="G2279" t="s">
        <v>29</v>
      </c>
      <c r="L2279" t="str">
        <f t="shared" si="140"/>
        <v>NA</v>
      </c>
      <c r="M2279" t="str">
        <f t="shared" si="141"/>
        <v>NA</v>
      </c>
      <c r="N2279" t="str">
        <f t="shared" si="142"/>
        <v>NA</v>
      </c>
      <c r="O2279" t="str">
        <f t="shared" si="143"/>
        <v>S2-N2 16</v>
      </c>
    </row>
    <row r="2280" spans="1:17">
      <c r="A2280" t="s">
        <v>136</v>
      </c>
      <c r="B2280" t="s">
        <v>167</v>
      </c>
      <c r="C2280" t="s">
        <v>168</v>
      </c>
      <c r="D2280" t="s">
        <v>75</v>
      </c>
      <c r="E2280">
        <v>17</v>
      </c>
      <c r="F2280" t="s">
        <v>35</v>
      </c>
      <c r="G2280" t="s">
        <v>29</v>
      </c>
      <c r="L2280" t="str">
        <f t="shared" si="140"/>
        <v>NA</v>
      </c>
      <c r="M2280" t="str">
        <f t="shared" si="141"/>
        <v>NA</v>
      </c>
      <c r="N2280" t="str">
        <f t="shared" si="142"/>
        <v>NA</v>
      </c>
      <c r="O2280" t="str">
        <f t="shared" si="143"/>
        <v>S2-N2 17</v>
      </c>
    </row>
    <row r="2281" spans="1:17">
      <c r="A2281" t="s">
        <v>136</v>
      </c>
      <c r="B2281" t="s">
        <v>167</v>
      </c>
      <c r="C2281" t="s">
        <v>168</v>
      </c>
      <c r="D2281" t="s">
        <v>75</v>
      </c>
      <c r="E2281">
        <v>18</v>
      </c>
      <c r="F2281" t="s">
        <v>35</v>
      </c>
      <c r="G2281" t="s">
        <v>30</v>
      </c>
      <c r="H2281" t="b">
        <v>1</v>
      </c>
      <c r="I2281" t="s">
        <v>19</v>
      </c>
      <c r="J2281" t="s">
        <v>24</v>
      </c>
      <c r="K2281">
        <v>0.06</v>
      </c>
      <c r="L2281" t="str">
        <f t="shared" si="140"/>
        <v>Sclerolaena</v>
      </c>
      <c r="M2281" t="str">
        <f t="shared" si="141"/>
        <v>ventricosa</v>
      </c>
      <c r="N2281" t="str">
        <f t="shared" si="142"/>
        <v>Species</v>
      </c>
      <c r="O2281" t="str">
        <f t="shared" si="143"/>
        <v>S2-N2 18</v>
      </c>
    </row>
    <row r="2282" spans="1:17">
      <c r="A2282" t="s">
        <v>136</v>
      </c>
      <c r="B2282" t="s">
        <v>167</v>
      </c>
      <c r="C2282" t="s">
        <v>168</v>
      </c>
      <c r="D2282" t="s">
        <v>75</v>
      </c>
      <c r="E2282">
        <v>19</v>
      </c>
      <c r="F2282" t="s">
        <v>32</v>
      </c>
      <c r="G2282" t="s">
        <v>29</v>
      </c>
      <c r="L2282" t="str">
        <f t="shared" si="140"/>
        <v>NA</v>
      </c>
      <c r="M2282" t="str">
        <f t="shared" si="141"/>
        <v>NA</v>
      </c>
      <c r="N2282" t="str">
        <f t="shared" si="142"/>
        <v>NA</v>
      </c>
      <c r="O2282" t="str">
        <f t="shared" si="143"/>
        <v>S2-N2 19</v>
      </c>
    </row>
    <row r="2283" spans="1:17">
      <c r="A2283" t="s">
        <v>136</v>
      </c>
      <c r="B2283" t="s">
        <v>167</v>
      </c>
      <c r="C2283" t="s">
        <v>168</v>
      </c>
      <c r="D2283" t="s">
        <v>75</v>
      </c>
      <c r="E2283">
        <v>20</v>
      </c>
      <c r="F2283" t="s">
        <v>32</v>
      </c>
      <c r="G2283" t="s">
        <v>29</v>
      </c>
      <c r="L2283" t="str">
        <f t="shared" si="140"/>
        <v>NA</v>
      </c>
      <c r="M2283" t="str">
        <f t="shared" si="141"/>
        <v>NA</v>
      </c>
      <c r="N2283" t="str">
        <f t="shared" si="142"/>
        <v>NA</v>
      </c>
      <c r="O2283" t="str">
        <f t="shared" si="143"/>
        <v>S2-N2 20</v>
      </c>
    </row>
    <row r="2284" spans="1:17">
      <c r="A2284" t="s">
        <v>136</v>
      </c>
      <c r="B2284" t="s">
        <v>167</v>
      </c>
      <c r="C2284" t="s">
        <v>168</v>
      </c>
      <c r="D2284" t="s">
        <v>75</v>
      </c>
      <c r="E2284">
        <v>21</v>
      </c>
      <c r="F2284" t="s">
        <v>32</v>
      </c>
      <c r="G2284" t="s">
        <v>29</v>
      </c>
      <c r="L2284" t="str">
        <f t="shared" si="140"/>
        <v>NA</v>
      </c>
      <c r="M2284" t="str">
        <f t="shared" si="141"/>
        <v>NA</v>
      </c>
      <c r="N2284" t="str">
        <f t="shared" si="142"/>
        <v>NA</v>
      </c>
      <c r="O2284" t="str">
        <f t="shared" si="143"/>
        <v>S2-N2 21</v>
      </c>
    </row>
    <row r="2285" spans="1:17">
      <c r="A2285" t="s">
        <v>136</v>
      </c>
      <c r="B2285" t="s">
        <v>167</v>
      </c>
      <c r="C2285" t="s">
        <v>168</v>
      </c>
      <c r="D2285" t="s">
        <v>75</v>
      </c>
      <c r="E2285">
        <v>22</v>
      </c>
      <c r="F2285" t="s">
        <v>35</v>
      </c>
      <c r="G2285" t="s">
        <v>47</v>
      </c>
      <c r="H2285" t="b">
        <v>0</v>
      </c>
      <c r="I2285" t="s">
        <v>19</v>
      </c>
      <c r="J2285" t="s">
        <v>24</v>
      </c>
      <c r="K2285">
        <v>7.0000000000000007E-2</v>
      </c>
      <c r="L2285" t="str">
        <f t="shared" si="140"/>
        <v>Sclerolaena</v>
      </c>
      <c r="M2285" t="str">
        <f t="shared" si="141"/>
        <v>eriacantha</v>
      </c>
      <c r="N2285" t="str">
        <f t="shared" si="142"/>
        <v>Species</v>
      </c>
      <c r="O2285" t="str">
        <f t="shared" si="143"/>
        <v>S2-N2 22</v>
      </c>
      <c r="P2285">
        <v>3213</v>
      </c>
    </row>
    <row r="2286" spans="1:17">
      <c r="A2286" t="s">
        <v>136</v>
      </c>
      <c r="B2286" t="s">
        <v>167</v>
      </c>
      <c r="C2286" t="s">
        <v>168</v>
      </c>
      <c r="D2286" t="s">
        <v>75</v>
      </c>
      <c r="E2286">
        <v>23</v>
      </c>
      <c r="F2286" t="s">
        <v>35</v>
      </c>
      <c r="G2286" t="s">
        <v>29</v>
      </c>
      <c r="L2286" t="str">
        <f t="shared" si="140"/>
        <v>NA</v>
      </c>
      <c r="M2286" t="str">
        <f t="shared" si="141"/>
        <v>NA</v>
      </c>
      <c r="N2286" t="str">
        <f t="shared" si="142"/>
        <v>NA</v>
      </c>
      <c r="O2286" t="str">
        <f t="shared" si="143"/>
        <v>S2-N2 23</v>
      </c>
    </row>
    <row r="2287" spans="1:17">
      <c r="A2287" t="s">
        <v>136</v>
      </c>
      <c r="B2287" t="s">
        <v>167</v>
      </c>
      <c r="C2287" t="s">
        <v>168</v>
      </c>
      <c r="D2287" t="s">
        <v>75</v>
      </c>
      <c r="E2287">
        <v>24</v>
      </c>
      <c r="F2287" t="s">
        <v>35</v>
      </c>
      <c r="G2287" t="s">
        <v>33</v>
      </c>
      <c r="H2287" t="b">
        <v>1</v>
      </c>
      <c r="I2287" t="s">
        <v>19</v>
      </c>
      <c r="J2287" t="s">
        <v>24</v>
      </c>
      <c r="K2287">
        <v>0.31</v>
      </c>
      <c r="L2287" t="str">
        <f t="shared" si="140"/>
        <v>Sclerolaena</v>
      </c>
      <c r="M2287" t="str">
        <f t="shared" si="141"/>
        <v>divaricata</v>
      </c>
      <c r="N2287" t="str">
        <f t="shared" si="142"/>
        <v>Species</v>
      </c>
      <c r="O2287" t="str">
        <f t="shared" si="143"/>
        <v>S2-N2 24</v>
      </c>
    </row>
    <row r="2288" spans="1:17">
      <c r="A2288" t="s">
        <v>136</v>
      </c>
      <c r="B2288" t="s">
        <v>167</v>
      </c>
      <c r="C2288" t="s">
        <v>168</v>
      </c>
      <c r="D2288" t="s">
        <v>75</v>
      </c>
      <c r="E2288">
        <v>25</v>
      </c>
      <c r="F2288" t="s">
        <v>20</v>
      </c>
      <c r="G2288" s="4" t="s">
        <v>157</v>
      </c>
      <c r="H2288" t="b">
        <v>1</v>
      </c>
      <c r="I2288" t="s">
        <v>49</v>
      </c>
      <c r="J2288" t="s">
        <v>50</v>
      </c>
      <c r="K2288">
        <v>0.1</v>
      </c>
      <c r="L2288" t="str">
        <f t="shared" si="140"/>
        <v>Hairy</v>
      </c>
      <c r="M2288" t="str">
        <f t="shared" si="141"/>
        <v>glumes</v>
      </c>
      <c r="N2288" t="str">
        <f t="shared" si="142"/>
        <v>Species</v>
      </c>
      <c r="O2288" t="str">
        <f t="shared" si="143"/>
        <v>S2-N2 25</v>
      </c>
    </row>
    <row r="2289" spans="1:15">
      <c r="A2289" t="s">
        <v>136</v>
      </c>
      <c r="B2289" t="s">
        <v>167</v>
      </c>
      <c r="C2289" t="s">
        <v>168</v>
      </c>
      <c r="D2289" t="s">
        <v>75</v>
      </c>
      <c r="E2289">
        <v>26</v>
      </c>
      <c r="F2289" t="s">
        <v>32</v>
      </c>
      <c r="G2289" t="s">
        <v>33</v>
      </c>
      <c r="H2289" t="b">
        <v>0</v>
      </c>
      <c r="I2289" t="s">
        <v>19</v>
      </c>
      <c r="J2289" t="s">
        <v>24</v>
      </c>
      <c r="K2289">
        <v>0.28000000000000003</v>
      </c>
      <c r="L2289" t="str">
        <f t="shared" si="140"/>
        <v>Sclerolaena</v>
      </c>
      <c r="M2289" t="str">
        <f t="shared" si="141"/>
        <v>divaricata</v>
      </c>
      <c r="N2289" t="str">
        <f t="shared" si="142"/>
        <v>Species</v>
      </c>
      <c r="O2289" t="str">
        <f t="shared" si="143"/>
        <v>S2-N2 26</v>
      </c>
    </row>
    <row r="2290" spans="1:15">
      <c r="A2290" t="s">
        <v>136</v>
      </c>
      <c r="B2290" t="s">
        <v>167</v>
      </c>
      <c r="C2290" t="s">
        <v>168</v>
      </c>
      <c r="D2290" t="s">
        <v>75</v>
      </c>
      <c r="E2290">
        <v>27</v>
      </c>
      <c r="F2290" t="s">
        <v>35</v>
      </c>
      <c r="G2290" t="s">
        <v>33</v>
      </c>
      <c r="H2290" t="b">
        <v>0</v>
      </c>
      <c r="I2290" t="s">
        <v>19</v>
      </c>
      <c r="J2290" t="s">
        <v>24</v>
      </c>
      <c r="K2290">
        <v>0.26</v>
      </c>
      <c r="L2290" t="str">
        <f t="shared" si="140"/>
        <v>Sclerolaena</v>
      </c>
      <c r="M2290" t="str">
        <f t="shared" si="141"/>
        <v>divaricata</v>
      </c>
      <c r="N2290" t="str">
        <f t="shared" si="142"/>
        <v>Species</v>
      </c>
      <c r="O2290" t="str">
        <f t="shared" si="143"/>
        <v>S2-N2 27</v>
      </c>
    </row>
    <row r="2291" spans="1:15">
      <c r="A2291" t="s">
        <v>136</v>
      </c>
      <c r="B2291" t="s">
        <v>167</v>
      </c>
      <c r="C2291" t="s">
        <v>168</v>
      </c>
      <c r="D2291" t="s">
        <v>75</v>
      </c>
      <c r="E2291">
        <v>28</v>
      </c>
      <c r="F2291" t="s">
        <v>35</v>
      </c>
      <c r="G2291" t="s">
        <v>30</v>
      </c>
      <c r="H2291" t="b">
        <v>1</v>
      </c>
      <c r="I2291" t="s">
        <v>19</v>
      </c>
      <c r="J2291" t="s">
        <v>24</v>
      </c>
      <c r="K2291">
        <v>0.09</v>
      </c>
      <c r="L2291" t="str">
        <f t="shared" si="140"/>
        <v>Sclerolaena</v>
      </c>
      <c r="M2291" t="str">
        <f t="shared" si="141"/>
        <v>ventricosa</v>
      </c>
      <c r="N2291" t="str">
        <f t="shared" si="142"/>
        <v>Species</v>
      </c>
      <c r="O2291" t="str">
        <f t="shared" si="143"/>
        <v>S2-N2 28</v>
      </c>
    </row>
    <row r="2292" spans="1:15">
      <c r="A2292" t="s">
        <v>136</v>
      </c>
      <c r="B2292" t="s">
        <v>167</v>
      </c>
      <c r="C2292" t="s">
        <v>168</v>
      </c>
      <c r="D2292" t="s">
        <v>75</v>
      </c>
      <c r="E2292">
        <v>29</v>
      </c>
      <c r="F2292" t="s">
        <v>35</v>
      </c>
      <c r="G2292" t="s">
        <v>29</v>
      </c>
      <c r="L2292" t="str">
        <f t="shared" si="140"/>
        <v>NA</v>
      </c>
      <c r="M2292" t="str">
        <f t="shared" si="141"/>
        <v>NA</v>
      </c>
      <c r="N2292" t="str">
        <f t="shared" si="142"/>
        <v>NA</v>
      </c>
      <c r="O2292" t="str">
        <f t="shared" si="143"/>
        <v>S2-N2 29</v>
      </c>
    </row>
    <row r="2293" spans="1:15">
      <c r="A2293" t="s">
        <v>136</v>
      </c>
      <c r="B2293" t="s">
        <v>167</v>
      </c>
      <c r="C2293" t="s">
        <v>168</v>
      </c>
      <c r="D2293" t="s">
        <v>75</v>
      </c>
      <c r="E2293">
        <v>30</v>
      </c>
      <c r="F2293" t="s">
        <v>35</v>
      </c>
      <c r="G2293" t="s">
        <v>30</v>
      </c>
      <c r="H2293" t="b">
        <v>1</v>
      </c>
      <c r="I2293" t="s">
        <v>19</v>
      </c>
      <c r="J2293" t="s">
        <v>24</v>
      </c>
      <c r="K2293">
        <v>0.06</v>
      </c>
      <c r="L2293" t="str">
        <f t="shared" si="140"/>
        <v>Sclerolaena</v>
      </c>
      <c r="M2293" t="str">
        <f t="shared" si="141"/>
        <v>ventricosa</v>
      </c>
      <c r="N2293" t="str">
        <f t="shared" si="142"/>
        <v>Species</v>
      </c>
      <c r="O2293" t="str">
        <f t="shared" si="143"/>
        <v>S2-N2 30</v>
      </c>
    </row>
    <row r="2294" spans="1:15">
      <c r="A2294" t="s">
        <v>136</v>
      </c>
      <c r="B2294" t="s">
        <v>167</v>
      </c>
      <c r="C2294" t="s">
        <v>168</v>
      </c>
      <c r="D2294" t="s">
        <v>75</v>
      </c>
      <c r="E2294">
        <v>31</v>
      </c>
      <c r="F2294" t="s">
        <v>32</v>
      </c>
      <c r="G2294" t="s">
        <v>29</v>
      </c>
      <c r="L2294" t="str">
        <f t="shared" si="140"/>
        <v>NA</v>
      </c>
      <c r="M2294" t="str">
        <f t="shared" si="141"/>
        <v>NA</v>
      </c>
      <c r="N2294" t="str">
        <f t="shared" si="142"/>
        <v>NA</v>
      </c>
      <c r="O2294" t="str">
        <f t="shared" si="143"/>
        <v>S2-N2 31</v>
      </c>
    </row>
    <row r="2295" spans="1:15">
      <c r="A2295" t="s">
        <v>136</v>
      </c>
      <c r="B2295" t="s">
        <v>167</v>
      </c>
      <c r="C2295" t="s">
        <v>168</v>
      </c>
      <c r="D2295" t="s">
        <v>75</v>
      </c>
      <c r="E2295">
        <v>32</v>
      </c>
      <c r="F2295" t="s">
        <v>35</v>
      </c>
      <c r="G2295" s="4" t="s">
        <v>163</v>
      </c>
      <c r="H2295" t="b">
        <v>1</v>
      </c>
      <c r="I2295" t="s">
        <v>49</v>
      </c>
      <c r="J2295" t="s">
        <v>50</v>
      </c>
      <c r="K2295">
        <v>0.17</v>
      </c>
      <c r="L2295" t="str">
        <f t="shared" si="140"/>
        <v>Long</v>
      </c>
      <c r="M2295" t="str">
        <f t="shared" si="141"/>
        <v>awns - déjà vu</v>
      </c>
      <c r="N2295" t="str">
        <f t="shared" si="142"/>
        <v>Species</v>
      </c>
      <c r="O2295" t="str">
        <f t="shared" si="143"/>
        <v>S2-N2 32</v>
      </c>
    </row>
    <row r="2296" spans="1:15">
      <c r="A2296" t="s">
        <v>136</v>
      </c>
      <c r="B2296" t="s">
        <v>167</v>
      </c>
      <c r="C2296" t="s">
        <v>168</v>
      </c>
      <c r="D2296" t="s">
        <v>75</v>
      </c>
      <c r="E2296">
        <v>33</v>
      </c>
      <c r="F2296" t="s">
        <v>32</v>
      </c>
      <c r="G2296" t="s">
        <v>29</v>
      </c>
      <c r="L2296" t="str">
        <f t="shared" si="140"/>
        <v>NA</v>
      </c>
      <c r="M2296" t="str">
        <f t="shared" si="141"/>
        <v>NA</v>
      </c>
      <c r="N2296" t="str">
        <f t="shared" si="142"/>
        <v>NA</v>
      </c>
      <c r="O2296" t="str">
        <f t="shared" si="143"/>
        <v>S2-N2 33</v>
      </c>
    </row>
    <row r="2297" spans="1:15">
      <c r="A2297" t="s">
        <v>136</v>
      </c>
      <c r="B2297" t="s">
        <v>167</v>
      </c>
      <c r="C2297" t="s">
        <v>168</v>
      </c>
      <c r="D2297" t="s">
        <v>75</v>
      </c>
      <c r="E2297">
        <v>34</v>
      </c>
      <c r="F2297" t="s">
        <v>20</v>
      </c>
      <c r="G2297" s="4" t="s">
        <v>157</v>
      </c>
      <c r="H2297" t="b">
        <v>1</v>
      </c>
      <c r="I2297" t="s">
        <v>49</v>
      </c>
      <c r="J2297" t="s">
        <v>50</v>
      </c>
      <c r="K2297">
        <v>0.28000000000000003</v>
      </c>
      <c r="L2297" t="str">
        <f t="shared" si="140"/>
        <v>Hairy</v>
      </c>
      <c r="M2297" t="str">
        <f t="shared" si="141"/>
        <v>glumes</v>
      </c>
      <c r="N2297" t="str">
        <f t="shared" si="142"/>
        <v>Species</v>
      </c>
      <c r="O2297" t="str">
        <f t="shared" si="143"/>
        <v>S2-N2 34</v>
      </c>
    </row>
    <row r="2298" spans="1:15">
      <c r="A2298" t="s">
        <v>136</v>
      </c>
      <c r="B2298" t="s">
        <v>167</v>
      </c>
      <c r="C2298" t="s">
        <v>168</v>
      </c>
      <c r="D2298" t="s">
        <v>75</v>
      </c>
      <c r="E2298">
        <v>35</v>
      </c>
      <c r="F2298" t="s">
        <v>35</v>
      </c>
      <c r="G2298" s="4" t="s">
        <v>308</v>
      </c>
      <c r="H2298" t="b">
        <v>1</v>
      </c>
      <c r="I2298" t="s">
        <v>59</v>
      </c>
      <c r="J2298" t="s">
        <v>60</v>
      </c>
      <c r="K2298">
        <v>0.04</v>
      </c>
      <c r="L2298" t="str">
        <f t="shared" si="140"/>
        <v>Sida</v>
      </c>
      <c r="M2298" t="str">
        <f t="shared" si="141"/>
        <v>trichopoda</v>
      </c>
      <c r="N2298" t="str">
        <f t="shared" si="142"/>
        <v>Species</v>
      </c>
      <c r="O2298" t="str">
        <f t="shared" si="143"/>
        <v>S2-N2 35</v>
      </c>
    </row>
    <row r="2299" spans="1:15">
      <c r="A2299" t="s">
        <v>136</v>
      </c>
      <c r="B2299" t="s">
        <v>167</v>
      </c>
      <c r="C2299" t="s">
        <v>168</v>
      </c>
      <c r="D2299" t="s">
        <v>75</v>
      </c>
      <c r="E2299">
        <v>36</v>
      </c>
      <c r="F2299" t="s">
        <v>35</v>
      </c>
      <c r="G2299" t="s">
        <v>29</v>
      </c>
      <c r="L2299" t="str">
        <f t="shared" si="140"/>
        <v>NA</v>
      </c>
      <c r="M2299" t="str">
        <f t="shared" si="141"/>
        <v>NA</v>
      </c>
      <c r="N2299" t="str">
        <f t="shared" si="142"/>
        <v>NA</v>
      </c>
      <c r="O2299" t="str">
        <f t="shared" si="143"/>
        <v>S2-N2 36</v>
      </c>
    </row>
    <row r="2300" spans="1:15">
      <c r="A2300" t="s">
        <v>136</v>
      </c>
      <c r="B2300" t="s">
        <v>167</v>
      </c>
      <c r="C2300" t="s">
        <v>168</v>
      </c>
      <c r="D2300" t="s">
        <v>75</v>
      </c>
      <c r="E2300">
        <v>37</v>
      </c>
      <c r="F2300" t="s">
        <v>35</v>
      </c>
      <c r="G2300" t="s">
        <v>29</v>
      </c>
      <c r="L2300" t="str">
        <f t="shared" si="140"/>
        <v>NA</v>
      </c>
      <c r="M2300" t="str">
        <f t="shared" si="141"/>
        <v>NA</v>
      </c>
      <c r="N2300" t="str">
        <f t="shared" si="142"/>
        <v>NA</v>
      </c>
      <c r="O2300" t="str">
        <f t="shared" si="143"/>
        <v>S2-N2 37</v>
      </c>
    </row>
    <row r="2301" spans="1:15">
      <c r="A2301" t="s">
        <v>136</v>
      </c>
      <c r="B2301" t="s">
        <v>167</v>
      </c>
      <c r="C2301" t="s">
        <v>168</v>
      </c>
      <c r="D2301" t="s">
        <v>75</v>
      </c>
      <c r="E2301">
        <v>38</v>
      </c>
      <c r="F2301" t="s">
        <v>32</v>
      </c>
      <c r="G2301" s="4" t="s">
        <v>139</v>
      </c>
      <c r="H2301" t="b">
        <v>0</v>
      </c>
      <c r="I2301" t="s">
        <v>59</v>
      </c>
      <c r="J2301" t="s">
        <v>60</v>
      </c>
      <c r="K2301">
        <v>0.14000000000000001</v>
      </c>
      <c r="L2301" t="str">
        <f t="shared" si="140"/>
        <v>Sida</v>
      </c>
      <c r="M2301" t="str">
        <f t="shared" si="141"/>
        <v>corrugata</v>
      </c>
      <c r="N2301" t="str">
        <f t="shared" si="142"/>
        <v>Species</v>
      </c>
      <c r="O2301" t="str">
        <f t="shared" si="143"/>
        <v>S2-N2 38</v>
      </c>
    </row>
    <row r="2302" spans="1:15">
      <c r="A2302" t="s">
        <v>136</v>
      </c>
      <c r="B2302" t="s">
        <v>167</v>
      </c>
      <c r="C2302" t="s">
        <v>168</v>
      </c>
      <c r="D2302" t="s">
        <v>75</v>
      </c>
      <c r="E2302">
        <v>39</v>
      </c>
      <c r="F2302" t="s">
        <v>32</v>
      </c>
      <c r="G2302" t="s">
        <v>29</v>
      </c>
      <c r="L2302" t="str">
        <f t="shared" si="140"/>
        <v>NA</v>
      </c>
      <c r="M2302" t="str">
        <f t="shared" si="141"/>
        <v>NA</v>
      </c>
      <c r="N2302" t="str">
        <f t="shared" si="142"/>
        <v>NA</v>
      </c>
      <c r="O2302" t="str">
        <f t="shared" si="143"/>
        <v>S2-N2 39</v>
      </c>
    </row>
    <row r="2303" spans="1:15">
      <c r="A2303" t="s">
        <v>136</v>
      </c>
      <c r="B2303" t="s">
        <v>167</v>
      </c>
      <c r="C2303" t="s">
        <v>168</v>
      </c>
      <c r="D2303" t="s">
        <v>75</v>
      </c>
      <c r="E2303">
        <v>40</v>
      </c>
      <c r="F2303" t="s">
        <v>32</v>
      </c>
      <c r="G2303" t="s">
        <v>29</v>
      </c>
      <c r="L2303" t="str">
        <f t="shared" si="140"/>
        <v>NA</v>
      </c>
      <c r="M2303" t="str">
        <f t="shared" si="141"/>
        <v>NA</v>
      </c>
      <c r="N2303" t="str">
        <f t="shared" si="142"/>
        <v>NA</v>
      </c>
      <c r="O2303" t="str">
        <f t="shared" si="143"/>
        <v>S2-N2 40</v>
      </c>
    </row>
    <row r="2304" spans="1:15">
      <c r="A2304" t="s">
        <v>136</v>
      </c>
      <c r="B2304" t="s">
        <v>167</v>
      </c>
      <c r="C2304" t="s">
        <v>168</v>
      </c>
      <c r="D2304" t="s">
        <v>75</v>
      </c>
      <c r="E2304">
        <v>41</v>
      </c>
      <c r="F2304" t="s">
        <v>32</v>
      </c>
      <c r="G2304" t="s">
        <v>29</v>
      </c>
      <c r="L2304" t="str">
        <f t="shared" si="140"/>
        <v>NA</v>
      </c>
      <c r="M2304" t="str">
        <f t="shared" si="141"/>
        <v>NA</v>
      </c>
      <c r="N2304" t="str">
        <f t="shared" si="142"/>
        <v>NA</v>
      </c>
      <c r="O2304" t="str">
        <f t="shared" si="143"/>
        <v>S2-N2 41</v>
      </c>
    </row>
    <row r="2305" spans="1:15">
      <c r="A2305" t="s">
        <v>136</v>
      </c>
      <c r="B2305" t="s">
        <v>167</v>
      </c>
      <c r="C2305" t="s">
        <v>168</v>
      </c>
      <c r="D2305" t="s">
        <v>75</v>
      </c>
      <c r="E2305">
        <v>42</v>
      </c>
      <c r="F2305" t="s">
        <v>32</v>
      </c>
      <c r="G2305" t="s">
        <v>29</v>
      </c>
      <c r="L2305" t="str">
        <f t="shared" si="140"/>
        <v>NA</v>
      </c>
      <c r="M2305" t="str">
        <f t="shared" si="141"/>
        <v>NA</v>
      </c>
      <c r="N2305" t="str">
        <f t="shared" si="142"/>
        <v>NA</v>
      </c>
      <c r="O2305" t="str">
        <f t="shared" si="143"/>
        <v>S2-N2 42</v>
      </c>
    </row>
    <row r="2306" spans="1:15">
      <c r="A2306" t="s">
        <v>136</v>
      </c>
      <c r="B2306" t="s">
        <v>167</v>
      </c>
      <c r="C2306" t="s">
        <v>168</v>
      </c>
      <c r="D2306" t="s">
        <v>75</v>
      </c>
      <c r="E2306">
        <v>43</v>
      </c>
      <c r="F2306" t="s">
        <v>32</v>
      </c>
      <c r="G2306" t="s">
        <v>29</v>
      </c>
      <c r="L2306" t="str">
        <f t="shared" si="140"/>
        <v>NA</v>
      </c>
      <c r="M2306" t="str">
        <f t="shared" si="141"/>
        <v>NA</v>
      </c>
      <c r="N2306" t="str">
        <f t="shared" si="142"/>
        <v>NA</v>
      </c>
      <c r="O2306" t="str">
        <f t="shared" si="143"/>
        <v>S2-N2 43</v>
      </c>
    </row>
    <row r="2307" spans="1:15">
      <c r="A2307" t="s">
        <v>136</v>
      </c>
      <c r="B2307" t="s">
        <v>167</v>
      </c>
      <c r="C2307" t="s">
        <v>168</v>
      </c>
      <c r="D2307" t="s">
        <v>75</v>
      </c>
      <c r="E2307">
        <v>44</v>
      </c>
      <c r="F2307" t="s">
        <v>32</v>
      </c>
      <c r="G2307" t="s">
        <v>29</v>
      </c>
      <c r="L2307" t="str">
        <f t="shared" ref="L2307:L2370" si="144">IF(G2307="NA", "NA", IF(ISNUMBER(SEARCH(" ", G2307)), LEFT(G2307, FIND(" ", G2307) - 1), G2307))</f>
        <v>NA</v>
      </c>
      <c r="M2307" t="str">
        <f t="shared" ref="M2307:M2370" si="145">IF(OR(G2307="NA", LEN(TRIM(G2307))=LEN(SUBSTITUTE(G2307," ",""))), "NA", IF(ISNUMBER(SEARCH("Dead", G2307)), "NA", MID(G2307, FIND(" ", G2307) + 1, LEN(G2307) - FIND(" ", G2307))))</f>
        <v>NA</v>
      </c>
      <c r="N2307" t="str">
        <f t="shared" ref="N2307:N2370" si="146">IF(G2307="NA", "NA", IF(ISNUMBER(SEARCH("Dead", G2307)), IF(I2307&lt;&gt;"", "Family", "NA"), IF(ISNUMBER(SEARCH("subsp.", G2307)), "Subspecies", IF(ISNUMBER(SEARCH("var.", G2307)), "Varietas", IF(COUNTIF(G2307, "* *")=0, "Genus", "Species")))))</f>
        <v>NA</v>
      </c>
      <c r="O2307" t="str">
        <f t="shared" ref="O2307:O2370" si="147">CONCATENATE(D2307, " ", E2307)</f>
        <v>S2-N2 44</v>
      </c>
    </row>
    <row r="2308" spans="1:15">
      <c r="A2308" t="s">
        <v>136</v>
      </c>
      <c r="B2308" t="s">
        <v>167</v>
      </c>
      <c r="C2308" t="s">
        <v>168</v>
      </c>
      <c r="D2308" t="s">
        <v>75</v>
      </c>
      <c r="E2308">
        <v>45</v>
      </c>
      <c r="F2308" t="s">
        <v>32</v>
      </c>
      <c r="G2308" t="s">
        <v>30</v>
      </c>
      <c r="H2308" t="b">
        <v>1</v>
      </c>
      <c r="I2308" t="s">
        <v>19</v>
      </c>
      <c r="J2308" t="s">
        <v>24</v>
      </c>
      <c r="K2308">
        <v>0.04</v>
      </c>
      <c r="L2308" t="str">
        <f t="shared" si="144"/>
        <v>Sclerolaena</v>
      </c>
      <c r="M2308" t="str">
        <f t="shared" si="145"/>
        <v>ventricosa</v>
      </c>
      <c r="N2308" t="str">
        <f t="shared" si="146"/>
        <v>Species</v>
      </c>
      <c r="O2308" t="str">
        <f t="shared" si="147"/>
        <v>S2-N2 45</v>
      </c>
    </row>
    <row r="2309" spans="1:15">
      <c r="A2309" t="s">
        <v>136</v>
      </c>
      <c r="B2309" t="s">
        <v>167</v>
      </c>
      <c r="C2309" t="s">
        <v>168</v>
      </c>
      <c r="D2309" t="s">
        <v>75</v>
      </c>
      <c r="E2309">
        <v>46</v>
      </c>
      <c r="F2309" t="s">
        <v>20</v>
      </c>
      <c r="G2309" t="s">
        <v>29</v>
      </c>
      <c r="L2309" t="str">
        <f t="shared" si="144"/>
        <v>NA</v>
      </c>
      <c r="M2309" t="str">
        <f t="shared" si="145"/>
        <v>NA</v>
      </c>
      <c r="N2309" t="str">
        <f t="shared" si="146"/>
        <v>NA</v>
      </c>
      <c r="O2309" t="str">
        <f t="shared" si="147"/>
        <v>S2-N2 46</v>
      </c>
    </row>
    <row r="2310" spans="1:15">
      <c r="A2310" t="s">
        <v>136</v>
      </c>
      <c r="B2310" t="s">
        <v>167</v>
      </c>
      <c r="C2310" t="s">
        <v>168</v>
      </c>
      <c r="D2310" t="s">
        <v>75</v>
      </c>
      <c r="E2310">
        <v>47</v>
      </c>
      <c r="F2310" t="s">
        <v>35</v>
      </c>
      <c r="G2310" t="s">
        <v>33</v>
      </c>
      <c r="H2310" t="b">
        <v>1</v>
      </c>
      <c r="I2310" t="s">
        <v>19</v>
      </c>
      <c r="J2310" t="s">
        <v>24</v>
      </c>
      <c r="K2310">
        <v>0.27</v>
      </c>
      <c r="L2310" t="str">
        <f t="shared" si="144"/>
        <v>Sclerolaena</v>
      </c>
      <c r="M2310" t="str">
        <f t="shared" si="145"/>
        <v>divaricata</v>
      </c>
      <c r="N2310" t="str">
        <f t="shared" si="146"/>
        <v>Species</v>
      </c>
      <c r="O2310" t="str">
        <f t="shared" si="147"/>
        <v>S2-N2 47</v>
      </c>
    </row>
    <row r="2311" spans="1:15">
      <c r="A2311" t="s">
        <v>136</v>
      </c>
      <c r="B2311" t="s">
        <v>167</v>
      </c>
      <c r="C2311" t="s">
        <v>168</v>
      </c>
      <c r="D2311" t="s">
        <v>75</v>
      </c>
      <c r="E2311">
        <v>48</v>
      </c>
      <c r="F2311" t="s">
        <v>35</v>
      </c>
      <c r="G2311" t="s">
        <v>33</v>
      </c>
      <c r="H2311" t="b">
        <v>0</v>
      </c>
      <c r="I2311" t="s">
        <v>19</v>
      </c>
      <c r="J2311" t="s">
        <v>24</v>
      </c>
      <c r="K2311">
        <v>0.31</v>
      </c>
      <c r="L2311" t="str">
        <f t="shared" si="144"/>
        <v>Sclerolaena</v>
      </c>
      <c r="M2311" t="str">
        <f t="shared" si="145"/>
        <v>divaricata</v>
      </c>
      <c r="N2311" t="str">
        <f t="shared" si="146"/>
        <v>Species</v>
      </c>
      <c r="O2311" t="str">
        <f t="shared" si="147"/>
        <v>S2-N2 48</v>
      </c>
    </row>
    <row r="2312" spans="1:15">
      <c r="A2312" t="s">
        <v>136</v>
      </c>
      <c r="B2312" t="s">
        <v>167</v>
      </c>
      <c r="C2312" t="s">
        <v>168</v>
      </c>
      <c r="D2312" t="s">
        <v>75</v>
      </c>
      <c r="E2312">
        <v>49</v>
      </c>
      <c r="F2312" t="s">
        <v>35</v>
      </c>
      <c r="G2312" t="s">
        <v>29</v>
      </c>
      <c r="L2312" t="str">
        <f t="shared" si="144"/>
        <v>NA</v>
      </c>
      <c r="M2312" t="str">
        <f t="shared" si="145"/>
        <v>NA</v>
      </c>
      <c r="N2312" t="str">
        <f t="shared" si="146"/>
        <v>NA</v>
      </c>
      <c r="O2312" t="str">
        <f t="shared" si="147"/>
        <v>S2-N2 49</v>
      </c>
    </row>
    <row r="2313" spans="1:15">
      <c r="A2313" t="s">
        <v>136</v>
      </c>
      <c r="B2313" t="s">
        <v>167</v>
      </c>
      <c r="C2313" t="s">
        <v>168</v>
      </c>
      <c r="D2313" t="s">
        <v>75</v>
      </c>
      <c r="E2313">
        <v>50</v>
      </c>
      <c r="F2313" t="s">
        <v>20</v>
      </c>
      <c r="G2313" t="s">
        <v>29</v>
      </c>
      <c r="L2313" t="str">
        <f t="shared" si="144"/>
        <v>NA</v>
      </c>
      <c r="M2313" t="str">
        <f t="shared" si="145"/>
        <v>NA</v>
      </c>
      <c r="N2313" t="str">
        <f t="shared" si="146"/>
        <v>NA</v>
      </c>
      <c r="O2313" t="str">
        <f t="shared" si="147"/>
        <v>S2-N2 50</v>
      </c>
    </row>
    <row r="2314" spans="1:15">
      <c r="A2314" t="s">
        <v>136</v>
      </c>
      <c r="B2314" t="s">
        <v>167</v>
      </c>
      <c r="C2314" t="s">
        <v>168</v>
      </c>
      <c r="D2314" t="s">
        <v>75</v>
      </c>
      <c r="E2314">
        <v>51</v>
      </c>
      <c r="F2314" t="s">
        <v>35</v>
      </c>
      <c r="G2314" t="s">
        <v>33</v>
      </c>
      <c r="H2314" t="b">
        <v>1</v>
      </c>
      <c r="I2314" t="s">
        <v>19</v>
      </c>
      <c r="J2314" t="s">
        <v>24</v>
      </c>
      <c r="K2314">
        <v>0.13</v>
      </c>
      <c r="L2314" t="str">
        <f t="shared" si="144"/>
        <v>Sclerolaena</v>
      </c>
      <c r="M2314" t="str">
        <f t="shared" si="145"/>
        <v>divaricata</v>
      </c>
      <c r="N2314" t="str">
        <f t="shared" si="146"/>
        <v>Species</v>
      </c>
      <c r="O2314" t="str">
        <f t="shared" si="147"/>
        <v>S2-N2 51</v>
      </c>
    </row>
    <row r="2315" spans="1:15">
      <c r="A2315" t="s">
        <v>136</v>
      </c>
      <c r="B2315" t="s">
        <v>167</v>
      </c>
      <c r="C2315" t="s">
        <v>168</v>
      </c>
      <c r="D2315" t="s">
        <v>75</v>
      </c>
      <c r="E2315">
        <v>52</v>
      </c>
      <c r="F2315" t="s">
        <v>35</v>
      </c>
      <c r="G2315" s="4" t="s">
        <v>165</v>
      </c>
      <c r="H2315" t="b">
        <v>1</v>
      </c>
      <c r="I2315" t="s">
        <v>49</v>
      </c>
      <c r="J2315" t="s">
        <v>50</v>
      </c>
      <c r="K2315">
        <v>0.12</v>
      </c>
      <c r="L2315" t="str">
        <f t="shared" si="144"/>
        <v>Mini</v>
      </c>
      <c r="M2315" t="str">
        <f t="shared" si="145"/>
        <v>eragrostis déjà vu</v>
      </c>
      <c r="N2315" t="str">
        <f t="shared" si="146"/>
        <v>Species</v>
      </c>
      <c r="O2315" t="str">
        <f t="shared" si="147"/>
        <v>S2-N2 52</v>
      </c>
    </row>
    <row r="2316" spans="1:15">
      <c r="A2316" t="s">
        <v>136</v>
      </c>
      <c r="B2316" t="s">
        <v>167</v>
      </c>
      <c r="C2316" t="s">
        <v>168</v>
      </c>
      <c r="D2316" t="s">
        <v>75</v>
      </c>
      <c r="E2316">
        <v>53</v>
      </c>
      <c r="F2316" t="s">
        <v>35</v>
      </c>
      <c r="G2316" t="s">
        <v>29</v>
      </c>
      <c r="L2316" t="str">
        <f t="shared" si="144"/>
        <v>NA</v>
      </c>
      <c r="M2316" t="str">
        <f t="shared" si="145"/>
        <v>NA</v>
      </c>
      <c r="N2316" t="str">
        <f t="shared" si="146"/>
        <v>NA</v>
      </c>
      <c r="O2316" t="str">
        <f t="shared" si="147"/>
        <v>S2-N2 53</v>
      </c>
    </row>
    <row r="2317" spans="1:15">
      <c r="A2317" t="s">
        <v>136</v>
      </c>
      <c r="B2317" t="s">
        <v>167</v>
      </c>
      <c r="C2317" t="s">
        <v>168</v>
      </c>
      <c r="D2317" t="s">
        <v>75</v>
      </c>
      <c r="E2317">
        <v>54</v>
      </c>
      <c r="F2317" t="s">
        <v>35</v>
      </c>
      <c r="G2317" t="s">
        <v>29</v>
      </c>
      <c r="L2317" t="str">
        <f t="shared" si="144"/>
        <v>NA</v>
      </c>
      <c r="M2317" t="str">
        <f t="shared" si="145"/>
        <v>NA</v>
      </c>
      <c r="N2317" t="str">
        <f t="shared" si="146"/>
        <v>NA</v>
      </c>
      <c r="O2317" t="str">
        <f t="shared" si="147"/>
        <v>S2-N2 54</v>
      </c>
    </row>
    <row r="2318" spans="1:15">
      <c r="A2318" t="s">
        <v>136</v>
      </c>
      <c r="B2318" t="s">
        <v>167</v>
      </c>
      <c r="C2318" t="s">
        <v>168</v>
      </c>
      <c r="D2318" t="s">
        <v>75</v>
      </c>
      <c r="E2318">
        <v>55</v>
      </c>
      <c r="F2318" t="s">
        <v>35</v>
      </c>
      <c r="G2318" t="s">
        <v>29</v>
      </c>
      <c r="L2318" t="str">
        <f t="shared" si="144"/>
        <v>NA</v>
      </c>
      <c r="M2318" t="str">
        <f t="shared" si="145"/>
        <v>NA</v>
      </c>
      <c r="N2318" t="str">
        <f t="shared" si="146"/>
        <v>NA</v>
      </c>
      <c r="O2318" t="str">
        <f t="shared" si="147"/>
        <v>S2-N2 55</v>
      </c>
    </row>
    <row r="2319" spans="1:15">
      <c r="A2319" t="s">
        <v>136</v>
      </c>
      <c r="B2319" t="s">
        <v>167</v>
      </c>
      <c r="C2319" t="s">
        <v>168</v>
      </c>
      <c r="D2319" t="s">
        <v>75</v>
      </c>
      <c r="E2319">
        <v>56</v>
      </c>
      <c r="F2319" t="s">
        <v>35</v>
      </c>
      <c r="G2319" s="4" t="s">
        <v>301</v>
      </c>
      <c r="H2319" t="b">
        <v>1</v>
      </c>
      <c r="I2319" t="s">
        <v>49</v>
      </c>
      <c r="J2319" t="s">
        <v>50</v>
      </c>
      <c r="K2319">
        <v>0.06</v>
      </c>
      <c r="L2319" t="str">
        <f t="shared" si="144"/>
        <v>Sporobolus</v>
      </c>
      <c r="M2319" t="str">
        <f t="shared" si="145"/>
        <v>actinocladus</v>
      </c>
      <c r="N2319" t="str">
        <f t="shared" si="146"/>
        <v>Species</v>
      </c>
      <c r="O2319" t="str">
        <f t="shared" si="147"/>
        <v>S2-N2 56</v>
      </c>
    </row>
    <row r="2320" spans="1:15">
      <c r="A2320" t="s">
        <v>136</v>
      </c>
      <c r="B2320" t="s">
        <v>167</v>
      </c>
      <c r="C2320" t="s">
        <v>168</v>
      </c>
      <c r="D2320" t="s">
        <v>75</v>
      </c>
      <c r="E2320">
        <v>57</v>
      </c>
      <c r="F2320" t="s">
        <v>32</v>
      </c>
      <c r="G2320" s="4" t="s">
        <v>301</v>
      </c>
      <c r="H2320" t="b">
        <v>1</v>
      </c>
      <c r="I2320" t="s">
        <v>49</v>
      </c>
      <c r="J2320" t="s">
        <v>50</v>
      </c>
      <c r="K2320">
        <v>0.1</v>
      </c>
      <c r="L2320" t="str">
        <f t="shared" si="144"/>
        <v>Sporobolus</v>
      </c>
      <c r="M2320" t="str">
        <f t="shared" si="145"/>
        <v>actinocladus</v>
      </c>
      <c r="N2320" t="str">
        <f t="shared" si="146"/>
        <v>Species</v>
      </c>
      <c r="O2320" t="str">
        <f t="shared" si="147"/>
        <v>S2-N2 57</v>
      </c>
    </row>
    <row r="2321" spans="1:15">
      <c r="A2321" t="s">
        <v>136</v>
      </c>
      <c r="B2321" t="s">
        <v>167</v>
      </c>
      <c r="C2321" t="s">
        <v>168</v>
      </c>
      <c r="D2321" t="s">
        <v>75</v>
      </c>
      <c r="E2321">
        <v>58</v>
      </c>
      <c r="F2321" t="s">
        <v>32</v>
      </c>
      <c r="H2321" t="b">
        <v>1</v>
      </c>
      <c r="I2321" t="s">
        <v>49</v>
      </c>
      <c r="J2321" t="s">
        <v>60</v>
      </c>
      <c r="K2321">
        <v>0.1</v>
      </c>
      <c r="L2321">
        <f t="shared" si="144"/>
        <v>0</v>
      </c>
      <c r="M2321" t="str">
        <f t="shared" si="145"/>
        <v>NA</v>
      </c>
      <c r="N2321" t="str">
        <f t="shared" si="146"/>
        <v>Genus</v>
      </c>
      <c r="O2321" t="str">
        <f t="shared" si="147"/>
        <v>S2-N2 58</v>
      </c>
    </row>
    <row r="2322" spans="1:15">
      <c r="A2322" t="s">
        <v>136</v>
      </c>
      <c r="B2322" t="s">
        <v>167</v>
      </c>
      <c r="C2322" t="s">
        <v>168</v>
      </c>
      <c r="D2322" t="s">
        <v>75</v>
      </c>
      <c r="E2322">
        <v>59</v>
      </c>
      <c r="F2322" t="s">
        <v>32</v>
      </c>
      <c r="G2322" t="s">
        <v>29</v>
      </c>
      <c r="L2322" t="str">
        <f t="shared" si="144"/>
        <v>NA</v>
      </c>
      <c r="M2322" t="str">
        <f t="shared" si="145"/>
        <v>NA</v>
      </c>
      <c r="N2322" t="str">
        <f t="shared" si="146"/>
        <v>NA</v>
      </c>
      <c r="O2322" t="str">
        <f t="shared" si="147"/>
        <v>S2-N2 59</v>
      </c>
    </row>
    <row r="2323" spans="1:15">
      <c r="A2323" t="s">
        <v>136</v>
      </c>
      <c r="B2323" t="s">
        <v>167</v>
      </c>
      <c r="C2323" t="s">
        <v>168</v>
      </c>
      <c r="D2323" t="s">
        <v>75</v>
      </c>
      <c r="E2323">
        <v>60</v>
      </c>
      <c r="F2323" t="s">
        <v>35</v>
      </c>
      <c r="G2323" t="s">
        <v>30</v>
      </c>
      <c r="H2323" t="b">
        <v>1</v>
      </c>
      <c r="I2323" t="s">
        <v>19</v>
      </c>
      <c r="J2323" t="s">
        <v>24</v>
      </c>
      <c r="K2323">
        <v>7.0000000000000007E-2</v>
      </c>
      <c r="L2323" t="str">
        <f t="shared" si="144"/>
        <v>Sclerolaena</v>
      </c>
      <c r="M2323" t="str">
        <f t="shared" si="145"/>
        <v>ventricosa</v>
      </c>
      <c r="N2323" t="str">
        <f t="shared" si="146"/>
        <v>Species</v>
      </c>
      <c r="O2323" t="str">
        <f t="shared" si="147"/>
        <v>S2-N2 60</v>
      </c>
    </row>
    <row r="2324" spans="1:15">
      <c r="A2324" t="s">
        <v>136</v>
      </c>
      <c r="B2324" t="s">
        <v>167</v>
      </c>
      <c r="C2324" t="s">
        <v>168</v>
      </c>
      <c r="D2324" t="s">
        <v>75</v>
      </c>
      <c r="E2324">
        <v>61</v>
      </c>
      <c r="F2324" t="s">
        <v>32</v>
      </c>
      <c r="G2324" t="s">
        <v>29</v>
      </c>
      <c r="L2324" t="str">
        <f t="shared" si="144"/>
        <v>NA</v>
      </c>
      <c r="M2324" t="str">
        <f t="shared" si="145"/>
        <v>NA</v>
      </c>
      <c r="N2324" t="str">
        <f t="shared" si="146"/>
        <v>NA</v>
      </c>
      <c r="O2324" t="str">
        <f t="shared" si="147"/>
        <v>S2-N2 61</v>
      </c>
    </row>
    <row r="2325" spans="1:15">
      <c r="A2325" t="s">
        <v>136</v>
      </c>
      <c r="B2325" t="s">
        <v>167</v>
      </c>
      <c r="C2325" t="s">
        <v>168</v>
      </c>
      <c r="D2325" t="s">
        <v>75</v>
      </c>
      <c r="E2325">
        <v>62</v>
      </c>
      <c r="F2325" t="s">
        <v>32</v>
      </c>
      <c r="G2325" t="s">
        <v>29</v>
      </c>
      <c r="L2325" t="str">
        <f t="shared" si="144"/>
        <v>NA</v>
      </c>
      <c r="M2325" t="str">
        <f t="shared" si="145"/>
        <v>NA</v>
      </c>
      <c r="N2325" t="str">
        <f t="shared" si="146"/>
        <v>NA</v>
      </c>
      <c r="O2325" t="str">
        <f t="shared" si="147"/>
        <v>S2-N2 62</v>
      </c>
    </row>
    <row r="2326" spans="1:15">
      <c r="A2326" t="s">
        <v>136</v>
      </c>
      <c r="B2326" t="s">
        <v>167</v>
      </c>
      <c r="C2326" t="s">
        <v>168</v>
      </c>
      <c r="D2326" t="s">
        <v>75</v>
      </c>
      <c r="E2326">
        <v>63</v>
      </c>
      <c r="F2326" t="s">
        <v>32</v>
      </c>
      <c r="G2326" s="4" t="s">
        <v>301</v>
      </c>
      <c r="H2326" t="b">
        <v>1</v>
      </c>
      <c r="I2326" t="s">
        <v>49</v>
      </c>
      <c r="J2326" t="s">
        <v>50</v>
      </c>
      <c r="K2326">
        <v>0.09</v>
      </c>
      <c r="L2326" t="str">
        <f t="shared" si="144"/>
        <v>Sporobolus</v>
      </c>
      <c r="M2326" t="str">
        <f t="shared" si="145"/>
        <v>actinocladus</v>
      </c>
      <c r="N2326" t="str">
        <f t="shared" si="146"/>
        <v>Species</v>
      </c>
      <c r="O2326" t="str">
        <f t="shared" si="147"/>
        <v>S2-N2 63</v>
      </c>
    </row>
    <row r="2327" spans="1:15">
      <c r="A2327" t="s">
        <v>136</v>
      </c>
      <c r="B2327" t="s">
        <v>167</v>
      </c>
      <c r="C2327" t="s">
        <v>168</v>
      </c>
      <c r="D2327" t="s">
        <v>75</v>
      </c>
      <c r="E2327">
        <v>64</v>
      </c>
      <c r="F2327" t="s">
        <v>32</v>
      </c>
      <c r="G2327" t="s">
        <v>29</v>
      </c>
      <c r="L2327" t="str">
        <f t="shared" si="144"/>
        <v>NA</v>
      </c>
      <c r="M2327" t="str">
        <f t="shared" si="145"/>
        <v>NA</v>
      </c>
      <c r="N2327" t="str">
        <f t="shared" si="146"/>
        <v>NA</v>
      </c>
      <c r="O2327" t="str">
        <f t="shared" si="147"/>
        <v>S2-N2 64</v>
      </c>
    </row>
    <row r="2328" spans="1:15">
      <c r="A2328" t="s">
        <v>136</v>
      </c>
      <c r="B2328" t="s">
        <v>167</v>
      </c>
      <c r="C2328" t="s">
        <v>168</v>
      </c>
      <c r="D2328" t="s">
        <v>75</v>
      </c>
      <c r="E2328">
        <v>65</v>
      </c>
      <c r="F2328" t="s">
        <v>32</v>
      </c>
      <c r="G2328" t="s">
        <v>29</v>
      </c>
      <c r="L2328" t="str">
        <f t="shared" si="144"/>
        <v>NA</v>
      </c>
      <c r="M2328" t="str">
        <f t="shared" si="145"/>
        <v>NA</v>
      </c>
      <c r="N2328" t="str">
        <f t="shared" si="146"/>
        <v>NA</v>
      </c>
      <c r="O2328" t="str">
        <f t="shared" si="147"/>
        <v>S2-N2 65</v>
      </c>
    </row>
    <row r="2329" spans="1:15">
      <c r="A2329" t="s">
        <v>136</v>
      </c>
      <c r="B2329" t="s">
        <v>167</v>
      </c>
      <c r="C2329" t="s">
        <v>168</v>
      </c>
      <c r="D2329" t="s">
        <v>75</v>
      </c>
      <c r="E2329">
        <v>66</v>
      </c>
      <c r="F2329" t="s">
        <v>32</v>
      </c>
      <c r="G2329" t="s">
        <v>29</v>
      </c>
      <c r="L2329" t="str">
        <f t="shared" si="144"/>
        <v>NA</v>
      </c>
      <c r="M2329" t="str">
        <f t="shared" si="145"/>
        <v>NA</v>
      </c>
      <c r="N2329" t="str">
        <f t="shared" si="146"/>
        <v>NA</v>
      </c>
      <c r="O2329" t="str">
        <f t="shared" si="147"/>
        <v>S2-N2 66</v>
      </c>
    </row>
    <row r="2330" spans="1:15">
      <c r="A2330" t="s">
        <v>136</v>
      </c>
      <c r="B2330" t="s">
        <v>167</v>
      </c>
      <c r="C2330" t="s">
        <v>168</v>
      </c>
      <c r="D2330" t="s">
        <v>75</v>
      </c>
      <c r="E2330">
        <v>67</v>
      </c>
      <c r="F2330" t="s">
        <v>32</v>
      </c>
      <c r="G2330" t="s">
        <v>29</v>
      </c>
      <c r="L2330" t="str">
        <f t="shared" si="144"/>
        <v>NA</v>
      </c>
      <c r="M2330" t="str">
        <f t="shared" si="145"/>
        <v>NA</v>
      </c>
      <c r="N2330" t="str">
        <f t="shared" si="146"/>
        <v>NA</v>
      </c>
      <c r="O2330" t="str">
        <f t="shared" si="147"/>
        <v>S2-N2 67</v>
      </c>
    </row>
    <row r="2331" spans="1:15">
      <c r="A2331" t="s">
        <v>136</v>
      </c>
      <c r="B2331" t="s">
        <v>167</v>
      </c>
      <c r="C2331" t="s">
        <v>168</v>
      </c>
      <c r="D2331" t="s">
        <v>75</v>
      </c>
      <c r="E2331">
        <v>68</v>
      </c>
      <c r="F2331" t="s">
        <v>32</v>
      </c>
      <c r="G2331" t="s">
        <v>29</v>
      </c>
      <c r="L2331" t="str">
        <f t="shared" si="144"/>
        <v>NA</v>
      </c>
      <c r="M2331" t="str">
        <f t="shared" si="145"/>
        <v>NA</v>
      </c>
      <c r="N2331" t="str">
        <f t="shared" si="146"/>
        <v>NA</v>
      </c>
      <c r="O2331" t="str">
        <f t="shared" si="147"/>
        <v>S2-N2 68</v>
      </c>
    </row>
    <row r="2332" spans="1:15">
      <c r="A2332" t="s">
        <v>136</v>
      </c>
      <c r="B2332" t="s">
        <v>167</v>
      </c>
      <c r="C2332" t="s">
        <v>168</v>
      </c>
      <c r="D2332" t="s">
        <v>75</v>
      </c>
      <c r="E2332">
        <v>69</v>
      </c>
      <c r="F2332" t="s">
        <v>32</v>
      </c>
      <c r="G2332" t="s">
        <v>29</v>
      </c>
      <c r="L2332" t="str">
        <f t="shared" si="144"/>
        <v>NA</v>
      </c>
      <c r="M2332" t="str">
        <f t="shared" si="145"/>
        <v>NA</v>
      </c>
      <c r="N2332" t="str">
        <f t="shared" si="146"/>
        <v>NA</v>
      </c>
      <c r="O2332" t="str">
        <f t="shared" si="147"/>
        <v>S2-N2 69</v>
      </c>
    </row>
    <row r="2333" spans="1:15">
      <c r="A2333" t="s">
        <v>136</v>
      </c>
      <c r="B2333" t="s">
        <v>167</v>
      </c>
      <c r="C2333" t="s">
        <v>168</v>
      </c>
      <c r="D2333" t="s">
        <v>75</v>
      </c>
      <c r="E2333">
        <v>70</v>
      </c>
      <c r="F2333" t="s">
        <v>35</v>
      </c>
      <c r="G2333" t="s">
        <v>33</v>
      </c>
      <c r="H2333" t="b">
        <v>0</v>
      </c>
      <c r="I2333" t="s">
        <v>19</v>
      </c>
      <c r="J2333" t="s">
        <v>24</v>
      </c>
      <c r="K2333">
        <v>0.18</v>
      </c>
      <c r="L2333" t="str">
        <f t="shared" si="144"/>
        <v>Sclerolaena</v>
      </c>
      <c r="M2333" t="str">
        <f t="shared" si="145"/>
        <v>divaricata</v>
      </c>
      <c r="N2333" t="str">
        <f t="shared" si="146"/>
        <v>Species</v>
      </c>
      <c r="O2333" t="str">
        <f t="shared" si="147"/>
        <v>S2-N2 70</v>
      </c>
    </row>
    <row r="2334" spans="1:15">
      <c r="A2334" t="s">
        <v>136</v>
      </c>
      <c r="B2334" t="s">
        <v>167</v>
      </c>
      <c r="C2334" t="s">
        <v>168</v>
      </c>
      <c r="D2334" t="s">
        <v>75</v>
      </c>
      <c r="E2334">
        <v>71</v>
      </c>
      <c r="F2334" t="s">
        <v>35</v>
      </c>
      <c r="G2334" t="s">
        <v>30</v>
      </c>
      <c r="H2334" t="b">
        <v>1</v>
      </c>
      <c r="I2334" t="s">
        <v>19</v>
      </c>
      <c r="J2334" t="s">
        <v>24</v>
      </c>
      <c r="K2334">
        <v>0.19</v>
      </c>
      <c r="L2334" t="str">
        <f t="shared" si="144"/>
        <v>Sclerolaena</v>
      </c>
      <c r="M2334" t="str">
        <f t="shared" si="145"/>
        <v>ventricosa</v>
      </c>
      <c r="N2334" t="str">
        <f t="shared" si="146"/>
        <v>Species</v>
      </c>
      <c r="O2334" t="str">
        <f t="shared" si="147"/>
        <v>S2-N2 71</v>
      </c>
    </row>
    <row r="2335" spans="1:15">
      <c r="A2335" t="s">
        <v>136</v>
      </c>
      <c r="B2335" t="s">
        <v>167</v>
      </c>
      <c r="C2335" t="s">
        <v>168</v>
      </c>
      <c r="D2335" t="s">
        <v>75</v>
      </c>
      <c r="E2335">
        <v>72</v>
      </c>
      <c r="F2335" t="s">
        <v>35</v>
      </c>
      <c r="G2335" t="s">
        <v>30</v>
      </c>
      <c r="H2335" t="b">
        <v>1</v>
      </c>
      <c r="I2335" t="s">
        <v>19</v>
      </c>
      <c r="J2335" t="s">
        <v>24</v>
      </c>
      <c r="K2335">
        <v>0.08</v>
      </c>
      <c r="L2335" t="str">
        <f t="shared" si="144"/>
        <v>Sclerolaena</v>
      </c>
      <c r="M2335" t="str">
        <f t="shared" si="145"/>
        <v>ventricosa</v>
      </c>
      <c r="N2335" t="str">
        <f t="shared" si="146"/>
        <v>Species</v>
      </c>
      <c r="O2335" t="str">
        <f t="shared" si="147"/>
        <v>S2-N2 72</v>
      </c>
    </row>
    <row r="2336" spans="1:15">
      <c r="A2336" t="s">
        <v>136</v>
      </c>
      <c r="B2336" t="s">
        <v>167</v>
      </c>
      <c r="C2336" t="s">
        <v>168</v>
      </c>
      <c r="D2336" t="s">
        <v>75</v>
      </c>
      <c r="E2336">
        <v>73</v>
      </c>
      <c r="F2336" t="s">
        <v>35</v>
      </c>
      <c r="G2336" t="s">
        <v>33</v>
      </c>
      <c r="H2336" t="b">
        <v>1</v>
      </c>
      <c r="I2336" t="s">
        <v>19</v>
      </c>
      <c r="J2336" t="s">
        <v>24</v>
      </c>
      <c r="K2336">
        <v>0.35</v>
      </c>
      <c r="L2336" t="str">
        <f t="shared" si="144"/>
        <v>Sclerolaena</v>
      </c>
      <c r="M2336" t="str">
        <f t="shared" si="145"/>
        <v>divaricata</v>
      </c>
      <c r="N2336" t="str">
        <f t="shared" si="146"/>
        <v>Species</v>
      </c>
      <c r="O2336" t="str">
        <f t="shared" si="147"/>
        <v>S2-N2 73</v>
      </c>
    </row>
    <row r="2337" spans="1:15">
      <c r="A2337" t="s">
        <v>136</v>
      </c>
      <c r="B2337" t="s">
        <v>167</v>
      </c>
      <c r="C2337" t="s">
        <v>168</v>
      </c>
      <c r="D2337" t="s">
        <v>75</v>
      </c>
      <c r="E2337">
        <v>74</v>
      </c>
      <c r="F2337" t="s">
        <v>35</v>
      </c>
      <c r="G2337" s="4" t="s">
        <v>157</v>
      </c>
      <c r="H2337" t="b">
        <v>1</v>
      </c>
      <c r="I2337" t="s">
        <v>49</v>
      </c>
      <c r="J2337" t="s">
        <v>50</v>
      </c>
      <c r="K2337">
        <v>0.27</v>
      </c>
      <c r="L2337" t="str">
        <f t="shared" si="144"/>
        <v>Hairy</v>
      </c>
      <c r="M2337" t="str">
        <f t="shared" si="145"/>
        <v>glumes</v>
      </c>
      <c r="N2337" t="str">
        <f t="shared" si="146"/>
        <v>Species</v>
      </c>
      <c r="O2337" t="str">
        <f t="shared" si="147"/>
        <v>S2-N2 74</v>
      </c>
    </row>
    <row r="2338" spans="1:15">
      <c r="A2338" t="s">
        <v>136</v>
      </c>
      <c r="B2338" t="s">
        <v>167</v>
      </c>
      <c r="C2338" t="s">
        <v>168</v>
      </c>
      <c r="D2338" t="s">
        <v>75</v>
      </c>
      <c r="E2338">
        <v>75</v>
      </c>
      <c r="F2338" t="s">
        <v>32</v>
      </c>
      <c r="G2338" t="s">
        <v>33</v>
      </c>
      <c r="H2338" t="b">
        <v>0</v>
      </c>
      <c r="I2338" t="s">
        <v>19</v>
      </c>
      <c r="J2338" t="s">
        <v>24</v>
      </c>
      <c r="K2338">
        <v>0.2</v>
      </c>
      <c r="L2338" t="str">
        <f t="shared" si="144"/>
        <v>Sclerolaena</v>
      </c>
      <c r="M2338" t="str">
        <f t="shared" si="145"/>
        <v>divaricata</v>
      </c>
      <c r="N2338" t="str">
        <f t="shared" si="146"/>
        <v>Species</v>
      </c>
      <c r="O2338" t="str">
        <f t="shared" si="147"/>
        <v>S2-N2 75</v>
      </c>
    </row>
    <row r="2339" spans="1:15">
      <c r="A2339" t="s">
        <v>136</v>
      </c>
      <c r="B2339" t="s">
        <v>167</v>
      </c>
      <c r="C2339" t="s">
        <v>168</v>
      </c>
      <c r="D2339" t="s">
        <v>75</v>
      </c>
      <c r="E2339">
        <v>76</v>
      </c>
      <c r="F2339" t="s">
        <v>32</v>
      </c>
      <c r="G2339" t="s">
        <v>29</v>
      </c>
      <c r="L2339" t="str">
        <f t="shared" si="144"/>
        <v>NA</v>
      </c>
      <c r="M2339" t="str">
        <f t="shared" si="145"/>
        <v>NA</v>
      </c>
      <c r="N2339" t="str">
        <f t="shared" si="146"/>
        <v>NA</v>
      </c>
      <c r="O2339" t="str">
        <f t="shared" si="147"/>
        <v>S2-N2 76</v>
      </c>
    </row>
    <row r="2340" spans="1:15">
      <c r="A2340" t="s">
        <v>136</v>
      </c>
      <c r="B2340" t="s">
        <v>167</v>
      </c>
      <c r="C2340" t="s">
        <v>168</v>
      </c>
      <c r="D2340" t="s">
        <v>75</v>
      </c>
      <c r="E2340">
        <v>77</v>
      </c>
      <c r="F2340" t="s">
        <v>32</v>
      </c>
      <c r="G2340" t="s">
        <v>29</v>
      </c>
      <c r="L2340" t="str">
        <f t="shared" si="144"/>
        <v>NA</v>
      </c>
      <c r="M2340" t="str">
        <f t="shared" si="145"/>
        <v>NA</v>
      </c>
      <c r="N2340" t="str">
        <f t="shared" si="146"/>
        <v>NA</v>
      </c>
      <c r="O2340" t="str">
        <f t="shared" si="147"/>
        <v>S2-N2 77</v>
      </c>
    </row>
    <row r="2341" spans="1:15">
      <c r="A2341" t="s">
        <v>136</v>
      </c>
      <c r="B2341" t="s">
        <v>167</v>
      </c>
      <c r="C2341" t="s">
        <v>168</v>
      </c>
      <c r="D2341" t="s">
        <v>75</v>
      </c>
      <c r="E2341">
        <v>78</v>
      </c>
      <c r="F2341" t="s">
        <v>32</v>
      </c>
      <c r="G2341" t="s">
        <v>29</v>
      </c>
      <c r="L2341" t="str">
        <f t="shared" si="144"/>
        <v>NA</v>
      </c>
      <c r="M2341" t="str">
        <f t="shared" si="145"/>
        <v>NA</v>
      </c>
      <c r="N2341" t="str">
        <f t="shared" si="146"/>
        <v>NA</v>
      </c>
      <c r="O2341" t="str">
        <f t="shared" si="147"/>
        <v>S2-N2 78</v>
      </c>
    </row>
    <row r="2342" spans="1:15">
      <c r="A2342" t="s">
        <v>136</v>
      </c>
      <c r="B2342" t="s">
        <v>167</v>
      </c>
      <c r="C2342" t="s">
        <v>168</v>
      </c>
      <c r="D2342" t="s">
        <v>75</v>
      </c>
      <c r="E2342">
        <v>79</v>
      </c>
      <c r="F2342" t="s">
        <v>32</v>
      </c>
      <c r="G2342" t="s">
        <v>29</v>
      </c>
      <c r="L2342" t="str">
        <f t="shared" si="144"/>
        <v>NA</v>
      </c>
      <c r="M2342" t="str">
        <f t="shared" si="145"/>
        <v>NA</v>
      </c>
      <c r="N2342" t="str">
        <f t="shared" si="146"/>
        <v>NA</v>
      </c>
      <c r="O2342" t="str">
        <f t="shared" si="147"/>
        <v>S2-N2 79</v>
      </c>
    </row>
    <row r="2343" spans="1:15">
      <c r="A2343" t="s">
        <v>136</v>
      </c>
      <c r="B2343" t="s">
        <v>167</v>
      </c>
      <c r="C2343" t="s">
        <v>168</v>
      </c>
      <c r="D2343" t="s">
        <v>75</v>
      </c>
      <c r="E2343">
        <v>80</v>
      </c>
      <c r="F2343" t="s">
        <v>32</v>
      </c>
      <c r="G2343" t="s">
        <v>29</v>
      </c>
      <c r="L2343" t="str">
        <f t="shared" si="144"/>
        <v>NA</v>
      </c>
      <c r="M2343" t="str">
        <f t="shared" si="145"/>
        <v>NA</v>
      </c>
      <c r="N2343" t="str">
        <f t="shared" si="146"/>
        <v>NA</v>
      </c>
      <c r="O2343" t="str">
        <f t="shared" si="147"/>
        <v>S2-N2 80</v>
      </c>
    </row>
    <row r="2344" spans="1:15">
      <c r="A2344" t="s">
        <v>136</v>
      </c>
      <c r="B2344" t="s">
        <v>167</v>
      </c>
      <c r="C2344" t="s">
        <v>168</v>
      </c>
      <c r="D2344" t="s">
        <v>75</v>
      </c>
      <c r="E2344">
        <v>81</v>
      </c>
      <c r="F2344" t="s">
        <v>32</v>
      </c>
      <c r="G2344" t="s">
        <v>29</v>
      </c>
      <c r="L2344" t="str">
        <f t="shared" si="144"/>
        <v>NA</v>
      </c>
      <c r="M2344" t="str">
        <f t="shared" si="145"/>
        <v>NA</v>
      </c>
      <c r="N2344" t="str">
        <f t="shared" si="146"/>
        <v>NA</v>
      </c>
      <c r="O2344" t="str">
        <f t="shared" si="147"/>
        <v>S2-N2 81</v>
      </c>
    </row>
    <row r="2345" spans="1:15">
      <c r="A2345" t="s">
        <v>136</v>
      </c>
      <c r="B2345" t="s">
        <v>167</v>
      </c>
      <c r="C2345" t="s">
        <v>168</v>
      </c>
      <c r="D2345" t="s">
        <v>75</v>
      </c>
      <c r="E2345">
        <v>82</v>
      </c>
      <c r="F2345" t="s">
        <v>32</v>
      </c>
      <c r="G2345" t="s">
        <v>29</v>
      </c>
      <c r="L2345" t="str">
        <f t="shared" si="144"/>
        <v>NA</v>
      </c>
      <c r="M2345" t="str">
        <f t="shared" si="145"/>
        <v>NA</v>
      </c>
      <c r="N2345" t="str">
        <f t="shared" si="146"/>
        <v>NA</v>
      </c>
      <c r="O2345" t="str">
        <f t="shared" si="147"/>
        <v>S2-N2 82</v>
      </c>
    </row>
    <row r="2346" spans="1:15">
      <c r="A2346" t="s">
        <v>136</v>
      </c>
      <c r="B2346" t="s">
        <v>167</v>
      </c>
      <c r="C2346" t="s">
        <v>168</v>
      </c>
      <c r="D2346" t="s">
        <v>75</v>
      </c>
      <c r="E2346">
        <v>83</v>
      </c>
      <c r="F2346" t="s">
        <v>32</v>
      </c>
      <c r="G2346" t="s">
        <v>29</v>
      </c>
      <c r="L2346" t="str">
        <f t="shared" si="144"/>
        <v>NA</v>
      </c>
      <c r="M2346" t="str">
        <f t="shared" si="145"/>
        <v>NA</v>
      </c>
      <c r="N2346" t="str">
        <f t="shared" si="146"/>
        <v>NA</v>
      </c>
      <c r="O2346" t="str">
        <f t="shared" si="147"/>
        <v>S2-N2 83</v>
      </c>
    </row>
    <row r="2347" spans="1:15">
      <c r="A2347" t="s">
        <v>136</v>
      </c>
      <c r="B2347" t="s">
        <v>167</v>
      </c>
      <c r="C2347" t="s">
        <v>168</v>
      </c>
      <c r="D2347" t="s">
        <v>75</v>
      </c>
      <c r="E2347">
        <v>84</v>
      </c>
      <c r="F2347" t="s">
        <v>32</v>
      </c>
      <c r="G2347" t="s">
        <v>29</v>
      </c>
      <c r="L2347" t="str">
        <f t="shared" si="144"/>
        <v>NA</v>
      </c>
      <c r="M2347" t="str">
        <f t="shared" si="145"/>
        <v>NA</v>
      </c>
      <c r="N2347" t="str">
        <f t="shared" si="146"/>
        <v>NA</v>
      </c>
      <c r="O2347" t="str">
        <f t="shared" si="147"/>
        <v>S2-N2 84</v>
      </c>
    </row>
    <row r="2348" spans="1:15">
      <c r="A2348" t="s">
        <v>136</v>
      </c>
      <c r="B2348" t="s">
        <v>167</v>
      </c>
      <c r="C2348" t="s">
        <v>168</v>
      </c>
      <c r="D2348" t="s">
        <v>75</v>
      </c>
      <c r="E2348">
        <v>85</v>
      </c>
      <c r="F2348" t="s">
        <v>32</v>
      </c>
      <c r="G2348" t="s">
        <v>29</v>
      </c>
      <c r="L2348" t="str">
        <f t="shared" si="144"/>
        <v>NA</v>
      </c>
      <c r="M2348" t="str">
        <f t="shared" si="145"/>
        <v>NA</v>
      </c>
      <c r="N2348" t="str">
        <f t="shared" si="146"/>
        <v>NA</v>
      </c>
      <c r="O2348" t="str">
        <f t="shared" si="147"/>
        <v>S2-N2 85</v>
      </c>
    </row>
    <row r="2349" spans="1:15">
      <c r="A2349" t="s">
        <v>136</v>
      </c>
      <c r="B2349" t="s">
        <v>167</v>
      </c>
      <c r="C2349" t="s">
        <v>168</v>
      </c>
      <c r="D2349" t="s">
        <v>75</v>
      </c>
      <c r="E2349">
        <v>86</v>
      </c>
      <c r="F2349" t="s">
        <v>20</v>
      </c>
      <c r="G2349" t="s">
        <v>29</v>
      </c>
      <c r="L2349" t="str">
        <f t="shared" si="144"/>
        <v>NA</v>
      </c>
      <c r="M2349" t="str">
        <f t="shared" si="145"/>
        <v>NA</v>
      </c>
      <c r="N2349" t="str">
        <f t="shared" si="146"/>
        <v>NA</v>
      </c>
      <c r="O2349" t="str">
        <f t="shared" si="147"/>
        <v>S2-N2 86</v>
      </c>
    </row>
    <row r="2350" spans="1:15">
      <c r="A2350" t="s">
        <v>136</v>
      </c>
      <c r="B2350" t="s">
        <v>167</v>
      </c>
      <c r="C2350" t="s">
        <v>168</v>
      </c>
      <c r="D2350" t="s">
        <v>75</v>
      </c>
      <c r="E2350">
        <v>87</v>
      </c>
      <c r="F2350" t="s">
        <v>35</v>
      </c>
      <c r="G2350" t="s">
        <v>47</v>
      </c>
      <c r="H2350" t="b">
        <v>0</v>
      </c>
      <c r="I2350" t="s">
        <v>19</v>
      </c>
      <c r="J2350" t="s">
        <v>24</v>
      </c>
      <c r="K2350">
        <v>0.04</v>
      </c>
      <c r="L2350" t="str">
        <f t="shared" si="144"/>
        <v>Sclerolaena</v>
      </c>
      <c r="M2350" t="str">
        <f t="shared" si="145"/>
        <v>eriacantha</v>
      </c>
      <c r="N2350" t="str">
        <f t="shared" si="146"/>
        <v>Species</v>
      </c>
      <c r="O2350" t="str">
        <f t="shared" si="147"/>
        <v>S2-N2 87</v>
      </c>
    </row>
    <row r="2351" spans="1:15">
      <c r="A2351" t="s">
        <v>136</v>
      </c>
      <c r="B2351" t="s">
        <v>167</v>
      </c>
      <c r="C2351" t="s">
        <v>168</v>
      </c>
      <c r="D2351" t="s">
        <v>75</v>
      </c>
      <c r="E2351">
        <v>88</v>
      </c>
      <c r="F2351" t="s">
        <v>35</v>
      </c>
      <c r="G2351" t="s">
        <v>29</v>
      </c>
      <c r="L2351" t="str">
        <f t="shared" si="144"/>
        <v>NA</v>
      </c>
      <c r="M2351" t="str">
        <f t="shared" si="145"/>
        <v>NA</v>
      </c>
      <c r="N2351" t="str">
        <f t="shared" si="146"/>
        <v>NA</v>
      </c>
      <c r="O2351" t="str">
        <f t="shared" si="147"/>
        <v>S2-N2 88</v>
      </c>
    </row>
    <row r="2352" spans="1:15">
      <c r="A2352" t="s">
        <v>136</v>
      </c>
      <c r="B2352" t="s">
        <v>167</v>
      </c>
      <c r="C2352" t="s">
        <v>168</v>
      </c>
      <c r="D2352" t="s">
        <v>75</v>
      </c>
      <c r="E2352">
        <v>89</v>
      </c>
      <c r="F2352" t="s">
        <v>32</v>
      </c>
      <c r="G2352" t="s">
        <v>29</v>
      </c>
      <c r="L2352" t="str">
        <f t="shared" si="144"/>
        <v>NA</v>
      </c>
      <c r="M2352" t="str">
        <f t="shared" si="145"/>
        <v>NA</v>
      </c>
      <c r="N2352" t="str">
        <f t="shared" si="146"/>
        <v>NA</v>
      </c>
      <c r="O2352" t="str">
        <f t="shared" si="147"/>
        <v>S2-N2 89</v>
      </c>
    </row>
    <row r="2353" spans="1:15">
      <c r="A2353" t="s">
        <v>136</v>
      </c>
      <c r="B2353" t="s">
        <v>167</v>
      </c>
      <c r="C2353" t="s">
        <v>168</v>
      </c>
      <c r="D2353" t="s">
        <v>75</v>
      </c>
      <c r="E2353">
        <v>90</v>
      </c>
      <c r="F2353" t="s">
        <v>32</v>
      </c>
      <c r="G2353" t="s">
        <v>29</v>
      </c>
      <c r="L2353" t="str">
        <f t="shared" si="144"/>
        <v>NA</v>
      </c>
      <c r="M2353" t="str">
        <f t="shared" si="145"/>
        <v>NA</v>
      </c>
      <c r="N2353" t="str">
        <f t="shared" si="146"/>
        <v>NA</v>
      </c>
      <c r="O2353" t="str">
        <f t="shared" si="147"/>
        <v>S2-N2 90</v>
      </c>
    </row>
    <row r="2354" spans="1:15">
      <c r="A2354" t="s">
        <v>136</v>
      </c>
      <c r="B2354" t="s">
        <v>167</v>
      </c>
      <c r="C2354" t="s">
        <v>168</v>
      </c>
      <c r="D2354" t="s">
        <v>75</v>
      </c>
      <c r="E2354">
        <v>91</v>
      </c>
      <c r="F2354" t="s">
        <v>32</v>
      </c>
      <c r="G2354" t="s">
        <v>29</v>
      </c>
      <c r="L2354" t="str">
        <f t="shared" si="144"/>
        <v>NA</v>
      </c>
      <c r="M2354" t="str">
        <f t="shared" si="145"/>
        <v>NA</v>
      </c>
      <c r="N2354" t="str">
        <f t="shared" si="146"/>
        <v>NA</v>
      </c>
      <c r="O2354" t="str">
        <f t="shared" si="147"/>
        <v>S2-N2 91</v>
      </c>
    </row>
    <row r="2355" spans="1:15">
      <c r="A2355" t="s">
        <v>136</v>
      </c>
      <c r="B2355" t="s">
        <v>167</v>
      </c>
      <c r="C2355" t="s">
        <v>168</v>
      </c>
      <c r="D2355" t="s">
        <v>75</v>
      </c>
      <c r="E2355">
        <v>92</v>
      </c>
      <c r="F2355" t="s">
        <v>32</v>
      </c>
      <c r="G2355" t="s">
        <v>29</v>
      </c>
      <c r="L2355" t="str">
        <f t="shared" si="144"/>
        <v>NA</v>
      </c>
      <c r="M2355" t="str">
        <f t="shared" si="145"/>
        <v>NA</v>
      </c>
      <c r="N2355" t="str">
        <f t="shared" si="146"/>
        <v>NA</v>
      </c>
      <c r="O2355" t="str">
        <f t="shared" si="147"/>
        <v>S2-N2 92</v>
      </c>
    </row>
    <row r="2356" spans="1:15">
      <c r="A2356" t="s">
        <v>136</v>
      </c>
      <c r="B2356" t="s">
        <v>167</v>
      </c>
      <c r="C2356" t="s">
        <v>168</v>
      </c>
      <c r="D2356" t="s">
        <v>75</v>
      </c>
      <c r="E2356">
        <v>93</v>
      </c>
      <c r="F2356" t="s">
        <v>32</v>
      </c>
      <c r="G2356" t="s">
        <v>29</v>
      </c>
      <c r="L2356" t="str">
        <f t="shared" si="144"/>
        <v>NA</v>
      </c>
      <c r="M2356" t="str">
        <f t="shared" si="145"/>
        <v>NA</v>
      </c>
      <c r="N2356" t="str">
        <f t="shared" si="146"/>
        <v>NA</v>
      </c>
      <c r="O2356" t="str">
        <f t="shared" si="147"/>
        <v>S2-N2 93</v>
      </c>
    </row>
    <row r="2357" spans="1:15">
      <c r="A2357" t="s">
        <v>136</v>
      </c>
      <c r="B2357" t="s">
        <v>167</v>
      </c>
      <c r="C2357" t="s">
        <v>168</v>
      </c>
      <c r="D2357" t="s">
        <v>75</v>
      </c>
      <c r="E2357">
        <v>94</v>
      </c>
      <c r="F2357" t="s">
        <v>20</v>
      </c>
      <c r="G2357" t="s">
        <v>29</v>
      </c>
      <c r="L2357" t="str">
        <f t="shared" si="144"/>
        <v>NA</v>
      </c>
      <c r="M2357" t="str">
        <f t="shared" si="145"/>
        <v>NA</v>
      </c>
      <c r="N2357" t="str">
        <f t="shared" si="146"/>
        <v>NA</v>
      </c>
      <c r="O2357" t="str">
        <f t="shared" si="147"/>
        <v>S2-N2 94</v>
      </c>
    </row>
    <row r="2358" spans="1:15">
      <c r="A2358" t="s">
        <v>136</v>
      </c>
      <c r="B2358" t="s">
        <v>167</v>
      </c>
      <c r="C2358" t="s">
        <v>168</v>
      </c>
      <c r="D2358" t="s">
        <v>75</v>
      </c>
      <c r="E2358">
        <v>95</v>
      </c>
      <c r="F2358" t="s">
        <v>35</v>
      </c>
      <c r="G2358" t="s">
        <v>30</v>
      </c>
      <c r="H2358" t="b">
        <v>0</v>
      </c>
      <c r="I2358" t="s">
        <v>19</v>
      </c>
      <c r="J2358" t="s">
        <v>24</v>
      </c>
      <c r="K2358">
        <v>7.0000000000000007E-2</v>
      </c>
      <c r="L2358" t="str">
        <f t="shared" si="144"/>
        <v>Sclerolaena</v>
      </c>
      <c r="M2358" t="str">
        <f t="shared" si="145"/>
        <v>ventricosa</v>
      </c>
      <c r="N2358" t="str">
        <f t="shared" si="146"/>
        <v>Species</v>
      </c>
      <c r="O2358" t="str">
        <f t="shared" si="147"/>
        <v>S2-N2 95</v>
      </c>
    </row>
    <row r="2359" spans="1:15">
      <c r="A2359" t="s">
        <v>136</v>
      </c>
      <c r="B2359" t="s">
        <v>167</v>
      </c>
      <c r="C2359" t="s">
        <v>168</v>
      </c>
      <c r="D2359" t="s">
        <v>75</v>
      </c>
      <c r="E2359">
        <v>96</v>
      </c>
      <c r="F2359" t="s">
        <v>32</v>
      </c>
      <c r="G2359" t="s">
        <v>29</v>
      </c>
      <c r="L2359" t="str">
        <f t="shared" si="144"/>
        <v>NA</v>
      </c>
      <c r="M2359" t="str">
        <f t="shared" si="145"/>
        <v>NA</v>
      </c>
      <c r="N2359" t="str">
        <f t="shared" si="146"/>
        <v>NA</v>
      </c>
      <c r="O2359" t="str">
        <f t="shared" si="147"/>
        <v>S2-N2 96</v>
      </c>
    </row>
    <row r="2360" spans="1:15">
      <c r="A2360" t="s">
        <v>136</v>
      </c>
      <c r="B2360" t="s">
        <v>167</v>
      </c>
      <c r="C2360" t="s">
        <v>168</v>
      </c>
      <c r="D2360" t="s">
        <v>75</v>
      </c>
      <c r="E2360">
        <v>97</v>
      </c>
      <c r="F2360" t="s">
        <v>32</v>
      </c>
      <c r="G2360" t="s">
        <v>29</v>
      </c>
      <c r="L2360" t="str">
        <f t="shared" si="144"/>
        <v>NA</v>
      </c>
      <c r="M2360" t="str">
        <f t="shared" si="145"/>
        <v>NA</v>
      </c>
      <c r="N2360" t="str">
        <f t="shared" si="146"/>
        <v>NA</v>
      </c>
      <c r="O2360" t="str">
        <f t="shared" si="147"/>
        <v>S2-N2 97</v>
      </c>
    </row>
    <row r="2361" spans="1:15">
      <c r="A2361" t="s">
        <v>136</v>
      </c>
      <c r="B2361" t="s">
        <v>167</v>
      </c>
      <c r="C2361" t="s">
        <v>168</v>
      </c>
      <c r="D2361" t="s">
        <v>75</v>
      </c>
      <c r="E2361">
        <v>98</v>
      </c>
      <c r="F2361" t="s">
        <v>32</v>
      </c>
      <c r="G2361" t="s">
        <v>29</v>
      </c>
      <c r="L2361" t="str">
        <f t="shared" si="144"/>
        <v>NA</v>
      </c>
      <c r="M2361" t="str">
        <f t="shared" si="145"/>
        <v>NA</v>
      </c>
      <c r="N2361" t="str">
        <f t="shared" si="146"/>
        <v>NA</v>
      </c>
      <c r="O2361" t="str">
        <f t="shared" si="147"/>
        <v>S2-N2 98</v>
      </c>
    </row>
    <row r="2362" spans="1:15">
      <c r="A2362" t="s">
        <v>136</v>
      </c>
      <c r="B2362" t="s">
        <v>167</v>
      </c>
      <c r="C2362" t="s">
        <v>168</v>
      </c>
      <c r="D2362" t="s">
        <v>75</v>
      </c>
      <c r="E2362">
        <v>99</v>
      </c>
      <c r="F2362" t="s">
        <v>32</v>
      </c>
      <c r="G2362" t="s">
        <v>29</v>
      </c>
      <c r="L2362" t="str">
        <f t="shared" si="144"/>
        <v>NA</v>
      </c>
      <c r="M2362" t="str">
        <f t="shared" si="145"/>
        <v>NA</v>
      </c>
      <c r="N2362" t="str">
        <f t="shared" si="146"/>
        <v>NA</v>
      </c>
      <c r="O2362" t="str">
        <f t="shared" si="147"/>
        <v>S2-N2 99</v>
      </c>
    </row>
    <row r="2363" spans="1:15">
      <c r="A2363" t="s">
        <v>136</v>
      </c>
      <c r="B2363" t="s">
        <v>167</v>
      </c>
      <c r="C2363" t="s">
        <v>168</v>
      </c>
      <c r="D2363" t="s">
        <v>75</v>
      </c>
      <c r="E2363">
        <v>100</v>
      </c>
      <c r="F2363" t="s">
        <v>32</v>
      </c>
      <c r="G2363" t="s">
        <v>29</v>
      </c>
      <c r="L2363" t="str">
        <f t="shared" si="144"/>
        <v>NA</v>
      </c>
      <c r="M2363" t="str">
        <f t="shared" si="145"/>
        <v>NA</v>
      </c>
      <c r="N2363" t="str">
        <f t="shared" si="146"/>
        <v>NA</v>
      </c>
      <c r="O2363" t="str">
        <f t="shared" si="147"/>
        <v>S2-N2 100</v>
      </c>
    </row>
    <row r="2364" spans="1:15">
      <c r="A2364" t="s">
        <v>136</v>
      </c>
      <c r="B2364" t="s">
        <v>167</v>
      </c>
      <c r="C2364" t="s">
        <v>168</v>
      </c>
      <c r="D2364" t="s">
        <v>73</v>
      </c>
      <c r="E2364">
        <v>0</v>
      </c>
      <c r="F2364" t="s">
        <v>32</v>
      </c>
      <c r="G2364" t="s">
        <v>29</v>
      </c>
      <c r="L2364" t="str">
        <f t="shared" si="144"/>
        <v>NA</v>
      </c>
      <c r="M2364" t="str">
        <f t="shared" si="145"/>
        <v>NA</v>
      </c>
      <c r="N2364" t="str">
        <f t="shared" si="146"/>
        <v>NA</v>
      </c>
      <c r="O2364" t="str">
        <f t="shared" si="147"/>
        <v>S3-N3 0</v>
      </c>
    </row>
    <row r="2365" spans="1:15">
      <c r="A2365" t="s">
        <v>136</v>
      </c>
      <c r="B2365" t="s">
        <v>167</v>
      </c>
      <c r="C2365" t="s">
        <v>168</v>
      </c>
      <c r="D2365" t="s">
        <v>73</v>
      </c>
      <c r="E2365">
        <v>1</v>
      </c>
      <c r="F2365" t="s">
        <v>32</v>
      </c>
      <c r="G2365" t="s">
        <v>33</v>
      </c>
      <c r="H2365" t="b">
        <v>1</v>
      </c>
      <c r="I2365" t="s">
        <v>19</v>
      </c>
      <c r="J2365" t="s">
        <v>24</v>
      </c>
      <c r="K2365">
        <v>0.14000000000000001</v>
      </c>
      <c r="L2365" t="str">
        <f t="shared" si="144"/>
        <v>Sclerolaena</v>
      </c>
      <c r="M2365" t="str">
        <f t="shared" si="145"/>
        <v>divaricata</v>
      </c>
      <c r="N2365" t="str">
        <f t="shared" si="146"/>
        <v>Species</v>
      </c>
      <c r="O2365" t="str">
        <f t="shared" si="147"/>
        <v>S3-N3 1</v>
      </c>
    </row>
    <row r="2366" spans="1:15">
      <c r="A2366" t="s">
        <v>136</v>
      </c>
      <c r="B2366" t="s">
        <v>167</v>
      </c>
      <c r="C2366" t="s">
        <v>168</v>
      </c>
      <c r="D2366" t="s">
        <v>73</v>
      </c>
      <c r="E2366">
        <v>2</v>
      </c>
      <c r="F2366" t="s">
        <v>35</v>
      </c>
      <c r="G2366" t="s">
        <v>33</v>
      </c>
      <c r="H2366" t="b">
        <v>1</v>
      </c>
      <c r="I2366" t="s">
        <v>19</v>
      </c>
      <c r="J2366" t="s">
        <v>24</v>
      </c>
      <c r="K2366">
        <v>0.05</v>
      </c>
      <c r="L2366" t="str">
        <f t="shared" si="144"/>
        <v>Sclerolaena</v>
      </c>
      <c r="M2366" t="str">
        <f t="shared" si="145"/>
        <v>divaricata</v>
      </c>
      <c r="N2366" t="str">
        <f t="shared" si="146"/>
        <v>Species</v>
      </c>
      <c r="O2366" t="str">
        <f t="shared" si="147"/>
        <v>S3-N3 2</v>
      </c>
    </row>
    <row r="2367" spans="1:15">
      <c r="A2367" t="s">
        <v>136</v>
      </c>
      <c r="B2367" t="s">
        <v>167</v>
      </c>
      <c r="C2367" t="s">
        <v>168</v>
      </c>
      <c r="D2367" t="s">
        <v>73</v>
      </c>
      <c r="E2367">
        <v>3</v>
      </c>
      <c r="F2367" t="s">
        <v>35</v>
      </c>
      <c r="G2367" t="s">
        <v>29</v>
      </c>
      <c r="L2367" t="str">
        <f t="shared" si="144"/>
        <v>NA</v>
      </c>
      <c r="M2367" t="str">
        <f t="shared" si="145"/>
        <v>NA</v>
      </c>
      <c r="N2367" t="str">
        <f t="shared" si="146"/>
        <v>NA</v>
      </c>
      <c r="O2367" t="str">
        <f t="shared" si="147"/>
        <v>S3-N3 3</v>
      </c>
    </row>
    <row r="2368" spans="1:15">
      <c r="A2368" t="s">
        <v>136</v>
      </c>
      <c r="B2368" t="s">
        <v>167</v>
      </c>
      <c r="C2368" t="s">
        <v>168</v>
      </c>
      <c r="D2368" t="s">
        <v>73</v>
      </c>
      <c r="E2368">
        <v>4</v>
      </c>
      <c r="F2368" t="s">
        <v>32</v>
      </c>
      <c r="G2368" t="s">
        <v>29</v>
      </c>
      <c r="L2368" t="str">
        <f t="shared" si="144"/>
        <v>NA</v>
      </c>
      <c r="M2368" t="str">
        <f t="shared" si="145"/>
        <v>NA</v>
      </c>
      <c r="N2368" t="str">
        <f t="shared" si="146"/>
        <v>NA</v>
      </c>
      <c r="O2368" t="str">
        <f t="shared" si="147"/>
        <v>S3-N3 4</v>
      </c>
    </row>
    <row r="2369" spans="1:15">
      <c r="A2369" t="s">
        <v>136</v>
      </c>
      <c r="B2369" t="s">
        <v>167</v>
      </c>
      <c r="C2369" t="s">
        <v>168</v>
      </c>
      <c r="D2369" t="s">
        <v>73</v>
      </c>
      <c r="E2369">
        <v>5</v>
      </c>
      <c r="F2369" t="s">
        <v>32</v>
      </c>
      <c r="G2369" t="s">
        <v>29</v>
      </c>
      <c r="L2369" t="str">
        <f t="shared" si="144"/>
        <v>NA</v>
      </c>
      <c r="M2369" t="str">
        <f t="shared" si="145"/>
        <v>NA</v>
      </c>
      <c r="N2369" t="str">
        <f t="shared" si="146"/>
        <v>NA</v>
      </c>
      <c r="O2369" t="str">
        <f t="shared" si="147"/>
        <v>S3-N3 5</v>
      </c>
    </row>
    <row r="2370" spans="1:15">
      <c r="A2370" t="s">
        <v>136</v>
      </c>
      <c r="B2370" t="s">
        <v>167</v>
      </c>
      <c r="C2370" t="s">
        <v>168</v>
      </c>
      <c r="D2370" t="s">
        <v>73</v>
      </c>
      <c r="E2370">
        <v>6</v>
      </c>
      <c r="F2370" t="s">
        <v>32</v>
      </c>
      <c r="G2370" t="s">
        <v>29</v>
      </c>
      <c r="L2370" t="str">
        <f t="shared" si="144"/>
        <v>NA</v>
      </c>
      <c r="M2370" t="str">
        <f t="shared" si="145"/>
        <v>NA</v>
      </c>
      <c r="N2370" t="str">
        <f t="shared" si="146"/>
        <v>NA</v>
      </c>
      <c r="O2370" t="str">
        <f t="shared" si="147"/>
        <v>S3-N3 6</v>
      </c>
    </row>
    <row r="2371" spans="1:15">
      <c r="A2371" t="s">
        <v>136</v>
      </c>
      <c r="B2371" t="s">
        <v>167</v>
      </c>
      <c r="C2371" t="s">
        <v>168</v>
      </c>
      <c r="D2371" t="s">
        <v>73</v>
      </c>
      <c r="E2371">
        <v>7</v>
      </c>
      <c r="F2371" t="s">
        <v>32</v>
      </c>
      <c r="G2371" t="s">
        <v>29</v>
      </c>
      <c r="L2371" t="str">
        <f t="shared" ref="L2371:L2434" si="148">IF(G2371="NA", "NA", IF(ISNUMBER(SEARCH(" ", G2371)), LEFT(G2371, FIND(" ", G2371) - 1), G2371))</f>
        <v>NA</v>
      </c>
      <c r="M2371" t="str">
        <f t="shared" ref="M2371:M2434" si="149">IF(OR(G2371="NA", LEN(TRIM(G2371))=LEN(SUBSTITUTE(G2371," ",""))), "NA", IF(ISNUMBER(SEARCH("Dead", G2371)), "NA", MID(G2371, FIND(" ", G2371) + 1, LEN(G2371) - FIND(" ", G2371))))</f>
        <v>NA</v>
      </c>
      <c r="N2371" t="str">
        <f t="shared" ref="N2371:N2434" si="150">IF(G2371="NA", "NA", IF(ISNUMBER(SEARCH("Dead", G2371)), IF(I2371&lt;&gt;"", "Family", "NA"), IF(ISNUMBER(SEARCH("subsp.", G2371)), "Subspecies", IF(ISNUMBER(SEARCH("var.", G2371)), "Varietas", IF(COUNTIF(G2371, "* *")=0, "Genus", "Species")))))</f>
        <v>NA</v>
      </c>
      <c r="O2371" t="str">
        <f t="shared" ref="O2371:O2434" si="151">CONCATENATE(D2371, " ", E2371)</f>
        <v>S3-N3 7</v>
      </c>
    </row>
    <row r="2372" spans="1:15">
      <c r="A2372" t="s">
        <v>136</v>
      </c>
      <c r="B2372" t="s">
        <v>167</v>
      </c>
      <c r="C2372" t="s">
        <v>168</v>
      </c>
      <c r="D2372" t="s">
        <v>73</v>
      </c>
      <c r="E2372">
        <v>8</v>
      </c>
      <c r="F2372" t="s">
        <v>32</v>
      </c>
      <c r="G2372" t="s">
        <v>29</v>
      </c>
      <c r="L2372" t="str">
        <f t="shared" si="148"/>
        <v>NA</v>
      </c>
      <c r="M2372" t="str">
        <f t="shared" si="149"/>
        <v>NA</v>
      </c>
      <c r="N2372" t="str">
        <f t="shared" si="150"/>
        <v>NA</v>
      </c>
      <c r="O2372" t="str">
        <f t="shared" si="151"/>
        <v>S3-N3 8</v>
      </c>
    </row>
    <row r="2373" spans="1:15">
      <c r="A2373" t="s">
        <v>136</v>
      </c>
      <c r="B2373" t="s">
        <v>167</v>
      </c>
      <c r="C2373" t="s">
        <v>168</v>
      </c>
      <c r="D2373" t="s">
        <v>73</v>
      </c>
      <c r="E2373">
        <v>9</v>
      </c>
      <c r="F2373" t="s">
        <v>32</v>
      </c>
      <c r="G2373" t="s">
        <v>29</v>
      </c>
      <c r="L2373" t="str">
        <f t="shared" si="148"/>
        <v>NA</v>
      </c>
      <c r="M2373" t="str">
        <f t="shared" si="149"/>
        <v>NA</v>
      </c>
      <c r="N2373" t="str">
        <f t="shared" si="150"/>
        <v>NA</v>
      </c>
      <c r="O2373" t="str">
        <f t="shared" si="151"/>
        <v>S3-N3 9</v>
      </c>
    </row>
    <row r="2374" spans="1:15">
      <c r="A2374" t="s">
        <v>136</v>
      </c>
      <c r="B2374" t="s">
        <v>167</v>
      </c>
      <c r="C2374" t="s">
        <v>168</v>
      </c>
      <c r="D2374" t="s">
        <v>73</v>
      </c>
      <c r="E2374">
        <v>10</v>
      </c>
      <c r="F2374" t="s">
        <v>32</v>
      </c>
      <c r="G2374" t="s">
        <v>29</v>
      </c>
      <c r="L2374" t="str">
        <f t="shared" si="148"/>
        <v>NA</v>
      </c>
      <c r="M2374" t="str">
        <f t="shared" si="149"/>
        <v>NA</v>
      </c>
      <c r="N2374" t="str">
        <f t="shared" si="150"/>
        <v>NA</v>
      </c>
      <c r="O2374" t="str">
        <f t="shared" si="151"/>
        <v>S3-N3 10</v>
      </c>
    </row>
    <row r="2375" spans="1:15">
      <c r="A2375" t="s">
        <v>136</v>
      </c>
      <c r="B2375" t="s">
        <v>167</v>
      </c>
      <c r="C2375" t="s">
        <v>168</v>
      </c>
      <c r="D2375" t="s">
        <v>73</v>
      </c>
      <c r="E2375">
        <v>11</v>
      </c>
      <c r="F2375" t="s">
        <v>32</v>
      </c>
      <c r="G2375" t="s">
        <v>31</v>
      </c>
      <c r="H2375" t="b">
        <v>0</v>
      </c>
      <c r="I2375" t="s">
        <v>19</v>
      </c>
      <c r="J2375" t="s">
        <v>24</v>
      </c>
      <c r="K2375">
        <v>0.02</v>
      </c>
      <c r="L2375" t="str">
        <f t="shared" si="148"/>
        <v>Sclerolaena</v>
      </c>
      <c r="M2375" t="str">
        <f t="shared" si="149"/>
        <v>brachyptera</v>
      </c>
      <c r="N2375" t="str">
        <f t="shared" si="150"/>
        <v>Species</v>
      </c>
      <c r="O2375" t="str">
        <f t="shared" si="151"/>
        <v>S3-N3 11</v>
      </c>
    </row>
    <row r="2376" spans="1:15">
      <c r="A2376" t="s">
        <v>136</v>
      </c>
      <c r="B2376" t="s">
        <v>167</v>
      </c>
      <c r="C2376" t="s">
        <v>168</v>
      </c>
      <c r="D2376" t="s">
        <v>73</v>
      </c>
      <c r="E2376">
        <v>12</v>
      </c>
      <c r="F2376" t="s">
        <v>35</v>
      </c>
      <c r="G2376" t="s">
        <v>33</v>
      </c>
      <c r="H2376" t="b">
        <v>0</v>
      </c>
      <c r="I2376" t="s">
        <v>19</v>
      </c>
      <c r="J2376" t="s">
        <v>24</v>
      </c>
      <c r="K2376">
        <v>0.3</v>
      </c>
      <c r="L2376" t="str">
        <f t="shared" si="148"/>
        <v>Sclerolaena</v>
      </c>
      <c r="M2376" t="str">
        <f t="shared" si="149"/>
        <v>divaricata</v>
      </c>
      <c r="N2376" t="str">
        <f t="shared" si="150"/>
        <v>Species</v>
      </c>
      <c r="O2376" t="str">
        <f t="shared" si="151"/>
        <v>S3-N3 12</v>
      </c>
    </row>
    <row r="2377" spans="1:15">
      <c r="A2377" t="s">
        <v>136</v>
      </c>
      <c r="B2377" t="s">
        <v>167</v>
      </c>
      <c r="C2377" t="s">
        <v>168</v>
      </c>
      <c r="D2377" t="s">
        <v>73</v>
      </c>
      <c r="E2377">
        <v>13</v>
      </c>
      <c r="F2377" t="s">
        <v>35</v>
      </c>
      <c r="G2377" t="s">
        <v>29</v>
      </c>
      <c r="L2377" t="str">
        <f t="shared" si="148"/>
        <v>NA</v>
      </c>
      <c r="M2377" t="str">
        <f t="shared" si="149"/>
        <v>NA</v>
      </c>
      <c r="N2377" t="str">
        <f t="shared" si="150"/>
        <v>NA</v>
      </c>
      <c r="O2377" t="str">
        <f t="shared" si="151"/>
        <v>S3-N3 13</v>
      </c>
    </row>
    <row r="2378" spans="1:15">
      <c r="A2378" t="s">
        <v>136</v>
      </c>
      <c r="B2378" t="s">
        <v>167</v>
      </c>
      <c r="C2378" t="s">
        <v>168</v>
      </c>
      <c r="D2378" t="s">
        <v>73</v>
      </c>
      <c r="E2378">
        <v>14</v>
      </c>
      <c r="F2378" t="s">
        <v>32</v>
      </c>
      <c r="G2378" t="s">
        <v>29</v>
      </c>
      <c r="L2378" t="str">
        <f t="shared" si="148"/>
        <v>NA</v>
      </c>
      <c r="M2378" t="str">
        <f t="shared" si="149"/>
        <v>NA</v>
      </c>
      <c r="N2378" t="str">
        <f t="shared" si="150"/>
        <v>NA</v>
      </c>
      <c r="O2378" t="str">
        <f t="shared" si="151"/>
        <v>S3-N3 14</v>
      </c>
    </row>
    <row r="2379" spans="1:15">
      <c r="A2379" t="s">
        <v>136</v>
      </c>
      <c r="B2379" t="s">
        <v>167</v>
      </c>
      <c r="C2379" t="s">
        <v>168</v>
      </c>
      <c r="D2379" t="s">
        <v>73</v>
      </c>
      <c r="E2379">
        <v>15</v>
      </c>
      <c r="F2379" t="s">
        <v>32</v>
      </c>
      <c r="G2379" t="s">
        <v>29</v>
      </c>
      <c r="L2379" t="str">
        <f t="shared" si="148"/>
        <v>NA</v>
      </c>
      <c r="M2379" t="str">
        <f t="shared" si="149"/>
        <v>NA</v>
      </c>
      <c r="N2379" t="str">
        <f t="shared" si="150"/>
        <v>NA</v>
      </c>
      <c r="O2379" t="str">
        <f t="shared" si="151"/>
        <v>S3-N3 15</v>
      </c>
    </row>
    <row r="2380" spans="1:15">
      <c r="A2380" t="s">
        <v>136</v>
      </c>
      <c r="B2380" t="s">
        <v>167</v>
      </c>
      <c r="C2380" t="s">
        <v>168</v>
      </c>
      <c r="D2380" t="s">
        <v>73</v>
      </c>
      <c r="E2380">
        <v>16</v>
      </c>
      <c r="F2380" t="s">
        <v>32</v>
      </c>
      <c r="G2380" t="s">
        <v>29</v>
      </c>
      <c r="L2380" t="str">
        <f t="shared" si="148"/>
        <v>NA</v>
      </c>
      <c r="M2380" t="str">
        <f t="shared" si="149"/>
        <v>NA</v>
      </c>
      <c r="N2380" t="str">
        <f t="shared" si="150"/>
        <v>NA</v>
      </c>
      <c r="O2380" t="str">
        <f t="shared" si="151"/>
        <v>S3-N3 16</v>
      </c>
    </row>
    <row r="2381" spans="1:15">
      <c r="A2381" t="s">
        <v>136</v>
      </c>
      <c r="B2381" t="s">
        <v>167</v>
      </c>
      <c r="C2381" t="s">
        <v>168</v>
      </c>
      <c r="D2381" t="s">
        <v>73</v>
      </c>
      <c r="E2381">
        <v>17</v>
      </c>
      <c r="F2381" t="s">
        <v>20</v>
      </c>
      <c r="G2381" s="4" t="s">
        <v>188</v>
      </c>
      <c r="H2381" t="b">
        <v>0</v>
      </c>
      <c r="I2381" t="s">
        <v>59</v>
      </c>
      <c r="J2381" t="s">
        <v>60</v>
      </c>
      <c r="K2381">
        <v>0.12</v>
      </c>
      <c r="L2381" t="str">
        <f t="shared" si="148"/>
        <v>Mallo</v>
      </c>
      <c r="M2381" t="str">
        <f t="shared" si="149"/>
        <v>B</v>
      </c>
      <c r="N2381" t="str">
        <f t="shared" si="150"/>
        <v>Species</v>
      </c>
      <c r="O2381" t="str">
        <f t="shared" si="151"/>
        <v>S3-N3 17</v>
      </c>
    </row>
    <row r="2382" spans="1:15">
      <c r="A2382" t="s">
        <v>136</v>
      </c>
      <c r="B2382" t="s">
        <v>167</v>
      </c>
      <c r="C2382" t="s">
        <v>168</v>
      </c>
      <c r="D2382" t="s">
        <v>73</v>
      </c>
      <c r="E2382">
        <v>18</v>
      </c>
      <c r="F2382" t="s">
        <v>35</v>
      </c>
      <c r="G2382" t="s">
        <v>33</v>
      </c>
      <c r="H2382" t="b">
        <v>0</v>
      </c>
      <c r="I2382" t="s">
        <v>19</v>
      </c>
      <c r="J2382" t="s">
        <v>24</v>
      </c>
      <c r="K2382">
        <v>0.26</v>
      </c>
      <c r="L2382" t="str">
        <f t="shared" si="148"/>
        <v>Sclerolaena</v>
      </c>
      <c r="M2382" t="str">
        <f t="shared" si="149"/>
        <v>divaricata</v>
      </c>
      <c r="N2382" t="str">
        <f t="shared" si="150"/>
        <v>Species</v>
      </c>
      <c r="O2382" t="str">
        <f t="shared" si="151"/>
        <v>S3-N3 18</v>
      </c>
    </row>
    <row r="2383" spans="1:15">
      <c r="A2383" t="s">
        <v>136</v>
      </c>
      <c r="B2383" t="s">
        <v>167</v>
      </c>
      <c r="C2383" t="s">
        <v>168</v>
      </c>
      <c r="D2383" t="s">
        <v>73</v>
      </c>
      <c r="E2383">
        <v>19</v>
      </c>
      <c r="F2383" t="s">
        <v>35</v>
      </c>
      <c r="G2383" t="s">
        <v>29</v>
      </c>
      <c r="L2383" t="str">
        <f t="shared" si="148"/>
        <v>NA</v>
      </c>
      <c r="M2383" t="str">
        <f t="shared" si="149"/>
        <v>NA</v>
      </c>
      <c r="N2383" t="str">
        <f t="shared" si="150"/>
        <v>NA</v>
      </c>
      <c r="O2383" t="str">
        <f t="shared" si="151"/>
        <v>S3-N3 19</v>
      </c>
    </row>
    <row r="2384" spans="1:15">
      <c r="A2384" t="s">
        <v>136</v>
      </c>
      <c r="B2384" t="s">
        <v>167</v>
      </c>
      <c r="C2384" t="s">
        <v>168</v>
      </c>
      <c r="D2384" t="s">
        <v>73</v>
      </c>
      <c r="E2384">
        <v>20</v>
      </c>
      <c r="F2384" t="s">
        <v>32</v>
      </c>
      <c r="G2384" t="s">
        <v>29</v>
      </c>
      <c r="L2384" t="str">
        <f t="shared" si="148"/>
        <v>NA</v>
      </c>
      <c r="M2384" t="str">
        <f t="shared" si="149"/>
        <v>NA</v>
      </c>
      <c r="N2384" t="str">
        <f t="shared" si="150"/>
        <v>NA</v>
      </c>
      <c r="O2384" t="str">
        <f t="shared" si="151"/>
        <v>S3-N3 20</v>
      </c>
    </row>
    <row r="2385" spans="1:15">
      <c r="A2385" t="s">
        <v>136</v>
      </c>
      <c r="B2385" t="s">
        <v>167</v>
      </c>
      <c r="C2385" t="s">
        <v>168</v>
      </c>
      <c r="D2385" t="s">
        <v>73</v>
      </c>
      <c r="E2385">
        <v>21</v>
      </c>
      <c r="F2385" t="s">
        <v>20</v>
      </c>
      <c r="G2385" t="s">
        <v>29</v>
      </c>
      <c r="L2385" t="str">
        <f t="shared" si="148"/>
        <v>NA</v>
      </c>
      <c r="M2385" t="str">
        <f t="shared" si="149"/>
        <v>NA</v>
      </c>
      <c r="N2385" t="str">
        <f t="shared" si="150"/>
        <v>NA</v>
      </c>
      <c r="O2385" t="str">
        <f t="shared" si="151"/>
        <v>S3-N3 21</v>
      </c>
    </row>
    <row r="2386" spans="1:15">
      <c r="A2386" t="s">
        <v>136</v>
      </c>
      <c r="B2386" t="s">
        <v>167</v>
      </c>
      <c r="C2386" t="s">
        <v>168</v>
      </c>
      <c r="D2386" t="s">
        <v>73</v>
      </c>
      <c r="E2386">
        <v>22</v>
      </c>
      <c r="F2386" t="s">
        <v>35</v>
      </c>
      <c r="G2386" t="s">
        <v>30</v>
      </c>
      <c r="H2386" t="b">
        <v>0</v>
      </c>
      <c r="I2386" t="s">
        <v>19</v>
      </c>
      <c r="J2386" t="s">
        <v>24</v>
      </c>
      <c r="K2386">
        <v>0.08</v>
      </c>
      <c r="L2386" t="str">
        <f t="shared" si="148"/>
        <v>Sclerolaena</v>
      </c>
      <c r="M2386" t="str">
        <f t="shared" si="149"/>
        <v>ventricosa</v>
      </c>
      <c r="N2386" t="str">
        <f t="shared" si="150"/>
        <v>Species</v>
      </c>
      <c r="O2386" t="str">
        <f t="shared" si="151"/>
        <v>S3-N3 22</v>
      </c>
    </row>
    <row r="2387" spans="1:15">
      <c r="A2387" t="s">
        <v>136</v>
      </c>
      <c r="B2387" t="s">
        <v>167</v>
      </c>
      <c r="C2387" t="s">
        <v>168</v>
      </c>
      <c r="D2387" t="s">
        <v>73</v>
      </c>
      <c r="E2387">
        <v>23</v>
      </c>
      <c r="F2387" t="s">
        <v>35</v>
      </c>
      <c r="G2387" t="s">
        <v>33</v>
      </c>
      <c r="H2387" t="b">
        <v>1</v>
      </c>
      <c r="I2387" t="s">
        <v>19</v>
      </c>
      <c r="J2387" t="s">
        <v>24</v>
      </c>
      <c r="K2387">
        <v>0.06</v>
      </c>
      <c r="L2387" t="str">
        <f t="shared" si="148"/>
        <v>Sclerolaena</v>
      </c>
      <c r="M2387" t="str">
        <f t="shared" si="149"/>
        <v>divaricata</v>
      </c>
      <c r="N2387" t="str">
        <f t="shared" si="150"/>
        <v>Species</v>
      </c>
      <c r="O2387" t="str">
        <f t="shared" si="151"/>
        <v>S3-N3 23</v>
      </c>
    </row>
    <row r="2388" spans="1:15">
      <c r="A2388" t="s">
        <v>136</v>
      </c>
      <c r="B2388" t="s">
        <v>167</v>
      </c>
      <c r="C2388" t="s">
        <v>168</v>
      </c>
      <c r="D2388" t="s">
        <v>73</v>
      </c>
      <c r="E2388">
        <v>24</v>
      </c>
      <c r="F2388" t="s">
        <v>32</v>
      </c>
      <c r="G2388" t="s">
        <v>29</v>
      </c>
      <c r="L2388" t="str">
        <f t="shared" si="148"/>
        <v>NA</v>
      </c>
      <c r="M2388" t="str">
        <f t="shared" si="149"/>
        <v>NA</v>
      </c>
      <c r="N2388" t="str">
        <f t="shared" si="150"/>
        <v>NA</v>
      </c>
      <c r="O2388" t="str">
        <f t="shared" si="151"/>
        <v>S3-N3 24</v>
      </c>
    </row>
    <row r="2389" spans="1:15">
      <c r="A2389" t="s">
        <v>136</v>
      </c>
      <c r="B2389" t="s">
        <v>167</v>
      </c>
      <c r="C2389" t="s">
        <v>168</v>
      </c>
      <c r="D2389" t="s">
        <v>73</v>
      </c>
      <c r="E2389">
        <v>25</v>
      </c>
      <c r="F2389" t="s">
        <v>32</v>
      </c>
      <c r="G2389" t="s">
        <v>29</v>
      </c>
      <c r="L2389" t="str">
        <f t="shared" si="148"/>
        <v>NA</v>
      </c>
      <c r="M2389" t="str">
        <f t="shared" si="149"/>
        <v>NA</v>
      </c>
      <c r="N2389" t="str">
        <f t="shared" si="150"/>
        <v>NA</v>
      </c>
      <c r="O2389" t="str">
        <f t="shared" si="151"/>
        <v>S3-N3 25</v>
      </c>
    </row>
    <row r="2390" spans="1:15">
      <c r="A2390" t="s">
        <v>136</v>
      </c>
      <c r="B2390" t="s">
        <v>167</v>
      </c>
      <c r="C2390" t="s">
        <v>168</v>
      </c>
      <c r="D2390" t="s">
        <v>73</v>
      </c>
      <c r="E2390">
        <v>26</v>
      </c>
      <c r="F2390" t="s">
        <v>32</v>
      </c>
      <c r="G2390" t="s">
        <v>29</v>
      </c>
      <c r="L2390" t="str">
        <f t="shared" si="148"/>
        <v>NA</v>
      </c>
      <c r="M2390" t="str">
        <f t="shared" si="149"/>
        <v>NA</v>
      </c>
      <c r="N2390" t="str">
        <f t="shared" si="150"/>
        <v>NA</v>
      </c>
      <c r="O2390" t="str">
        <f t="shared" si="151"/>
        <v>S3-N3 26</v>
      </c>
    </row>
    <row r="2391" spans="1:15">
      <c r="A2391" t="s">
        <v>136</v>
      </c>
      <c r="B2391" t="s">
        <v>167</v>
      </c>
      <c r="C2391" t="s">
        <v>168</v>
      </c>
      <c r="D2391" t="s">
        <v>73</v>
      </c>
      <c r="E2391">
        <v>27</v>
      </c>
      <c r="F2391" t="s">
        <v>32</v>
      </c>
      <c r="G2391" t="s">
        <v>47</v>
      </c>
      <c r="H2391" t="b">
        <v>0</v>
      </c>
      <c r="I2391" t="s">
        <v>19</v>
      </c>
      <c r="J2391" t="s">
        <v>24</v>
      </c>
      <c r="K2391">
        <v>0.05</v>
      </c>
      <c r="L2391" t="str">
        <f t="shared" si="148"/>
        <v>Sclerolaena</v>
      </c>
      <c r="M2391" t="str">
        <f t="shared" si="149"/>
        <v>eriacantha</v>
      </c>
      <c r="N2391" t="str">
        <f t="shared" si="150"/>
        <v>Species</v>
      </c>
      <c r="O2391" t="str">
        <f t="shared" si="151"/>
        <v>S3-N3 27</v>
      </c>
    </row>
    <row r="2392" spans="1:15">
      <c r="A2392" t="s">
        <v>136</v>
      </c>
      <c r="B2392" t="s">
        <v>167</v>
      </c>
      <c r="C2392" t="s">
        <v>168</v>
      </c>
      <c r="D2392" t="s">
        <v>73</v>
      </c>
      <c r="E2392">
        <v>28</v>
      </c>
      <c r="F2392" t="s">
        <v>32</v>
      </c>
      <c r="G2392" t="s">
        <v>29</v>
      </c>
      <c r="L2392" t="str">
        <f t="shared" si="148"/>
        <v>NA</v>
      </c>
      <c r="M2392" t="str">
        <f t="shared" si="149"/>
        <v>NA</v>
      </c>
      <c r="N2392" t="str">
        <f t="shared" si="150"/>
        <v>NA</v>
      </c>
      <c r="O2392" t="str">
        <f t="shared" si="151"/>
        <v>S3-N3 28</v>
      </c>
    </row>
    <row r="2393" spans="1:15">
      <c r="A2393" t="s">
        <v>136</v>
      </c>
      <c r="B2393" t="s">
        <v>167</v>
      </c>
      <c r="C2393" t="s">
        <v>168</v>
      </c>
      <c r="D2393" t="s">
        <v>73</v>
      </c>
      <c r="E2393">
        <v>29</v>
      </c>
      <c r="F2393" t="s">
        <v>32</v>
      </c>
      <c r="G2393" t="s">
        <v>29</v>
      </c>
      <c r="L2393" t="str">
        <f t="shared" si="148"/>
        <v>NA</v>
      </c>
      <c r="M2393" t="str">
        <f t="shared" si="149"/>
        <v>NA</v>
      </c>
      <c r="N2393" t="str">
        <f t="shared" si="150"/>
        <v>NA</v>
      </c>
      <c r="O2393" t="str">
        <f t="shared" si="151"/>
        <v>S3-N3 29</v>
      </c>
    </row>
    <row r="2394" spans="1:15">
      <c r="A2394" t="s">
        <v>136</v>
      </c>
      <c r="B2394" t="s">
        <v>167</v>
      </c>
      <c r="C2394" t="s">
        <v>168</v>
      </c>
      <c r="D2394" t="s">
        <v>73</v>
      </c>
      <c r="E2394">
        <v>30</v>
      </c>
      <c r="F2394" t="s">
        <v>32</v>
      </c>
      <c r="G2394" t="s">
        <v>29</v>
      </c>
      <c r="L2394" t="str">
        <f t="shared" si="148"/>
        <v>NA</v>
      </c>
      <c r="M2394" t="str">
        <f t="shared" si="149"/>
        <v>NA</v>
      </c>
      <c r="N2394" t="str">
        <f t="shared" si="150"/>
        <v>NA</v>
      </c>
      <c r="O2394" t="str">
        <f t="shared" si="151"/>
        <v>S3-N3 30</v>
      </c>
    </row>
    <row r="2395" spans="1:15">
      <c r="A2395" t="s">
        <v>136</v>
      </c>
      <c r="B2395" t="s">
        <v>167</v>
      </c>
      <c r="C2395" t="s">
        <v>168</v>
      </c>
      <c r="D2395" t="s">
        <v>73</v>
      </c>
      <c r="E2395">
        <v>31</v>
      </c>
      <c r="F2395" t="s">
        <v>20</v>
      </c>
      <c r="G2395" t="s">
        <v>29</v>
      </c>
      <c r="L2395" t="str">
        <f t="shared" si="148"/>
        <v>NA</v>
      </c>
      <c r="M2395" t="str">
        <f t="shared" si="149"/>
        <v>NA</v>
      </c>
      <c r="N2395" t="str">
        <f t="shared" si="150"/>
        <v>NA</v>
      </c>
      <c r="O2395" t="str">
        <f t="shared" si="151"/>
        <v>S3-N3 31</v>
      </c>
    </row>
    <row r="2396" spans="1:15">
      <c r="A2396" t="s">
        <v>136</v>
      </c>
      <c r="B2396" t="s">
        <v>167</v>
      </c>
      <c r="C2396" t="s">
        <v>168</v>
      </c>
      <c r="D2396" t="s">
        <v>73</v>
      </c>
      <c r="E2396">
        <v>32</v>
      </c>
      <c r="F2396" t="s">
        <v>35</v>
      </c>
      <c r="G2396" t="s">
        <v>30</v>
      </c>
      <c r="H2396" t="b">
        <v>1</v>
      </c>
      <c r="I2396" t="s">
        <v>19</v>
      </c>
      <c r="J2396" t="s">
        <v>24</v>
      </c>
      <c r="K2396">
        <v>0.1</v>
      </c>
      <c r="L2396" t="str">
        <f t="shared" si="148"/>
        <v>Sclerolaena</v>
      </c>
      <c r="M2396" t="str">
        <f t="shared" si="149"/>
        <v>ventricosa</v>
      </c>
      <c r="N2396" t="str">
        <f t="shared" si="150"/>
        <v>Species</v>
      </c>
      <c r="O2396" t="str">
        <f t="shared" si="151"/>
        <v>S3-N3 32</v>
      </c>
    </row>
    <row r="2397" spans="1:15">
      <c r="A2397" t="s">
        <v>136</v>
      </c>
      <c r="B2397" t="s">
        <v>167</v>
      </c>
      <c r="C2397" t="s">
        <v>168</v>
      </c>
      <c r="D2397" t="s">
        <v>73</v>
      </c>
      <c r="E2397">
        <v>32</v>
      </c>
      <c r="F2397" t="s">
        <v>35</v>
      </c>
      <c r="G2397" t="s">
        <v>47</v>
      </c>
      <c r="H2397" t="b">
        <v>0</v>
      </c>
      <c r="I2397" t="s">
        <v>19</v>
      </c>
      <c r="J2397" t="s">
        <v>24</v>
      </c>
      <c r="K2397">
        <v>0.04</v>
      </c>
      <c r="L2397" t="str">
        <f t="shared" si="148"/>
        <v>Sclerolaena</v>
      </c>
      <c r="M2397" t="str">
        <f t="shared" si="149"/>
        <v>eriacantha</v>
      </c>
      <c r="N2397" t="str">
        <f t="shared" si="150"/>
        <v>Species</v>
      </c>
      <c r="O2397" t="str">
        <f t="shared" si="151"/>
        <v>S3-N3 32</v>
      </c>
    </row>
    <row r="2398" spans="1:15">
      <c r="A2398" t="s">
        <v>136</v>
      </c>
      <c r="B2398" t="s">
        <v>167</v>
      </c>
      <c r="C2398" t="s">
        <v>168</v>
      </c>
      <c r="D2398" t="s">
        <v>73</v>
      </c>
      <c r="E2398">
        <v>33</v>
      </c>
      <c r="F2398" t="s">
        <v>35</v>
      </c>
      <c r="G2398" t="s">
        <v>33</v>
      </c>
      <c r="H2398" t="b">
        <v>0</v>
      </c>
      <c r="I2398" t="s">
        <v>19</v>
      </c>
      <c r="J2398" t="s">
        <v>24</v>
      </c>
      <c r="K2398">
        <v>0.36</v>
      </c>
      <c r="L2398" t="str">
        <f t="shared" si="148"/>
        <v>Sclerolaena</v>
      </c>
      <c r="M2398" t="str">
        <f t="shared" si="149"/>
        <v>divaricata</v>
      </c>
      <c r="N2398" t="str">
        <f t="shared" si="150"/>
        <v>Species</v>
      </c>
      <c r="O2398" t="str">
        <f t="shared" si="151"/>
        <v>S3-N3 33</v>
      </c>
    </row>
    <row r="2399" spans="1:15">
      <c r="A2399" t="s">
        <v>136</v>
      </c>
      <c r="B2399" t="s">
        <v>167</v>
      </c>
      <c r="C2399" t="s">
        <v>168</v>
      </c>
      <c r="D2399" t="s">
        <v>73</v>
      </c>
      <c r="E2399">
        <v>34</v>
      </c>
      <c r="F2399" t="s">
        <v>35</v>
      </c>
      <c r="G2399" t="s">
        <v>33</v>
      </c>
      <c r="H2399" t="b">
        <v>0</v>
      </c>
      <c r="I2399" t="s">
        <v>19</v>
      </c>
      <c r="J2399" t="s">
        <v>24</v>
      </c>
      <c r="K2399">
        <v>0.24</v>
      </c>
      <c r="L2399" t="str">
        <f t="shared" si="148"/>
        <v>Sclerolaena</v>
      </c>
      <c r="M2399" t="str">
        <f t="shared" si="149"/>
        <v>divaricata</v>
      </c>
      <c r="N2399" t="str">
        <f t="shared" si="150"/>
        <v>Species</v>
      </c>
      <c r="O2399" t="str">
        <f t="shared" si="151"/>
        <v>S3-N3 34</v>
      </c>
    </row>
    <row r="2400" spans="1:15">
      <c r="A2400" t="s">
        <v>136</v>
      </c>
      <c r="B2400" t="s">
        <v>167</v>
      </c>
      <c r="C2400" t="s">
        <v>168</v>
      </c>
      <c r="D2400" t="s">
        <v>73</v>
      </c>
      <c r="E2400">
        <v>35</v>
      </c>
      <c r="F2400" t="s">
        <v>35</v>
      </c>
      <c r="G2400" t="s">
        <v>30</v>
      </c>
      <c r="H2400" t="b">
        <v>1</v>
      </c>
      <c r="I2400" t="s">
        <v>19</v>
      </c>
      <c r="J2400" t="s">
        <v>24</v>
      </c>
      <c r="K2400">
        <v>0.13</v>
      </c>
      <c r="L2400" t="str">
        <f t="shared" si="148"/>
        <v>Sclerolaena</v>
      </c>
      <c r="M2400" t="str">
        <f t="shared" si="149"/>
        <v>ventricosa</v>
      </c>
      <c r="N2400" t="str">
        <f t="shared" si="150"/>
        <v>Species</v>
      </c>
      <c r="O2400" t="str">
        <f t="shared" si="151"/>
        <v>S3-N3 35</v>
      </c>
    </row>
    <row r="2401" spans="1:15">
      <c r="A2401" t="s">
        <v>136</v>
      </c>
      <c r="B2401" t="s">
        <v>167</v>
      </c>
      <c r="C2401" t="s">
        <v>168</v>
      </c>
      <c r="D2401" t="s">
        <v>73</v>
      </c>
      <c r="E2401">
        <v>36</v>
      </c>
      <c r="F2401" t="s">
        <v>35</v>
      </c>
      <c r="G2401" t="s">
        <v>33</v>
      </c>
      <c r="H2401" t="b">
        <v>0</v>
      </c>
      <c r="I2401" t="s">
        <v>19</v>
      </c>
      <c r="J2401" t="s">
        <v>24</v>
      </c>
      <c r="K2401">
        <v>0.16</v>
      </c>
      <c r="L2401" t="str">
        <f t="shared" si="148"/>
        <v>Sclerolaena</v>
      </c>
      <c r="M2401" t="str">
        <f t="shared" si="149"/>
        <v>divaricata</v>
      </c>
      <c r="N2401" t="str">
        <f t="shared" si="150"/>
        <v>Species</v>
      </c>
      <c r="O2401" t="str">
        <f t="shared" si="151"/>
        <v>S3-N3 36</v>
      </c>
    </row>
    <row r="2402" spans="1:15">
      <c r="A2402" t="s">
        <v>136</v>
      </c>
      <c r="B2402" t="s">
        <v>167</v>
      </c>
      <c r="C2402" t="s">
        <v>168</v>
      </c>
      <c r="D2402" t="s">
        <v>73</v>
      </c>
      <c r="E2402">
        <v>37</v>
      </c>
      <c r="F2402" t="s">
        <v>35</v>
      </c>
      <c r="G2402" t="s">
        <v>30</v>
      </c>
      <c r="H2402" t="b">
        <v>1</v>
      </c>
      <c r="I2402" t="s">
        <v>19</v>
      </c>
      <c r="J2402" t="s">
        <v>24</v>
      </c>
      <c r="K2402">
        <v>0.25</v>
      </c>
      <c r="L2402" t="str">
        <f t="shared" si="148"/>
        <v>Sclerolaena</v>
      </c>
      <c r="M2402" t="str">
        <f t="shared" si="149"/>
        <v>ventricosa</v>
      </c>
      <c r="N2402" t="str">
        <f t="shared" si="150"/>
        <v>Species</v>
      </c>
      <c r="O2402" t="str">
        <f t="shared" si="151"/>
        <v>S3-N3 37</v>
      </c>
    </row>
    <row r="2403" spans="1:15">
      <c r="A2403" t="s">
        <v>136</v>
      </c>
      <c r="B2403" t="s">
        <v>167</v>
      </c>
      <c r="C2403" t="s">
        <v>168</v>
      </c>
      <c r="D2403" t="s">
        <v>73</v>
      </c>
      <c r="E2403">
        <v>38</v>
      </c>
      <c r="F2403" t="s">
        <v>32</v>
      </c>
      <c r="G2403" t="s">
        <v>29</v>
      </c>
      <c r="L2403" t="str">
        <f t="shared" si="148"/>
        <v>NA</v>
      </c>
      <c r="M2403" t="str">
        <f t="shared" si="149"/>
        <v>NA</v>
      </c>
      <c r="N2403" t="str">
        <f t="shared" si="150"/>
        <v>NA</v>
      </c>
      <c r="O2403" t="str">
        <f t="shared" si="151"/>
        <v>S3-N3 38</v>
      </c>
    </row>
    <row r="2404" spans="1:15">
      <c r="A2404" t="s">
        <v>136</v>
      </c>
      <c r="B2404" t="s">
        <v>167</v>
      </c>
      <c r="C2404" t="s">
        <v>168</v>
      </c>
      <c r="D2404" t="s">
        <v>73</v>
      </c>
      <c r="E2404">
        <v>39</v>
      </c>
      <c r="F2404" t="s">
        <v>20</v>
      </c>
      <c r="G2404" t="s">
        <v>29</v>
      </c>
      <c r="L2404" t="str">
        <f t="shared" si="148"/>
        <v>NA</v>
      </c>
      <c r="M2404" t="str">
        <f t="shared" si="149"/>
        <v>NA</v>
      </c>
      <c r="N2404" t="str">
        <f t="shared" si="150"/>
        <v>NA</v>
      </c>
      <c r="O2404" t="str">
        <f t="shared" si="151"/>
        <v>S3-N3 39</v>
      </c>
    </row>
    <row r="2405" spans="1:15">
      <c r="A2405" t="s">
        <v>136</v>
      </c>
      <c r="B2405" t="s">
        <v>167</v>
      </c>
      <c r="C2405" t="s">
        <v>168</v>
      </c>
      <c r="D2405" t="s">
        <v>73</v>
      </c>
      <c r="E2405">
        <v>40</v>
      </c>
      <c r="F2405" t="s">
        <v>35</v>
      </c>
      <c r="G2405" t="s">
        <v>29</v>
      </c>
      <c r="L2405" t="str">
        <f t="shared" si="148"/>
        <v>NA</v>
      </c>
      <c r="M2405" t="str">
        <f t="shared" si="149"/>
        <v>NA</v>
      </c>
      <c r="N2405" t="str">
        <f t="shared" si="150"/>
        <v>NA</v>
      </c>
      <c r="O2405" t="str">
        <f t="shared" si="151"/>
        <v>S3-N3 40</v>
      </c>
    </row>
    <row r="2406" spans="1:15">
      <c r="A2406" t="s">
        <v>136</v>
      </c>
      <c r="B2406" t="s">
        <v>167</v>
      </c>
      <c r="C2406" t="s">
        <v>168</v>
      </c>
      <c r="D2406" t="s">
        <v>73</v>
      </c>
      <c r="E2406">
        <v>41</v>
      </c>
      <c r="F2406" t="s">
        <v>35</v>
      </c>
      <c r="G2406" t="s">
        <v>47</v>
      </c>
      <c r="H2406" t="b">
        <v>0</v>
      </c>
      <c r="I2406" t="s">
        <v>19</v>
      </c>
      <c r="J2406" t="s">
        <v>24</v>
      </c>
      <c r="K2406">
        <v>0.09</v>
      </c>
      <c r="L2406" t="str">
        <f t="shared" si="148"/>
        <v>Sclerolaena</v>
      </c>
      <c r="M2406" t="str">
        <f t="shared" si="149"/>
        <v>eriacantha</v>
      </c>
      <c r="N2406" t="str">
        <f t="shared" si="150"/>
        <v>Species</v>
      </c>
      <c r="O2406" t="str">
        <f t="shared" si="151"/>
        <v>S3-N3 41</v>
      </c>
    </row>
    <row r="2407" spans="1:15">
      <c r="A2407" t="s">
        <v>136</v>
      </c>
      <c r="B2407" t="s">
        <v>167</v>
      </c>
      <c r="C2407" t="s">
        <v>168</v>
      </c>
      <c r="D2407" t="s">
        <v>73</v>
      </c>
      <c r="E2407">
        <v>42</v>
      </c>
      <c r="F2407" t="s">
        <v>35</v>
      </c>
      <c r="G2407" t="s">
        <v>30</v>
      </c>
      <c r="H2407" t="b">
        <v>1</v>
      </c>
      <c r="I2407" t="s">
        <v>19</v>
      </c>
      <c r="J2407" t="s">
        <v>24</v>
      </c>
      <c r="K2407">
        <v>0.1</v>
      </c>
      <c r="L2407" t="str">
        <f t="shared" si="148"/>
        <v>Sclerolaena</v>
      </c>
      <c r="M2407" t="str">
        <f t="shared" si="149"/>
        <v>ventricosa</v>
      </c>
      <c r="N2407" t="str">
        <f t="shared" si="150"/>
        <v>Species</v>
      </c>
      <c r="O2407" t="str">
        <f t="shared" si="151"/>
        <v>S3-N3 42</v>
      </c>
    </row>
    <row r="2408" spans="1:15">
      <c r="A2408" t="s">
        <v>136</v>
      </c>
      <c r="B2408" t="s">
        <v>167</v>
      </c>
      <c r="C2408" t="s">
        <v>168</v>
      </c>
      <c r="D2408" t="s">
        <v>73</v>
      </c>
      <c r="E2408">
        <v>43</v>
      </c>
      <c r="F2408" t="s">
        <v>32</v>
      </c>
      <c r="G2408" t="s">
        <v>29</v>
      </c>
      <c r="L2408" t="str">
        <f t="shared" si="148"/>
        <v>NA</v>
      </c>
      <c r="M2408" t="str">
        <f t="shared" si="149"/>
        <v>NA</v>
      </c>
      <c r="N2408" t="str">
        <f t="shared" si="150"/>
        <v>NA</v>
      </c>
      <c r="O2408" t="str">
        <f t="shared" si="151"/>
        <v>S3-N3 43</v>
      </c>
    </row>
    <row r="2409" spans="1:15">
      <c r="A2409" t="s">
        <v>136</v>
      </c>
      <c r="B2409" t="s">
        <v>167</v>
      </c>
      <c r="C2409" t="s">
        <v>168</v>
      </c>
      <c r="D2409" t="s">
        <v>73</v>
      </c>
      <c r="E2409">
        <v>44</v>
      </c>
      <c r="F2409" t="s">
        <v>32</v>
      </c>
      <c r="G2409" t="s">
        <v>30</v>
      </c>
      <c r="H2409" t="b">
        <v>0</v>
      </c>
      <c r="I2409" t="s">
        <v>19</v>
      </c>
      <c r="J2409" t="s">
        <v>24</v>
      </c>
      <c r="K2409">
        <v>0.05</v>
      </c>
      <c r="L2409" t="str">
        <f t="shared" si="148"/>
        <v>Sclerolaena</v>
      </c>
      <c r="M2409" t="str">
        <f t="shared" si="149"/>
        <v>ventricosa</v>
      </c>
      <c r="N2409" t="str">
        <f t="shared" si="150"/>
        <v>Species</v>
      </c>
      <c r="O2409" t="str">
        <f t="shared" si="151"/>
        <v>S3-N3 44</v>
      </c>
    </row>
    <row r="2410" spans="1:15">
      <c r="A2410" t="s">
        <v>136</v>
      </c>
      <c r="B2410" t="s">
        <v>167</v>
      </c>
      <c r="C2410" t="s">
        <v>168</v>
      </c>
      <c r="D2410" t="s">
        <v>73</v>
      </c>
      <c r="E2410">
        <v>45</v>
      </c>
      <c r="F2410" t="s">
        <v>32</v>
      </c>
      <c r="G2410" t="s">
        <v>29</v>
      </c>
      <c r="L2410" t="str">
        <f t="shared" si="148"/>
        <v>NA</v>
      </c>
      <c r="M2410" t="str">
        <f t="shared" si="149"/>
        <v>NA</v>
      </c>
      <c r="N2410" t="str">
        <f t="shared" si="150"/>
        <v>NA</v>
      </c>
      <c r="O2410" t="str">
        <f t="shared" si="151"/>
        <v>S3-N3 45</v>
      </c>
    </row>
    <row r="2411" spans="1:15">
      <c r="A2411" t="s">
        <v>136</v>
      </c>
      <c r="B2411" t="s">
        <v>167</v>
      </c>
      <c r="C2411" t="s">
        <v>168</v>
      </c>
      <c r="D2411" t="s">
        <v>73</v>
      </c>
      <c r="E2411">
        <v>46</v>
      </c>
      <c r="F2411" t="s">
        <v>32</v>
      </c>
      <c r="G2411" t="s">
        <v>31</v>
      </c>
      <c r="H2411" t="b">
        <v>0</v>
      </c>
      <c r="I2411" t="s">
        <v>19</v>
      </c>
      <c r="J2411" t="s">
        <v>24</v>
      </c>
      <c r="K2411">
        <v>0.02</v>
      </c>
      <c r="L2411" t="str">
        <f t="shared" si="148"/>
        <v>Sclerolaena</v>
      </c>
      <c r="M2411" t="str">
        <f t="shared" si="149"/>
        <v>brachyptera</v>
      </c>
      <c r="N2411" t="str">
        <f t="shared" si="150"/>
        <v>Species</v>
      </c>
      <c r="O2411" t="str">
        <f t="shared" si="151"/>
        <v>S3-N3 46</v>
      </c>
    </row>
    <row r="2412" spans="1:15">
      <c r="A2412" t="s">
        <v>136</v>
      </c>
      <c r="B2412" t="s">
        <v>167</v>
      </c>
      <c r="C2412" t="s">
        <v>168</v>
      </c>
      <c r="D2412" t="s">
        <v>73</v>
      </c>
      <c r="E2412">
        <v>47</v>
      </c>
      <c r="F2412" t="s">
        <v>35</v>
      </c>
      <c r="G2412" t="s">
        <v>29</v>
      </c>
      <c r="L2412" t="str">
        <f t="shared" si="148"/>
        <v>NA</v>
      </c>
      <c r="M2412" t="str">
        <f t="shared" si="149"/>
        <v>NA</v>
      </c>
      <c r="N2412" t="str">
        <f t="shared" si="150"/>
        <v>NA</v>
      </c>
      <c r="O2412" t="str">
        <f t="shared" si="151"/>
        <v>S3-N3 47</v>
      </c>
    </row>
    <row r="2413" spans="1:15">
      <c r="A2413" t="s">
        <v>136</v>
      </c>
      <c r="B2413" t="s">
        <v>167</v>
      </c>
      <c r="C2413" t="s">
        <v>168</v>
      </c>
      <c r="D2413" t="s">
        <v>73</v>
      </c>
      <c r="E2413">
        <v>48</v>
      </c>
      <c r="F2413" t="s">
        <v>35</v>
      </c>
      <c r="G2413" t="s">
        <v>29</v>
      </c>
      <c r="L2413" t="str">
        <f t="shared" si="148"/>
        <v>NA</v>
      </c>
      <c r="M2413" t="str">
        <f t="shared" si="149"/>
        <v>NA</v>
      </c>
      <c r="N2413" t="str">
        <f t="shared" si="150"/>
        <v>NA</v>
      </c>
      <c r="O2413" t="str">
        <f t="shared" si="151"/>
        <v>S3-N3 48</v>
      </c>
    </row>
    <row r="2414" spans="1:15">
      <c r="A2414" t="s">
        <v>136</v>
      </c>
      <c r="B2414" t="s">
        <v>167</v>
      </c>
      <c r="C2414" t="s">
        <v>168</v>
      </c>
      <c r="D2414" t="s">
        <v>73</v>
      </c>
      <c r="E2414">
        <v>49</v>
      </c>
      <c r="F2414" t="s">
        <v>35</v>
      </c>
      <c r="G2414" t="s">
        <v>29</v>
      </c>
      <c r="L2414" t="str">
        <f t="shared" si="148"/>
        <v>NA</v>
      </c>
      <c r="M2414" t="str">
        <f t="shared" si="149"/>
        <v>NA</v>
      </c>
      <c r="N2414" t="str">
        <f t="shared" si="150"/>
        <v>NA</v>
      </c>
      <c r="O2414" t="str">
        <f t="shared" si="151"/>
        <v>S3-N3 49</v>
      </c>
    </row>
    <row r="2415" spans="1:15">
      <c r="A2415" t="s">
        <v>136</v>
      </c>
      <c r="B2415" t="s">
        <v>167</v>
      </c>
      <c r="C2415" t="s">
        <v>168</v>
      </c>
      <c r="D2415" t="s">
        <v>73</v>
      </c>
      <c r="E2415">
        <v>50</v>
      </c>
      <c r="F2415" t="s">
        <v>32</v>
      </c>
      <c r="G2415" s="4" t="s">
        <v>301</v>
      </c>
      <c r="H2415" t="b">
        <v>1</v>
      </c>
      <c r="I2415" t="s">
        <v>49</v>
      </c>
      <c r="J2415" t="s">
        <v>50</v>
      </c>
      <c r="K2415">
        <v>7.0000000000000007E-2</v>
      </c>
      <c r="L2415" t="str">
        <f t="shared" si="148"/>
        <v>Sporobolus</v>
      </c>
      <c r="M2415" t="str">
        <f t="shared" si="149"/>
        <v>actinocladus</v>
      </c>
      <c r="N2415" t="str">
        <f t="shared" si="150"/>
        <v>Species</v>
      </c>
      <c r="O2415" t="str">
        <f t="shared" si="151"/>
        <v>S3-N3 50</v>
      </c>
    </row>
    <row r="2416" spans="1:15">
      <c r="A2416" t="s">
        <v>136</v>
      </c>
      <c r="B2416" t="s">
        <v>167</v>
      </c>
      <c r="C2416" t="s">
        <v>168</v>
      </c>
      <c r="D2416" t="s">
        <v>73</v>
      </c>
      <c r="E2416">
        <v>51</v>
      </c>
      <c r="F2416" t="s">
        <v>32</v>
      </c>
      <c r="G2416" t="s">
        <v>29</v>
      </c>
      <c r="L2416" t="str">
        <f t="shared" si="148"/>
        <v>NA</v>
      </c>
      <c r="M2416" t="str">
        <f t="shared" si="149"/>
        <v>NA</v>
      </c>
      <c r="N2416" t="str">
        <f t="shared" si="150"/>
        <v>NA</v>
      </c>
      <c r="O2416" t="str">
        <f t="shared" si="151"/>
        <v>S3-N3 51</v>
      </c>
    </row>
    <row r="2417" spans="1:15">
      <c r="A2417" t="s">
        <v>136</v>
      </c>
      <c r="B2417" t="s">
        <v>167</v>
      </c>
      <c r="C2417" t="s">
        <v>168</v>
      </c>
      <c r="D2417" t="s">
        <v>73</v>
      </c>
      <c r="E2417">
        <v>52</v>
      </c>
      <c r="F2417" t="s">
        <v>32</v>
      </c>
      <c r="G2417" t="s">
        <v>29</v>
      </c>
      <c r="L2417" t="str">
        <f t="shared" si="148"/>
        <v>NA</v>
      </c>
      <c r="M2417" t="str">
        <f t="shared" si="149"/>
        <v>NA</v>
      </c>
      <c r="N2417" t="str">
        <f t="shared" si="150"/>
        <v>NA</v>
      </c>
      <c r="O2417" t="str">
        <f t="shared" si="151"/>
        <v>S3-N3 52</v>
      </c>
    </row>
    <row r="2418" spans="1:15">
      <c r="A2418" t="s">
        <v>136</v>
      </c>
      <c r="B2418" t="s">
        <v>167</v>
      </c>
      <c r="C2418" t="s">
        <v>168</v>
      </c>
      <c r="D2418" t="s">
        <v>73</v>
      </c>
      <c r="E2418">
        <v>53</v>
      </c>
      <c r="F2418" t="s">
        <v>32</v>
      </c>
      <c r="G2418" s="4" t="s">
        <v>301</v>
      </c>
      <c r="H2418" t="b">
        <v>1</v>
      </c>
      <c r="I2418" t="s">
        <v>49</v>
      </c>
      <c r="J2418" t="s">
        <v>50</v>
      </c>
      <c r="K2418">
        <v>0.14000000000000001</v>
      </c>
      <c r="L2418" t="str">
        <f t="shared" si="148"/>
        <v>Sporobolus</v>
      </c>
      <c r="M2418" t="str">
        <f t="shared" si="149"/>
        <v>actinocladus</v>
      </c>
      <c r="N2418" t="str">
        <f t="shared" si="150"/>
        <v>Species</v>
      </c>
      <c r="O2418" t="str">
        <f t="shared" si="151"/>
        <v>S3-N3 53</v>
      </c>
    </row>
    <row r="2419" spans="1:15">
      <c r="A2419" t="s">
        <v>136</v>
      </c>
      <c r="B2419" t="s">
        <v>167</v>
      </c>
      <c r="C2419" t="s">
        <v>168</v>
      </c>
      <c r="D2419" t="s">
        <v>73</v>
      </c>
      <c r="E2419">
        <v>54</v>
      </c>
      <c r="F2419" t="s">
        <v>32</v>
      </c>
      <c r="G2419" s="4" t="s">
        <v>169</v>
      </c>
      <c r="H2419" t="b">
        <v>0</v>
      </c>
      <c r="I2419" t="s">
        <v>105</v>
      </c>
      <c r="J2419" t="s">
        <v>60</v>
      </c>
      <c r="K2419">
        <v>0.02</v>
      </c>
      <c r="L2419" t="str">
        <f t="shared" si="148"/>
        <v>Tribilus</v>
      </c>
      <c r="M2419" t="str">
        <f t="shared" si="149"/>
        <v>NA</v>
      </c>
      <c r="N2419" t="str">
        <f t="shared" si="150"/>
        <v>Species</v>
      </c>
      <c r="O2419" t="str">
        <f t="shared" si="151"/>
        <v>S3-N3 54</v>
      </c>
    </row>
    <row r="2420" spans="1:15">
      <c r="A2420" t="s">
        <v>136</v>
      </c>
      <c r="B2420" t="s">
        <v>167</v>
      </c>
      <c r="C2420" t="s">
        <v>168</v>
      </c>
      <c r="D2420" t="s">
        <v>73</v>
      </c>
      <c r="E2420">
        <v>55</v>
      </c>
      <c r="F2420" t="s">
        <v>35</v>
      </c>
      <c r="G2420" t="s">
        <v>30</v>
      </c>
      <c r="H2420" t="b">
        <v>1</v>
      </c>
      <c r="I2420" t="s">
        <v>19</v>
      </c>
      <c r="J2420" t="s">
        <v>24</v>
      </c>
      <c r="K2420">
        <v>0.24</v>
      </c>
      <c r="L2420" t="str">
        <f t="shared" si="148"/>
        <v>Sclerolaena</v>
      </c>
      <c r="M2420" t="str">
        <f t="shared" si="149"/>
        <v>ventricosa</v>
      </c>
      <c r="N2420" t="str">
        <f t="shared" si="150"/>
        <v>Species</v>
      </c>
      <c r="O2420" t="str">
        <f t="shared" si="151"/>
        <v>S3-N3 55</v>
      </c>
    </row>
    <row r="2421" spans="1:15">
      <c r="A2421" t="s">
        <v>136</v>
      </c>
      <c r="B2421" t="s">
        <v>167</v>
      </c>
      <c r="C2421" t="s">
        <v>168</v>
      </c>
      <c r="D2421" t="s">
        <v>73</v>
      </c>
      <c r="E2421">
        <v>56</v>
      </c>
      <c r="F2421" t="s">
        <v>32</v>
      </c>
      <c r="G2421" t="s">
        <v>31</v>
      </c>
      <c r="H2421" t="b">
        <v>0</v>
      </c>
      <c r="I2421" t="s">
        <v>19</v>
      </c>
      <c r="J2421" t="s">
        <v>24</v>
      </c>
      <c r="K2421">
        <v>0.03</v>
      </c>
      <c r="L2421" t="str">
        <f t="shared" si="148"/>
        <v>Sclerolaena</v>
      </c>
      <c r="M2421" t="str">
        <f t="shared" si="149"/>
        <v>brachyptera</v>
      </c>
      <c r="N2421" t="str">
        <f t="shared" si="150"/>
        <v>Species</v>
      </c>
      <c r="O2421" t="str">
        <f t="shared" si="151"/>
        <v>S3-N3 56</v>
      </c>
    </row>
    <row r="2422" spans="1:15">
      <c r="A2422" t="s">
        <v>136</v>
      </c>
      <c r="B2422" t="s">
        <v>167</v>
      </c>
      <c r="C2422" t="s">
        <v>168</v>
      </c>
      <c r="D2422" t="s">
        <v>73</v>
      </c>
      <c r="E2422">
        <v>57</v>
      </c>
      <c r="F2422" t="s">
        <v>32</v>
      </c>
      <c r="G2422" t="s">
        <v>29</v>
      </c>
      <c r="L2422" t="str">
        <f t="shared" si="148"/>
        <v>NA</v>
      </c>
      <c r="M2422" t="str">
        <f t="shared" si="149"/>
        <v>NA</v>
      </c>
      <c r="N2422" t="str">
        <f t="shared" si="150"/>
        <v>NA</v>
      </c>
      <c r="O2422" t="str">
        <f t="shared" si="151"/>
        <v>S3-N3 57</v>
      </c>
    </row>
    <row r="2423" spans="1:15">
      <c r="A2423" t="s">
        <v>136</v>
      </c>
      <c r="B2423" t="s">
        <v>167</v>
      </c>
      <c r="C2423" t="s">
        <v>168</v>
      </c>
      <c r="D2423" t="s">
        <v>73</v>
      </c>
      <c r="E2423">
        <v>58</v>
      </c>
      <c r="F2423" t="s">
        <v>32</v>
      </c>
      <c r="G2423" t="s">
        <v>29</v>
      </c>
      <c r="L2423" t="str">
        <f t="shared" si="148"/>
        <v>NA</v>
      </c>
      <c r="M2423" t="str">
        <f t="shared" si="149"/>
        <v>NA</v>
      </c>
      <c r="N2423" t="str">
        <f t="shared" si="150"/>
        <v>NA</v>
      </c>
      <c r="O2423" t="str">
        <f t="shared" si="151"/>
        <v>S3-N3 58</v>
      </c>
    </row>
    <row r="2424" spans="1:15">
      <c r="A2424" t="s">
        <v>136</v>
      </c>
      <c r="B2424" t="s">
        <v>167</v>
      </c>
      <c r="C2424" t="s">
        <v>168</v>
      </c>
      <c r="D2424" t="s">
        <v>73</v>
      </c>
      <c r="E2424">
        <v>59</v>
      </c>
      <c r="F2424" t="s">
        <v>32</v>
      </c>
      <c r="G2424" t="s">
        <v>29</v>
      </c>
      <c r="L2424" t="str">
        <f t="shared" si="148"/>
        <v>NA</v>
      </c>
      <c r="M2424" t="str">
        <f t="shared" si="149"/>
        <v>NA</v>
      </c>
      <c r="N2424" t="str">
        <f t="shared" si="150"/>
        <v>NA</v>
      </c>
      <c r="O2424" t="str">
        <f t="shared" si="151"/>
        <v>S3-N3 59</v>
      </c>
    </row>
    <row r="2425" spans="1:15">
      <c r="A2425" t="s">
        <v>136</v>
      </c>
      <c r="B2425" t="s">
        <v>167</v>
      </c>
      <c r="C2425" t="s">
        <v>168</v>
      </c>
      <c r="D2425" t="s">
        <v>73</v>
      </c>
      <c r="E2425">
        <v>60</v>
      </c>
      <c r="F2425" t="s">
        <v>32</v>
      </c>
      <c r="G2425" t="s">
        <v>29</v>
      </c>
      <c r="L2425" t="str">
        <f t="shared" si="148"/>
        <v>NA</v>
      </c>
      <c r="M2425" t="str">
        <f t="shared" si="149"/>
        <v>NA</v>
      </c>
      <c r="N2425" t="str">
        <f t="shared" si="150"/>
        <v>NA</v>
      </c>
      <c r="O2425" t="str">
        <f t="shared" si="151"/>
        <v>S3-N3 60</v>
      </c>
    </row>
    <row r="2426" spans="1:15">
      <c r="A2426" t="s">
        <v>136</v>
      </c>
      <c r="B2426" t="s">
        <v>167</v>
      </c>
      <c r="C2426" t="s">
        <v>168</v>
      </c>
      <c r="D2426" t="s">
        <v>73</v>
      </c>
      <c r="E2426">
        <v>61</v>
      </c>
      <c r="F2426" t="s">
        <v>32</v>
      </c>
      <c r="G2426" t="s">
        <v>30</v>
      </c>
      <c r="H2426" t="b">
        <v>0</v>
      </c>
      <c r="I2426" t="s">
        <v>19</v>
      </c>
      <c r="J2426" t="s">
        <v>24</v>
      </c>
      <c r="K2426">
        <v>0.08</v>
      </c>
      <c r="L2426" t="str">
        <f t="shared" si="148"/>
        <v>Sclerolaena</v>
      </c>
      <c r="M2426" t="str">
        <f t="shared" si="149"/>
        <v>ventricosa</v>
      </c>
      <c r="N2426" t="str">
        <f t="shared" si="150"/>
        <v>Species</v>
      </c>
      <c r="O2426" t="str">
        <f t="shared" si="151"/>
        <v>S3-N3 61</v>
      </c>
    </row>
    <row r="2427" spans="1:15">
      <c r="A2427" t="s">
        <v>136</v>
      </c>
      <c r="B2427" t="s">
        <v>167</v>
      </c>
      <c r="C2427" t="s">
        <v>168</v>
      </c>
      <c r="D2427" t="s">
        <v>73</v>
      </c>
      <c r="E2427">
        <v>62</v>
      </c>
      <c r="F2427" t="s">
        <v>35</v>
      </c>
      <c r="G2427" t="s">
        <v>82</v>
      </c>
      <c r="H2427" t="b">
        <v>1</v>
      </c>
      <c r="I2427" t="s">
        <v>49</v>
      </c>
      <c r="J2427" t="s">
        <v>50</v>
      </c>
      <c r="K2427">
        <v>0.06</v>
      </c>
      <c r="L2427" t="str">
        <f t="shared" si="148"/>
        <v>Dactyloctenium</v>
      </c>
      <c r="M2427" t="str">
        <f t="shared" si="149"/>
        <v>radulans</v>
      </c>
      <c r="N2427" t="str">
        <f t="shared" si="150"/>
        <v>Species</v>
      </c>
      <c r="O2427" t="str">
        <f t="shared" si="151"/>
        <v>S3-N3 62</v>
      </c>
    </row>
    <row r="2428" spans="1:15">
      <c r="A2428" t="s">
        <v>136</v>
      </c>
      <c r="B2428" t="s">
        <v>167</v>
      </c>
      <c r="C2428" t="s">
        <v>168</v>
      </c>
      <c r="D2428" t="s">
        <v>73</v>
      </c>
      <c r="E2428">
        <v>63</v>
      </c>
      <c r="F2428" t="s">
        <v>32</v>
      </c>
      <c r="G2428" t="s">
        <v>29</v>
      </c>
      <c r="L2428" t="str">
        <f t="shared" si="148"/>
        <v>NA</v>
      </c>
      <c r="M2428" t="str">
        <f t="shared" si="149"/>
        <v>NA</v>
      </c>
      <c r="N2428" t="str">
        <f t="shared" si="150"/>
        <v>NA</v>
      </c>
      <c r="O2428" t="str">
        <f t="shared" si="151"/>
        <v>S3-N3 63</v>
      </c>
    </row>
    <row r="2429" spans="1:15">
      <c r="A2429" t="s">
        <v>136</v>
      </c>
      <c r="B2429" t="s">
        <v>167</v>
      </c>
      <c r="C2429" t="s">
        <v>168</v>
      </c>
      <c r="D2429" t="s">
        <v>73</v>
      </c>
      <c r="E2429">
        <v>64</v>
      </c>
      <c r="F2429" t="s">
        <v>32</v>
      </c>
      <c r="G2429" t="s">
        <v>29</v>
      </c>
      <c r="L2429" t="str">
        <f t="shared" si="148"/>
        <v>NA</v>
      </c>
      <c r="M2429" t="str">
        <f t="shared" si="149"/>
        <v>NA</v>
      </c>
      <c r="N2429" t="str">
        <f t="shared" si="150"/>
        <v>NA</v>
      </c>
      <c r="O2429" t="str">
        <f t="shared" si="151"/>
        <v>S3-N3 64</v>
      </c>
    </row>
    <row r="2430" spans="1:15">
      <c r="A2430" t="s">
        <v>136</v>
      </c>
      <c r="B2430" t="s">
        <v>167</v>
      </c>
      <c r="C2430" t="s">
        <v>168</v>
      </c>
      <c r="D2430" t="s">
        <v>73</v>
      </c>
      <c r="E2430">
        <v>65</v>
      </c>
      <c r="F2430" t="s">
        <v>32</v>
      </c>
      <c r="G2430" t="s">
        <v>31</v>
      </c>
      <c r="H2430" t="b">
        <v>0</v>
      </c>
      <c r="I2430" t="s">
        <v>19</v>
      </c>
      <c r="J2430" t="s">
        <v>24</v>
      </c>
      <c r="K2430">
        <v>0.01</v>
      </c>
      <c r="L2430" t="str">
        <f t="shared" si="148"/>
        <v>Sclerolaena</v>
      </c>
      <c r="M2430" t="str">
        <f t="shared" si="149"/>
        <v>brachyptera</v>
      </c>
      <c r="N2430" t="str">
        <f t="shared" si="150"/>
        <v>Species</v>
      </c>
      <c r="O2430" t="str">
        <f t="shared" si="151"/>
        <v>S3-N3 65</v>
      </c>
    </row>
    <row r="2431" spans="1:15">
      <c r="A2431" t="s">
        <v>136</v>
      </c>
      <c r="B2431" t="s">
        <v>167</v>
      </c>
      <c r="C2431" t="s">
        <v>168</v>
      </c>
      <c r="D2431" t="s">
        <v>73</v>
      </c>
      <c r="E2431">
        <v>66</v>
      </c>
      <c r="F2431" t="s">
        <v>32</v>
      </c>
      <c r="G2431" t="s">
        <v>31</v>
      </c>
      <c r="H2431" t="b">
        <v>0</v>
      </c>
      <c r="I2431" t="s">
        <v>19</v>
      </c>
      <c r="J2431" t="s">
        <v>24</v>
      </c>
      <c r="K2431">
        <v>0.02</v>
      </c>
      <c r="L2431" t="str">
        <f t="shared" si="148"/>
        <v>Sclerolaena</v>
      </c>
      <c r="M2431" t="str">
        <f t="shared" si="149"/>
        <v>brachyptera</v>
      </c>
      <c r="N2431" t="str">
        <f t="shared" si="150"/>
        <v>Species</v>
      </c>
      <c r="O2431" t="str">
        <f t="shared" si="151"/>
        <v>S3-N3 66</v>
      </c>
    </row>
    <row r="2432" spans="1:15">
      <c r="A2432" t="s">
        <v>136</v>
      </c>
      <c r="B2432" t="s">
        <v>167</v>
      </c>
      <c r="C2432" t="s">
        <v>168</v>
      </c>
      <c r="D2432" t="s">
        <v>73</v>
      </c>
      <c r="E2432">
        <v>67</v>
      </c>
      <c r="F2432" t="s">
        <v>32</v>
      </c>
      <c r="G2432" t="s">
        <v>29</v>
      </c>
      <c r="L2432" t="str">
        <f t="shared" si="148"/>
        <v>NA</v>
      </c>
      <c r="M2432" t="str">
        <f t="shared" si="149"/>
        <v>NA</v>
      </c>
      <c r="N2432" t="str">
        <f t="shared" si="150"/>
        <v>NA</v>
      </c>
      <c r="O2432" t="str">
        <f t="shared" si="151"/>
        <v>S3-N3 67</v>
      </c>
    </row>
    <row r="2433" spans="1:17">
      <c r="A2433" t="s">
        <v>136</v>
      </c>
      <c r="B2433" t="s">
        <v>167</v>
      </c>
      <c r="C2433" t="s">
        <v>168</v>
      </c>
      <c r="D2433" t="s">
        <v>73</v>
      </c>
      <c r="E2433">
        <v>68</v>
      </c>
      <c r="F2433" t="s">
        <v>35</v>
      </c>
      <c r="G2433" t="s">
        <v>29</v>
      </c>
      <c r="L2433" t="str">
        <f t="shared" si="148"/>
        <v>NA</v>
      </c>
      <c r="M2433" t="str">
        <f t="shared" si="149"/>
        <v>NA</v>
      </c>
      <c r="N2433" t="str">
        <f t="shared" si="150"/>
        <v>NA</v>
      </c>
      <c r="O2433" t="str">
        <f t="shared" si="151"/>
        <v>S3-N3 68</v>
      </c>
    </row>
    <row r="2434" spans="1:17">
      <c r="A2434" t="s">
        <v>136</v>
      </c>
      <c r="B2434" t="s">
        <v>167</v>
      </c>
      <c r="C2434" t="s">
        <v>168</v>
      </c>
      <c r="D2434" t="s">
        <v>73</v>
      </c>
      <c r="E2434">
        <v>69</v>
      </c>
      <c r="F2434" t="s">
        <v>35</v>
      </c>
      <c r="G2434" t="s">
        <v>30</v>
      </c>
      <c r="H2434" t="b">
        <v>1</v>
      </c>
      <c r="I2434" t="s">
        <v>19</v>
      </c>
      <c r="J2434" t="s">
        <v>24</v>
      </c>
      <c r="K2434">
        <v>0.15</v>
      </c>
      <c r="L2434" t="str">
        <f t="shared" si="148"/>
        <v>Sclerolaena</v>
      </c>
      <c r="M2434" t="str">
        <f t="shared" si="149"/>
        <v>ventricosa</v>
      </c>
      <c r="N2434" t="str">
        <f t="shared" si="150"/>
        <v>Species</v>
      </c>
      <c r="O2434" t="str">
        <f t="shared" si="151"/>
        <v>S3-N3 69</v>
      </c>
    </row>
    <row r="2435" spans="1:17">
      <c r="A2435" t="s">
        <v>136</v>
      </c>
      <c r="B2435" t="s">
        <v>167</v>
      </c>
      <c r="C2435" t="s">
        <v>168</v>
      </c>
      <c r="D2435" t="s">
        <v>73</v>
      </c>
      <c r="E2435">
        <v>70</v>
      </c>
      <c r="F2435" t="s">
        <v>35</v>
      </c>
      <c r="G2435" t="s">
        <v>29</v>
      </c>
      <c r="L2435" t="str">
        <f t="shared" ref="L2435:L2498" si="152">IF(G2435="NA", "NA", IF(ISNUMBER(SEARCH(" ", G2435)), LEFT(G2435, FIND(" ", G2435) - 1), G2435))</f>
        <v>NA</v>
      </c>
      <c r="M2435" t="str">
        <f t="shared" ref="M2435:M2498" si="153">IF(OR(G2435="NA", LEN(TRIM(G2435))=LEN(SUBSTITUTE(G2435," ",""))), "NA", IF(ISNUMBER(SEARCH("Dead", G2435)), "NA", MID(G2435, FIND(" ", G2435) + 1, LEN(G2435) - FIND(" ", G2435))))</f>
        <v>NA</v>
      </c>
      <c r="N2435" t="str">
        <f t="shared" ref="N2435:N2498" si="154">IF(G2435="NA", "NA", IF(ISNUMBER(SEARCH("Dead", G2435)), IF(I2435&lt;&gt;"", "Family", "NA"), IF(ISNUMBER(SEARCH("subsp.", G2435)), "Subspecies", IF(ISNUMBER(SEARCH("var.", G2435)), "Varietas", IF(COUNTIF(G2435, "* *")=0, "Genus", "Species")))))</f>
        <v>NA</v>
      </c>
      <c r="O2435" t="str">
        <f t="shared" ref="O2435:O2498" si="155">CONCATENATE(D2435, " ", E2435)</f>
        <v>S3-N3 70</v>
      </c>
    </row>
    <row r="2436" spans="1:17">
      <c r="A2436" t="s">
        <v>136</v>
      </c>
      <c r="B2436" t="s">
        <v>167</v>
      </c>
      <c r="C2436" t="s">
        <v>168</v>
      </c>
      <c r="D2436" t="s">
        <v>73</v>
      </c>
      <c r="E2436">
        <v>71</v>
      </c>
      <c r="F2436" t="s">
        <v>35</v>
      </c>
      <c r="G2436" t="s">
        <v>29</v>
      </c>
      <c r="L2436" t="str">
        <f t="shared" si="152"/>
        <v>NA</v>
      </c>
      <c r="M2436" t="str">
        <f t="shared" si="153"/>
        <v>NA</v>
      </c>
      <c r="N2436" t="str">
        <f t="shared" si="154"/>
        <v>NA</v>
      </c>
      <c r="O2436" t="str">
        <f t="shared" si="155"/>
        <v>S3-N3 71</v>
      </c>
    </row>
    <row r="2437" spans="1:17">
      <c r="A2437" t="s">
        <v>136</v>
      </c>
      <c r="B2437" t="s">
        <v>167</v>
      </c>
      <c r="C2437" t="s">
        <v>168</v>
      </c>
      <c r="D2437" t="s">
        <v>73</v>
      </c>
      <c r="E2437">
        <v>72</v>
      </c>
      <c r="F2437" t="s">
        <v>32</v>
      </c>
      <c r="G2437" t="s">
        <v>293</v>
      </c>
      <c r="H2437" t="b">
        <v>1</v>
      </c>
      <c r="I2437" t="s">
        <v>49</v>
      </c>
      <c r="J2437" t="s">
        <v>50</v>
      </c>
      <c r="K2437">
        <v>0.09</v>
      </c>
      <c r="L2437" t="str">
        <f t="shared" si="152"/>
        <v>Enneapogon</v>
      </c>
      <c r="M2437" t="str">
        <f t="shared" si="153"/>
        <v>NA</v>
      </c>
      <c r="N2437" t="str">
        <f t="shared" si="154"/>
        <v>Genus</v>
      </c>
      <c r="O2437" t="str">
        <f t="shared" si="155"/>
        <v>S3-N3 72</v>
      </c>
    </row>
    <row r="2438" spans="1:17">
      <c r="A2438" t="s">
        <v>136</v>
      </c>
      <c r="B2438" t="s">
        <v>167</v>
      </c>
      <c r="C2438" t="s">
        <v>168</v>
      </c>
      <c r="D2438" t="s">
        <v>73</v>
      </c>
      <c r="E2438">
        <v>73</v>
      </c>
      <c r="F2438" t="s">
        <v>32</v>
      </c>
      <c r="G2438" s="4" t="s">
        <v>301</v>
      </c>
      <c r="H2438" t="b">
        <v>1</v>
      </c>
      <c r="I2438" t="s">
        <v>49</v>
      </c>
      <c r="J2438" t="s">
        <v>50</v>
      </c>
      <c r="K2438">
        <v>0.05</v>
      </c>
      <c r="L2438" t="str">
        <f t="shared" si="152"/>
        <v>Sporobolus</v>
      </c>
      <c r="M2438" t="str">
        <f t="shared" si="153"/>
        <v>actinocladus</v>
      </c>
      <c r="N2438" t="str">
        <f t="shared" si="154"/>
        <v>Species</v>
      </c>
      <c r="O2438" t="str">
        <f t="shared" si="155"/>
        <v>S3-N3 73</v>
      </c>
    </row>
    <row r="2439" spans="1:17">
      <c r="A2439" t="s">
        <v>136</v>
      </c>
      <c r="B2439" t="s">
        <v>167</v>
      </c>
      <c r="C2439" t="s">
        <v>168</v>
      </c>
      <c r="D2439" t="s">
        <v>73</v>
      </c>
      <c r="E2439">
        <v>74</v>
      </c>
      <c r="F2439" t="s">
        <v>20</v>
      </c>
      <c r="G2439" t="s">
        <v>31</v>
      </c>
      <c r="H2439" t="b">
        <v>0</v>
      </c>
      <c r="I2439" t="s">
        <v>19</v>
      </c>
      <c r="J2439" t="s">
        <v>24</v>
      </c>
      <c r="K2439">
        <v>0.03</v>
      </c>
      <c r="L2439" t="str">
        <f t="shared" si="152"/>
        <v>Sclerolaena</v>
      </c>
      <c r="M2439" t="str">
        <f t="shared" si="153"/>
        <v>brachyptera</v>
      </c>
      <c r="N2439" t="str">
        <f t="shared" si="154"/>
        <v>Species</v>
      </c>
      <c r="O2439" t="str">
        <f t="shared" si="155"/>
        <v>S3-N3 74</v>
      </c>
    </row>
    <row r="2440" spans="1:17">
      <c r="A2440" t="s">
        <v>136</v>
      </c>
      <c r="B2440" t="s">
        <v>167</v>
      </c>
      <c r="C2440" t="s">
        <v>168</v>
      </c>
      <c r="D2440" t="s">
        <v>73</v>
      </c>
      <c r="E2440">
        <v>75</v>
      </c>
      <c r="F2440" t="s">
        <v>35</v>
      </c>
      <c r="G2440" t="s">
        <v>33</v>
      </c>
      <c r="H2440" t="b">
        <v>0</v>
      </c>
      <c r="I2440" t="s">
        <v>19</v>
      </c>
      <c r="J2440" t="s">
        <v>24</v>
      </c>
      <c r="K2440">
        <v>0.23</v>
      </c>
      <c r="L2440" t="str">
        <f t="shared" si="152"/>
        <v>Sclerolaena</v>
      </c>
      <c r="M2440" t="str">
        <f t="shared" si="153"/>
        <v>divaricata</v>
      </c>
      <c r="N2440" t="str">
        <f t="shared" si="154"/>
        <v>Species</v>
      </c>
      <c r="O2440" t="str">
        <f t="shared" si="155"/>
        <v>S3-N3 75</v>
      </c>
    </row>
    <row r="2441" spans="1:17">
      <c r="A2441" t="s">
        <v>136</v>
      </c>
      <c r="B2441" t="s">
        <v>167</v>
      </c>
      <c r="C2441" t="s">
        <v>168</v>
      </c>
      <c r="D2441" t="s">
        <v>73</v>
      </c>
      <c r="E2441">
        <v>76</v>
      </c>
      <c r="F2441" t="s">
        <v>35</v>
      </c>
      <c r="G2441" s="4" t="s">
        <v>53</v>
      </c>
      <c r="H2441" t="b">
        <v>0</v>
      </c>
      <c r="I2441" t="s">
        <v>59</v>
      </c>
      <c r="J2441" t="s">
        <v>60</v>
      </c>
      <c r="K2441">
        <v>0.03</v>
      </c>
      <c r="L2441" t="str">
        <f t="shared" si="152"/>
        <v>Sida</v>
      </c>
      <c r="M2441" t="str">
        <f t="shared" si="153"/>
        <v>A</v>
      </c>
      <c r="N2441" t="str">
        <f t="shared" si="154"/>
        <v>Species</v>
      </c>
      <c r="O2441" t="str">
        <f t="shared" si="155"/>
        <v>S3-N3 76</v>
      </c>
    </row>
    <row r="2442" spans="1:17">
      <c r="A2442" t="s">
        <v>136</v>
      </c>
      <c r="B2442" t="s">
        <v>167</v>
      </c>
      <c r="C2442" t="s">
        <v>168</v>
      </c>
      <c r="D2442" t="s">
        <v>73</v>
      </c>
      <c r="E2442">
        <v>77</v>
      </c>
      <c r="F2442" t="s">
        <v>35</v>
      </c>
      <c r="G2442" t="s">
        <v>82</v>
      </c>
      <c r="H2442" t="b">
        <v>1</v>
      </c>
      <c r="I2442" t="s">
        <v>49</v>
      </c>
      <c r="J2442" t="s">
        <v>50</v>
      </c>
      <c r="K2442">
        <v>7.0000000000000007E-2</v>
      </c>
      <c r="L2442" t="str">
        <f t="shared" si="152"/>
        <v>Dactyloctenium</v>
      </c>
      <c r="M2442" t="str">
        <f t="shared" si="153"/>
        <v>radulans</v>
      </c>
      <c r="N2442" t="str">
        <f t="shared" si="154"/>
        <v>Species</v>
      </c>
      <c r="O2442" t="str">
        <f t="shared" si="155"/>
        <v>S3-N3 77</v>
      </c>
    </row>
    <row r="2443" spans="1:17">
      <c r="A2443" t="s">
        <v>136</v>
      </c>
      <c r="B2443" t="s">
        <v>167</v>
      </c>
      <c r="C2443" t="s">
        <v>168</v>
      </c>
      <c r="D2443" t="s">
        <v>73</v>
      </c>
      <c r="E2443">
        <v>78</v>
      </c>
      <c r="F2443" t="s">
        <v>35</v>
      </c>
      <c r="G2443" s="4" t="s">
        <v>165</v>
      </c>
      <c r="H2443" t="b">
        <v>1</v>
      </c>
      <c r="I2443" t="s">
        <v>49</v>
      </c>
      <c r="J2443" t="s">
        <v>50</v>
      </c>
      <c r="K2443">
        <v>0.13</v>
      </c>
      <c r="L2443" t="str">
        <f t="shared" si="152"/>
        <v>Mini</v>
      </c>
      <c r="M2443" t="str">
        <f t="shared" si="153"/>
        <v>eragrostis déjà vu</v>
      </c>
      <c r="N2443" t="str">
        <f t="shared" si="154"/>
        <v>Species</v>
      </c>
      <c r="O2443" t="str">
        <f t="shared" si="155"/>
        <v>S3-N3 78</v>
      </c>
    </row>
    <row r="2444" spans="1:17">
      <c r="A2444" t="s">
        <v>136</v>
      </c>
      <c r="B2444" t="s">
        <v>167</v>
      </c>
      <c r="C2444" t="s">
        <v>168</v>
      </c>
      <c r="D2444" t="s">
        <v>73</v>
      </c>
      <c r="E2444">
        <v>79</v>
      </c>
      <c r="F2444" t="s">
        <v>32</v>
      </c>
      <c r="G2444" s="4" t="s">
        <v>165</v>
      </c>
      <c r="H2444" t="b">
        <v>1</v>
      </c>
      <c r="I2444" t="s">
        <v>49</v>
      </c>
      <c r="J2444" t="s">
        <v>50</v>
      </c>
      <c r="K2444">
        <v>0.08</v>
      </c>
      <c r="L2444" t="str">
        <f t="shared" si="152"/>
        <v>Mini</v>
      </c>
      <c r="M2444" t="str">
        <f t="shared" si="153"/>
        <v>eragrostis déjà vu</v>
      </c>
      <c r="N2444" t="str">
        <f t="shared" si="154"/>
        <v>Species</v>
      </c>
      <c r="O2444" t="str">
        <f t="shared" si="155"/>
        <v>S3-N3 79</v>
      </c>
      <c r="P2444">
        <v>3110</v>
      </c>
      <c r="Q2444">
        <v>3119</v>
      </c>
    </row>
    <row r="2445" spans="1:17">
      <c r="A2445" t="s">
        <v>136</v>
      </c>
      <c r="B2445" t="s">
        <v>167</v>
      </c>
      <c r="C2445" t="s">
        <v>168</v>
      </c>
      <c r="D2445" t="s">
        <v>73</v>
      </c>
      <c r="E2445">
        <v>80</v>
      </c>
      <c r="F2445" t="s">
        <v>32</v>
      </c>
      <c r="G2445" s="4" t="s">
        <v>301</v>
      </c>
      <c r="H2445" t="b">
        <v>1</v>
      </c>
      <c r="I2445" t="s">
        <v>49</v>
      </c>
      <c r="J2445" t="s">
        <v>50</v>
      </c>
      <c r="K2445">
        <v>0.27</v>
      </c>
      <c r="L2445" t="str">
        <f t="shared" si="152"/>
        <v>Sporobolus</v>
      </c>
      <c r="M2445" t="str">
        <f t="shared" si="153"/>
        <v>actinocladus</v>
      </c>
      <c r="N2445" t="str">
        <f t="shared" si="154"/>
        <v>Species</v>
      </c>
      <c r="O2445" t="str">
        <f t="shared" si="155"/>
        <v>S3-N3 80</v>
      </c>
    </row>
    <row r="2446" spans="1:17">
      <c r="A2446" t="s">
        <v>136</v>
      </c>
      <c r="B2446" t="s">
        <v>167</v>
      </c>
      <c r="C2446" t="s">
        <v>168</v>
      </c>
      <c r="D2446" t="s">
        <v>73</v>
      </c>
      <c r="E2446">
        <v>81</v>
      </c>
      <c r="F2446" t="s">
        <v>32</v>
      </c>
      <c r="G2446" t="s">
        <v>29</v>
      </c>
      <c r="L2446" t="str">
        <f t="shared" si="152"/>
        <v>NA</v>
      </c>
      <c r="M2446" t="str">
        <f t="shared" si="153"/>
        <v>NA</v>
      </c>
      <c r="N2446" t="str">
        <f t="shared" si="154"/>
        <v>NA</v>
      </c>
      <c r="O2446" t="str">
        <f t="shared" si="155"/>
        <v>S3-N3 81</v>
      </c>
    </row>
    <row r="2447" spans="1:17">
      <c r="A2447" t="s">
        <v>136</v>
      </c>
      <c r="B2447" t="s">
        <v>167</v>
      </c>
      <c r="C2447" t="s">
        <v>168</v>
      </c>
      <c r="D2447" t="s">
        <v>73</v>
      </c>
      <c r="E2447">
        <v>82</v>
      </c>
      <c r="F2447" t="s">
        <v>32</v>
      </c>
      <c r="G2447" t="s">
        <v>29</v>
      </c>
      <c r="L2447" t="str">
        <f t="shared" si="152"/>
        <v>NA</v>
      </c>
      <c r="M2447" t="str">
        <f t="shared" si="153"/>
        <v>NA</v>
      </c>
      <c r="N2447" t="str">
        <f t="shared" si="154"/>
        <v>NA</v>
      </c>
      <c r="O2447" t="str">
        <f t="shared" si="155"/>
        <v>S3-N3 82</v>
      </c>
    </row>
    <row r="2448" spans="1:17">
      <c r="A2448" t="s">
        <v>136</v>
      </c>
      <c r="B2448" t="s">
        <v>167</v>
      </c>
      <c r="C2448" t="s">
        <v>168</v>
      </c>
      <c r="D2448" t="s">
        <v>73</v>
      </c>
      <c r="E2448">
        <v>83</v>
      </c>
      <c r="F2448" t="s">
        <v>32</v>
      </c>
      <c r="G2448" t="s">
        <v>29</v>
      </c>
      <c r="L2448" t="str">
        <f t="shared" si="152"/>
        <v>NA</v>
      </c>
      <c r="M2448" t="str">
        <f t="shared" si="153"/>
        <v>NA</v>
      </c>
      <c r="N2448" t="str">
        <f t="shared" si="154"/>
        <v>NA</v>
      </c>
      <c r="O2448" t="str">
        <f t="shared" si="155"/>
        <v>S3-N3 83</v>
      </c>
    </row>
    <row r="2449" spans="1:15">
      <c r="A2449" t="s">
        <v>136</v>
      </c>
      <c r="B2449" t="s">
        <v>167</v>
      </c>
      <c r="C2449" t="s">
        <v>168</v>
      </c>
      <c r="D2449" t="s">
        <v>73</v>
      </c>
      <c r="E2449">
        <v>84</v>
      </c>
      <c r="F2449" t="s">
        <v>32</v>
      </c>
      <c r="G2449" t="s">
        <v>29</v>
      </c>
      <c r="L2449" t="str">
        <f t="shared" si="152"/>
        <v>NA</v>
      </c>
      <c r="M2449" t="str">
        <f t="shared" si="153"/>
        <v>NA</v>
      </c>
      <c r="N2449" t="str">
        <f t="shared" si="154"/>
        <v>NA</v>
      </c>
      <c r="O2449" t="str">
        <f t="shared" si="155"/>
        <v>S3-N3 84</v>
      </c>
    </row>
    <row r="2450" spans="1:15">
      <c r="A2450" t="s">
        <v>136</v>
      </c>
      <c r="B2450" t="s">
        <v>167</v>
      </c>
      <c r="C2450" t="s">
        <v>168</v>
      </c>
      <c r="D2450" t="s">
        <v>73</v>
      </c>
      <c r="E2450">
        <v>85</v>
      </c>
      <c r="F2450" t="s">
        <v>32</v>
      </c>
      <c r="G2450" t="s">
        <v>29</v>
      </c>
      <c r="L2450" t="str">
        <f t="shared" si="152"/>
        <v>NA</v>
      </c>
      <c r="M2450" t="str">
        <f t="shared" si="153"/>
        <v>NA</v>
      </c>
      <c r="N2450" t="str">
        <f t="shared" si="154"/>
        <v>NA</v>
      </c>
      <c r="O2450" t="str">
        <f t="shared" si="155"/>
        <v>S3-N3 85</v>
      </c>
    </row>
    <row r="2451" spans="1:15">
      <c r="A2451" t="s">
        <v>136</v>
      </c>
      <c r="B2451" t="s">
        <v>167</v>
      </c>
      <c r="C2451" t="s">
        <v>168</v>
      </c>
      <c r="D2451" t="s">
        <v>73</v>
      </c>
      <c r="E2451">
        <v>86</v>
      </c>
      <c r="F2451" t="s">
        <v>32</v>
      </c>
      <c r="G2451" t="s">
        <v>29</v>
      </c>
      <c r="L2451" t="str">
        <f t="shared" si="152"/>
        <v>NA</v>
      </c>
      <c r="M2451" t="str">
        <f t="shared" si="153"/>
        <v>NA</v>
      </c>
      <c r="N2451" t="str">
        <f t="shared" si="154"/>
        <v>NA</v>
      </c>
      <c r="O2451" t="str">
        <f t="shared" si="155"/>
        <v>S3-N3 86</v>
      </c>
    </row>
    <row r="2452" spans="1:15">
      <c r="A2452" t="s">
        <v>136</v>
      </c>
      <c r="B2452" t="s">
        <v>167</v>
      </c>
      <c r="C2452" t="s">
        <v>168</v>
      </c>
      <c r="D2452" t="s">
        <v>73</v>
      </c>
      <c r="E2452">
        <v>87</v>
      </c>
      <c r="F2452" t="s">
        <v>32</v>
      </c>
      <c r="G2452" t="s">
        <v>29</v>
      </c>
      <c r="L2452" t="str">
        <f t="shared" si="152"/>
        <v>NA</v>
      </c>
      <c r="M2452" t="str">
        <f t="shared" si="153"/>
        <v>NA</v>
      </c>
      <c r="N2452" t="str">
        <f t="shared" si="154"/>
        <v>NA</v>
      </c>
      <c r="O2452" t="str">
        <f t="shared" si="155"/>
        <v>S3-N3 87</v>
      </c>
    </row>
    <row r="2453" spans="1:15">
      <c r="A2453" t="s">
        <v>136</v>
      </c>
      <c r="B2453" t="s">
        <v>167</v>
      </c>
      <c r="C2453" t="s">
        <v>168</v>
      </c>
      <c r="D2453" t="s">
        <v>73</v>
      </c>
      <c r="E2453">
        <v>88</v>
      </c>
      <c r="F2453" t="s">
        <v>32</v>
      </c>
      <c r="G2453" t="s">
        <v>29</v>
      </c>
      <c r="L2453" t="str">
        <f t="shared" si="152"/>
        <v>NA</v>
      </c>
      <c r="M2453" t="str">
        <f t="shared" si="153"/>
        <v>NA</v>
      </c>
      <c r="N2453" t="str">
        <f t="shared" si="154"/>
        <v>NA</v>
      </c>
      <c r="O2453" t="str">
        <f t="shared" si="155"/>
        <v>S3-N3 88</v>
      </c>
    </row>
    <row r="2454" spans="1:15">
      <c r="A2454" t="s">
        <v>136</v>
      </c>
      <c r="B2454" t="s">
        <v>167</v>
      </c>
      <c r="C2454" t="s">
        <v>168</v>
      </c>
      <c r="D2454" t="s">
        <v>73</v>
      </c>
      <c r="E2454">
        <v>89</v>
      </c>
      <c r="F2454" t="s">
        <v>32</v>
      </c>
      <c r="G2454" t="s">
        <v>31</v>
      </c>
      <c r="H2454" t="b">
        <v>0</v>
      </c>
      <c r="I2454" t="s">
        <v>19</v>
      </c>
      <c r="J2454" t="s">
        <v>24</v>
      </c>
      <c r="K2454">
        <v>0.03</v>
      </c>
      <c r="L2454" t="str">
        <f t="shared" si="152"/>
        <v>Sclerolaena</v>
      </c>
      <c r="M2454" t="str">
        <f t="shared" si="153"/>
        <v>brachyptera</v>
      </c>
      <c r="N2454" t="str">
        <f t="shared" si="154"/>
        <v>Species</v>
      </c>
      <c r="O2454" t="str">
        <f t="shared" si="155"/>
        <v>S3-N3 89</v>
      </c>
    </row>
    <row r="2455" spans="1:15">
      <c r="A2455" t="s">
        <v>136</v>
      </c>
      <c r="B2455" t="s">
        <v>167</v>
      </c>
      <c r="C2455" t="s">
        <v>168</v>
      </c>
      <c r="D2455" t="s">
        <v>73</v>
      </c>
      <c r="E2455">
        <v>90</v>
      </c>
      <c r="F2455" t="s">
        <v>32</v>
      </c>
      <c r="G2455" t="s">
        <v>29</v>
      </c>
      <c r="L2455" t="str">
        <f t="shared" si="152"/>
        <v>NA</v>
      </c>
      <c r="M2455" t="str">
        <f t="shared" si="153"/>
        <v>NA</v>
      </c>
      <c r="N2455" t="str">
        <f t="shared" si="154"/>
        <v>NA</v>
      </c>
      <c r="O2455" t="str">
        <f t="shared" si="155"/>
        <v>S3-N3 90</v>
      </c>
    </row>
    <row r="2456" spans="1:15">
      <c r="A2456" t="s">
        <v>136</v>
      </c>
      <c r="B2456" t="s">
        <v>167</v>
      </c>
      <c r="C2456" t="s">
        <v>168</v>
      </c>
      <c r="D2456" t="s">
        <v>73</v>
      </c>
      <c r="E2456">
        <v>91</v>
      </c>
      <c r="F2456" t="s">
        <v>32</v>
      </c>
      <c r="G2456" t="s">
        <v>29</v>
      </c>
      <c r="L2456" t="str">
        <f t="shared" si="152"/>
        <v>NA</v>
      </c>
      <c r="M2456" t="str">
        <f t="shared" si="153"/>
        <v>NA</v>
      </c>
      <c r="N2456" t="str">
        <f t="shared" si="154"/>
        <v>NA</v>
      </c>
      <c r="O2456" t="str">
        <f t="shared" si="155"/>
        <v>S3-N3 91</v>
      </c>
    </row>
    <row r="2457" spans="1:15">
      <c r="A2457" t="s">
        <v>136</v>
      </c>
      <c r="B2457" t="s">
        <v>167</v>
      </c>
      <c r="C2457" t="s">
        <v>168</v>
      </c>
      <c r="D2457" t="s">
        <v>73</v>
      </c>
      <c r="E2457">
        <v>92</v>
      </c>
      <c r="F2457" t="s">
        <v>32</v>
      </c>
      <c r="G2457" t="s">
        <v>29</v>
      </c>
      <c r="L2457" t="str">
        <f t="shared" si="152"/>
        <v>NA</v>
      </c>
      <c r="M2457" t="str">
        <f t="shared" si="153"/>
        <v>NA</v>
      </c>
      <c r="N2457" t="str">
        <f t="shared" si="154"/>
        <v>NA</v>
      </c>
      <c r="O2457" t="str">
        <f t="shared" si="155"/>
        <v>S3-N3 92</v>
      </c>
    </row>
    <row r="2458" spans="1:15">
      <c r="A2458" t="s">
        <v>136</v>
      </c>
      <c r="B2458" t="s">
        <v>167</v>
      </c>
      <c r="C2458" t="s">
        <v>168</v>
      </c>
      <c r="D2458" t="s">
        <v>73</v>
      </c>
      <c r="E2458">
        <v>93</v>
      </c>
      <c r="F2458" t="s">
        <v>32</v>
      </c>
      <c r="G2458" t="s">
        <v>29</v>
      </c>
      <c r="L2458" t="str">
        <f t="shared" si="152"/>
        <v>NA</v>
      </c>
      <c r="M2458" t="str">
        <f t="shared" si="153"/>
        <v>NA</v>
      </c>
      <c r="N2458" t="str">
        <f t="shared" si="154"/>
        <v>NA</v>
      </c>
      <c r="O2458" t="str">
        <f t="shared" si="155"/>
        <v>S3-N3 93</v>
      </c>
    </row>
    <row r="2459" spans="1:15">
      <c r="A2459" t="s">
        <v>136</v>
      </c>
      <c r="B2459" t="s">
        <v>167</v>
      </c>
      <c r="C2459" t="s">
        <v>168</v>
      </c>
      <c r="D2459" t="s">
        <v>73</v>
      </c>
      <c r="E2459">
        <v>94</v>
      </c>
      <c r="F2459" t="s">
        <v>32</v>
      </c>
      <c r="G2459" t="s">
        <v>29</v>
      </c>
      <c r="L2459" t="str">
        <f t="shared" si="152"/>
        <v>NA</v>
      </c>
      <c r="M2459" t="str">
        <f t="shared" si="153"/>
        <v>NA</v>
      </c>
      <c r="N2459" t="str">
        <f t="shared" si="154"/>
        <v>NA</v>
      </c>
      <c r="O2459" t="str">
        <f t="shared" si="155"/>
        <v>S3-N3 94</v>
      </c>
    </row>
    <row r="2460" spans="1:15">
      <c r="A2460" t="s">
        <v>136</v>
      </c>
      <c r="B2460" t="s">
        <v>167</v>
      </c>
      <c r="C2460" t="s">
        <v>168</v>
      </c>
      <c r="D2460" t="s">
        <v>73</v>
      </c>
      <c r="E2460">
        <v>95</v>
      </c>
      <c r="F2460" t="s">
        <v>32</v>
      </c>
      <c r="G2460" t="s">
        <v>29</v>
      </c>
      <c r="L2460" t="str">
        <f t="shared" si="152"/>
        <v>NA</v>
      </c>
      <c r="M2460" t="str">
        <f t="shared" si="153"/>
        <v>NA</v>
      </c>
      <c r="N2460" t="str">
        <f t="shared" si="154"/>
        <v>NA</v>
      </c>
      <c r="O2460" t="str">
        <f t="shared" si="155"/>
        <v>S3-N3 95</v>
      </c>
    </row>
    <row r="2461" spans="1:15">
      <c r="A2461" t="s">
        <v>136</v>
      </c>
      <c r="B2461" t="s">
        <v>167</v>
      </c>
      <c r="C2461" t="s">
        <v>168</v>
      </c>
      <c r="D2461" t="s">
        <v>73</v>
      </c>
      <c r="E2461">
        <v>96</v>
      </c>
      <c r="F2461" t="s">
        <v>35</v>
      </c>
      <c r="G2461" t="s">
        <v>30</v>
      </c>
      <c r="H2461" t="b">
        <v>1</v>
      </c>
      <c r="I2461" t="s">
        <v>19</v>
      </c>
      <c r="J2461" t="s">
        <v>24</v>
      </c>
      <c r="K2461">
        <v>0.05</v>
      </c>
      <c r="L2461" t="str">
        <f t="shared" si="152"/>
        <v>Sclerolaena</v>
      </c>
      <c r="M2461" t="str">
        <f t="shared" si="153"/>
        <v>ventricosa</v>
      </c>
      <c r="N2461" t="str">
        <f t="shared" si="154"/>
        <v>Species</v>
      </c>
      <c r="O2461" t="str">
        <f t="shared" si="155"/>
        <v>S3-N3 96</v>
      </c>
    </row>
    <row r="2462" spans="1:15">
      <c r="A2462" t="s">
        <v>136</v>
      </c>
      <c r="B2462" t="s">
        <v>167</v>
      </c>
      <c r="C2462" t="s">
        <v>168</v>
      </c>
      <c r="D2462" t="s">
        <v>73</v>
      </c>
      <c r="E2462">
        <v>97</v>
      </c>
      <c r="F2462" t="s">
        <v>35</v>
      </c>
      <c r="G2462" t="s">
        <v>33</v>
      </c>
      <c r="H2462" t="b">
        <v>1</v>
      </c>
      <c r="I2462" t="s">
        <v>19</v>
      </c>
      <c r="J2462" t="s">
        <v>24</v>
      </c>
      <c r="K2462">
        <v>0.33</v>
      </c>
      <c r="L2462" t="str">
        <f t="shared" si="152"/>
        <v>Sclerolaena</v>
      </c>
      <c r="M2462" t="str">
        <f t="shared" si="153"/>
        <v>divaricata</v>
      </c>
      <c r="N2462" t="str">
        <f t="shared" si="154"/>
        <v>Species</v>
      </c>
      <c r="O2462" t="str">
        <f t="shared" si="155"/>
        <v>S3-N3 97</v>
      </c>
    </row>
    <row r="2463" spans="1:15">
      <c r="A2463" t="s">
        <v>136</v>
      </c>
      <c r="B2463" t="s">
        <v>167</v>
      </c>
      <c r="C2463" t="s">
        <v>168</v>
      </c>
      <c r="D2463" t="s">
        <v>73</v>
      </c>
      <c r="E2463">
        <v>98</v>
      </c>
      <c r="F2463" t="s">
        <v>35</v>
      </c>
      <c r="G2463" t="s">
        <v>37</v>
      </c>
      <c r="H2463" t="b">
        <v>1</v>
      </c>
      <c r="I2463" t="s">
        <v>19</v>
      </c>
      <c r="J2463" t="s">
        <v>24</v>
      </c>
      <c r="K2463">
        <v>0.13</v>
      </c>
      <c r="L2463" t="str">
        <f t="shared" si="152"/>
        <v>Sclerolaena</v>
      </c>
      <c r="M2463" t="str">
        <f t="shared" si="153"/>
        <v>longicuspis</v>
      </c>
      <c r="N2463" t="str">
        <f t="shared" si="154"/>
        <v>Species</v>
      </c>
      <c r="O2463" t="str">
        <f t="shared" si="155"/>
        <v>S3-N3 98</v>
      </c>
    </row>
    <row r="2464" spans="1:15">
      <c r="A2464" t="s">
        <v>136</v>
      </c>
      <c r="B2464" t="s">
        <v>167</v>
      </c>
      <c r="C2464" t="s">
        <v>168</v>
      </c>
      <c r="D2464" t="s">
        <v>73</v>
      </c>
      <c r="E2464">
        <v>99</v>
      </c>
      <c r="F2464" t="s">
        <v>35</v>
      </c>
      <c r="G2464" s="4" t="s">
        <v>53</v>
      </c>
      <c r="H2464" t="b">
        <v>0</v>
      </c>
      <c r="I2464" t="s">
        <v>59</v>
      </c>
      <c r="J2464" t="s">
        <v>60</v>
      </c>
      <c r="K2464">
        <v>0.2</v>
      </c>
      <c r="L2464" t="str">
        <f t="shared" si="152"/>
        <v>Sida</v>
      </c>
      <c r="M2464" t="str">
        <f t="shared" si="153"/>
        <v>A</v>
      </c>
      <c r="N2464" t="str">
        <f t="shared" si="154"/>
        <v>Species</v>
      </c>
      <c r="O2464" t="str">
        <f t="shared" si="155"/>
        <v>S3-N3 99</v>
      </c>
    </row>
    <row r="2465" spans="1:15">
      <c r="A2465" t="s">
        <v>136</v>
      </c>
      <c r="B2465" t="s">
        <v>167</v>
      </c>
      <c r="C2465" t="s">
        <v>168</v>
      </c>
      <c r="D2465" t="s">
        <v>73</v>
      </c>
      <c r="E2465">
        <v>100</v>
      </c>
      <c r="F2465" t="s">
        <v>35</v>
      </c>
      <c r="G2465" t="s">
        <v>29</v>
      </c>
      <c r="L2465" t="str">
        <f t="shared" si="152"/>
        <v>NA</v>
      </c>
      <c r="M2465" t="str">
        <f t="shared" si="153"/>
        <v>NA</v>
      </c>
      <c r="N2465" t="str">
        <f t="shared" si="154"/>
        <v>NA</v>
      </c>
      <c r="O2465" t="str">
        <f t="shared" si="155"/>
        <v>S3-N3 100</v>
      </c>
    </row>
    <row r="2466" spans="1:15">
      <c r="A2466" t="s">
        <v>136</v>
      </c>
      <c r="B2466" t="s">
        <v>167</v>
      </c>
      <c r="C2466" t="s">
        <v>168</v>
      </c>
      <c r="D2466" t="s">
        <v>89</v>
      </c>
      <c r="E2466">
        <v>0</v>
      </c>
      <c r="F2466" t="s">
        <v>32</v>
      </c>
      <c r="G2466" t="s">
        <v>82</v>
      </c>
      <c r="H2466" t="b">
        <v>1</v>
      </c>
      <c r="I2466" t="s">
        <v>49</v>
      </c>
      <c r="J2466" t="s">
        <v>50</v>
      </c>
      <c r="K2466">
        <v>0.04</v>
      </c>
      <c r="L2466" t="str">
        <f t="shared" si="152"/>
        <v>Dactyloctenium</v>
      </c>
      <c r="M2466" t="str">
        <f t="shared" si="153"/>
        <v>radulans</v>
      </c>
      <c r="N2466" t="str">
        <f t="shared" si="154"/>
        <v>Species</v>
      </c>
      <c r="O2466" t="str">
        <f t="shared" si="155"/>
        <v>S4-N4 0</v>
      </c>
    </row>
    <row r="2467" spans="1:15">
      <c r="A2467" t="s">
        <v>136</v>
      </c>
      <c r="B2467" t="s">
        <v>167</v>
      </c>
      <c r="C2467" t="s">
        <v>168</v>
      </c>
      <c r="D2467" t="s">
        <v>89</v>
      </c>
      <c r="E2467">
        <v>1</v>
      </c>
      <c r="F2467" t="s">
        <v>32</v>
      </c>
      <c r="G2467" s="4" t="s">
        <v>188</v>
      </c>
      <c r="L2467" t="str">
        <f t="shared" si="152"/>
        <v>Mallo</v>
      </c>
      <c r="M2467" t="str">
        <f t="shared" si="153"/>
        <v>B</v>
      </c>
      <c r="N2467" t="str">
        <f t="shared" si="154"/>
        <v>Species</v>
      </c>
      <c r="O2467" t="str">
        <f t="shared" si="155"/>
        <v>S4-N4 1</v>
      </c>
    </row>
    <row r="2468" spans="1:15">
      <c r="A2468" t="s">
        <v>136</v>
      </c>
      <c r="B2468" t="s">
        <v>167</v>
      </c>
      <c r="C2468" t="s">
        <v>168</v>
      </c>
      <c r="D2468" t="s">
        <v>89</v>
      </c>
      <c r="E2468">
        <v>2</v>
      </c>
      <c r="F2468" t="s">
        <v>35</v>
      </c>
      <c r="G2468" t="s">
        <v>47</v>
      </c>
      <c r="H2468" t="b">
        <v>0</v>
      </c>
      <c r="I2468" t="s">
        <v>19</v>
      </c>
      <c r="J2468" t="s">
        <v>24</v>
      </c>
      <c r="K2468">
        <v>0.04</v>
      </c>
      <c r="L2468" t="str">
        <f t="shared" si="152"/>
        <v>Sclerolaena</v>
      </c>
      <c r="M2468" t="str">
        <f t="shared" si="153"/>
        <v>eriacantha</v>
      </c>
      <c r="N2468" t="str">
        <f t="shared" si="154"/>
        <v>Species</v>
      </c>
      <c r="O2468" t="str">
        <f t="shared" si="155"/>
        <v>S4-N4 2</v>
      </c>
    </row>
    <row r="2469" spans="1:15">
      <c r="A2469" t="s">
        <v>136</v>
      </c>
      <c r="B2469" t="s">
        <v>167</v>
      </c>
      <c r="C2469" t="s">
        <v>168</v>
      </c>
      <c r="D2469" t="s">
        <v>89</v>
      </c>
      <c r="E2469">
        <v>3</v>
      </c>
      <c r="F2469" t="s">
        <v>32</v>
      </c>
      <c r="G2469" s="4" t="s">
        <v>301</v>
      </c>
      <c r="H2469" t="b">
        <v>1</v>
      </c>
      <c r="I2469" t="s">
        <v>49</v>
      </c>
      <c r="J2469" t="s">
        <v>50</v>
      </c>
      <c r="K2469">
        <v>7.0000000000000007E-2</v>
      </c>
      <c r="L2469" t="str">
        <f t="shared" si="152"/>
        <v>Sporobolus</v>
      </c>
      <c r="M2469" t="str">
        <f t="shared" si="153"/>
        <v>actinocladus</v>
      </c>
      <c r="N2469" t="str">
        <f t="shared" si="154"/>
        <v>Species</v>
      </c>
      <c r="O2469" t="str">
        <f t="shared" si="155"/>
        <v>S4-N4 3</v>
      </c>
    </row>
    <row r="2470" spans="1:15">
      <c r="A2470" t="s">
        <v>136</v>
      </c>
      <c r="B2470" t="s">
        <v>167</v>
      </c>
      <c r="C2470" t="s">
        <v>168</v>
      </c>
      <c r="D2470" t="s">
        <v>89</v>
      </c>
      <c r="E2470">
        <v>4</v>
      </c>
      <c r="F2470" t="s">
        <v>35</v>
      </c>
      <c r="G2470" t="s">
        <v>29</v>
      </c>
      <c r="L2470" t="str">
        <f t="shared" si="152"/>
        <v>NA</v>
      </c>
      <c r="M2470" t="str">
        <f t="shared" si="153"/>
        <v>NA</v>
      </c>
      <c r="N2470" t="str">
        <f t="shared" si="154"/>
        <v>NA</v>
      </c>
      <c r="O2470" t="str">
        <f t="shared" si="155"/>
        <v>S4-N4 4</v>
      </c>
    </row>
    <row r="2471" spans="1:15">
      <c r="A2471" t="s">
        <v>136</v>
      </c>
      <c r="B2471" t="s">
        <v>167</v>
      </c>
      <c r="C2471" t="s">
        <v>168</v>
      </c>
      <c r="D2471" t="s">
        <v>89</v>
      </c>
      <c r="E2471">
        <v>5</v>
      </c>
      <c r="F2471" t="s">
        <v>35</v>
      </c>
      <c r="G2471" t="s">
        <v>29</v>
      </c>
      <c r="L2471" t="str">
        <f t="shared" si="152"/>
        <v>NA</v>
      </c>
      <c r="M2471" t="str">
        <f t="shared" si="153"/>
        <v>NA</v>
      </c>
      <c r="N2471" t="str">
        <f t="shared" si="154"/>
        <v>NA</v>
      </c>
      <c r="O2471" t="str">
        <f t="shared" si="155"/>
        <v>S4-N4 5</v>
      </c>
    </row>
    <row r="2472" spans="1:15">
      <c r="A2472" t="s">
        <v>136</v>
      </c>
      <c r="B2472" t="s">
        <v>167</v>
      </c>
      <c r="C2472" t="s">
        <v>168</v>
      </c>
      <c r="D2472" t="s">
        <v>89</v>
      </c>
      <c r="E2472">
        <v>6</v>
      </c>
      <c r="F2472" t="s">
        <v>20</v>
      </c>
      <c r="G2472" t="s">
        <v>29</v>
      </c>
      <c r="L2472" t="str">
        <f t="shared" si="152"/>
        <v>NA</v>
      </c>
      <c r="M2472" t="str">
        <f t="shared" si="153"/>
        <v>NA</v>
      </c>
      <c r="N2472" t="str">
        <f t="shared" si="154"/>
        <v>NA</v>
      </c>
      <c r="O2472" t="str">
        <f t="shared" si="155"/>
        <v>S4-N4 6</v>
      </c>
    </row>
    <row r="2473" spans="1:15">
      <c r="A2473" t="s">
        <v>136</v>
      </c>
      <c r="B2473" t="s">
        <v>167</v>
      </c>
      <c r="C2473" t="s">
        <v>168</v>
      </c>
      <c r="D2473" t="s">
        <v>89</v>
      </c>
      <c r="E2473">
        <v>7</v>
      </c>
      <c r="F2473" t="s">
        <v>35</v>
      </c>
      <c r="G2473" t="s">
        <v>33</v>
      </c>
      <c r="H2473" t="b">
        <v>1</v>
      </c>
      <c r="I2473" t="s">
        <v>19</v>
      </c>
      <c r="J2473" t="s">
        <v>24</v>
      </c>
      <c r="K2473">
        <v>0.05</v>
      </c>
      <c r="L2473" t="str">
        <f t="shared" si="152"/>
        <v>Sclerolaena</v>
      </c>
      <c r="M2473" t="str">
        <f t="shared" si="153"/>
        <v>divaricata</v>
      </c>
      <c r="N2473" t="str">
        <f t="shared" si="154"/>
        <v>Species</v>
      </c>
      <c r="O2473" t="str">
        <f t="shared" si="155"/>
        <v>S4-N4 7</v>
      </c>
    </row>
    <row r="2474" spans="1:15">
      <c r="A2474" t="s">
        <v>136</v>
      </c>
      <c r="B2474" t="s">
        <v>167</v>
      </c>
      <c r="C2474" t="s">
        <v>168</v>
      </c>
      <c r="D2474" t="s">
        <v>89</v>
      </c>
      <c r="E2474">
        <v>8</v>
      </c>
      <c r="F2474" t="s">
        <v>20</v>
      </c>
      <c r="G2474" t="s">
        <v>29</v>
      </c>
      <c r="L2474" t="str">
        <f t="shared" si="152"/>
        <v>NA</v>
      </c>
      <c r="M2474" t="str">
        <f t="shared" si="153"/>
        <v>NA</v>
      </c>
      <c r="N2474" t="str">
        <f t="shared" si="154"/>
        <v>NA</v>
      </c>
      <c r="O2474" t="str">
        <f t="shared" si="155"/>
        <v>S4-N4 8</v>
      </c>
    </row>
    <row r="2475" spans="1:15">
      <c r="A2475" t="s">
        <v>136</v>
      </c>
      <c r="B2475" t="s">
        <v>167</v>
      </c>
      <c r="C2475" t="s">
        <v>168</v>
      </c>
      <c r="D2475" t="s">
        <v>89</v>
      </c>
      <c r="E2475">
        <v>9</v>
      </c>
      <c r="F2475" t="s">
        <v>32</v>
      </c>
      <c r="G2475" t="s">
        <v>29</v>
      </c>
      <c r="L2475" t="str">
        <f t="shared" si="152"/>
        <v>NA</v>
      </c>
      <c r="M2475" t="str">
        <f t="shared" si="153"/>
        <v>NA</v>
      </c>
      <c r="N2475" t="str">
        <f t="shared" si="154"/>
        <v>NA</v>
      </c>
      <c r="O2475" t="str">
        <f t="shared" si="155"/>
        <v>S4-N4 9</v>
      </c>
    </row>
    <row r="2476" spans="1:15">
      <c r="A2476" t="s">
        <v>136</v>
      </c>
      <c r="B2476" t="s">
        <v>167</v>
      </c>
      <c r="C2476" t="s">
        <v>168</v>
      </c>
      <c r="D2476" t="s">
        <v>89</v>
      </c>
      <c r="E2476">
        <v>10</v>
      </c>
      <c r="F2476" t="s">
        <v>32</v>
      </c>
      <c r="G2476" t="s">
        <v>29</v>
      </c>
      <c r="L2476" t="str">
        <f t="shared" si="152"/>
        <v>NA</v>
      </c>
      <c r="M2476" t="str">
        <f t="shared" si="153"/>
        <v>NA</v>
      </c>
      <c r="N2476" t="str">
        <f t="shared" si="154"/>
        <v>NA</v>
      </c>
      <c r="O2476" t="str">
        <f t="shared" si="155"/>
        <v>S4-N4 10</v>
      </c>
    </row>
    <row r="2477" spans="1:15">
      <c r="A2477" t="s">
        <v>136</v>
      </c>
      <c r="B2477" t="s">
        <v>167</v>
      </c>
      <c r="C2477" t="s">
        <v>168</v>
      </c>
      <c r="D2477" t="s">
        <v>89</v>
      </c>
      <c r="E2477">
        <v>11</v>
      </c>
      <c r="F2477" t="s">
        <v>32</v>
      </c>
      <c r="G2477" t="s">
        <v>29</v>
      </c>
      <c r="L2477" t="str">
        <f t="shared" si="152"/>
        <v>NA</v>
      </c>
      <c r="M2477" t="str">
        <f t="shared" si="153"/>
        <v>NA</v>
      </c>
      <c r="N2477" t="str">
        <f t="shared" si="154"/>
        <v>NA</v>
      </c>
      <c r="O2477" t="str">
        <f t="shared" si="155"/>
        <v>S4-N4 11</v>
      </c>
    </row>
    <row r="2478" spans="1:15">
      <c r="A2478" t="s">
        <v>136</v>
      </c>
      <c r="B2478" t="s">
        <v>167</v>
      </c>
      <c r="C2478" t="s">
        <v>168</v>
      </c>
      <c r="D2478" t="s">
        <v>89</v>
      </c>
      <c r="E2478">
        <v>12</v>
      </c>
      <c r="F2478" t="s">
        <v>32</v>
      </c>
      <c r="G2478" t="s">
        <v>29</v>
      </c>
      <c r="L2478" t="str">
        <f t="shared" si="152"/>
        <v>NA</v>
      </c>
      <c r="M2478" t="str">
        <f t="shared" si="153"/>
        <v>NA</v>
      </c>
      <c r="N2478" t="str">
        <f t="shared" si="154"/>
        <v>NA</v>
      </c>
      <c r="O2478" t="str">
        <f t="shared" si="155"/>
        <v>S4-N4 12</v>
      </c>
    </row>
    <row r="2479" spans="1:15">
      <c r="A2479" t="s">
        <v>136</v>
      </c>
      <c r="B2479" t="s">
        <v>167</v>
      </c>
      <c r="C2479" t="s">
        <v>168</v>
      </c>
      <c r="D2479" t="s">
        <v>89</v>
      </c>
      <c r="E2479">
        <v>13</v>
      </c>
      <c r="F2479" t="s">
        <v>32</v>
      </c>
      <c r="G2479" t="s">
        <v>29</v>
      </c>
      <c r="L2479" t="str">
        <f t="shared" si="152"/>
        <v>NA</v>
      </c>
      <c r="M2479" t="str">
        <f t="shared" si="153"/>
        <v>NA</v>
      </c>
      <c r="N2479" t="str">
        <f t="shared" si="154"/>
        <v>NA</v>
      </c>
      <c r="O2479" t="str">
        <f t="shared" si="155"/>
        <v>S4-N4 13</v>
      </c>
    </row>
    <row r="2480" spans="1:15">
      <c r="A2480" t="s">
        <v>136</v>
      </c>
      <c r="B2480" t="s">
        <v>167</v>
      </c>
      <c r="C2480" t="s">
        <v>168</v>
      </c>
      <c r="D2480" t="s">
        <v>89</v>
      </c>
      <c r="E2480">
        <v>14</v>
      </c>
      <c r="F2480" t="s">
        <v>32</v>
      </c>
      <c r="G2480" t="s">
        <v>29</v>
      </c>
      <c r="L2480" t="str">
        <f t="shared" si="152"/>
        <v>NA</v>
      </c>
      <c r="M2480" t="str">
        <f t="shared" si="153"/>
        <v>NA</v>
      </c>
      <c r="N2480" t="str">
        <f t="shared" si="154"/>
        <v>NA</v>
      </c>
      <c r="O2480" t="str">
        <f t="shared" si="155"/>
        <v>S4-N4 14</v>
      </c>
    </row>
    <row r="2481" spans="1:15">
      <c r="A2481" t="s">
        <v>136</v>
      </c>
      <c r="B2481" t="s">
        <v>167</v>
      </c>
      <c r="C2481" t="s">
        <v>168</v>
      </c>
      <c r="D2481" t="s">
        <v>89</v>
      </c>
      <c r="E2481">
        <v>15</v>
      </c>
      <c r="F2481" t="s">
        <v>35</v>
      </c>
      <c r="G2481" t="s">
        <v>29</v>
      </c>
      <c r="L2481" t="str">
        <f t="shared" si="152"/>
        <v>NA</v>
      </c>
      <c r="M2481" t="str">
        <f t="shared" si="153"/>
        <v>NA</v>
      </c>
      <c r="N2481" t="str">
        <f t="shared" si="154"/>
        <v>NA</v>
      </c>
      <c r="O2481" t="str">
        <f t="shared" si="155"/>
        <v>S4-N4 15</v>
      </c>
    </row>
    <row r="2482" spans="1:15">
      <c r="A2482" t="s">
        <v>136</v>
      </c>
      <c r="B2482" t="s">
        <v>167</v>
      </c>
      <c r="C2482" t="s">
        <v>168</v>
      </c>
      <c r="D2482" t="s">
        <v>89</v>
      </c>
      <c r="E2482">
        <v>16</v>
      </c>
      <c r="F2482" t="s">
        <v>35</v>
      </c>
      <c r="G2482" t="s">
        <v>33</v>
      </c>
      <c r="H2482" t="b">
        <v>0</v>
      </c>
      <c r="I2482" t="s">
        <v>19</v>
      </c>
      <c r="J2482" t="s">
        <v>24</v>
      </c>
      <c r="K2482">
        <v>0.15</v>
      </c>
      <c r="L2482" t="str">
        <f t="shared" si="152"/>
        <v>Sclerolaena</v>
      </c>
      <c r="M2482" t="str">
        <f t="shared" si="153"/>
        <v>divaricata</v>
      </c>
      <c r="N2482" t="str">
        <f t="shared" si="154"/>
        <v>Species</v>
      </c>
      <c r="O2482" t="str">
        <f t="shared" si="155"/>
        <v>S4-N4 16</v>
      </c>
    </row>
    <row r="2483" spans="1:15">
      <c r="A2483" t="s">
        <v>136</v>
      </c>
      <c r="B2483" t="s">
        <v>167</v>
      </c>
      <c r="C2483" t="s">
        <v>168</v>
      </c>
      <c r="D2483" t="s">
        <v>89</v>
      </c>
      <c r="E2483">
        <v>16</v>
      </c>
      <c r="F2483" t="s">
        <v>35</v>
      </c>
      <c r="G2483" t="s">
        <v>31</v>
      </c>
      <c r="H2483" t="b">
        <v>0</v>
      </c>
      <c r="I2483" t="s">
        <v>19</v>
      </c>
      <c r="J2483" t="s">
        <v>24</v>
      </c>
      <c r="K2483">
        <v>0.06</v>
      </c>
      <c r="L2483" t="str">
        <f t="shared" si="152"/>
        <v>Sclerolaena</v>
      </c>
      <c r="M2483" t="str">
        <f t="shared" si="153"/>
        <v>brachyptera</v>
      </c>
      <c r="N2483" t="str">
        <f t="shared" si="154"/>
        <v>Species</v>
      </c>
      <c r="O2483" t="str">
        <f t="shared" si="155"/>
        <v>S4-N4 16</v>
      </c>
    </row>
    <row r="2484" spans="1:15">
      <c r="A2484" t="s">
        <v>136</v>
      </c>
      <c r="B2484" t="s">
        <v>167</v>
      </c>
      <c r="C2484" t="s">
        <v>168</v>
      </c>
      <c r="D2484" t="s">
        <v>89</v>
      </c>
      <c r="E2484">
        <v>17</v>
      </c>
      <c r="F2484" t="s">
        <v>35</v>
      </c>
      <c r="G2484" t="s">
        <v>29</v>
      </c>
      <c r="L2484" t="str">
        <f t="shared" si="152"/>
        <v>NA</v>
      </c>
      <c r="M2484" t="str">
        <f t="shared" si="153"/>
        <v>NA</v>
      </c>
      <c r="N2484" t="str">
        <f t="shared" si="154"/>
        <v>NA</v>
      </c>
      <c r="O2484" t="str">
        <f t="shared" si="155"/>
        <v>S4-N4 17</v>
      </c>
    </row>
    <row r="2485" spans="1:15">
      <c r="A2485" t="s">
        <v>136</v>
      </c>
      <c r="B2485" t="s">
        <v>167</v>
      </c>
      <c r="C2485" t="s">
        <v>168</v>
      </c>
      <c r="D2485" t="s">
        <v>89</v>
      </c>
      <c r="E2485">
        <v>18</v>
      </c>
      <c r="F2485" t="s">
        <v>35</v>
      </c>
      <c r="G2485" t="s">
        <v>29</v>
      </c>
      <c r="L2485" t="str">
        <f t="shared" si="152"/>
        <v>NA</v>
      </c>
      <c r="M2485" t="str">
        <f t="shared" si="153"/>
        <v>NA</v>
      </c>
      <c r="N2485" t="str">
        <f t="shared" si="154"/>
        <v>NA</v>
      </c>
      <c r="O2485" t="str">
        <f t="shared" si="155"/>
        <v>S4-N4 18</v>
      </c>
    </row>
    <row r="2486" spans="1:15">
      <c r="A2486" t="s">
        <v>136</v>
      </c>
      <c r="B2486" t="s">
        <v>167</v>
      </c>
      <c r="C2486" t="s">
        <v>168</v>
      </c>
      <c r="D2486" t="s">
        <v>89</v>
      </c>
      <c r="E2486">
        <v>19</v>
      </c>
      <c r="F2486" t="s">
        <v>20</v>
      </c>
      <c r="G2486" t="s">
        <v>29</v>
      </c>
      <c r="L2486" t="str">
        <f t="shared" si="152"/>
        <v>NA</v>
      </c>
      <c r="M2486" t="str">
        <f t="shared" si="153"/>
        <v>NA</v>
      </c>
      <c r="N2486" t="str">
        <f t="shared" si="154"/>
        <v>NA</v>
      </c>
      <c r="O2486" t="str">
        <f t="shared" si="155"/>
        <v>S4-N4 19</v>
      </c>
    </row>
    <row r="2487" spans="1:15">
      <c r="A2487" t="s">
        <v>136</v>
      </c>
      <c r="B2487" t="s">
        <v>167</v>
      </c>
      <c r="C2487" t="s">
        <v>168</v>
      </c>
      <c r="D2487" t="s">
        <v>89</v>
      </c>
      <c r="E2487">
        <v>20</v>
      </c>
      <c r="F2487" t="s">
        <v>32</v>
      </c>
      <c r="G2487" t="s">
        <v>29</v>
      </c>
      <c r="L2487" t="str">
        <f t="shared" si="152"/>
        <v>NA</v>
      </c>
      <c r="M2487" t="str">
        <f t="shared" si="153"/>
        <v>NA</v>
      </c>
      <c r="N2487" t="str">
        <f t="shared" si="154"/>
        <v>NA</v>
      </c>
      <c r="O2487" t="str">
        <f t="shared" si="155"/>
        <v>S4-N4 20</v>
      </c>
    </row>
    <row r="2488" spans="1:15">
      <c r="A2488" t="s">
        <v>136</v>
      </c>
      <c r="B2488" t="s">
        <v>167</v>
      </c>
      <c r="C2488" t="s">
        <v>168</v>
      </c>
      <c r="D2488" t="s">
        <v>89</v>
      </c>
      <c r="E2488">
        <v>21</v>
      </c>
      <c r="F2488" t="s">
        <v>35</v>
      </c>
      <c r="G2488" t="s">
        <v>29</v>
      </c>
      <c r="L2488" t="str">
        <f t="shared" si="152"/>
        <v>NA</v>
      </c>
      <c r="M2488" t="str">
        <f t="shared" si="153"/>
        <v>NA</v>
      </c>
      <c r="N2488" t="str">
        <f t="shared" si="154"/>
        <v>NA</v>
      </c>
      <c r="O2488" t="str">
        <f t="shared" si="155"/>
        <v>S4-N4 21</v>
      </c>
    </row>
    <row r="2489" spans="1:15">
      <c r="A2489" t="s">
        <v>136</v>
      </c>
      <c r="B2489" t="s">
        <v>167</v>
      </c>
      <c r="C2489" t="s">
        <v>168</v>
      </c>
      <c r="D2489" t="s">
        <v>89</v>
      </c>
      <c r="E2489">
        <v>22</v>
      </c>
      <c r="F2489" t="s">
        <v>32</v>
      </c>
      <c r="G2489" s="4" t="s">
        <v>301</v>
      </c>
      <c r="H2489" t="b">
        <v>0</v>
      </c>
      <c r="I2489" t="s">
        <v>49</v>
      </c>
      <c r="J2489" t="s">
        <v>50</v>
      </c>
      <c r="K2489">
        <v>0.14000000000000001</v>
      </c>
      <c r="L2489" t="str">
        <f t="shared" si="152"/>
        <v>Sporobolus</v>
      </c>
      <c r="M2489" t="str">
        <f t="shared" si="153"/>
        <v>actinocladus</v>
      </c>
      <c r="N2489" t="str">
        <f t="shared" si="154"/>
        <v>Species</v>
      </c>
      <c r="O2489" t="str">
        <f t="shared" si="155"/>
        <v>S4-N4 22</v>
      </c>
    </row>
    <row r="2490" spans="1:15">
      <c r="A2490" t="s">
        <v>136</v>
      </c>
      <c r="B2490" t="s">
        <v>167</v>
      </c>
      <c r="C2490" t="s">
        <v>168</v>
      </c>
      <c r="D2490" t="s">
        <v>89</v>
      </c>
      <c r="E2490">
        <v>23</v>
      </c>
      <c r="F2490" t="s">
        <v>20</v>
      </c>
      <c r="G2490" t="s">
        <v>31</v>
      </c>
      <c r="H2490" t="b">
        <v>0</v>
      </c>
      <c r="I2490" t="s">
        <v>19</v>
      </c>
      <c r="J2490" t="s">
        <v>24</v>
      </c>
      <c r="K2490">
        <v>0.01</v>
      </c>
      <c r="L2490" t="str">
        <f t="shared" si="152"/>
        <v>Sclerolaena</v>
      </c>
      <c r="M2490" t="str">
        <f t="shared" si="153"/>
        <v>brachyptera</v>
      </c>
      <c r="N2490" t="str">
        <f t="shared" si="154"/>
        <v>Species</v>
      </c>
      <c r="O2490" t="str">
        <f t="shared" si="155"/>
        <v>S4-N4 23</v>
      </c>
    </row>
    <row r="2491" spans="1:15">
      <c r="A2491" t="s">
        <v>136</v>
      </c>
      <c r="B2491" t="s">
        <v>167</v>
      </c>
      <c r="C2491" t="s">
        <v>168</v>
      </c>
      <c r="D2491" t="s">
        <v>89</v>
      </c>
      <c r="E2491">
        <v>24</v>
      </c>
      <c r="F2491" t="s">
        <v>35</v>
      </c>
      <c r="G2491" t="s">
        <v>31</v>
      </c>
      <c r="H2491" t="b">
        <v>0</v>
      </c>
      <c r="I2491" t="s">
        <v>19</v>
      </c>
      <c r="J2491" t="s">
        <v>24</v>
      </c>
      <c r="K2491">
        <v>0.06</v>
      </c>
      <c r="L2491" t="str">
        <f t="shared" si="152"/>
        <v>Sclerolaena</v>
      </c>
      <c r="M2491" t="str">
        <f t="shared" si="153"/>
        <v>brachyptera</v>
      </c>
      <c r="N2491" t="str">
        <f t="shared" si="154"/>
        <v>Species</v>
      </c>
      <c r="O2491" t="str">
        <f t="shared" si="155"/>
        <v>S4-N4 24</v>
      </c>
    </row>
    <row r="2492" spans="1:15">
      <c r="A2492" t="s">
        <v>136</v>
      </c>
      <c r="B2492" t="s">
        <v>167</v>
      </c>
      <c r="C2492" t="s">
        <v>168</v>
      </c>
      <c r="D2492" t="s">
        <v>89</v>
      </c>
      <c r="E2492">
        <v>25</v>
      </c>
      <c r="F2492" t="s">
        <v>20</v>
      </c>
      <c r="G2492" t="s">
        <v>29</v>
      </c>
      <c r="L2492" t="str">
        <f t="shared" si="152"/>
        <v>NA</v>
      </c>
      <c r="M2492" t="str">
        <f t="shared" si="153"/>
        <v>NA</v>
      </c>
      <c r="N2492" t="str">
        <f t="shared" si="154"/>
        <v>NA</v>
      </c>
      <c r="O2492" t="str">
        <f t="shared" si="155"/>
        <v>S4-N4 25</v>
      </c>
    </row>
    <row r="2493" spans="1:15">
      <c r="A2493" t="s">
        <v>136</v>
      </c>
      <c r="B2493" t="s">
        <v>167</v>
      </c>
      <c r="C2493" t="s">
        <v>168</v>
      </c>
      <c r="D2493" t="s">
        <v>89</v>
      </c>
      <c r="E2493">
        <v>26</v>
      </c>
      <c r="F2493" t="s">
        <v>35</v>
      </c>
      <c r="G2493" t="s">
        <v>33</v>
      </c>
      <c r="H2493" t="b">
        <v>1</v>
      </c>
      <c r="I2493" t="s">
        <v>19</v>
      </c>
      <c r="J2493" t="s">
        <v>24</v>
      </c>
      <c r="K2493">
        <v>0.26</v>
      </c>
      <c r="L2493" t="str">
        <f t="shared" si="152"/>
        <v>Sclerolaena</v>
      </c>
      <c r="M2493" t="str">
        <f t="shared" si="153"/>
        <v>divaricata</v>
      </c>
      <c r="N2493" t="str">
        <f t="shared" si="154"/>
        <v>Species</v>
      </c>
      <c r="O2493" t="str">
        <f t="shared" si="155"/>
        <v>S4-N4 26</v>
      </c>
    </row>
    <row r="2494" spans="1:15">
      <c r="A2494" t="s">
        <v>136</v>
      </c>
      <c r="B2494" t="s">
        <v>167</v>
      </c>
      <c r="C2494" t="s">
        <v>168</v>
      </c>
      <c r="D2494" t="s">
        <v>89</v>
      </c>
      <c r="E2494">
        <v>27</v>
      </c>
      <c r="F2494" t="s">
        <v>35</v>
      </c>
      <c r="G2494" t="s">
        <v>33</v>
      </c>
      <c r="H2494" t="b">
        <v>1</v>
      </c>
      <c r="I2494" t="s">
        <v>19</v>
      </c>
      <c r="J2494" t="s">
        <v>24</v>
      </c>
      <c r="K2494">
        <v>0.26</v>
      </c>
      <c r="L2494" t="str">
        <f t="shared" si="152"/>
        <v>Sclerolaena</v>
      </c>
      <c r="M2494" t="str">
        <f t="shared" si="153"/>
        <v>divaricata</v>
      </c>
      <c r="N2494" t="str">
        <f t="shared" si="154"/>
        <v>Species</v>
      </c>
      <c r="O2494" t="str">
        <f t="shared" si="155"/>
        <v>S4-N4 27</v>
      </c>
    </row>
    <row r="2495" spans="1:15">
      <c r="A2495" t="s">
        <v>136</v>
      </c>
      <c r="B2495" t="s">
        <v>167</v>
      </c>
      <c r="C2495" t="s">
        <v>168</v>
      </c>
      <c r="D2495" t="s">
        <v>89</v>
      </c>
      <c r="E2495">
        <v>28</v>
      </c>
      <c r="F2495" t="s">
        <v>20</v>
      </c>
      <c r="G2495" t="s">
        <v>29</v>
      </c>
      <c r="L2495" t="str">
        <f t="shared" si="152"/>
        <v>NA</v>
      </c>
      <c r="M2495" t="str">
        <f t="shared" si="153"/>
        <v>NA</v>
      </c>
      <c r="N2495" t="str">
        <f t="shared" si="154"/>
        <v>NA</v>
      </c>
      <c r="O2495" t="str">
        <f t="shared" si="155"/>
        <v>S4-N4 28</v>
      </c>
    </row>
    <row r="2496" spans="1:15">
      <c r="A2496" t="s">
        <v>136</v>
      </c>
      <c r="B2496" t="s">
        <v>167</v>
      </c>
      <c r="C2496" t="s">
        <v>168</v>
      </c>
      <c r="D2496" t="s">
        <v>89</v>
      </c>
      <c r="E2496">
        <v>29</v>
      </c>
      <c r="F2496" t="s">
        <v>20</v>
      </c>
      <c r="G2496" t="s">
        <v>31</v>
      </c>
      <c r="H2496" t="b">
        <v>0</v>
      </c>
      <c r="I2496" t="s">
        <v>19</v>
      </c>
      <c r="J2496" t="s">
        <v>24</v>
      </c>
      <c r="K2496">
        <v>0.01</v>
      </c>
      <c r="L2496" t="str">
        <f t="shared" si="152"/>
        <v>Sclerolaena</v>
      </c>
      <c r="M2496" t="str">
        <f t="shared" si="153"/>
        <v>brachyptera</v>
      </c>
      <c r="N2496" t="str">
        <f t="shared" si="154"/>
        <v>Species</v>
      </c>
      <c r="O2496" t="str">
        <f t="shared" si="155"/>
        <v>S4-N4 29</v>
      </c>
    </row>
    <row r="2497" spans="1:15">
      <c r="A2497" t="s">
        <v>136</v>
      </c>
      <c r="B2497" t="s">
        <v>167</v>
      </c>
      <c r="C2497" t="s">
        <v>168</v>
      </c>
      <c r="D2497" t="s">
        <v>89</v>
      </c>
      <c r="E2497">
        <v>30</v>
      </c>
      <c r="F2497" t="s">
        <v>32</v>
      </c>
      <c r="G2497" t="s">
        <v>29</v>
      </c>
      <c r="L2497" t="str">
        <f t="shared" si="152"/>
        <v>NA</v>
      </c>
      <c r="M2497" t="str">
        <f t="shared" si="153"/>
        <v>NA</v>
      </c>
      <c r="N2497" t="str">
        <f t="shared" si="154"/>
        <v>NA</v>
      </c>
      <c r="O2497" t="str">
        <f t="shared" si="155"/>
        <v>S4-N4 30</v>
      </c>
    </row>
    <row r="2498" spans="1:15">
      <c r="A2498" t="s">
        <v>136</v>
      </c>
      <c r="B2498" t="s">
        <v>167</v>
      </c>
      <c r="C2498" t="s">
        <v>168</v>
      </c>
      <c r="D2498" t="s">
        <v>89</v>
      </c>
      <c r="E2498">
        <v>31</v>
      </c>
      <c r="F2498" t="s">
        <v>32</v>
      </c>
      <c r="G2498" t="s">
        <v>29</v>
      </c>
      <c r="L2498" t="str">
        <f t="shared" si="152"/>
        <v>NA</v>
      </c>
      <c r="M2498" t="str">
        <f t="shared" si="153"/>
        <v>NA</v>
      </c>
      <c r="N2498" t="str">
        <f t="shared" si="154"/>
        <v>NA</v>
      </c>
      <c r="O2498" t="str">
        <f t="shared" si="155"/>
        <v>S4-N4 31</v>
      </c>
    </row>
    <row r="2499" spans="1:15">
      <c r="A2499" t="s">
        <v>136</v>
      </c>
      <c r="B2499" t="s">
        <v>167</v>
      </c>
      <c r="C2499" t="s">
        <v>168</v>
      </c>
      <c r="D2499" t="s">
        <v>89</v>
      </c>
      <c r="E2499">
        <v>32</v>
      </c>
      <c r="F2499" t="s">
        <v>32</v>
      </c>
      <c r="G2499" t="s">
        <v>31</v>
      </c>
      <c r="H2499" t="b">
        <v>0</v>
      </c>
      <c r="I2499" t="s">
        <v>19</v>
      </c>
      <c r="J2499" t="s">
        <v>24</v>
      </c>
      <c r="K2499">
        <v>0.03</v>
      </c>
      <c r="L2499" t="str">
        <f t="shared" ref="L2499:L2562" si="156">IF(G2499="NA", "NA", IF(ISNUMBER(SEARCH(" ", G2499)), LEFT(G2499, FIND(" ", G2499) - 1), G2499))</f>
        <v>Sclerolaena</v>
      </c>
      <c r="M2499" t="str">
        <f t="shared" ref="M2499:M2562" si="157">IF(OR(G2499="NA", LEN(TRIM(G2499))=LEN(SUBSTITUTE(G2499," ",""))), "NA", IF(ISNUMBER(SEARCH("Dead", G2499)), "NA", MID(G2499, FIND(" ", G2499) + 1, LEN(G2499) - FIND(" ", G2499))))</f>
        <v>brachyptera</v>
      </c>
      <c r="N2499" t="str">
        <f t="shared" ref="N2499:N2562" si="158">IF(G2499="NA", "NA", IF(ISNUMBER(SEARCH("Dead", G2499)), IF(I2499&lt;&gt;"", "Family", "NA"), IF(ISNUMBER(SEARCH("subsp.", G2499)), "Subspecies", IF(ISNUMBER(SEARCH("var.", G2499)), "Varietas", IF(COUNTIF(G2499, "* *")=0, "Genus", "Species")))))</f>
        <v>Species</v>
      </c>
      <c r="O2499" t="str">
        <f t="shared" ref="O2499:O2562" si="159">CONCATENATE(D2499, " ", E2499)</f>
        <v>S4-N4 32</v>
      </c>
    </row>
    <row r="2500" spans="1:15">
      <c r="A2500" t="s">
        <v>136</v>
      </c>
      <c r="B2500" t="s">
        <v>167</v>
      </c>
      <c r="C2500" t="s">
        <v>168</v>
      </c>
      <c r="D2500" t="s">
        <v>89</v>
      </c>
      <c r="E2500">
        <v>33</v>
      </c>
      <c r="F2500" t="s">
        <v>35</v>
      </c>
      <c r="G2500" t="s">
        <v>29</v>
      </c>
      <c r="L2500" t="str">
        <f t="shared" si="156"/>
        <v>NA</v>
      </c>
      <c r="M2500" t="str">
        <f t="shared" si="157"/>
        <v>NA</v>
      </c>
      <c r="N2500" t="str">
        <f t="shared" si="158"/>
        <v>NA</v>
      </c>
      <c r="O2500" t="str">
        <f t="shared" si="159"/>
        <v>S4-N4 33</v>
      </c>
    </row>
    <row r="2501" spans="1:15">
      <c r="A2501" t="s">
        <v>136</v>
      </c>
      <c r="B2501" t="s">
        <v>167</v>
      </c>
      <c r="C2501" t="s">
        <v>168</v>
      </c>
      <c r="D2501" t="s">
        <v>89</v>
      </c>
      <c r="E2501">
        <v>34</v>
      </c>
      <c r="F2501" t="s">
        <v>35</v>
      </c>
      <c r="G2501" t="s">
        <v>33</v>
      </c>
      <c r="H2501" t="b">
        <v>1</v>
      </c>
      <c r="I2501" t="s">
        <v>19</v>
      </c>
      <c r="J2501" t="s">
        <v>24</v>
      </c>
      <c r="K2501">
        <v>0.27</v>
      </c>
      <c r="L2501" t="str">
        <f t="shared" si="156"/>
        <v>Sclerolaena</v>
      </c>
      <c r="M2501" t="str">
        <f t="shared" si="157"/>
        <v>divaricata</v>
      </c>
      <c r="N2501" t="str">
        <f t="shared" si="158"/>
        <v>Species</v>
      </c>
      <c r="O2501" t="str">
        <f t="shared" si="159"/>
        <v>S4-N4 34</v>
      </c>
    </row>
    <row r="2502" spans="1:15">
      <c r="A2502" t="s">
        <v>136</v>
      </c>
      <c r="B2502" t="s">
        <v>167</v>
      </c>
      <c r="C2502" t="s">
        <v>168</v>
      </c>
      <c r="D2502" t="s">
        <v>89</v>
      </c>
      <c r="E2502">
        <v>35</v>
      </c>
      <c r="F2502" t="s">
        <v>35</v>
      </c>
      <c r="G2502" t="s">
        <v>33</v>
      </c>
      <c r="H2502" t="b">
        <v>1</v>
      </c>
      <c r="I2502" t="s">
        <v>19</v>
      </c>
      <c r="J2502" t="s">
        <v>24</v>
      </c>
      <c r="K2502">
        <v>0.2</v>
      </c>
      <c r="L2502" t="str">
        <f t="shared" si="156"/>
        <v>Sclerolaena</v>
      </c>
      <c r="M2502" t="str">
        <f t="shared" si="157"/>
        <v>divaricata</v>
      </c>
      <c r="N2502" t="str">
        <f t="shared" si="158"/>
        <v>Species</v>
      </c>
      <c r="O2502" t="str">
        <f t="shared" si="159"/>
        <v>S4-N4 35</v>
      </c>
    </row>
    <row r="2503" spans="1:15">
      <c r="A2503" t="s">
        <v>136</v>
      </c>
      <c r="B2503" t="s">
        <v>167</v>
      </c>
      <c r="C2503" t="s">
        <v>168</v>
      </c>
      <c r="D2503" t="s">
        <v>89</v>
      </c>
      <c r="E2503">
        <v>36</v>
      </c>
      <c r="F2503" t="s">
        <v>32</v>
      </c>
      <c r="G2503" t="s">
        <v>29</v>
      </c>
      <c r="L2503" t="str">
        <f t="shared" si="156"/>
        <v>NA</v>
      </c>
      <c r="M2503" t="str">
        <f t="shared" si="157"/>
        <v>NA</v>
      </c>
      <c r="N2503" t="str">
        <f t="shared" si="158"/>
        <v>NA</v>
      </c>
      <c r="O2503" t="str">
        <f t="shared" si="159"/>
        <v>S4-N4 36</v>
      </c>
    </row>
    <row r="2504" spans="1:15">
      <c r="A2504" t="s">
        <v>136</v>
      </c>
      <c r="B2504" t="s">
        <v>167</v>
      </c>
      <c r="C2504" t="s">
        <v>168</v>
      </c>
      <c r="D2504" t="s">
        <v>89</v>
      </c>
      <c r="E2504">
        <v>37</v>
      </c>
      <c r="F2504" t="s">
        <v>32</v>
      </c>
      <c r="G2504" t="s">
        <v>29</v>
      </c>
      <c r="L2504" t="str">
        <f t="shared" si="156"/>
        <v>NA</v>
      </c>
      <c r="M2504" t="str">
        <f t="shared" si="157"/>
        <v>NA</v>
      </c>
      <c r="N2504" t="str">
        <f t="shared" si="158"/>
        <v>NA</v>
      </c>
      <c r="O2504" t="str">
        <f t="shared" si="159"/>
        <v>S4-N4 37</v>
      </c>
    </row>
    <row r="2505" spans="1:15">
      <c r="A2505" t="s">
        <v>136</v>
      </c>
      <c r="B2505" t="s">
        <v>167</v>
      </c>
      <c r="C2505" t="s">
        <v>168</v>
      </c>
      <c r="D2505" t="s">
        <v>89</v>
      </c>
      <c r="E2505">
        <v>38</v>
      </c>
      <c r="F2505" t="s">
        <v>32</v>
      </c>
      <c r="G2505" t="s">
        <v>29</v>
      </c>
      <c r="L2505" t="str">
        <f t="shared" si="156"/>
        <v>NA</v>
      </c>
      <c r="M2505" t="str">
        <f t="shared" si="157"/>
        <v>NA</v>
      </c>
      <c r="N2505" t="str">
        <f t="shared" si="158"/>
        <v>NA</v>
      </c>
      <c r="O2505" t="str">
        <f t="shared" si="159"/>
        <v>S4-N4 38</v>
      </c>
    </row>
    <row r="2506" spans="1:15">
      <c r="A2506" t="s">
        <v>136</v>
      </c>
      <c r="B2506" t="s">
        <v>167</v>
      </c>
      <c r="C2506" t="s">
        <v>168</v>
      </c>
      <c r="D2506" t="s">
        <v>89</v>
      </c>
      <c r="E2506">
        <v>39</v>
      </c>
      <c r="F2506" t="s">
        <v>32</v>
      </c>
      <c r="G2506" t="s">
        <v>29</v>
      </c>
      <c r="L2506" t="str">
        <f t="shared" si="156"/>
        <v>NA</v>
      </c>
      <c r="M2506" t="str">
        <f t="shared" si="157"/>
        <v>NA</v>
      </c>
      <c r="N2506" t="str">
        <f t="shared" si="158"/>
        <v>NA</v>
      </c>
      <c r="O2506" t="str">
        <f t="shared" si="159"/>
        <v>S4-N4 39</v>
      </c>
    </row>
    <row r="2507" spans="1:15">
      <c r="A2507" t="s">
        <v>136</v>
      </c>
      <c r="B2507" t="s">
        <v>167</v>
      </c>
      <c r="C2507" t="s">
        <v>168</v>
      </c>
      <c r="D2507" t="s">
        <v>89</v>
      </c>
      <c r="E2507">
        <v>40</v>
      </c>
      <c r="F2507" t="s">
        <v>32</v>
      </c>
      <c r="G2507" t="s">
        <v>29</v>
      </c>
      <c r="L2507" t="str">
        <f t="shared" si="156"/>
        <v>NA</v>
      </c>
      <c r="M2507" t="str">
        <f t="shared" si="157"/>
        <v>NA</v>
      </c>
      <c r="N2507" t="str">
        <f t="shared" si="158"/>
        <v>NA</v>
      </c>
      <c r="O2507" t="str">
        <f t="shared" si="159"/>
        <v>S4-N4 40</v>
      </c>
    </row>
    <row r="2508" spans="1:15">
      <c r="A2508" t="s">
        <v>136</v>
      </c>
      <c r="B2508" t="s">
        <v>167</v>
      </c>
      <c r="C2508" t="s">
        <v>168</v>
      </c>
      <c r="D2508" t="s">
        <v>89</v>
      </c>
      <c r="E2508">
        <v>41</v>
      </c>
      <c r="F2508" t="s">
        <v>32</v>
      </c>
      <c r="G2508" t="s">
        <v>29</v>
      </c>
      <c r="L2508" t="str">
        <f t="shared" si="156"/>
        <v>NA</v>
      </c>
      <c r="M2508" t="str">
        <f t="shared" si="157"/>
        <v>NA</v>
      </c>
      <c r="N2508" t="str">
        <f t="shared" si="158"/>
        <v>NA</v>
      </c>
      <c r="O2508" t="str">
        <f t="shared" si="159"/>
        <v>S4-N4 41</v>
      </c>
    </row>
    <row r="2509" spans="1:15">
      <c r="A2509" t="s">
        <v>136</v>
      </c>
      <c r="B2509" t="s">
        <v>167</v>
      </c>
      <c r="C2509" t="s">
        <v>168</v>
      </c>
      <c r="D2509" t="s">
        <v>89</v>
      </c>
      <c r="E2509">
        <v>42</v>
      </c>
      <c r="F2509" t="s">
        <v>32</v>
      </c>
      <c r="G2509" t="s">
        <v>29</v>
      </c>
      <c r="L2509" t="str">
        <f t="shared" si="156"/>
        <v>NA</v>
      </c>
      <c r="M2509" t="str">
        <f t="shared" si="157"/>
        <v>NA</v>
      </c>
      <c r="N2509" t="str">
        <f t="shared" si="158"/>
        <v>NA</v>
      </c>
      <c r="O2509" t="str">
        <f t="shared" si="159"/>
        <v>S4-N4 42</v>
      </c>
    </row>
    <row r="2510" spans="1:15">
      <c r="A2510" t="s">
        <v>136</v>
      </c>
      <c r="B2510" t="s">
        <v>167</v>
      </c>
      <c r="C2510" t="s">
        <v>168</v>
      </c>
      <c r="D2510" t="s">
        <v>89</v>
      </c>
      <c r="E2510">
        <v>43</v>
      </c>
      <c r="F2510" t="s">
        <v>20</v>
      </c>
      <c r="G2510" t="s">
        <v>29</v>
      </c>
      <c r="L2510" t="str">
        <f t="shared" si="156"/>
        <v>NA</v>
      </c>
      <c r="M2510" t="str">
        <f t="shared" si="157"/>
        <v>NA</v>
      </c>
      <c r="N2510" t="str">
        <f t="shared" si="158"/>
        <v>NA</v>
      </c>
      <c r="O2510" t="str">
        <f t="shared" si="159"/>
        <v>S4-N4 43</v>
      </c>
    </row>
    <row r="2511" spans="1:15">
      <c r="A2511" t="s">
        <v>136</v>
      </c>
      <c r="B2511" t="s">
        <v>167</v>
      </c>
      <c r="C2511" t="s">
        <v>168</v>
      </c>
      <c r="D2511" t="s">
        <v>89</v>
      </c>
      <c r="E2511">
        <v>44</v>
      </c>
      <c r="F2511" t="s">
        <v>32</v>
      </c>
      <c r="G2511" t="s">
        <v>31</v>
      </c>
      <c r="H2511" t="b">
        <v>0</v>
      </c>
      <c r="I2511" t="s">
        <v>19</v>
      </c>
      <c r="J2511" t="s">
        <v>24</v>
      </c>
      <c r="K2511">
        <v>0.03</v>
      </c>
      <c r="L2511" t="str">
        <f t="shared" si="156"/>
        <v>Sclerolaena</v>
      </c>
      <c r="M2511" t="str">
        <f t="shared" si="157"/>
        <v>brachyptera</v>
      </c>
      <c r="N2511" t="str">
        <f t="shared" si="158"/>
        <v>Species</v>
      </c>
      <c r="O2511" t="str">
        <f t="shared" si="159"/>
        <v>S4-N4 44</v>
      </c>
    </row>
    <row r="2512" spans="1:15">
      <c r="A2512" t="s">
        <v>136</v>
      </c>
      <c r="B2512" t="s">
        <v>167</v>
      </c>
      <c r="C2512" t="s">
        <v>168</v>
      </c>
      <c r="D2512" t="s">
        <v>89</v>
      </c>
      <c r="E2512">
        <v>45</v>
      </c>
      <c r="F2512" t="s">
        <v>32</v>
      </c>
      <c r="G2512" t="s">
        <v>29</v>
      </c>
      <c r="L2512" t="str">
        <f t="shared" si="156"/>
        <v>NA</v>
      </c>
      <c r="M2512" t="str">
        <f t="shared" si="157"/>
        <v>NA</v>
      </c>
      <c r="N2512" t="str">
        <f t="shared" si="158"/>
        <v>NA</v>
      </c>
      <c r="O2512" t="str">
        <f t="shared" si="159"/>
        <v>S4-N4 45</v>
      </c>
    </row>
    <row r="2513" spans="1:15">
      <c r="A2513" t="s">
        <v>136</v>
      </c>
      <c r="B2513" t="s">
        <v>167</v>
      </c>
      <c r="C2513" t="s">
        <v>168</v>
      </c>
      <c r="D2513" t="s">
        <v>89</v>
      </c>
      <c r="E2513">
        <v>46</v>
      </c>
      <c r="F2513" t="s">
        <v>20</v>
      </c>
      <c r="G2513" t="s">
        <v>29</v>
      </c>
      <c r="L2513" t="str">
        <f t="shared" si="156"/>
        <v>NA</v>
      </c>
      <c r="M2513" t="str">
        <f t="shared" si="157"/>
        <v>NA</v>
      </c>
      <c r="N2513" t="str">
        <f t="shared" si="158"/>
        <v>NA</v>
      </c>
      <c r="O2513" t="str">
        <f t="shared" si="159"/>
        <v>S4-N4 46</v>
      </c>
    </row>
    <row r="2514" spans="1:15">
      <c r="A2514" t="s">
        <v>136</v>
      </c>
      <c r="B2514" t="s">
        <v>167</v>
      </c>
      <c r="C2514" t="s">
        <v>168</v>
      </c>
      <c r="D2514" t="s">
        <v>89</v>
      </c>
      <c r="E2514">
        <v>47</v>
      </c>
      <c r="F2514" t="s">
        <v>32</v>
      </c>
      <c r="G2514" t="s">
        <v>29</v>
      </c>
      <c r="L2514" t="str">
        <f t="shared" si="156"/>
        <v>NA</v>
      </c>
      <c r="M2514" t="str">
        <f t="shared" si="157"/>
        <v>NA</v>
      </c>
      <c r="N2514" t="str">
        <f t="shared" si="158"/>
        <v>NA</v>
      </c>
      <c r="O2514" t="str">
        <f t="shared" si="159"/>
        <v>S4-N4 47</v>
      </c>
    </row>
    <row r="2515" spans="1:15">
      <c r="A2515" t="s">
        <v>136</v>
      </c>
      <c r="B2515" t="s">
        <v>167</v>
      </c>
      <c r="C2515" t="s">
        <v>168</v>
      </c>
      <c r="D2515" t="s">
        <v>89</v>
      </c>
      <c r="E2515">
        <v>48</v>
      </c>
      <c r="F2515" t="s">
        <v>32</v>
      </c>
      <c r="G2515" t="s">
        <v>29</v>
      </c>
      <c r="L2515" t="str">
        <f t="shared" si="156"/>
        <v>NA</v>
      </c>
      <c r="M2515" t="str">
        <f t="shared" si="157"/>
        <v>NA</v>
      </c>
      <c r="N2515" t="str">
        <f t="shared" si="158"/>
        <v>NA</v>
      </c>
      <c r="O2515" t="str">
        <f t="shared" si="159"/>
        <v>S4-N4 48</v>
      </c>
    </row>
    <row r="2516" spans="1:15">
      <c r="A2516" t="s">
        <v>136</v>
      </c>
      <c r="B2516" t="s">
        <v>167</v>
      </c>
      <c r="C2516" t="s">
        <v>168</v>
      </c>
      <c r="D2516" t="s">
        <v>89</v>
      </c>
      <c r="E2516">
        <v>49</v>
      </c>
      <c r="F2516" t="s">
        <v>35</v>
      </c>
      <c r="G2516" t="s">
        <v>29</v>
      </c>
      <c r="L2516" t="str">
        <f t="shared" si="156"/>
        <v>NA</v>
      </c>
      <c r="M2516" t="str">
        <f t="shared" si="157"/>
        <v>NA</v>
      </c>
      <c r="N2516" t="str">
        <f t="shared" si="158"/>
        <v>NA</v>
      </c>
      <c r="O2516" t="str">
        <f t="shared" si="159"/>
        <v>S4-N4 49</v>
      </c>
    </row>
    <row r="2517" spans="1:15">
      <c r="A2517" t="s">
        <v>136</v>
      </c>
      <c r="B2517" t="s">
        <v>167</v>
      </c>
      <c r="C2517" t="s">
        <v>168</v>
      </c>
      <c r="D2517" t="s">
        <v>89</v>
      </c>
      <c r="E2517">
        <v>50</v>
      </c>
      <c r="F2517" t="s">
        <v>32</v>
      </c>
      <c r="G2517" t="s">
        <v>30</v>
      </c>
      <c r="H2517" t="b">
        <v>1</v>
      </c>
      <c r="I2517" t="s">
        <v>19</v>
      </c>
      <c r="J2517" t="s">
        <v>24</v>
      </c>
      <c r="K2517">
        <v>0.12</v>
      </c>
      <c r="L2517" t="str">
        <f t="shared" si="156"/>
        <v>Sclerolaena</v>
      </c>
      <c r="M2517" t="str">
        <f t="shared" si="157"/>
        <v>ventricosa</v>
      </c>
      <c r="N2517" t="str">
        <f t="shared" si="158"/>
        <v>Species</v>
      </c>
      <c r="O2517" t="str">
        <f t="shared" si="159"/>
        <v>S4-N4 50</v>
      </c>
    </row>
    <row r="2518" spans="1:15">
      <c r="A2518" t="s">
        <v>136</v>
      </c>
      <c r="B2518" t="s">
        <v>167</v>
      </c>
      <c r="C2518" t="s">
        <v>168</v>
      </c>
      <c r="D2518" t="s">
        <v>89</v>
      </c>
      <c r="E2518">
        <v>51</v>
      </c>
      <c r="F2518" t="s">
        <v>32</v>
      </c>
      <c r="G2518" t="s">
        <v>29</v>
      </c>
      <c r="L2518" t="str">
        <f t="shared" si="156"/>
        <v>NA</v>
      </c>
      <c r="M2518" t="str">
        <f t="shared" si="157"/>
        <v>NA</v>
      </c>
      <c r="N2518" t="str">
        <f t="shared" si="158"/>
        <v>NA</v>
      </c>
      <c r="O2518" t="str">
        <f t="shared" si="159"/>
        <v>S4-N4 51</v>
      </c>
    </row>
    <row r="2519" spans="1:15">
      <c r="A2519" t="s">
        <v>136</v>
      </c>
      <c r="B2519" t="s">
        <v>167</v>
      </c>
      <c r="C2519" t="s">
        <v>168</v>
      </c>
      <c r="D2519" t="s">
        <v>89</v>
      </c>
      <c r="E2519">
        <v>52</v>
      </c>
      <c r="F2519" t="s">
        <v>32</v>
      </c>
      <c r="G2519" t="s">
        <v>29</v>
      </c>
      <c r="L2519" t="str">
        <f t="shared" si="156"/>
        <v>NA</v>
      </c>
      <c r="M2519" t="str">
        <f t="shared" si="157"/>
        <v>NA</v>
      </c>
      <c r="N2519" t="str">
        <f t="shared" si="158"/>
        <v>NA</v>
      </c>
      <c r="O2519" t="str">
        <f t="shared" si="159"/>
        <v>S4-N4 52</v>
      </c>
    </row>
    <row r="2520" spans="1:15">
      <c r="A2520" t="s">
        <v>136</v>
      </c>
      <c r="B2520" t="s">
        <v>167</v>
      </c>
      <c r="C2520" t="s">
        <v>168</v>
      </c>
      <c r="D2520" t="s">
        <v>89</v>
      </c>
      <c r="E2520">
        <v>53</v>
      </c>
      <c r="F2520" t="s">
        <v>32</v>
      </c>
      <c r="G2520" t="s">
        <v>29</v>
      </c>
      <c r="L2520" t="str">
        <f t="shared" si="156"/>
        <v>NA</v>
      </c>
      <c r="M2520" t="str">
        <f t="shared" si="157"/>
        <v>NA</v>
      </c>
      <c r="N2520" t="str">
        <f t="shared" si="158"/>
        <v>NA</v>
      </c>
      <c r="O2520" t="str">
        <f t="shared" si="159"/>
        <v>S4-N4 53</v>
      </c>
    </row>
    <row r="2521" spans="1:15">
      <c r="A2521" t="s">
        <v>136</v>
      </c>
      <c r="B2521" t="s">
        <v>167</v>
      </c>
      <c r="C2521" t="s">
        <v>168</v>
      </c>
      <c r="D2521" t="s">
        <v>89</v>
      </c>
      <c r="E2521">
        <v>54</v>
      </c>
      <c r="F2521" t="s">
        <v>32</v>
      </c>
      <c r="G2521" t="s">
        <v>29</v>
      </c>
      <c r="L2521" t="str">
        <f t="shared" si="156"/>
        <v>NA</v>
      </c>
      <c r="M2521" t="str">
        <f t="shared" si="157"/>
        <v>NA</v>
      </c>
      <c r="N2521" t="str">
        <f t="shared" si="158"/>
        <v>NA</v>
      </c>
      <c r="O2521" t="str">
        <f t="shared" si="159"/>
        <v>S4-N4 54</v>
      </c>
    </row>
    <row r="2522" spans="1:15">
      <c r="A2522" t="s">
        <v>136</v>
      </c>
      <c r="B2522" t="s">
        <v>167</v>
      </c>
      <c r="C2522" t="s">
        <v>168</v>
      </c>
      <c r="D2522" t="s">
        <v>89</v>
      </c>
      <c r="E2522">
        <v>55</v>
      </c>
      <c r="F2522" t="s">
        <v>32</v>
      </c>
      <c r="G2522" t="s">
        <v>29</v>
      </c>
      <c r="L2522" t="str">
        <f t="shared" si="156"/>
        <v>NA</v>
      </c>
      <c r="M2522" t="str">
        <f t="shared" si="157"/>
        <v>NA</v>
      </c>
      <c r="N2522" t="str">
        <f t="shared" si="158"/>
        <v>NA</v>
      </c>
      <c r="O2522" t="str">
        <f t="shared" si="159"/>
        <v>S4-N4 55</v>
      </c>
    </row>
    <row r="2523" spans="1:15">
      <c r="A2523" t="s">
        <v>136</v>
      </c>
      <c r="B2523" t="s">
        <v>167</v>
      </c>
      <c r="C2523" t="s">
        <v>168</v>
      </c>
      <c r="D2523" t="s">
        <v>89</v>
      </c>
      <c r="E2523">
        <v>56</v>
      </c>
      <c r="F2523" t="s">
        <v>32</v>
      </c>
      <c r="G2523" t="s">
        <v>29</v>
      </c>
      <c r="L2523" t="str">
        <f t="shared" si="156"/>
        <v>NA</v>
      </c>
      <c r="M2523" t="str">
        <f t="shared" si="157"/>
        <v>NA</v>
      </c>
      <c r="N2523" t="str">
        <f t="shared" si="158"/>
        <v>NA</v>
      </c>
      <c r="O2523" t="str">
        <f t="shared" si="159"/>
        <v>S4-N4 56</v>
      </c>
    </row>
    <row r="2524" spans="1:15">
      <c r="A2524" t="s">
        <v>136</v>
      </c>
      <c r="B2524" t="s">
        <v>167</v>
      </c>
      <c r="C2524" t="s">
        <v>168</v>
      </c>
      <c r="D2524" t="s">
        <v>89</v>
      </c>
      <c r="E2524">
        <v>57</v>
      </c>
      <c r="F2524" t="s">
        <v>20</v>
      </c>
      <c r="G2524" t="s">
        <v>29</v>
      </c>
      <c r="L2524" t="str">
        <f t="shared" si="156"/>
        <v>NA</v>
      </c>
      <c r="M2524" t="str">
        <f t="shared" si="157"/>
        <v>NA</v>
      </c>
      <c r="N2524" t="str">
        <f t="shared" si="158"/>
        <v>NA</v>
      </c>
      <c r="O2524" t="str">
        <f t="shared" si="159"/>
        <v>S4-N4 57</v>
      </c>
    </row>
    <row r="2525" spans="1:15">
      <c r="A2525" t="s">
        <v>136</v>
      </c>
      <c r="B2525" t="s">
        <v>167</v>
      </c>
      <c r="C2525" t="s">
        <v>168</v>
      </c>
      <c r="D2525" t="s">
        <v>89</v>
      </c>
      <c r="E2525">
        <v>58</v>
      </c>
      <c r="F2525" t="s">
        <v>35</v>
      </c>
      <c r="G2525" t="s">
        <v>30</v>
      </c>
      <c r="H2525" t="b">
        <v>1</v>
      </c>
      <c r="I2525" t="s">
        <v>19</v>
      </c>
      <c r="J2525" t="s">
        <v>24</v>
      </c>
      <c r="K2525">
        <v>0.2</v>
      </c>
      <c r="L2525" t="str">
        <f t="shared" si="156"/>
        <v>Sclerolaena</v>
      </c>
      <c r="M2525" t="str">
        <f t="shared" si="157"/>
        <v>ventricosa</v>
      </c>
      <c r="N2525" t="str">
        <f t="shared" si="158"/>
        <v>Species</v>
      </c>
      <c r="O2525" t="str">
        <f t="shared" si="159"/>
        <v>S4-N4 58</v>
      </c>
    </row>
    <row r="2526" spans="1:15">
      <c r="A2526" t="s">
        <v>136</v>
      </c>
      <c r="B2526" t="s">
        <v>167</v>
      </c>
      <c r="C2526" t="s">
        <v>168</v>
      </c>
      <c r="D2526" t="s">
        <v>89</v>
      </c>
      <c r="E2526">
        <v>59</v>
      </c>
      <c r="F2526" t="s">
        <v>35</v>
      </c>
      <c r="G2526" t="s">
        <v>29</v>
      </c>
      <c r="L2526" t="str">
        <f t="shared" si="156"/>
        <v>NA</v>
      </c>
      <c r="M2526" t="str">
        <f t="shared" si="157"/>
        <v>NA</v>
      </c>
      <c r="N2526" t="str">
        <f t="shared" si="158"/>
        <v>NA</v>
      </c>
      <c r="O2526" t="str">
        <f t="shared" si="159"/>
        <v>S4-N4 59</v>
      </c>
    </row>
    <row r="2527" spans="1:15">
      <c r="A2527" t="s">
        <v>136</v>
      </c>
      <c r="B2527" t="s">
        <v>167</v>
      </c>
      <c r="C2527" t="s">
        <v>168</v>
      </c>
      <c r="D2527" t="s">
        <v>89</v>
      </c>
      <c r="E2527">
        <v>60</v>
      </c>
      <c r="F2527" t="s">
        <v>35</v>
      </c>
      <c r="G2527" t="s">
        <v>33</v>
      </c>
      <c r="H2527" t="b">
        <v>0</v>
      </c>
      <c r="I2527" t="s">
        <v>19</v>
      </c>
      <c r="J2527" t="s">
        <v>24</v>
      </c>
      <c r="K2527">
        <v>0.17</v>
      </c>
      <c r="L2527" t="str">
        <f t="shared" si="156"/>
        <v>Sclerolaena</v>
      </c>
      <c r="M2527" t="str">
        <f t="shared" si="157"/>
        <v>divaricata</v>
      </c>
      <c r="N2527" t="str">
        <f t="shared" si="158"/>
        <v>Species</v>
      </c>
      <c r="O2527" t="str">
        <f t="shared" si="159"/>
        <v>S4-N4 60</v>
      </c>
    </row>
    <row r="2528" spans="1:15">
      <c r="A2528" t="s">
        <v>136</v>
      </c>
      <c r="B2528" t="s">
        <v>167</v>
      </c>
      <c r="C2528" t="s">
        <v>168</v>
      </c>
      <c r="D2528" t="s">
        <v>89</v>
      </c>
      <c r="E2528">
        <v>61</v>
      </c>
      <c r="F2528" t="s">
        <v>35</v>
      </c>
      <c r="G2528" t="s">
        <v>33</v>
      </c>
      <c r="H2528" t="b">
        <v>1</v>
      </c>
      <c r="I2528" t="s">
        <v>19</v>
      </c>
      <c r="J2528" t="s">
        <v>24</v>
      </c>
      <c r="K2528">
        <v>0.11</v>
      </c>
      <c r="L2528" t="str">
        <f t="shared" si="156"/>
        <v>Sclerolaena</v>
      </c>
      <c r="M2528" t="str">
        <f t="shared" si="157"/>
        <v>divaricata</v>
      </c>
      <c r="N2528" t="str">
        <f t="shared" si="158"/>
        <v>Species</v>
      </c>
      <c r="O2528" t="str">
        <f t="shared" si="159"/>
        <v>S4-N4 61</v>
      </c>
    </row>
    <row r="2529" spans="1:15">
      <c r="A2529" t="s">
        <v>136</v>
      </c>
      <c r="B2529" t="s">
        <v>167</v>
      </c>
      <c r="C2529" t="s">
        <v>168</v>
      </c>
      <c r="D2529" t="s">
        <v>89</v>
      </c>
      <c r="E2529">
        <v>62</v>
      </c>
      <c r="F2529" t="s">
        <v>35</v>
      </c>
      <c r="G2529" t="s">
        <v>29</v>
      </c>
      <c r="L2529" t="str">
        <f t="shared" si="156"/>
        <v>NA</v>
      </c>
      <c r="M2529" t="str">
        <f t="shared" si="157"/>
        <v>NA</v>
      </c>
      <c r="N2529" t="str">
        <f t="shared" si="158"/>
        <v>NA</v>
      </c>
      <c r="O2529" t="str">
        <f t="shared" si="159"/>
        <v>S4-N4 62</v>
      </c>
    </row>
    <row r="2530" spans="1:15">
      <c r="A2530" t="s">
        <v>136</v>
      </c>
      <c r="B2530" t="s">
        <v>167</v>
      </c>
      <c r="C2530" t="s">
        <v>168</v>
      </c>
      <c r="D2530" t="s">
        <v>89</v>
      </c>
      <c r="E2530">
        <v>63</v>
      </c>
      <c r="F2530" t="s">
        <v>35</v>
      </c>
      <c r="G2530" t="s">
        <v>29</v>
      </c>
      <c r="L2530" t="str">
        <f t="shared" si="156"/>
        <v>NA</v>
      </c>
      <c r="M2530" t="str">
        <f t="shared" si="157"/>
        <v>NA</v>
      </c>
      <c r="N2530" t="str">
        <f t="shared" si="158"/>
        <v>NA</v>
      </c>
      <c r="O2530" t="str">
        <f t="shared" si="159"/>
        <v>S4-N4 63</v>
      </c>
    </row>
    <row r="2531" spans="1:15">
      <c r="A2531" t="s">
        <v>136</v>
      </c>
      <c r="B2531" t="s">
        <v>167</v>
      </c>
      <c r="C2531" t="s">
        <v>168</v>
      </c>
      <c r="D2531" t="s">
        <v>89</v>
      </c>
      <c r="E2531">
        <v>64</v>
      </c>
      <c r="F2531" t="s">
        <v>20</v>
      </c>
      <c r="G2531" s="4" t="s">
        <v>173</v>
      </c>
      <c r="H2531" t="b">
        <v>0</v>
      </c>
      <c r="I2531" t="s">
        <v>174</v>
      </c>
      <c r="J2531" t="s">
        <v>60</v>
      </c>
      <c r="K2531">
        <v>0.15</v>
      </c>
      <c r="L2531" t="str">
        <f t="shared" si="156"/>
        <v>Euphorbia</v>
      </c>
      <c r="M2531" t="str">
        <f t="shared" si="157"/>
        <v>steven</v>
      </c>
      <c r="N2531" t="str">
        <f t="shared" si="158"/>
        <v>Species</v>
      </c>
      <c r="O2531" t="str">
        <f t="shared" si="159"/>
        <v>S4-N4 64</v>
      </c>
    </row>
    <row r="2532" spans="1:15">
      <c r="A2532" t="s">
        <v>136</v>
      </c>
      <c r="B2532" t="s">
        <v>167</v>
      </c>
      <c r="C2532" t="s">
        <v>168</v>
      </c>
      <c r="D2532" t="s">
        <v>89</v>
      </c>
      <c r="E2532">
        <v>65</v>
      </c>
      <c r="F2532" t="s">
        <v>35</v>
      </c>
      <c r="G2532" t="s">
        <v>33</v>
      </c>
      <c r="H2532" t="b">
        <v>0</v>
      </c>
      <c r="I2532" t="s">
        <v>19</v>
      </c>
      <c r="J2532" t="s">
        <v>24</v>
      </c>
      <c r="K2532">
        <v>0.4</v>
      </c>
      <c r="L2532" t="str">
        <f t="shared" si="156"/>
        <v>Sclerolaena</v>
      </c>
      <c r="M2532" t="str">
        <f t="shared" si="157"/>
        <v>divaricata</v>
      </c>
      <c r="N2532" t="str">
        <f t="shared" si="158"/>
        <v>Species</v>
      </c>
      <c r="O2532" t="str">
        <f t="shared" si="159"/>
        <v>S4-N4 65</v>
      </c>
    </row>
    <row r="2533" spans="1:15">
      <c r="A2533" t="s">
        <v>136</v>
      </c>
      <c r="B2533" t="s">
        <v>167</v>
      </c>
      <c r="C2533" t="s">
        <v>168</v>
      </c>
      <c r="D2533" t="s">
        <v>89</v>
      </c>
      <c r="E2533">
        <v>66</v>
      </c>
      <c r="F2533" t="s">
        <v>35</v>
      </c>
      <c r="G2533" t="s">
        <v>37</v>
      </c>
      <c r="H2533" t="b">
        <v>0</v>
      </c>
      <c r="I2533" t="s">
        <v>19</v>
      </c>
      <c r="J2533" t="s">
        <v>24</v>
      </c>
      <c r="K2533">
        <v>0.22</v>
      </c>
      <c r="L2533" t="str">
        <f t="shared" si="156"/>
        <v>Sclerolaena</v>
      </c>
      <c r="M2533" t="str">
        <f t="shared" si="157"/>
        <v>longicuspis</v>
      </c>
      <c r="N2533" t="str">
        <f t="shared" si="158"/>
        <v>Species</v>
      </c>
      <c r="O2533" t="str">
        <f t="shared" si="159"/>
        <v>S4-N4 66</v>
      </c>
    </row>
    <row r="2534" spans="1:15">
      <c r="A2534" t="s">
        <v>136</v>
      </c>
      <c r="B2534" t="s">
        <v>167</v>
      </c>
      <c r="C2534" t="s">
        <v>168</v>
      </c>
      <c r="D2534" t="s">
        <v>89</v>
      </c>
      <c r="E2534">
        <v>67</v>
      </c>
      <c r="F2534" t="s">
        <v>35</v>
      </c>
      <c r="G2534" t="s">
        <v>29</v>
      </c>
      <c r="L2534" t="str">
        <f t="shared" si="156"/>
        <v>NA</v>
      </c>
      <c r="M2534" t="str">
        <f t="shared" si="157"/>
        <v>NA</v>
      </c>
      <c r="N2534" t="str">
        <f t="shared" si="158"/>
        <v>NA</v>
      </c>
      <c r="O2534" t="str">
        <f t="shared" si="159"/>
        <v>S4-N4 67</v>
      </c>
    </row>
    <row r="2535" spans="1:15">
      <c r="A2535" t="s">
        <v>136</v>
      </c>
      <c r="B2535" t="s">
        <v>167</v>
      </c>
      <c r="C2535" t="s">
        <v>168</v>
      </c>
      <c r="D2535" t="s">
        <v>89</v>
      </c>
      <c r="E2535">
        <v>68</v>
      </c>
      <c r="F2535" t="s">
        <v>35</v>
      </c>
      <c r="G2535" t="s">
        <v>33</v>
      </c>
      <c r="H2535" t="b">
        <v>0</v>
      </c>
      <c r="I2535" t="s">
        <v>19</v>
      </c>
      <c r="J2535" t="s">
        <v>24</v>
      </c>
      <c r="K2535">
        <v>0.04</v>
      </c>
      <c r="L2535" t="str">
        <f t="shared" si="156"/>
        <v>Sclerolaena</v>
      </c>
      <c r="M2535" t="str">
        <f t="shared" si="157"/>
        <v>divaricata</v>
      </c>
      <c r="N2535" t="str">
        <f t="shared" si="158"/>
        <v>Species</v>
      </c>
      <c r="O2535" t="str">
        <f t="shared" si="159"/>
        <v>S4-N4 68</v>
      </c>
    </row>
    <row r="2536" spans="1:15">
      <c r="A2536" t="s">
        <v>136</v>
      </c>
      <c r="B2536" t="s">
        <v>167</v>
      </c>
      <c r="C2536" t="s">
        <v>168</v>
      </c>
      <c r="D2536" t="s">
        <v>89</v>
      </c>
      <c r="E2536">
        <v>69</v>
      </c>
      <c r="F2536" t="s">
        <v>20</v>
      </c>
      <c r="G2536" t="s">
        <v>29</v>
      </c>
      <c r="L2536" t="str">
        <f t="shared" si="156"/>
        <v>NA</v>
      </c>
      <c r="M2536" t="str">
        <f t="shared" si="157"/>
        <v>NA</v>
      </c>
      <c r="N2536" t="str">
        <f t="shared" si="158"/>
        <v>NA</v>
      </c>
      <c r="O2536" t="str">
        <f t="shared" si="159"/>
        <v>S4-N4 69</v>
      </c>
    </row>
    <row r="2537" spans="1:15">
      <c r="A2537" t="s">
        <v>136</v>
      </c>
      <c r="B2537" t="s">
        <v>167</v>
      </c>
      <c r="C2537" t="s">
        <v>168</v>
      </c>
      <c r="D2537" t="s">
        <v>89</v>
      </c>
      <c r="E2537">
        <v>70</v>
      </c>
      <c r="F2537" t="s">
        <v>20</v>
      </c>
      <c r="G2537" t="s">
        <v>33</v>
      </c>
      <c r="H2537" t="b">
        <v>0</v>
      </c>
      <c r="I2537" t="s">
        <v>19</v>
      </c>
      <c r="J2537" t="s">
        <v>24</v>
      </c>
      <c r="K2537">
        <v>0.17</v>
      </c>
      <c r="L2537" t="str">
        <f t="shared" si="156"/>
        <v>Sclerolaena</v>
      </c>
      <c r="M2537" t="str">
        <f t="shared" si="157"/>
        <v>divaricata</v>
      </c>
      <c r="N2537" t="str">
        <f t="shared" si="158"/>
        <v>Species</v>
      </c>
      <c r="O2537" t="str">
        <f t="shared" si="159"/>
        <v>S4-N4 70</v>
      </c>
    </row>
    <row r="2538" spans="1:15">
      <c r="A2538" t="s">
        <v>136</v>
      </c>
      <c r="B2538" t="s">
        <v>167</v>
      </c>
      <c r="C2538" t="s">
        <v>168</v>
      </c>
      <c r="D2538" t="s">
        <v>89</v>
      </c>
      <c r="E2538">
        <v>71</v>
      </c>
      <c r="F2538" t="s">
        <v>35</v>
      </c>
      <c r="G2538" t="s">
        <v>29</v>
      </c>
      <c r="L2538" t="str">
        <f t="shared" si="156"/>
        <v>NA</v>
      </c>
      <c r="M2538" t="str">
        <f t="shared" si="157"/>
        <v>NA</v>
      </c>
      <c r="N2538" t="str">
        <f t="shared" si="158"/>
        <v>NA</v>
      </c>
      <c r="O2538" t="str">
        <f t="shared" si="159"/>
        <v>S4-N4 71</v>
      </c>
    </row>
    <row r="2539" spans="1:15">
      <c r="A2539" t="s">
        <v>136</v>
      </c>
      <c r="B2539" t="s">
        <v>167</v>
      </c>
      <c r="C2539" t="s">
        <v>168</v>
      </c>
      <c r="D2539" t="s">
        <v>89</v>
      </c>
      <c r="E2539">
        <v>72</v>
      </c>
      <c r="F2539" t="s">
        <v>32</v>
      </c>
      <c r="G2539" t="s">
        <v>31</v>
      </c>
      <c r="H2539" t="b">
        <v>0</v>
      </c>
      <c r="I2539" t="s">
        <v>19</v>
      </c>
      <c r="J2539" t="s">
        <v>24</v>
      </c>
      <c r="K2539">
        <v>0.04</v>
      </c>
      <c r="L2539" t="str">
        <f t="shared" si="156"/>
        <v>Sclerolaena</v>
      </c>
      <c r="M2539" t="str">
        <f t="shared" si="157"/>
        <v>brachyptera</v>
      </c>
      <c r="N2539" t="str">
        <f t="shared" si="158"/>
        <v>Species</v>
      </c>
      <c r="O2539" t="str">
        <f t="shared" si="159"/>
        <v>S4-N4 72</v>
      </c>
    </row>
    <row r="2540" spans="1:15">
      <c r="A2540" t="s">
        <v>136</v>
      </c>
      <c r="B2540" t="s">
        <v>167</v>
      </c>
      <c r="C2540" t="s">
        <v>168</v>
      </c>
      <c r="D2540" t="s">
        <v>89</v>
      </c>
      <c r="E2540">
        <v>73</v>
      </c>
      <c r="F2540" t="s">
        <v>35</v>
      </c>
      <c r="G2540" t="s">
        <v>29</v>
      </c>
      <c r="L2540" t="str">
        <f t="shared" si="156"/>
        <v>NA</v>
      </c>
      <c r="M2540" t="str">
        <f t="shared" si="157"/>
        <v>NA</v>
      </c>
      <c r="N2540" t="str">
        <f t="shared" si="158"/>
        <v>NA</v>
      </c>
      <c r="O2540" t="str">
        <f t="shared" si="159"/>
        <v>S4-N4 73</v>
      </c>
    </row>
    <row r="2541" spans="1:15">
      <c r="A2541" t="s">
        <v>136</v>
      </c>
      <c r="B2541" t="s">
        <v>167</v>
      </c>
      <c r="C2541" t="s">
        <v>168</v>
      </c>
      <c r="D2541" t="s">
        <v>89</v>
      </c>
      <c r="E2541">
        <v>74</v>
      </c>
      <c r="F2541" t="s">
        <v>35</v>
      </c>
      <c r="G2541" s="4" t="s">
        <v>58</v>
      </c>
      <c r="H2541" t="b">
        <v>1</v>
      </c>
      <c r="I2541" t="s">
        <v>65</v>
      </c>
      <c r="J2541" t="s">
        <v>60</v>
      </c>
      <c r="K2541">
        <v>7.0000000000000007E-2</v>
      </c>
      <c r="L2541" t="str">
        <f t="shared" si="156"/>
        <v>Paper</v>
      </c>
      <c r="M2541" t="str">
        <f t="shared" si="157"/>
        <v>Daisy C</v>
      </c>
      <c r="N2541" t="str">
        <f t="shared" si="158"/>
        <v>Species</v>
      </c>
      <c r="O2541" t="str">
        <f t="shared" si="159"/>
        <v>S4-N4 74</v>
      </c>
    </row>
    <row r="2542" spans="1:15">
      <c r="A2542" t="s">
        <v>136</v>
      </c>
      <c r="B2542" t="s">
        <v>167</v>
      </c>
      <c r="C2542" t="s">
        <v>168</v>
      </c>
      <c r="D2542" t="s">
        <v>89</v>
      </c>
      <c r="E2542">
        <v>75</v>
      </c>
      <c r="F2542" t="s">
        <v>35</v>
      </c>
      <c r="G2542" t="s">
        <v>30</v>
      </c>
      <c r="H2542" t="b">
        <v>1</v>
      </c>
      <c r="I2542" t="s">
        <v>19</v>
      </c>
      <c r="J2542" t="s">
        <v>24</v>
      </c>
      <c r="K2542">
        <v>0.13</v>
      </c>
      <c r="L2542" t="str">
        <f t="shared" si="156"/>
        <v>Sclerolaena</v>
      </c>
      <c r="M2542" t="str">
        <f t="shared" si="157"/>
        <v>ventricosa</v>
      </c>
      <c r="N2542" t="str">
        <f t="shared" si="158"/>
        <v>Species</v>
      </c>
      <c r="O2542" t="str">
        <f t="shared" si="159"/>
        <v>S4-N4 75</v>
      </c>
    </row>
    <row r="2543" spans="1:15">
      <c r="A2543" t="s">
        <v>136</v>
      </c>
      <c r="B2543" t="s">
        <v>167</v>
      </c>
      <c r="C2543" t="s">
        <v>168</v>
      </c>
      <c r="D2543" t="s">
        <v>89</v>
      </c>
      <c r="E2543">
        <v>76</v>
      </c>
      <c r="F2543" t="s">
        <v>32</v>
      </c>
      <c r="G2543" t="s">
        <v>29</v>
      </c>
      <c r="L2543" t="str">
        <f t="shared" si="156"/>
        <v>NA</v>
      </c>
      <c r="M2543" t="str">
        <f t="shared" si="157"/>
        <v>NA</v>
      </c>
      <c r="N2543" t="str">
        <f t="shared" si="158"/>
        <v>NA</v>
      </c>
      <c r="O2543" t="str">
        <f t="shared" si="159"/>
        <v>S4-N4 76</v>
      </c>
    </row>
    <row r="2544" spans="1:15">
      <c r="A2544" t="s">
        <v>136</v>
      </c>
      <c r="B2544" t="s">
        <v>167</v>
      </c>
      <c r="C2544" t="s">
        <v>168</v>
      </c>
      <c r="D2544" t="s">
        <v>89</v>
      </c>
      <c r="E2544">
        <v>77</v>
      </c>
      <c r="F2544" t="s">
        <v>32</v>
      </c>
      <c r="G2544" t="s">
        <v>29</v>
      </c>
      <c r="L2544" t="str">
        <f t="shared" si="156"/>
        <v>NA</v>
      </c>
      <c r="M2544" t="str">
        <f t="shared" si="157"/>
        <v>NA</v>
      </c>
      <c r="N2544" t="str">
        <f t="shared" si="158"/>
        <v>NA</v>
      </c>
      <c r="O2544" t="str">
        <f t="shared" si="159"/>
        <v>S4-N4 77</v>
      </c>
    </row>
    <row r="2545" spans="1:15">
      <c r="A2545" t="s">
        <v>136</v>
      </c>
      <c r="B2545" t="s">
        <v>167</v>
      </c>
      <c r="C2545" t="s">
        <v>168</v>
      </c>
      <c r="D2545" t="s">
        <v>89</v>
      </c>
      <c r="E2545">
        <v>78</v>
      </c>
      <c r="F2545" t="s">
        <v>35</v>
      </c>
      <c r="G2545" t="s">
        <v>47</v>
      </c>
      <c r="H2545" t="b">
        <v>0</v>
      </c>
      <c r="I2545" t="s">
        <v>19</v>
      </c>
      <c r="J2545" t="s">
        <v>24</v>
      </c>
      <c r="K2545">
        <v>0.13</v>
      </c>
      <c r="L2545" t="str">
        <f t="shared" si="156"/>
        <v>Sclerolaena</v>
      </c>
      <c r="M2545" t="str">
        <f t="shared" si="157"/>
        <v>eriacantha</v>
      </c>
      <c r="N2545" t="str">
        <f t="shared" si="158"/>
        <v>Species</v>
      </c>
      <c r="O2545" t="str">
        <f t="shared" si="159"/>
        <v>S4-N4 78</v>
      </c>
    </row>
    <row r="2546" spans="1:15">
      <c r="A2546" t="s">
        <v>136</v>
      </c>
      <c r="B2546" t="s">
        <v>167</v>
      </c>
      <c r="C2546" t="s">
        <v>168</v>
      </c>
      <c r="D2546" t="s">
        <v>89</v>
      </c>
      <c r="E2546">
        <v>79</v>
      </c>
      <c r="F2546" t="s">
        <v>20</v>
      </c>
      <c r="G2546" t="s">
        <v>31</v>
      </c>
      <c r="H2546" t="b">
        <v>0</v>
      </c>
      <c r="I2546" t="s">
        <v>19</v>
      </c>
      <c r="J2546" t="s">
        <v>24</v>
      </c>
      <c r="K2546">
        <v>0.03</v>
      </c>
      <c r="L2546" t="str">
        <f t="shared" si="156"/>
        <v>Sclerolaena</v>
      </c>
      <c r="M2546" t="str">
        <f t="shared" si="157"/>
        <v>brachyptera</v>
      </c>
      <c r="N2546" t="str">
        <f t="shared" si="158"/>
        <v>Species</v>
      </c>
      <c r="O2546" t="str">
        <f t="shared" si="159"/>
        <v>S4-N4 79</v>
      </c>
    </row>
    <row r="2547" spans="1:15">
      <c r="A2547" t="s">
        <v>136</v>
      </c>
      <c r="B2547" t="s">
        <v>167</v>
      </c>
      <c r="C2547" t="s">
        <v>168</v>
      </c>
      <c r="D2547" t="s">
        <v>89</v>
      </c>
      <c r="E2547">
        <v>80</v>
      </c>
      <c r="F2547" t="s">
        <v>32</v>
      </c>
      <c r="G2547" t="s">
        <v>29</v>
      </c>
      <c r="L2547" t="str">
        <f t="shared" si="156"/>
        <v>NA</v>
      </c>
      <c r="M2547" t="str">
        <f t="shared" si="157"/>
        <v>NA</v>
      </c>
      <c r="N2547" t="str">
        <f t="shared" si="158"/>
        <v>NA</v>
      </c>
      <c r="O2547" t="str">
        <f t="shared" si="159"/>
        <v>S4-N4 80</v>
      </c>
    </row>
    <row r="2548" spans="1:15">
      <c r="A2548" t="s">
        <v>136</v>
      </c>
      <c r="B2548" t="s">
        <v>167</v>
      </c>
      <c r="C2548" t="s">
        <v>168</v>
      </c>
      <c r="D2548" t="s">
        <v>89</v>
      </c>
      <c r="E2548">
        <v>81</v>
      </c>
      <c r="F2548" t="s">
        <v>32</v>
      </c>
      <c r="G2548" s="4" t="s">
        <v>157</v>
      </c>
      <c r="H2548" t="b">
        <v>1</v>
      </c>
      <c r="I2548" t="s">
        <v>49</v>
      </c>
      <c r="J2548" t="s">
        <v>50</v>
      </c>
      <c r="K2548">
        <v>0.3</v>
      </c>
      <c r="L2548" t="str">
        <f t="shared" si="156"/>
        <v>Hairy</v>
      </c>
      <c r="M2548" t="str">
        <f t="shared" si="157"/>
        <v>glumes</v>
      </c>
      <c r="N2548" t="str">
        <f t="shared" si="158"/>
        <v>Species</v>
      </c>
      <c r="O2548" t="str">
        <f t="shared" si="159"/>
        <v>S4-N4 81</v>
      </c>
    </row>
    <row r="2549" spans="1:15">
      <c r="A2549" t="s">
        <v>136</v>
      </c>
      <c r="B2549" t="s">
        <v>167</v>
      </c>
      <c r="C2549" t="s">
        <v>168</v>
      </c>
      <c r="D2549" t="s">
        <v>89</v>
      </c>
      <c r="E2549">
        <v>82</v>
      </c>
      <c r="F2549" t="s">
        <v>32</v>
      </c>
      <c r="G2549" t="s">
        <v>29</v>
      </c>
      <c r="L2549" t="str">
        <f t="shared" si="156"/>
        <v>NA</v>
      </c>
      <c r="M2549" t="str">
        <f t="shared" si="157"/>
        <v>NA</v>
      </c>
      <c r="N2549" t="str">
        <f t="shared" si="158"/>
        <v>NA</v>
      </c>
      <c r="O2549" t="str">
        <f t="shared" si="159"/>
        <v>S4-N4 82</v>
      </c>
    </row>
    <row r="2550" spans="1:15">
      <c r="A2550" t="s">
        <v>136</v>
      </c>
      <c r="B2550" t="s">
        <v>167</v>
      </c>
      <c r="C2550" t="s">
        <v>168</v>
      </c>
      <c r="D2550" t="s">
        <v>89</v>
      </c>
      <c r="E2550">
        <v>83</v>
      </c>
      <c r="F2550" t="s">
        <v>35</v>
      </c>
      <c r="G2550" t="s">
        <v>29</v>
      </c>
      <c r="L2550" t="str">
        <f t="shared" si="156"/>
        <v>NA</v>
      </c>
      <c r="M2550" t="str">
        <f t="shared" si="157"/>
        <v>NA</v>
      </c>
      <c r="N2550" t="str">
        <f t="shared" si="158"/>
        <v>NA</v>
      </c>
      <c r="O2550" t="str">
        <f t="shared" si="159"/>
        <v>S4-N4 83</v>
      </c>
    </row>
    <row r="2551" spans="1:15">
      <c r="A2551" t="s">
        <v>136</v>
      </c>
      <c r="B2551" t="s">
        <v>167</v>
      </c>
      <c r="C2551" t="s">
        <v>168</v>
      </c>
      <c r="D2551" t="s">
        <v>89</v>
      </c>
      <c r="E2551">
        <v>84</v>
      </c>
      <c r="F2551" t="s">
        <v>20</v>
      </c>
      <c r="G2551" s="4" t="s">
        <v>139</v>
      </c>
      <c r="H2551" t="b">
        <v>0</v>
      </c>
      <c r="I2551" t="s">
        <v>59</v>
      </c>
      <c r="J2551" t="s">
        <v>60</v>
      </c>
      <c r="K2551">
        <v>0.06</v>
      </c>
      <c r="L2551" t="str">
        <f t="shared" si="156"/>
        <v>Sida</v>
      </c>
      <c r="M2551" t="str">
        <f t="shared" si="157"/>
        <v>corrugata</v>
      </c>
      <c r="N2551" t="str">
        <f t="shared" si="158"/>
        <v>Species</v>
      </c>
      <c r="O2551" t="str">
        <f t="shared" si="159"/>
        <v>S4-N4 84</v>
      </c>
    </row>
    <row r="2552" spans="1:15">
      <c r="A2552" t="s">
        <v>136</v>
      </c>
      <c r="B2552" t="s">
        <v>167</v>
      </c>
      <c r="C2552" t="s">
        <v>168</v>
      </c>
      <c r="D2552" t="s">
        <v>89</v>
      </c>
      <c r="E2552">
        <v>85</v>
      </c>
      <c r="F2552" t="s">
        <v>35</v>
      </c>
      <c r="G2552" t="s">
        <v>29</v>
      </c>
      <c r="L2552" t="str">
        <f t="shared" si="156"/>
        <v>NA</v>
      </c>
      <c r="M2552" t="str">
        <f t="shared" si="157"/>
        <v>NA</v>
      </c>
      <c r="N2552" t="str">
        <f t="shared" si="158"/>
        <v>NA</v>
      </c>
      <c r="O2552" t="str">
        <f t="shared" si="159"/>
        <v>S4-N4 85</v>
      </c>
    </row>
    <row r="2553" spans="1:15">
      <c r="A2553" t="s">
        <v>136</v>
      </c>
      <c r="B2553" t="s">
        <v>167</v>
      </c>
      <c r="C2553" t="s">
        <v>168</v>
      </c>
      <c r="D2553" t="s">
        <v>89</v>
      </c>
      <c r="E2553">
        <v>86</v>
      </c>
      <c r="F2553" t="s">
        <v>32</v>
      </c>
      <c r="G2553" t="s">
        <v>29</v>
      </c>
      <c r="L2553" t="str">
        <f t="shared" si="156"/>
        <v>NA</v>
      </c>
      <c r="M2553" t="str">
        <f t="shared" si="157"/>
        <v>NA</v>
      </c>
      <c r="N2553" t="str">
        <f t="shared" si="158"/>
        <v>NA</v>
      </c>
      <c r="O2553" t="str">
        <f t="shared" si="159"/>
        <v>S4-N4 86</v>
      </c>
    </row>
    <row r="2554" spans="1:15">
      <c r="A2554" t="s">
        <v>136</v>
      </c>
      <c r="B2554" t="s">
        <v>167</v>
      </c>
      <c r="C2554" t="s">
        <v>168</v>
      </c>
      <c r="D2554" t="s">
        <v>89</v>
      </c>
      <c r="E2554">
        <v>87</v>
      </c>
      <c r="F2554" t="s">
        <v>35</v>
      </c>
      <c r="G2554" t="s">
        <v>29</v>
      </c>
      <c r="L2554" t="str">
        <f t="shared" si="156"/>
        <v>NA</v>
      </c>
      <c r="M2554" t="str">
        <f t="shared" si="157"/>
        <v>NA</v>
      </c>
      <c r="N2554" t="str">
        <f t="shared" si="158"/>
        <v>NA</v>
      </c>
      <c r="O2554" t="str">
        <f t="shared" si="159"/>
        <v>S4-N4 87</v>
      </c>
    </row>
    <row r="2555" spans="1:15">
      <c r="A2555" t="s">
        <v>136</v>
      </c>
      <c r="B2555" t="s">
        <v>167</v>
      </c>
      <c r="C2555" t="s">
        <v>168</v>
      </c>
      <c r="D2555" t="s">
        <v>89</v>
      </c>
      <c r="E2555">
        <v>88</v>
      </c>
      <c r="F2555" t="s">
        <v>32</v>
      </c>
      <c r="G2555" t="s">
        <v>82</v>
      </c>
      <c r="H2555" t="b">
        <v>1</v>
      </c>
      <c r="I2555" t="s">
        <v>49</v>
      </c>
      <c r="J2555" t="s">
        <v>50</v>
      </c>
      <c r="K2555">
        <v>0.05</v>
      </c>
      <c r="L2555" t="str">
        <f t="shared" si="156"/>
        <v>Dactyloctenium</v>
      </c>
      <c r="M2555" t="str">
        <f t="shared" si="157"/>
        <v>radulans</v>
      </c>
      <c r="N2555" t="str">
        <f t="shared" si="158"/>
        <v>Species</v>
      </c>
      <c r="O2555" t="str">
        <f t="shared" si="159"/>
        <v>S4-N4 88</v>
      </c>
    </row>
    <row r="2556" spans="1:15">
      <c r="A2556" t="s">
        <v>136</v>
      </c>
      <c r="B2556" t="s">
        <v>167</v>
      </c>
      <c r="C2556" t="s">
        <v>168</v>
      </c>
      <c r="D2556" t="s">
        <v>89</v>
      </c>
      <c r="E2556">
        <v>89</v>
      </c>
      <c r="F2556" t="s">
        <v>32</v>
      </c>
      <c r="G2556" t="s">
        <v>29</v>
      </c>
      <c r="L2556" t="str">
        <f t="shared" si="156"/>
        <v>NA</v>
      </c>
      <c r="M2556" t="str">
        <f t="shared" si="157"/>
        <v>NA</v>
      </c>
      <c r="N2556" t="str">
        <f t="shared" si="158"/>
        <v>NA</v>
      </c>
      <c r="O2556" t="str">
        <f t="shared" si="159"/>
        <v>S4-N4 89</v>
      </c>
    </row>
    <row r="2557" spans="1:15">
      <c r="A2557" t="s">
        <v>136</v>
      </c>
      <c r="B2557" t="s">
        <v>167</v>
      </c>
      <c r="C2557" t="s">
        <v>168</v>
      </c>
      <c r="D2557" t="s">
        <v>89</v>
      </c>
      <c r="E2557">
        <v>90</v>
      </c>
      <c r="F2557" t="s">
        <v>32</v>
      </c>
      <c r="G2557" t="s">
        <v>31</v>
      </c>
      <c r="H2557" t="b">
        <v>0</v>
      </c>
      <c r="I2557" t="s">
        <v>19</v>
      </c>
      <c r="J2557" t="s">
        <v>24</v>
      </c>
      <c r="K2557">
        <v>7.0000000000000007E-2</v>
      </c>
      <c r="L2557" t="str">
        <f t="shared" si="156"/>
        <v>Sclerolaena</v>
      </c>
      <c r="M2557" t="str">
        <f t="shared" si="157"/>
        <v>brachyptera</v>
      </c>
      <c r="N2557" t="str">
        <f t="shared" si="158"/>
        <v>Species</v>
      </c>
      <c r="O2557" t="str">
        <f t="shared" si="159"/>
        <v>S4-N4 90</v>
      </c>
    </row>
    <row r="2558" spans="1:15">
      <c r="A2558" t="s">
        <v>136</v>
      </c>
      <c r="B2558" t="s">
        <v>167</v>
      </c>
      <c r="C2558" t="s">
        <v>168</v>
      </c>
      <c r="D2558" t="s">
        <v>89</v>
      </c>
      <c r="E2558">
        <v>91</v>
      </c>
      <c r="F2558" t="s">
        <v>35</v>
      </c>
      <c r="G2558" t="s">
        <v>29</v>
      </c>
      <c r="L2558" t="str">
        <f t="shared" si="156"/>
        <v>NA</v>
      </c>
      <c r="M2558" t="str">
        <f t="shared" si="157"/>
        <v>NA</v>
      </c>
      <c r="N2558" t="str">
        <f t="shared" si="158"/>
        <v>NA</v>
      </c>
      <c r="O2558" t="str">
        <f t="shared" si="159"/>
        <v>S4-N4 91</v>
      </c>
    </row>
    <row r="2559" spans="1:15">
      <c r="A2559" t="s">
        <v>136</v>
      </c>
      <c r="B2559" t="s">
        <v>167</v>
      </c>
      <c r="C2559" t="s">
        <v>168</v>
      </c>
      <c r="D2559" t="s">
        <v>89</v>
      </c>
      <c r="E2559">
        <v>92</v>
      </c>
      <c r="F2559" t="s">
        <v>32</v>
      </c>
      <c r="G2559" t="s">
        <v>29</v>
      </c>
      <c r="L2559" t="str">
        <f t="shared" si="156"/>
        <v>NA</v>
      </c>
      <c r="M2559" t="str">
        <f t="shared" si="157"/>
        <v>NA</v>
      </c>
      <c r="N2559" t="str">
        <f t="shared" si="158"/>
        <v>NA</v>
      </c>
      <c r="O2559" t="str">
        <f t="shared" si="159"/>
        <v>S4-N4 92</v>
      </c>
    </row>
    <row r="2560" spans="1:15">
      <c r="A2560" t="s">
        <v>136</v>
      </c>
      <c r="B2560" t="s">
        <v>167</v>
      </c>
      <c r="C2560" t="s">
        <v>168</v>
      </c>
      <c r="D2560" t="s">
        <v>89</v>
      </c>
      <c r="E2560">
        <v>93</v>
      </c>
      <c r="F2560" t="s">
        <v>35</v>
      </c>
      <c r="G2560" t="s">
        <v>29</v>
      </c>
      <c r="L2560" t="str">
        <f t="shared" si="156"/>
        <v>NA</v>
      </c>
      <c r="M2560" t="str">
        <f t="shared" si="157"/>
        <v>NA</v>
      </c>
      <c r="N2560" t="str">
        <f t="shared" si="158"/>
        <v>NA</v>
      </c>
      <c r="O2560" t="str">
        <f t="shared" si="159"/>
        <v>S4-N4 93</v>
      </c>
    </row>
    <row r="2561" spans="1:15">
      <c r="A2561" t="s">
        <v>136</v>
      </c>
      <c r="B2561" t="s">
        <v>167</v>
      </c>
      <c r="C2561" t="s">
        <v>168</v>
      </c>
      <c r="D2561" t="s">
        <v>89</v>
      </c>
      <c r="E2561">
        <v>94</v>
      </c>
      <c r="F2561" t="s">
        <v>35</v>
      </c>
      <c r="G2561" t="s">
        <v>29</v>
      </c>
      <c r="L2561" t="str">
        <f t="shared" si="156"/>
        <v>NA</v>
      </c>
      <c r="M2561" t="str">
        <f t="shared" si="157"/>
        <v>NA</v>
      </c>
      <c r="N2561" t="str">
        <f t="shared" si="158"/>
        <v>NA</v>
      </c>
      <c r="O2561" t="str">
        <f t="shared" si="159"/>
        <v>S4-N4 94</v>
      </c>
    </row>
    <row r="2562" spans="1:15">
      <c r="A2562" t="s">
        <v>136</v>
      </c>
      <c r="B2562" t="s">
        <v>167</v>
      </c>
      <c r="C2562" t="s">
        <v>168</v>
      </c>
      <c r="D2562" t="s">
        <v>89</v>
      </c>
      <c r="E2562">
        <v>95</v>
      </c>
      <c r="F2562" t="s">
        <v>32</v>
      </c>
      <c r="G2562" t="s">
        <v>29</v>
      </c>
      <c r="L2562" t="str">
        <f t="shared" si="156"/>
        <v>NA</v>
      </c>
      <c r="M2562" t="str">
        <f t="shared" si="157"/>
        <v>NA</v>
      </c>
      <c r="N2562" t="str">
        <f t="shared" si="158"/>
        <v>NA</v>
      </c>
      <c r="O2562" t="str">
        <f t="shared" si="159"/>
        <v>S4-N4 95</v>
      </c>
    </row>
    <row r="2563" spans="1:15">
      <c r="A2563" t="s">
        <v>136</v>
      </c>
      <c r="B2563" t="s">
        <v>167</v>
      </c>
      <c r="C2563" t="s">
        <v>168</v>
      </c>
      <c r="D2563" t="s">
        <v>89</v>
      </c>
      <c r="E2563">
        <v>96</v>
      </c>
      <c r="F2563" t="s">
        <v>32</v>
      </c>
      <c r="G2563" t="s">
        <v>29</v>
      </c>
      <c r="L2563" t="str">
        <f t="shared" ref="L2563:L2626" si="160">IF(G2563="NA", "NA", IF(ISNUMBER(SEARCH(" ", G2563)), LEFT(G2563, FIND(" ", G2563) - 1), G2563))</f>
        <v>NA</v>
      </c>
      <c r="M2563" t="str">
        <f t="shared" ref="M2563:M2626" si="161">IF(OR(G2563="NA", LEN(TRIM(G2563))=LEN(SUBSTITUTE(G2563," ",""))), "NA", IF(ISNUMBER(SEARCH("Dead", G2563)), "NA", MID(G2563, FIND(" ", G2563) + 1, LEN(G2563) - FIND(" ", G2563))))</f>
        <v>NA</v>
      </c>
      <c r="N2563" t="str">
        <f t="shared" ref="N2563:N2626" si="162">IF(G2563="NA", "NA", IF(ISNUMBER(SEARCH("Dead", G2563)), IF(I2563&lt;&gt;"", "Family", "NA"), IF(ISNUMBER(SEARCH("subsp.", G2563)), "Subspecies", IF(ISNUMBER(SEARCH("var.", G2563)), "Varietas", IF(COUNTIF(G2563, "* *")=0, "Genus", "Species")))))</f>
        <v>NA</v>
      </c>
      <c r="O2563" t="str">
        <f t="shared" ref="O2563:O2626" si="163">CONCATENATE(D2563, " ", E2563)</f>
        <v>S4-N4 96</v>
      </c>
    </row>
    <row r="2564" spans="1:15">
      <c r="A2564" t="s">
        <v>136</v>
      </c>
      <c r="B2564" t="s">
        <v>167</v>
      </c>
      <c r="C2564" t="s">
        <v>168</v>
      </c>
      <c r="D2564" t="s">
        <v>89</v>
      </c>
      <c r="E2564">
        <v>97</v>
      </c>
      <c r="F2564" t="s">
        <v>32</v>
      </c>
      <c r="G2564" t="s">
        <v>29</v>
      </c>
      <c r="L2564" t="str">
        <f t="shared" si="160"/>
        <v>NA</v>
      </c>
      <c r="M2564" t="str">
        <f t="shared" si="161"/>
        <v>NA</v>
      </c>
      <c r="N2564" t="str">
        <f t="shared" si="162"/>
        <v>NA</v>
      </c>
      <c r="O2564" t="str">
        <f t="shared" si="163"/>
        <v>S4-N4 97</v>
      </c>
    </row>
    <row r="2565" spans="1:15">
      <c r="A2565" t="s">
        <v>136</v>
      </c>
      <c r="B2565" t="s">
        <v>167</v>
      </c>
      <c r="C2565" t="s">
        <v>168</v>
      </c>
      <c r="D2565" t="s">
        <v>89</v>
      </c>
      <c r="E2565">
        <v>98</v>
      </c>
      <c r="F2565" t="s">
        <v>32</v>
      </c>
      <c r="G2565" t="s">
        <v>29</v>
      </c>
      <c r="L2565" t="str">
        <f t="shared" si="160"/>
        <v>NA</v>
      </c>
      <c r="M2565" t="str">
        <f t="shared" si="161"/>
        <v>NA</v>
      </c>
      <c r="N2565" t="str">
        <f t="shared" si="162"/>
        <v>NA</v>
      </c>
      <c r="O2565" t="str">
        <f t="shared" si="163"/>
        <v>S4-N4 98</v>
      </c>
    </row>
    <row r="2566" spans="1:15">
      <c r="A2566" t="s">
        <v>136</v>
      </c>
      <c r="B2566" t="s">
        <v>167</v>
      </c>
      <c r="C2566" t="s">
        <v>168</v>
      </c>
      <c r="D2566" t="s">
        <v>89</v>
      </c>
      <c r="E2566">
        <v>99</v>
      </c>
      <c r="F2566" t="s">
        <v>32</v>
      </c>
      <c r="G2566" t="s">
        <v>29</v>
      </c>
      <c r="L2566" t="str">
        <f t="shared" si="160"/>
        <v>NA</v>
      </c>
      <c r="M2566" t="str">
        <f t="shared" si="161"/>
        <v>NA</v>
      </c>
      <c r="N2566" t="str">
        <f t="shared" si="162"/>
        <v>NA</v>
      </c>
      <c r="O2566" t="str">
        <f t="shared" si="163"/>
        <v>S4-N4 99</v>
      </c>
    </row>
    <row r="2567" spans="1:15">
      <c r="A2567" t="s">
        <v>136</v>
      </c>
      <c r="B2567" t="s">
        <v>167</v>
      </c>
      <c r="C2567" t="s">
        <v>168</v>
      </c>
      <c r="D2567" t="s">
        <v>89</v>
      </c>
      <c r="E2567">
        <v>100</v>
      </c>
      <c r="F2567" t="s">
        <v>35</v>
      </c>
      <c r="G2567" t="s">
        <v>29</v>
      </c>
      <c r="L2567" t="str">
        <f t="shared" si="160"/>
        <v>NA</v>
      </c>
      <c r="M2567" t="str">
        <f t="shared" si="161"/>
        <v>NA</v>
      </c>
      <c r="N2567" t="str">
        <f t="shared" si="162"/>
        <v>NA</v>
      </c>
      <c r="O2567" t="str">
        <f t="shared" si="163"/>
        <v>S4-N4 100</v>
      </c>
    </row>
    <row r="2568" spans="1:15">
      <c r="A2568" t="s">
        <v>136</v>
      </c>
      <c r="B2568" t="s">
        <v>167</v>
      </c>
      <c r="C2568" t="s">
        <v>168</v>
      </c>
      <c r="D2568" t="s">
        <v>100</v>
      </c>
      <c r="E2568">
        <v>0</v>
      </c>
      <c r="F2568" t="s">
        <v>35</v>
      </c>
      <c r="G2568" t="s">
        <v>29</v>
      </c>
      <c r="L2568" t="str">
        <f t="shared" si="160"/>
        <v>NA</v>
      </c>
      <c r="M2568" t="str">
        <f t="shared" si="161"/>
        <v>NA</v>
      </c>
      <c r="N2568" t="str">
        <f t="shared" si="162"/>
        <v>NA</v>
      </c>
      <c r="O2568" t="str">
        <f t="shared" si="163"/>
        <v>S5-N5 0</v>
      </c>
    </row>
    <row r="2569" spans="1:15">
      <c r="A2569" t="s">
        <v>136</v>
      </c>
      <c r="B2569" t="s">
        <v>167</v>
      </c>
      <c r="C2569" t="s">
        <v>168</v>
      </c>
      <c r="D2569" t="s">
        <v>100</v>
      </c>
      <c r="E2569">
        <v>1</v>
      </c>
      <c r="F2569" t="s">
        <v>35</v>
      </c>
      <c r="G2569" t="s">
        <v>29</v>
      </c>
      <c r="L2569" t="str">
        <f t="shared" si="160"/>
        <v>NA</v>
      </c>
      <c r="M2569" t="str">
        <f t="shared" si="161"/>
        <v>NA</v>
      </c>
      <c r="N2569" t="str">
        <f t="shared" si="162"/>
        <v>NA</v>
      </c>
      <c r="O2569" t="str">
        <f t="shared" si="163"/>
        <v>S5-N5 1</v>
      </c>
    </row>
    <row r="2570" spans="1:15">
      <c r="A2570" t="s">
        <v>136</v>
      </c>
      <c r="B2570" t="s">
        <v>167</v>
      </c>
      <c r="C2570" t="s">
        <v>168</v>
      </c>
      <c r="D2570" t="s">
        <v>100</v>
      </c>
      <c r="E2570">
        <v>2</v>
      </c>
      <c r="F2570" t="s">
        <v>32</v>
      </c>
      <c r="G2570" t="s">
        <v>29</v>
      </c>
      <c r="L2570" t="str">
        <f t="shared" si="160"/>
        <v>NA</v>
      </c>
      <c r="M2570" t="str">
        <f t="shared" si="161"/>
        <v>NA</v>
      </c>
      <c r="N2570" t="str">
        <f t="shared" si="162"/>
        <v>NA</v>
      </c>
      <c r="O2570" t="str">
        <f t="shared" si="163"/>
        <v>S5-N5 2</v>
      </c>
    </row>
    <row r="2571" spans="1:15">
      <c r="A2571" t="s">
        <v>136</v>
      </c>
      <c r="B2571" t="s">
        <v>167</v>
      </c>
      <c r="C2571" t="s">
        <v>168</v>
      </c>
      <c r="D2571" t="s">
        <v>100</v>
      </c>
      <c r="E2571">
        <v>3</v>
      </c>
      <c r="F2571" t="s">
        <v>35</v>
      </c>
      <c r="G2571" t="s">
        <v>29</v>
      </c>
      <c r="L2571" t="str">
        <f t="shared" si="160"/>
        <v>NA</v>
      </c>
      <c r="M2571" t="str">
        <f t="shared" si="161"/>
        <v>NA</v>
      </c>
      <c r="N2571" t="str">
        <f t="shared" si="162"/>
        <v>NA</v>
      </c>
      <c r="O2571" t="str">
        <f t="shared" si="163"/>
        <v>S5-N5 3</v>
      </c>
    </row>
    <row r="2572" spans="1:15">
      <c r="A2572" t="s">
        <v>136</v>
      </c>
      <c r="B2572" t="s">
        <v>167</v>
      </c>
      <c r="C2572" t="s">
        <v>168</v>
      </c>
      <c r="D2572" t="s">
        <v>100</v>
      </c>
      <c r="E2572">
        <v>4</v>
      </c>
      <c r="F2572" t="s">
        <v>32</v>
      </c>
      <c r="G2572" s="4" t="s">
        <v>157</v>
      </c>
      <c r="H2572" t="b">
        <v>1</v>
      </c>
      <c r="I2572" t="s">
        <v>49</v>
      </c>
      <c r="J2572" t="s">
        <v>50</v>
      </c>
      <c r="K2572">
        <v>7.0000000000000007E-2</v>
      </c>
      <c r="L2572" t="str">
        <f t="shared" si="160"/>
        <v>Hairy</v>
      </c>
      <c r="M2572" t="str">
        <f t="shared" si="161"/>
        <v>glumes</v>
      </c>
      <c r="N2572" t="str">
        <f t="shared" si="162"/>
        <v>Species</v>
      </c>
      <c r="O2572" t="str">
        <f t="shared" si="163"/>
        <v>S5-N5 4</v>
      </c>
    </row>
    <row r="2573" spans="1:15">
      <c r="A2573" t="s">
        <v>136</v>
      </c>
      <c r="B2573" t="s">
        <v>167</v>
      </c>
      <c r="C2573" t="s">
        <v>168</v>
      </c>
      <c r="D2573" t="s">
        <v>100</v>
      </c>
      <c r="E2573">
        <v>5</v>
      </c>
      <c r="F2573" t="s">
        <v>20</v>
      </c>
      <c r="G2573" t="s">
        <v>31</v>
      </c>
      <c r="H2573" t="b">
        <v>0</v>
      </c>
      <c r="I2573" t="s">
        <v>19</v>
      </c>
      <c r="J2573" t="s">
        <v>24</v>
      </c>
      <c r="K2573">
        <v>0.03</v>
      </c>
      <c r="L2573" t="str">
        <f t="shared" si="160"/>
        <v>Sclerolaena</v>
      </c>
      <c r="M2573" t="str">
        <f t="shared" si="161"/>
        <v>brachyptera</v>
      </c>
      <c r="N2573" t="str">
        <f t="shared" si="162"/>
        <v>Species</v>
      </c>
      <c r="O2573" t="str">
        <f t="shared" si="163"/>
        <v>S5-N5 5</v>
      </c>
    </row>
    <row r="2574" spans="1:15">
      <c r="A2574" t="s">
        <v>136</v>
      </c>
      <c r="B2574" t="s">
        <v>167</v>
      </c>
      <c r="C2574" t="s">
        <v>168</v>
      </c>
      <c r="D2574" t="s">
        <v>100</v>
      </c>
      <c r="E2574">
        <v>6</v>
      </c>
      <c r="F2574" t="s">
        <v>35</v>
      </c>
      <c r="G2574" t="s">
        <v>29</v>
      </c>
      <c r="L2574" t="str">
        <f t="shared" si="160"/>
        <v>NA</v>
      </c>
      <c r="M2574" t="str">
        <f t="shared" si="161"/>
        <v>NA</v>
      </c>
      <c r="N2574" t="str">
        <f t="shared" si="162"/>
        <v>NA</v>
      </c>
      <c r="O2574" t="str">
        <f t="shared" si="163"/>
        <v>S5-N5 6</v>
      </c>
    </row>
    <row r="2575" spans="1:15">
      <c r="A2575" t="s">
        <v>136</v>
      </c>
      <c r="B2575" t="s">
        <v>167</v>
      </c>
      <c r="C2575" t="s">
        <v>168</v>
      </c>
      <c r="D2575" t="s">
        <v>100</v>
      </c>
      <c r="E2575">
        <v>7</v>
      </c>
      <c r="F2575" t="s">
        <v>35</v>
      </c>
      <c r="G2575" t="s">
        <v>31</v>
      </c>
      <c r="H2575" t="b">
        <v>0</v>
      </c>
      <c r="I2575" t="s">
        <v>19</v>
      </c>
      <c r="J2575" t="s">
        <v>24</v>
      </c>
      <c r="K2575">
        <v>7.0000000000000007E-2</v>
      </c>
      <c r="L2575" t="str">
        <f t="shared" si="160"/>
        <v>Sclerolaena</v>
      </c>
      <c r="M2575" t="str">
        <f t="shared" si="161"/>
        <v>brachyptera</v>
      </c>
      <c r="N2575" t="str">
        <f t="shared" si="162"/>
        <v>Species</v>
      </c>
      <c r="O2575" t="str">
        <f t="shared" si="163"/>
        <v>S5-N5 7</v>
      </c>
    </row>
    <row r="2576" spans="1:15">
      <c r="A2576" t="s">
        <v>136</v>
      </c>
      <c r="B2576" t="s">
        <v>167</v>
      </c>
      <c r="C2576" t="s">
        <v>168</v>
      </c>
      <c r="D2576" t="s">
        <v>100</v>
      </c>
      <c r="E2576">
        <v>8</v>
      </c>
      <c r="F2576" t="s">
        <v>35</v>
      </c>
      <c r="G2576" t="s">
        <v>33</v>
      </c>
      <c r="H2576" t="b">
        <v>0</v>
      </c>
      <c r="I2576" t="s">
        <v>19</v>
      </c>
      <c r="J2576" t="s">
        <v>24</v>
      </c>
      <c r="K2576">
        <v>0.28999999999999998</v>
      </c>
      <c r="L2576" t="str">
        <f t="shared" si="160"/>
        <v>Sclerolaena</v>
      </c>
      <c r="M2576" t="str">
        <f t="shared" si="161"/>
        <v>divaricata</v>
      </c>
      <c r="N2576" t="str">
        <f t="shared" si="162"/>
        <v>Species</v>
      </c>
      <c r="O2576" t="str">
        <f t="shared" si="163"/>
        <v>S5-N5 8</v>
      </c>
    </row>
    <row r="2577" spans="1:15">
      <c r="A2577" t="s">
        <v>136</v>
      </c>
      <c r="B2577" t="s">
        <v>167</v>
      </c>
      <c r="C2577" t="s">
        <v>168</v>
      </c>
      <c r="D2577" t="s">
        <v>100</v>
      </c>
      <c r="E2577">
        <v>9</v>
      </c>
      <c r="F2577" t="s">
        <v>35</v>
      </c>
      <c r="G2577" t="s">
        <v>31</v>
      </c>
      <c r="H2577" t="b">
        <v>0</v>
      </c>
      <c r="I2577" t="s">
        <v>19</v>
      </c>
      <c r="J2577" t="s">
        <v>24</v>
      </c>
      <c r="K2577">
        <v>7.0000000000000007E-2</v>
      </c>
      <c r="L2577" t="str">
        <f t="shared" si="160"/>
        <v>Sclerolaena</v>
      </c>
      <c r="M2577" t="str">
        <f t="shared" si="161"/>
        <v>brachyptera</v>
      </c>
      <c r="N2577" t="str">
        <f t="shared" si="162"/>
        <v>Species</v>
      </c>
      <c r="O2577" t="str">
        <f t="shared" si="163"/>
        <v>S5-N5 9</v>
      </c>
    </row>
    <row r="2578" spans="1:15">
      <c r="A2578" t="s">
        <v>136</v>
      </c>
      <c r="B2578" t="s">
        <v>167</v>
      </c>
      <c r="C2578" t="s">
        <v>168</v>
      </c>
      <c r="D2578" t="s">
        <v>100</v>
      </c>
      <c r="E2578">
        <v>10</v>
      </c>
      <c r="F2578" t="s">
        <v>35</v>
      </c>
      <c r="G2578" t="s">
        <v>31</v>
      </c>
      <c r="H2578" t="b">
        <v>0</v>
      </c>
      <c r="I2578" t="s">
        <v>19</v>
      </c>
      <c r="J2578" t="s">
        <v>24</v>
      </c>
      <c r="K2578">
        <v>0.09</v>
      </c>
      <c r="L2578" t="str">
        <f t="shared" si="160"/>
        <v>Sclerolaena</v>
      </c>
      <c r="M2578" t="str">
        <f t="shared" si="161"/>
        <v>brachyptera</v>
      </c>
      <c r="N2578" t="str">
        <f t="shared" si="162"/>
        <v>Species</v>
      </c>
      <c r="O2578" t="str">
        <f t="shared" si="163"/>
        <v>S5-N5 10</v>
      </c>
    </row>
    <row r="2579" spans="1:15">
      <c r="A2579" t="s">
        <v>136</v>
      </c>
      <c r="B2579" t="s">
        <v>167</v>
      </c>
      <c r="C2579" t="s">
        <v>168</v>
      </c>
      <c r="D2579" t="s">
        <v>100</v>
      </c>
      <c r="E2579">
        <v>11</v>
      </c>
      <c r="F2579" t="s">
        <v>35</v>
      </c>
      <c r="G2579" t="s">
        <v>31</v>
      </c>
      <c r="H2579" t="b">
        <v>0</v>
      </c>
      <c r="I2579" t="s">
        <v>19</v>
      </c>
      <c r="J2579" t="s">
        <v>24</v>
      </c>
      <c r="K2579">
        <v>0.09</v>
      </c>
      <c r="L2579" t="str">
        <f t="shared" si="160"/>
        <v>Sclerolaena</v>
      </c>
      <c r="M2579" t="str">
        <f t="shared" si="161"/>
        <v>brachyptera</v>
      </c>
      <c r="N2579" t="str">
        <f t="shared" si="162"/>
        <v>Species</v>
      </c>
      <c r="O2579" t="str">
        <f t="shared" si="163"/>
        <v>S5-N5 11</v>
      </c>
    </row>
    <row r="2580" spans="1:15">
      <c r="A2580" t="s">
        <v>136</v>
      </c>
      <c r="B2580" t="s">
        <v>167</v>
      </c>
      <c r="C2580" t="s">
        <v>168</v>
      </c>
      <c r="D2580" t="s">
        <v>100</v>
      </c>
      <c r="E2580">
        <v>12</v>
      </c>
      <c r="F2580" t="s">
        <v>32</v>
      </c>
      <c r="G2580" t="s">
        <v>29</v>
      </c>
      <c r="L2580" t="str">
        <f t="shared" si="160"/>
        <v>NA</v>
      </c>
      <c r="M2580" t="str">
        <f t="shared" si="161"/>
        <v>NA</v>
      </c>
      <c r="N2580" t="str">
        <f t="shared" si="162"/>
        <v>NA</v>
      </c>
      <c r="O2580" t="str">
        <f t="shared" si="163"/>
        <v>S5-N5 12</v>
      </c>
    </row>
    <row r="2581" spans="1:15">
      <c r="A2581" t="s">
        <v>136</v>
      </c>
      <c r="B2581" t="s">
        <v>167</v>
      </c>
      <c r="C2581" t="s">
        <v>168</v>
      </c>
      <c r="D2581" t="s">
        <v>100</v>
      </c>
      <c r="E2581">
        <v>13</v>
      </c>
      <c r="F2581" t="s">
        <v>32</v>
      </c>
      <c r="G2581" t="s">
        <v>29</v>
      </c>
      <c r="L2581" t="str">
        <f t="shared" si="160"/>
        <v>NA</v>
      </c>
      <c r="M2581" t="str">
        <f t="shared" si="161"/>
        <v>NA</v>
      </c>
      <c r="N2581" t="str">
        <f t="shared" si="162"/>
        <v>NA</v>
      </c>
      <c r="O2581" t="str">
        <f t="shared" si="163"/>
        <v>S5-N5 13</v>
      </c>
    </row>
    <row r="2582" spans="1:15">
      <c r="A2582" t="s">
        <v>136</v>
      </c>
      <c r="B2582" t="s">
        <v>167</v>
      </c>
      <c r="C2582" t="s">
        <v>168</v>
      </c>
      <c r="D2582" t="s">
        <v>100</v>
      </c>
      <c r="E2582">
        <v>14</v>
      </c>
      <c r="F2582" t="s">
        <v>32</v>
      </c>
      <c r="G2582" t="s">
        <v>29</v>
      </c>
      <c r="L2582" t="str">
        <f t="shared" si="160"/>
        <v>NA</v>
      </c>
      <c r="M2582" t="str">
        <f t="shared" si="161"/>
        <v>NA</v>
      </c>
      <c r="N2582" t="str">
        <f t="shared" si="162"/>
        <v>NA</v>
      </c>
      <c r="O2582" t="str">
        <f t="shared" si="163"/>
        <v>S5-N5 14</v>
      </c>
    </row>
    <row r="2583" spans="1:15">
      <c r="A2583" t="s">
        <v>136</v>
      </c>
      <c r="B2583" t="s">
        <v>167</v>
      </c>
      <c r="C2583" t="s">
        <v>168</v>
      </c>
      <c r="D2583" t="s">
        <v>100</v>
      </c>
      <c r="E2583">
        <v>15</v>
      </c>
      <c r="F2583" t="s">
        <v>32</v>
      </c>
      <c r="G2583" t="s">
        <v>29</v>
      </c>
      <c r="L2583" t="str">
        <f t="shared" si="160"/>
        <v>NA</v>
      </c>
      <c r="M2583" t="str">
        <f t="shared" si="161"/>
        <v>NA</v>
      </c>
      <c r="N2583" t="str">
        <f t="shared" si="162"/>
        <v>NA</v>
      </c>
      <c r="O2583" t="str">
        <f t="shared" si="163"/>
        <v>S5-N5 15</v>
      </c>
    </row>
    <row r="2584" spans="1:15">
      <c r="A2584" t="s">
        <v>136</v>
      </c>
      <c r="B2584" t="s">
        <v>167</v>
      </c>
      <c r="C2584" t="s">
        <v>168</v>
      </c>
      <c r="D2584" t="s">
        <v>100</v>
      </c>
      <c r="E2584">
        <v>16</v>
      </c>
      <c r="F2584" t="s">
        <v>32</v>
      </c>
      <c r="G2584" t="s">
        <v>29</v>
      </c>
      <c r="L2584" t="str">
        <f t="shared" si="160"/>
        <v>NA</v>
      </c>
      <c r="M2584" t="str">
        <f t="shared" si="161"/>
        <v>NA</v>
      </c>
      <c r="N2584" t="str">
        <f t="shared" si="162"/>
        <v>NA</v>
      </c>
      <c r="O2584" t="str">
        <f t="shared" si="163"/>
        <v>S5-N5 16</v>
      </c>
    </row>
    <row r="2585" spans="1:15">
      <c r="A2585" t="s">
        <v>136</v>
      </c>
      <c r="B2585" t="s">
        <v>167</v>
      </c>
      <c r="C2585" t="s">
        <v>168</v>
      </c>
      <c r="D2585" t="s">
        <v>100</v>
      </c>
      <c r="E2585">
        <v>17</v>
      </c>
      <c r="F2585" t="s">
        <v>32</v>
      </c>
      <c r="G2585" t="s">
        <v>29</v>
      </c>
      <c r="L2585" t="str">
        <f t="shared" si="160"/>
        <v>NA</v>
      </c>
      <c r="M2585" t="str">
        <f t="shared" si="161"/>
        <v>NA</v>
      </c>
      <c r="N2585" t="str">
        <f t="shared" si="162"/>
        <v>NA</v>
      </c>
      <c r="O2585" t="str">
        <f t="shared" si="163"/>
        <v>S5-N5 17</v>
      </c>
    </row>
    <row r="2586" spans="1:15">
      <c r="A2586" t="s">
        <v>136</v>
      </c>
      <c r="B2586" t="s">
        <v>167</v>
      </c>
      <c r="C2586" t="s">
        <v>168</v>
      </c>
      <c r="D2586" t="s">
        <v>100</v>
      </c>
      <c r="E2586">
        <v>18</v>
      </c>
      <c r="F2586" t="s">
        <v>20</v>
      </c>
      <c r="G2586" t="s">
        <v>29</v>
      </c>
      <c r="L2586" t="str">
        <f t="shared" si="160"/>
        <v>NA</v>
      </c>
      <c r="M2586" t="str">
        <f t="shared" si="161"/>
        <v>NA</v>
      </c>
      <c r="N2586" t="str">
        <f t="shared" si="162"/>
        <v>NA</v>
      </c>
      <c r="O2586" t="str">
        <f t="shared" si="163"/>
        <v>S5-N5 18</v>
      </c>
    </row>
    <row r="2587" spans="1:15">
      <c r="A2587" t="s">
        <v>136</v>
      </c>
      <c r="B2587" t="s">
        <v>167</v>
      </c>
      <c r="C2587" t="s">
        <v>168</v>
      </c>
      <c r="D2587" t="s">
        <v>100</v>
      </c>
      <c r="E2587">
        <v>19</v>
      </c>
      <c r="F2587" t="s">
        <v>35</v>
      </c>
      <c r="G2587" t="s">
        <v>33</v>
      </c>
      <c r="H2587" t="b">
        <v>0</v>
      </c>
      <c r="I2587" t="s">
        <v>19</v>
      </c>
      <c r="J2587" t="s">
        <v>24</v>
      </c>
      <c r="K2587">
        <v>0.27</v>
      </c>
      <c r="L2587" t="str">
        <f t="shared" si="160"/>
        <v>Sclerolaena</v>
      </c>
      <c r="M2587" t="str">
        <f t="shared" si="161"/>
        <v>divaricata</v>
      </c>
      <c r="N2587" t="str">
        <f t="shared" si="162"/>
        <v>Species</v>
      </c>
      <c r="O2587" t="str">
        <f t="shared" si="163"/>
        <v>S5-N5 19</v>
      </c>
    </row>
    <row r="2588" spans="1:15">
      <c r="A2588" t="s">
        <v>136</v>
      </c>
      <c r="B2588" t="s">
        <v>167</v>
      </c>
      <c r="C2588" t="s">
        <v>168</v>
      </c>
      <c r="D2588" t="s">
        <v>100</v>
      </c>
      <c r="E2588">
        <v>19</v>
      </c>
      <c r="F2588" t="s">
        <v>35</v>
      </c>
      <c r="G2588" t="s">
        <v>37</v>
      </c>
      <c r="H2588" t="b">
        <v>0</v>
      </c>
      <c r="I2588" t="s">
        <v>19</v>
      </c>
      <c r="J2588" t="s">
        <v>24</v>
      </c>
      <c r="K2588">
        <v>0.09</v>
      </c>
      <c r="L2588" t="str">
        <f t="shared" si="160"/>
        <v>Sclerolaena</v>
      </c>
      <c r="M2588" t="str">
        <f t="shared" si="161"/>
        <v>longicuspis</v>
      </c>
      <c r="N2588" t="str">
        <f t="shared" si="162"/>
        <v>Species</v>
      </c>
      <c r="O2588" t="str">
        <f t="shared" si="163"/>
        <v>S5-N5 19</v>
      </c>
    </row>
    <row r="2589" spans="1:15">
      <c r="A2589" t="s">
        <v>136</v>
      </c>
      <c r="B2589" t="s">
        <v>167</v>
      </c>
      <c r="C2589" t="s">
        <v>168</v>
      </c>
      <c r="D2589" t="s">
        <v>100</v>
      </c>
      <c r="E2589">
        <v>20</v>
      </c>
      <c r="F2589" t="s">
        <v>35</v>
      </c>
      <c r="G2589" t="s">
        <v>33</v>
      </c>
      <c r="H2589" t="b">
        <v>1</v>
      </c>
      <c r="I2589" t="s">
        <v>19</v>
      </c>
      <c r="J2589" t="s">
        <v>24</v>
      </c>
      <c r="K2589">
        <v>0.09</v>
      </c>
      <c r="L2589" t="str">
        <f t="shared" si="160"/>
        <v>Sclerolaena</v>
      </c>
      <c r="M2589" t="str">
        <f t="shared" si="161"/>
        <v>divaricata</v>
      </c>
      <c r="N2589" t="str">
        <f t="shared" si="162"/>
        <v>Species</v>
      </c>
      <c r="O2589" t="str">
        <f t="shared" si="163"/>
        <v>S5-N5 20</v>
      </c>
    </row>
    <row r="2590" spans="1:15">
      <c r="A2590" t="s">
        <v>136</v>
      </c>
      <c r="B2590" t="s">
        <v>167</v>
      </c>
      <c r="C2590" t="s">
        <v>168</v>
      </c>
      <c r="D2590" t="s">
        <v>100</v>
      </c>
      <c r="E2590">
        <v>20</v>
      </c>
      <c r="F2590" t="s">
        <v>35</v>
      </c>
      <c r="G2590" s="4" t="s">
        <v>53</v>
      </c>
      <c r="H2590" t="b">
        <v>0</v>
      </c>
      <c r="I2590" t="s">
        <v>59</v>
      </c>
      <c r="J2590" t="s">
        <v>60</v>
      </c>
      <c r="K2590">
        <v>0.03</v>
      </c>
      <c r="L2590" t="str">
        <f t="shared" si="160"/>
        <v>Sida</v>
      </c>
      <c r="M2590" t="str">
        <f t="shared" si="161"/>
        <v>A</v>
      </c>
      <c r="N2590" t="str">
        <f t="shared" si="162"/>
        <v>Species</v>
      </c>
      <c r="O2590" t="str">
        <f t="shared" si="163"/>
        <v>S5-N5 20</v>
      </c>
    </row>
    <row r="2591" spans="1:15">
      <c r="A2591" t="s">
        <v>136</v>
      </c>
      <c r="B2591" t="s">
        <v>167</v>
      </c>
      <c r="C2591" t="s">
        <v>168</v>
      </c>
      <c r="D2591" t="s">
        <v>100</v>
      </c>
      <c r="E2591">
        <v>21</v>
      </c>
      <c r="F2591" t="s">
        <v>32</v>
      </c>
      <c r="G2591" t="s">
        <v>29</v>
      </c>
      <c r="L2591" t="str">
        <f t="shared" si="160"/>
        <v>NA</v>
      </c>
      <c r="M2591" t="str">
        <f t="shared" si="161"/>
        <v>NA</v>
      </c>
      <c r="N2591" t="str">
        <f t="shared" si="162"/>
        <v>NA</v>
      </c>
      <c r="O2591" t="str">
        <f t="shared" si="163"/>
        <v>S5-N5 21</v>
      </c>
    </row>
    <row r="2592" spans="1:15">
      <c r="A2592" t="s">
        <v>136</v>
      </c>
      <c r="B2592" t="s">
        <v>167</v>
      </c>
      <c r="C2592" t="s">
        <v>168</v>
      </c>
      <c r="D2592" t="s">
        <v>100</v>
      </c>
      <c r="E2592">
        <v>22</v>
      </c>
      <c r="F2592" t="s">
        <v>32</v>
      </c>
      <c r="G2592" t="s">
        <v>29</v>
      </c>
      <c r="L2592" t="str">
        <f t="shared" si="160"/>
        <v>NA</v>
      </c>
      <c r="M2592" t="str">
        <f t="shared" si="161"/>
        <v>NA</v>
      </c>
      <c r="N2592" t="str">
        <f t="shared" si="162"/>
        <v>NA</v>
      </c>
      <c r="O2592" t="str">
        <f t="shared" si="163"/>
        <v>S5-N5 22</v>
      </c>
    </row>
    <row r="2593" spans="1:15">
      <c r="A2593" t="s">
        <v>136</v>
      </c>
      <c r="B2593" t="s">
        <v>167</v>
      </c>
      <c r="C2593" t="s">
        <v>168</v>
      </c>
      <c r="D2593" t="s">
        <v>100</v>
      </c>
      <c r="E2593">
        <v>23</v>
      </c>
      <c r="F2593" t="s">
        <v>32</v>
      </c>
      <c r="G2593" t="s">
        <v>29</v>
      </c>
      <c r="L2593" t="str">
        <f t="shared" si="160"/>
        <v>NA</v>
      </c>
      <c r="M2593" t="str">
        <f t="shared" si="161"/>
        <v>NA</v>
      </c>
      <c r="N2593" t="str">
        <f t="shared" si="162"/>
        <v>NA</v>
      </c>
      <c r="O2593" t="str">
        <f t="shared" si="163"/>
        <v>S5-N5 23</v>
      </c>
    </row>
    <row r="2594" spans="1:15">
      <c r="A2594" t="s">
        <v>136</v>
      </c>
      <c r="B2594" t="s">
        <v>167</v>
      </c>
      <c r="C2594" t="s">
        <v>168</v>
      </c>
      <c r="D2594" t="s">
        <v>100</v>
      </c>
      <c r="E2594">
        <v>24</v>
      </c>
      <c r="F2594" t="s">
        <v>32</v>
      </c>
      <c r="G2594" t="s">
        <v>29</v>
      </c>
      <c r="L2594" t="str">
        <f t="shared" si="160"/>
        <v>NA</v>
      </c>
      <c r="M2594" t="str">
        <f t="shared" si="161"/>
        <v>NA</v>
      </c>
      <c r="N2594" t="str">
        <f t="shared" si="162"/>
        <v>NA</v>
      </c>
      <c r="O2594" t="str">
        <f t="shared" si="163"/>
        <v>S5-N5 24</v>
      </c>
    </row>
    <row r="2595" spans="1:15">
      <c r="A2595" t="s">
        <v>136</v>
      </c>
      <c r="B2595" t="s">
        <v>167</v>
      </c>
      <c r="C2595" t="s">
        <v>168</v>
      </c>
      <c r="D2595" t="s">
        <v>100</v>
      </c>
      <c r="E2595">
        <v>25</v>
      </c>
      <c r="F2595" t="s">
        <v>32</v>
      </c>
      <c r="G2595" t="s">
        <v>29</v>
      </c>
      <c r="L2595" t="str">
        <f t="shared" si="160"/>
        <v>NA</v>
      </c>
      <c r="M2595" t="str">
        <f t="shared" si="161"/>
        <v>NA</v>
      </c>
      <c r="N2595" t="str">
        <f t="shared" si="162"/>
        <v>NA</v>
      </c>
      <c r="O2595" t="str">
        <f t="shared" si="163"/>
        <v>S5-N5 25</v>
      </c>
    </row>
    <row r="2596" spans="1:15">
      <c r="A2596" t="s">
        <v>136</v>
      </c>
      <c r="B2596" t="s">
        <v>167</v>
      </c>
      <c r="C2596" t="s">
        <v>168</v>
      </c>
      <c r="D2596" t="s">
        <v>100</v>
      </c>
      <c r="E2596">
        <v>26</v>
      </c>
      <c r="F2596" t="s">
        <v>32</v>
      </c>
      <c r="G2596" t="s">
        <v>29</v>
      </c>
      <c r="L2596" t="str">
        <f t="shared" si="160"/>
        <v>NA</v>
      </c>
      <c r="M2596" t="str">
        <f t="shared" si="161"/>
        <v>NA</v>
      </c>
      <c r="N2596" t="str">
        <f t="shared" si="162"/>
        <v>NA</v>
      </c>
      <c r="O2596" t="str">
        <f t="shared" si="163"/>
        <v>S5-N5 26</v>
      </c>
    </row>
    <row r="2597" spans="1:15">
      <c r="A2597" t="s">
        <v>136</v>
      </c>
      <c r="B2597" t="s">
        <v>167</v>
      </c>
      <c r="C2597" t="s">
        <v>168</v>
      </c>
      <c r="D2597" t="s">
        <v>100</v>
      </c>
      <c r="E2597">
        <v>27</v>
      </c>
      <c r="F2597" t="s">
        <v>20</v>
      </c>
      <c r="G2597" t="s">
        <v>29</v>
      </c>
      <c r="L2597" t="str">
        <f t="shared" si="160"/>
        <v>NA</v>
      </c>
      <c r="M2597" t="str">
        <f t="shared" si="161"/>
        <v>NA</v>
      </c>
      <c r="N2597" t="str">
        <f t="shared" si="162"/>
        <v>NA</v>
      </c>
      <c r="O2597" t="str">
        <f t="shared" si="163"/>
        <v>S5-N5 27</v>
      </c>
    </row>
    <row r="2598" spans="1:15">
      <c r="A2598" t="s">
        <v>136</v>
      </c>
      <c r="B2598" t="s">
        <v>167</v>
      </c>
      <c r="C2598" t="s">
        <v>168</v>
      </c>
      <c r="D2598" t="s">
        <v>100</v>
      </c>
      <c r="E2598">
        <v>28</v>
      </c>
      <c r="F2598" t="s">
        <v>32</v>
      </c>
      <c r="G2598" t="s">
        <v>33</v>
      </c>
      <c r="H2598" t="b">
        <v>0</v>
      </c>
      <c r="I2598" t="s">
        <v>19</v>
      </c>
      <c r="J2598" t="s">
        <v>24</v>
      </c>
      <c r="K2598">
        <v>0.14000000000000001</v>
      </c>
      <c r="L2598" t="str">
        <f t="shared" si="160"/>
        <v>Sclerolaena</v>
      </c>
      <c r="M2598" t="str">
        <f t="shared" si="161"/>
        <v>divaricata</v>
      </c>
      <c r="N2598" t="str">
        <f t="shared" si="162"/>
        <v>Species</v>
      </c>
      <c r="O2598" t="str">
        <f t="shared" si="163"/>
        <v>S5-N5 28</v>
      </c>
    </row>
    <row r="2599" spans="1:15">
      <c r="A2599" t="s">
        <v>136</v>
      </c>
      <c r="B2599" t="s">
        <v>167</v>
      </c>
      <c r="C2599" t="s">
        <v>168</v>
      </c>
      <c r="D2599" t="s">
        <v>100</v>
      </c>
      <c r="E2599">
        <v>29</v>
      </c>
      <c r="F2599" t="s">
        <v>35</v>
      </c>
      <c r="G2599" t="s">
        <v>33</v>
      </c>
      <c r="H2599" t="b">
        <v>1</v>
      </c>
      <c r="I2599" t="s">
        <v>19</v>
      </c>
      <c r="J2599" t="s">
        <v>24</v>
      </c>
      <c r="K2599">
        <v>0.2</v>
      </c>
      <c r="L2599" t="str">
        <f t="shared" si="160"/>
        <v>Sclerolaena</v>
      </c>
      <c r="M2599" t="str">
        <f t="shared" si="161"/>
        <v>divaricata</v>
      </c>
      <c r="N2599" t="str">
        <f t="shared" si="162"/>
        <v>Species</v>
      </c>
      <c r="O2599" t="str">
        <f t="shared" si="163"/>
        <v>S5-N5 29</v>
      </c>
    </row>
    <row r="2600" spans="1:15">
      <c r="A2600" t="s">
        <v>136</v>
      </c>
      <c r="B2600" t="s">
        <v>167</v>
      </c>
      <c r="C2600" t="s">
        <v>168</v>
      </c>
      <c r="D2600" t="s">
        <v>100</v>
      </c>
      <c r="E2600">
        <v>30</v>
      </c>
      <c r="F2600" t="s">
        <v>35</v>
      </c>
      <c r="G2600" t="s">
        <v>29</v>
      </c>
      <c r="L2600" t="str">
        <f t="shared" si="160"/>
        <v>NA</v>
      </c>
      <c r="M2600" t="str">
        <f t="shared" si="161"/>
        <v>NA</v>
      </c>
      <c r="N2600" t="str">
        <f t="shared" si="162"/>
        <v>NA</v>
      </c>
      <c r="O2600" t="str">
        <f t="shared" si="163"/>
        <v>S5-N5 30</v>
      </c>
    </row>
    <row r="2601" spans="1:15">
      <c r="A2601" t="s">
        <v>136</v>
      </c>
      <c r="B2601" t="s">
        <v>167</v>
      </c>
      <c r="C2601" t="s">
        <v>168</v>
      </c>
      <c r="D2601" t="s">
        <v>100</v>
      </c>
      <c r="E2601">
        <v>31</v>
      </c>
      <c r="F2601" t="s">
        <v>35</v>
      </c>
      <c r="G2601" t="s">
        <v>33</v>
      </c>
      <c r="H2601" t="b">
        <v>0</v>
      </c>
      <c r="I2601" t="s">
        <v>19</v>
      </c>
      <c r="J2601" t="s">
        <v>24</v>
      </c>
      <c r="K2601">
        <v>0.3</v>
      </c>
      <c r="L2601" t="str">
        <f t="shared" si="160"/>
        <v>Sclerolaena</v>
      </c>
      <c r="M2601" t="str">
        <f t="shared" si="161"/>
        <v>divaricata</v>
      </c>
      <c r="N2601" t="str">
        <f t="shared" si="162"/>
        <v>Species</v>
      </c>
      <c r="O2601" t="str">
        <f t="shared" si="163"/>
        <v>S5-N5 31</v>
      </c>
    </row>
    <row r="2602" spans="1:15">
      <c r="A2602" t="s">
        <v>136</v>
      </c>
      <c r="B2602" t="s">
        <v>167</v>
      </c>
      <c r="C2602" t="s">
        <v>168</v>
      </c>
      <c r="D2602" t="s">
        <v>100</v>
      </c>
      <c r="E2602">
        <v>32</v>
      </c>
      <c r="F2602" t="s">
        <v>35</v>
      </c>
      <c r="G2602" t="s">
        <v>33</v>
      </c>
      <c r="H2602" t="b">
        <v>0</v>
      </c>
      <c r="I2602" t="s">
        <v>19</v>
      </c>
      <c r="J2602" t="s">
        <v>24</v>
      </c>
      <c r="K2602">
        <v>0.23</v>
      </c>
      <c r="L2602" t="str">
        <f t="shared" si="160"/>
        <v>Sclerolaena</v>
      </c>
      <c r="M2602" t="str">
        <f t="shared" si="161"/>
        <v>divaricata</v>
      </c>
      <c r="N2602" t="str">
        <f t="shared" si="162"/>
        <v>Species</v>
      </c>
      <c r="O2602" t="str">
        <f t="shared" si="163"/>
        <v>S5-N5 32</v>
      </c>
    </row>
    <row r="2603" spans="1:15">
      <c r="A2603" t="s">
        <v>136</v>
      </c>
      <c r="B2603" t="s">
        <v>167</v>
      </c>
      <c r="C2603" t="s">
        <v>168</v>
      </c>
      <c r="D2603" t="s">
        <v>100</v>
      </c>
      <c r="E2603">
        <v>33</v>
      </c>
      <c r="F2603" t="s">
        <v>35</v>
      </c>
      <c r="G2603" t="s">
        <v>33</v>
      </c>
      <c r="H2603" t="b">
        <v>0</v>
      </c>
      <c r="I2603" t="s">
        <v>19</v>
      </c>
      <c r="J2603" t="s">
        <v>24</v>
      </c>
      <c r="K2603">
        <v>0.22</v>
      </c>
      <c r="L2603" t="str">
        <f t="shared" si="160"/>
        <v>Sclerolaena</v>
      </c>
      <c r="M2603" t="str">
        <f t="shared" si="161"/>
        <v>divaricata</v>
      </c>
      <c r="N2603" t="str">
        <f t="shared" si="162"/>
        <v>Species</v>
      </c>
      <c r="O2603" t="str">
        <f t="shared" si="163"/>
        <v>S5-N5 33</v>
      </c>
    </row>
    <row r="2604" spans="1:15">
      <c r="A2604" t="s">
        <v>136</v>
      </c>
      <c r="B2604" t="s">
        <v>167</v>
      </c>
      <c r="C2604" t="s">
        <v>168</v>
      </c>
      <c r="D2604" t="s">
        <v>100</v>
      </c>
      <c r="E2604">
        <v>34</v>
      </c>
      <c r="F2604" t="s">
        <v>35</v>
      </c>
      <c r="G2604" t="s">
        <v>29</v>
      </c>
      <c r="L2604" t="str">
        <f t="shared" si="160"/>
        <v>NA</v>
      </c>
      <c r="M2604" t="str">
        <f t="shared" si="161"/>
        <v>NA</v>
      </c>
      <c r="N2604" t="str">
        <f t="shared" si="162"/>
        <v>NA</v>
      </c>
      <c r="O2604" t="str">
        <f t="shared" si="163"/>
        <v>S5-N5 34</v>
      </c>
    </row>
    <row r="2605" spans="1:15">
      <c r="A2605" t="s">
        <v>136</v>
      </c>
      <c r="B2605" t="s">
        <v>167</v>
      </c>
      <c r="C2605" t="s">
        <v>168</v>
      </c>
      <c r="D2605" t="s">
        <v>100</v>
      </c>
      <c r="E2605">
        <v>35</v>
      </c>
      <c r="F2605" t="s">
        <v>35</v>
      </c>
      <c r="G2605" t="s">
        <v>33</v>
      </c>
      <c r="H2605" t="b">
        <v>1</v>
      </c>
      <c r="I2605" t="s">
        <v>19</v>
      </c>
      <c r="J2605" t="s">
        <v>24</v>
      </c>
      <c r="K2605">
        <v>0.27</v>
      </c>
      <c r="L2605" t="str">
        <f t="shared" si="160"/>
        <v>Sclerolaena</v>
      </c>
      <c r="M2605" t="str">
        <f t="shared" si="161"/>
        <v>divaricata</v>
      </c>
      <c r="N2605" t="str">
        <f t="shared" si="162"/>
        <v>Species</v>
      </c>
      <c r="O2605" t="str">
        <f t="shared" si="163"/>
        <v>S5-N5 35</v>
      </c>
    </row>
    <row r="2606" spans="1:15">
      <c r="A2606" t="s">
        <v>136</v>
      </c>
      <c r="B2606" t="s">
        <v>167</v>
      </c>
      <c r="C2606" t="s">
        <v>168</v>
      </c>
      <c r="D2606" t="s">
        <v>100</v>
      </c>
      <c r="E2606">
        <v>36</v>
      </c>
      <c r="F2606" t="s">
        <v>32</v>
      </c>
      <c r="G2606" s="4" t="s">
        <v>308</v>
      </c>
      <c r="H2606" t="b">
        <v>0</v>
      </c>
      <c r="I2606" t="s">
        <v>59</v>
      </c>
      <c r="J2606" t="s">
        <v>60</v>
      </c>
      <c r="K2606">
        <v>0.22</v>
      </c>
      <c r="L2606" t="str">
        <f t="shared" si="160"/>
        <v>Sida</v>
      </c>
      <c r="M2606" t="str">
        <f t="shared" si="161"/>
        <v>trichopoda</v>
      </c>
      <c r="N2606" t="str">
        <f t="shared" si="162"/>
        <v>Species</v>
      </c>
      <c r="O2606" t="str">
        <f t="shared" si="163"/>
        <v>S5-N5 36</v>
      </c>
    </row>
    <row r="2607" spans="1:15">
      <c r="A2607" t="s">
        <v>136</v>
      </c>
      <c r="B2607" t="s">
        <v>167</v>
      </c>
      <c r="C2607" t="s">
        <v>168</v>
      </c>
      <c r="D2607" t="s">
        <v>100</v>
      </c>
      <c r="E2607">
        <v>37</v>
      </c>
      <c r="F2607" t="s">
        <v>35</v>
      </c>
      <c r="G2607" t="s">
        <v>29</v>
      </c>
      <c r="L2607" t="str">
        <f t="shared" si="160"/>
        <v>NA</v>
      </c>
      <c r="M2607" t="str">
        <f t="shared" si="161"/>
        <v>NA</v>
      </c>
      <c r="N2607" t="str">
        <f t="shared" si="162"/>
        <v>NA</v>
      </c>
      <c r="O2607" t="str">
        <f t="shared" si="163"/>
        <v>S5-N5 37</v>
      </c>
    </row>
    <row r="2608" spans="1:15">
      <c r="A2608" t="s">
        <v>136</v>
      </c>
      <c r="B2608" t="s">
        <v>167</v>
      </c>
      <c r="C2608" t="s">
        <v>168</v>
      </c>
      <c r="D2608" t="s">
        <v>100</v>
      </c>
      <c r="E2608">
        <v>38</v>
      </c>
      <c r="F2608" t="s">
        <v>35</v>
      </c>
      <c r="G2608" t="s">
        <v>29</v>
      </c>
      <c r="L2608" t="str">
        <f t="shared" si="160"/>
        <v>NA</v>
      </c>
      <c r="M2608" t="str">
        <f t="shared" si="161"/>
        <v>NA</v>
      </c>
      <c r="N2608" t="str">
        <f t="shared" si="162"/>
        <v>NA</v>
      </c>
      <c r="O2608" t="str">
        <f t="shared" si="163"/>
        <v>S5-N5 38</v>
      </c>
    </row>
    <row r="2609" spans="1:15">
      <c r="A2609" t="s">
        <v>136</v>
      </c>
      <c r="B2609" t="s">
        <v>167</v>
      </c>
      <c r="C2609" t="s">
        <v>168</v>
      </c>
      <c r="D2609" t="s">
        <v>100</v>
      </c>
      <c r="E2609">
        <v>39</v>
      </c>
      <c r="F2609" t="s">
        <v>20</v>
      </c>
      <c r="G2609" t="s">
        <v>29</v>
      </c>
      <c r="L2609" t="str">
        <f t="shared" si="160"/>
        <v>NA</v>
      </c>
      <c r="M2609" t="str">
        <f t="shared" si="161"/>
        <v>NA</v>
      </c>
      <c r="N2609" t="str">
        <f t="shared" si="162"/>
        <v>NA</v>
      </c>
      <c r="O2609" t="str">
        <f t="shared" si="163"/>
        <v>S5-N5 39</v>
      </c>
    </row>
    <row r="2610" spans="1:15">
      <c r="A2610" t="s">
        <v>136</v>
      </c>
      <c r="B2610" t="s">
        <v>167</v>
      </c>
      <c r="C2610" t="s">
        <v>168</v>
      </c>
      <c r="D2610" t="s">
        <v>100</v>
      </c>
      <c r="E2610">
        <v>40</v>
      </c>
      <c r="F2610" t="s">
        <v>35</v>
      </c>
      <c r="G2610" s="4" t="s">
        <v>308</v>
      </c>
      <c r="H2610" t="b">
        <v>0</v>
      </c>
      <c r="I2610" t="s">
        <v>59</v>
      </c>
      <c r="J2610" t="s">
        <v>60</v>
      </c>
      <c r="K2610">
        <v>0.24</v>
      </c>
      <c r="L2610" t="str">
        <f t="shared" si="160"/>
        <v>Sida</v>
      </c>
      <c r="M2610" t="str">
        <f t="shared" si="161"/>
        <v>trichopoda</v>
      </c>
      <c r="N2610" t="str">
        <f t="shared" si="162"/>
        <v>Species</v>
      </c>
      <c r="O2610" t="str">
        <f t="shared" si="163"/>
        <v>S5-N5 40</v>
      </c>
    </row>
    <row r="2611" spans="1:15">
      <c r="A2611" t="s">
        <v>136</v>
      </c>
      <c r="B2611" t="s">
        <v>167</v>
      </c>
      <c r="C2611" t="s">
        <v>168</v>
      </c>
      <c r="D2611" t="s">
        <v>100</v>
      </c>
      <c r="E2611">
        <v>41</v>
      </c>
      <c r="F2611" t="s">
        <v>35</v>
      </c>
      <c r="G2611" t="s">
        <v>33</v>
      </c>
      <c r="H2611" t="b">
        <v>0</v>
      </c>
      <c r="I2611" t="s">
        <v>19</v>
      </c>
      <c r="J2611" t="s">
        <v>24</v>
      </c>
      <c r="K2611">
        <v>0.15</v>
      </c>
      <c r="L2611" t="str">
        <f t="shared" si="160"/>
        <v>Sclerolaena</v>
      </c>
      <c r="M2611" t="str">
        <f t="shared" si="161"/>
        <v>divaricata</v>
      </c>
      <c r="N2611" t="str">
        <f t="shared" si="162"/>
        <v>Species</v>
      </c>
      <c r="O2611" t="str">
        <f t="shared" si="163"/>
        <v>S5-N5 41</v>
      </c>
    </row>
    <row r="2612" spans="1:15">
      <c r="A2612" t="s">
        <v>136</v>
      </c>
      <c r="B2612" t="s">
        <v>167</v>
      </c>
      <c r="C2612" t="s">
        <v>168</v>
      </c>
      <c r="D2612" t="s">
        <v>100</v>
      </c>
      <c r="E2612">
        <v>42</v>
      </c>
      <c r="F2612" t="s">
        <v>20</v>
      </c>
      <c r="G2612" t="s">
        <v>29</v>
      </c>
      <c r="L2612" t="str">
        <f t="shared" si="160"/>
        <v>NA</v>
      </c>
      <c r="M2612" t="str">
        <f t="shared" si="161"/>
        <v>NA</v>
      </c>
      <c r="N2612" t="str">
        <f t="shared" si="162"/>
        <v>NA</v>
      </c>
      <c r="O2612" t="str">
        <f t="shared" si="163"/>
        <v>S5-N5 42</v>
      </c>
    </row>
    <row r="2613" spans="1:15">
      <c r="A2613" t="s">
        <v>136</v>
      </c>
      <c r="B2613" t="s">
        <v>167</v>
      </c>
      <c r="C2613" t="s">
        <v>168</v>
      </c>
      <c r="D2613" t="s">
        <v>100</v>
      </c>
      <c r="E2613">
        <v>43</v>
      </c>
      <c r="F2613" t="s">
        <v>35</v>
      </c>
      <c r="G2613" t="s">
        <v>33</v>
      </c>
      <c r="H2613" t="b">
        <v>0</v>
      </c>
      <c r="I2613" t="s">
        <v>19</v>
      </c>
      <c r="J2613" t="s">
        <v>24</v>
      </c>
      <c r="K2613">
        <v>0.21</v>
      </c>
      <c r="L2613" t="str">
        <f t="shared" si="160"/>
        <v>Sclerolaena</v>
      </c>
      <c r="M2613" t="str">
        <f t="shared" si="161"/>
        <v>divaricata</v>
      </c>
      <c r="N2613" t="str">
        <f t="shared" si="162"/>
        <v>Species</v>
      </c>
      <c r="O2613" t="str">
        <f t="shared" si="163"/>
        <v>S5-N5 43</v>
      </c>
    </row>
    <row r="2614" spans="1:15">
      <c r="A2614" t="s">
        <v>136</v>
      </c>
      <c r="B2614" t="s">
        <v>167</v>
      </c>
      <c r="C2614" t="s">
        <v>168</v>
      </c>
      <c r="D2614" t="s">
        <v>100</v>
      </c>
      <c r="E2614">
        <v>44</v>
      </c>
      <c r="F2614" t="s">
        <v>35</v>
      </c>
      <c r="G2614" s="4" t="s">
        <v>301</v>
      </c>
      <c r="H2614" t="b">
        <v>0</v>
      </c>
      <c r="I2614" t="s">
        <v>49</v>
      </c>
      <c r="J2614" t="s">
        <v>50</v>
      </c>
      <c r="K2614">
        <v>0.22</v>
      </c>
      <c r="L2614" t="str">
        <f t="shared" si="160"/>
        <v>Sporobolus</v>
      </c>
      <c r="M2614" t="str">
        <f t="shared" si="161"/>
        <v>actinocladus</v>
      </c>
      <c r="N2614" t="str">
        <f t="shared" si="162"/>
        <v>Species</v>
      </c>
      <c r="O2614" t="str">
        <f t="shared" si="163"/>
        <v>S5-N5 44</v>
      </c>
    </row>
    <row r="2615" spans="1:15">
      <c r="A2615" t="s">
        <v>136</v>
      </c>
      <c r="B2615" t="s">
        <v>167</v>
      </c>
      <c r="C2615" t="s">
        <v>168</v>
      </c>
      <c r="D2615" t="s">
        <v>100</v>
      </c>
      <c r="E2615">
        <v>45</v>
      </c>
      <c r="F2615" t="s">
        <v>20</v>
      </c>
      <c r="G2615" t="s">
        <v>29</v>
      </c>
      <c r="L2615" t="str">
        <f t="shared" si="160"/>
        <v>NA</v>
      </c>
      <c r="M2615" t="str">
        <f t="shared" si="161"/>
        <v>NA</v>
      </c>
      <c r="N2615" t="str">
        <f t="shared" si="162"/>
        <v>NA</v>
      </c>
      <c r="O2615" t="str">
        <f t="shared" si="163"/>
        <v>S5-N5 45</v>
      </c>
    </row>
    <row r="2616" spans="1:15">
      <c r="A2616" t="s">
        <v>136</v>
      </c>
      <c r="B2616" t="s">
        <v>167</v>
      </c>
      <c r="C2616" t="s">
        <v>168</v>
      </c>
      <c r="D2616" t="s">
        <v>100</v>
      </c>
      <c r="E2616">
        <v>46</v>
      </c>
      <c r="F2616" t="s">
        <v>35</v>
      </c>
      <c r="G2616" t="s">
        <v>33</v>
      </c>
      <c r="H2616" t="b">
        <v>0</v>
      </c>
      <c r="I2616" t="s">
        <v>19</v>
      </c>
      <c r="J2616" t="s">
        <v>24</v>
      </c>
      <c r="K2616">
        <v>0.2</v>
      </c>
      <c r="L2616" t="str">
        <f t="shared" si="160"/>
        <v>Sclerolaena</v>
      </c>
      <c r="M2616" t="str">
        <f t="shared" si="161"/>
        <v>divaricata</v>
      </c>
      <c r="N2616" t="str">
        <f t="shared" si="162"/>
        <v>Species</v>
      </c>
      <c r="O2616" t="str">
        <f t="shared" si="163"/>
        <v>S5-N5 46</v>
      </c>
    </row>
    <row r="2617" spans="1:15">
      <c r="A2617" t="s">
        <v>136</v>
      </c>
      <c r="B2617" t="s">
        <v>167</v>
      </c>
      <c r="C2617" t="s">
        <v>168</v>
      </c>
      <c r="D2617" t="s">
        <v>100</v>
      </c>
      <c r="E2617">
        <v>47</v>
      </c>
      <c r="F2617" t="s">
        <v>20</v>
      </c>
      <c r="G2617" s="4" t="s">
        <v>301</v>
      </c>
      <c r="H2617" t="b">
        <v>0</v>
      </c>
      <c r="I2617" t="s">
        <v>49</v>
      </c>
      <c r="J2617" t="s">
        <v>50</v>
      </c>
      <c r="K2617">
        <v>0.14000000000000001</v>
      </c>
      <c r="L2617" t="str">
        <f t="shared" si="160"/>
        <v>Sporobolus</v>
      </c>
      <c r="M2617" t="str">
        <f t="shared" si="161"/>
        <v>actinocladus</v>
      </c>
      <c r="N2617" t="str">
        <f t="shared" si="162"/>
        <v>Species</v>
      </c>
      <c r="O2617" t="str">
        <f t="shared" si="163"/>
        <v>S5-N5 47</v>
      </c>
    </row>
    <row r="2618" spans="1:15">
      <c r="A2618" t="s">
        <v>136</v>
      </c>
      <c r="B2618" t="s">
        <v>167</v>
      </c>
      <c r="C2618" t="s">
        <v>168</v>
      </c>
      <c r="D2618" t="s">
        <v>100</v>
      </c>
      <c r="E2618">
        <v>48</v>
      </c>
      <c r="F2618" t="s">
        <v>32</v>
      </c>
      <c r="G2618" t="s">
        <v>29</v>
      </c>
      <c r="L2618" t="str">
        <f t="shared" si="160"/>
        <v>NA</v>
      </c>
      <c r="M2618" t="str">
        <f t="shared" si="161"/>
        <v>NA</v>
      </c>
      <c r="N2618" t="str">
        <f t="shared" si="162"/>
        <v>NA</v>
      </c>
      <c r="O2618" t="str">
        <f t="shared" si="163"/>
        <v>S5-N5 48</v>
      </c>
    </row>
    <row r="2619" spans="1:15">
      <c r="A2619" t="s">
        <v>136</v>
      </c>
      <c r="B2619" t="s">
        <v>167</v>
      </c>
      <c r="C2619" t="s">
        <v>168</v>
      </c>
      <c r="D2619" t="s">
        <v>100</v>
      </c>
      <c r="E2619">
        <v>49</v>
      </c>
      <c r="F2619" t="s">
        <v>35</v>
      </c>
      <c r="G2619" s="4" t="s">
        <v>308</v>
      </c>
      <c r="H2619" t="b">
        <v>0</v>
      </c>
      <c r="I2619" t="s">
        <v>59</v>
      </c>
      <c r="J2619" t="s">
        <v>60</v>
      </c>
      <c r="K2619">
        <v>0.06</v>
      </c>
      <c r="L2619" t="str">
        <f t="shared" si="160"/>
        <v>Sida</v>
      </c>
      <c r="M2619" t="str">
        <f t="shared" si="161"/>
        <v>trichopoda</v>
      </c>
      <c r="N2619" t="str">
        <f t="shared" si="162"/>
        <v>Species</v>
      </c>
      <c r="O2619" t="str">
        <f t="shared" si="163"/>
        <v>S5-N5 49</v>
      </c>
    </row>
    <row r="2620" spans="1:15">
      <c r="A2620" t="s">
        <v>136</v>
      </c>
      <c r="B2620" t="s">
        <v>167</v>
      </c>
      <c r="C2620" t="s">
        <v>168</v>
      </c>
      <c r="D2620" t="s">
        <v>100</v>
      </c>
      <c r="E2620">
        <v>50</v>
      </c>
      <c r="F2620" t="s">
        <v>35</v>
      </c>
      <c r="G2620" s="4" t="s">
        <v>301</v>
      </c>
      <c r="H2620" t="b">
        <v>0</v>
      </c>
      <c r="I2620" t="s">
        <v>49</v>
      </c>
      <c r="J2620" t="s">
        <v>50</v>
      </c>
      <c r="K2620">
        <v>0.18</v>
      </c>
      <c r="L2620" t="str">
        <f t="shared" si="160"/>
        <v>Sporobolus</v>
      </c>
      <c r="M2620" t="str">
        <f t="shared" si="161"/>
        <v>actinocladus</v>
      </c>
      <c r="N2620" t="str">
        <f t="shared" si="162"/>
        <v>Species</v>
      </c>
      <c r="O2620" t="str">
        <f t="shared" si="163"/>
        <v>S5-N5 50</v>
      </c>
    </row>
    <row r="2621" spans="1:15">
      <c r="A2621" t="s">
        <v>136</v>
      </c>
      <c r="B2621" t="s">
        <v>167</v>
      </c>
      <c r="C2621" t="s">
        <v>168</v>
      </c>
      <c r="D2621" t="s">
        <v>100</v>
      </c>
      <c r="E2621">
        <v>51</v>
      </c>
      <c r="F2621" t="s">
        <v>35</v>
      </c>
      <c r="G2621" t="s">
        <v>30</v>
      </c>
      <c r="H2621" t="b">
        <v>1</v>
      </c>
      <c r="I2621" t="s">
        <v>19</v>
      </c>
      <c r="J2621" t="s">
        <v>24</v>
      </c>
      <c r="K2621">
        <v>0.27</v>
      </c>
      <c r="L2621" t="str">
        <f t="shared" si="160"/>
        <v>Sclerolaena</v>
      </c>
      <c r="M2621" t="str">
        <f t="shared" si="161"/>
        <v>ventricosa</v>
      </c>
      <c r="N2621" t="str">
        <f t="shared" si="162"/>
        <v>Species</v>
      </c>
      <c r="O2621" t="str">
        <f t="shared" si="163"/>
        <v>S5-N5 51</v>
      </c>
    </row>
    <row r="2622" spans="1:15">
      <c r="A2622" t="s">
        <v>136</v>
      </c>
      <c r="B2622" t="s">
        <v>167</v>
      </c>
      <c r="C2622" t="s">
        <v>168</v>
      </c>
      <c r="D2622" t="s">
        <v>100</v>
      </c>
      <c r="E2622">
        <v>52</v>
      </c>
      <c r="F2622" t="s">
        <v>32</v>
      </c>
      <c r="G2622" s="4" t="s">
        <v>301</v>
      </c>
      <c r="H2622" t="b">
        <v>0</v>
      </c>
      <c r="I2622" t="s">
        <v>49</v>
      </c>
      <c r="J2622" t="s">
        <v>50</v>
      </c>
      <c r="K2622">
        <v>0.37</v>
      </c>
      <c r="L2622" t="str">
        <f t="shared" si="160"/>
        <v>Sporobolus</v>
      </c>
      <c r="M2622" t="str">
        <f t="shared" si="161"/>
        <v>actinocladus</v>
      </c>
      <c r="N2622" t="str">
        <f t="shared" si="162"/>
        <v>Species</v>
      </c>
      <c r="O2622" t="str">
        <f t="shared" si="163"/>
        <v>S5-N5 52</v>
      </c>
    </row>
    <row r="2623" spans="1:15">
      <c r="A2623" t="s">
        <v>136</v>
      </c>
      <c r="B2623" t="s">
        <v>167</v>
      </c>
      <c r="C2623" t="s">
        <v>168</v>
      </c>
      <c r="D2623" t="s">
        <v>100</v>
      </c>
      <c r="E2623">
        <v>53</v>
      </c>
      <c r="F2623" t="s">
        <v>32</v>
      </c>
      <c r="G2623" s="4" t="s">
        <v>301</v>
      </c>
      <c r="H2623" t="b">
        <v>0</v>
      </c>
      <c r="I2623" t="s">
        <v>49</v>
      </c>
      <c r="J2623" t="s">
        <v>50</v>
      </c>
      <c r="K2623">
        <v>0.27</v>
      </c>
      <c r="L2623" t="str">
        <f t="shared" si="160"/>
        <v>Sporobolus</v>
      </c>
      <c r="M2623" t="str">
        <f t="shared" si="161"/>
        <v>actinocladus</v>
      </c>
      <c r="N2623" t="str">
        <f t="shared" si="162"/>
        <v>Species</v>
      </c>
      <c r="O2623" t="str">
        <f t="shared" si="163"/>
        <v>S5-N5 53</v>
      </c>
    </row>
    <row r="2624" spans="1:15">
      <c r="A2624" t="s">
        <v>136</v>
      </c>
      <c r="B2624" t="s">
        <v>167</v>
      </c>
      <c r="C2624" t="s">
        <v>168</v>
      </c>
      <c r="D2624" t="s">
        <v>100</v>
      </c>
      <c r="E2624">
        <v>54</v>
      </c>
      <c r="F2624" t="s">
        <v>32</v>
      </c>
      <c r="G2624" t="s">
        <v>29</v>
      </c>
      <c r="L2624" t="str">
        <f t="shared" si="160"/>
        <v>NA</v>
      </c>
      <c r="M2624" t="str">
        <f t="shared" si="161"/>
        <v>NA</v>
      </c>
      <c r="N2624" t="str">
        <f t="shared" si="162"/>
        <v>NA</v>
      </c>
      <c r="O2624" t="str">
        <f t="shared" si="163"/>
        <v>S5-N5 54</v>
      </c>
    </row>
    <row r="2625" spans="1:15">
      <c r="A2625" t="s">
        <v>136</v>
      </c>
      <c r="B2625" t="s">
        <v>167</v>
      </c>
      <c r="C2625" t="s">
        <v>168</v>
      </c>
      <c r="D2625" t="s">
        <v>100</v>
      </c>
      <c r="E2625">
        <v>55</v>
      </c>
      <c r="F2625" t="s">
        <v>32</v>
      </c>
      <c r="G2625" t="s">
        <v>29</v>
      </c>
      <c r="L2625" t="str">
        <f t="shared" si="160"/>
        <v>NA</v>
      </c>
      <c r="M2625" t="str">
        <f t="shared" si="161"/>
        <v>NA</v>
      </c>
      <c r="N2625" t="str">
        <f t="shared" si="162"/>
        <v>NA</v>
      </c>
      <c r="O2625" t="str">
        <f t="shared" si="163"/>
        <v>S5-N5 55</v>
      </c>
    </row>
    <row r="2626" spans="1:15">
      <c r="A2626" t="s">
        <v>136</v>
      </c>
      <c r="B2626" t="s">
        <v>167</v>
      </c>
      <c r="C2626" t="s">
        <v>168</v>
      </c>
      <c r="D2626" t="s">
        <v>100</v>
      </c>
      <c r="E2626">
        <v>56</v>
      </c>
      <c r="F2626" t="s">
        <v>32</v>
      </c>
      <c r="G2626" t="s">
        <v>29</v>
      </c>
      <c r="L2626" t="str">
        <f t="shared" si="160"/>
        <v>NA</v>
      </c>
      <c r="M2626" t="str">
        <f t="shared" si="161"/>
        <v>NA</v>
      </c>
      <c r="N2626" t="str">
        <f t="shared" si="162"/>
        <v>NA</v>
      </c>
      <c r="O2626" t="str">
        <f t="shared" si="163"/>
        <v>S5-N5 56</v>
      </c>
    </row>
    <row r="2627" spans="1:15">
      <c r="A2627" t="s">
        <v>136</v>
      </c>
      <c r="B2627" t="s">
        <v>167</v>
      </c>
      <c r="C2627" t="s">
        <v>168</v>
      </c>
      <c r="D2627" t="s">
        <v>100</v>
      </c>
      <c r="E2627">
        <v>57</v>
      </c>
      <c r="F2627" t="s">
        <v>32</v>
      </c>
      <c r="G2627" t="s">
        <v>29</v>
      </c>
      <c r="L2627" t="str">
        <f t="shared" ref="L2627:L2690" si="164">IF(G2627="NA", "NA", IF(ISNUMBER(SEARCH(" ", G2627)), LEFT(G2627, FIND(" ", G2627) - 1), G2627))</f>
        <v>NA</v>
      </c>
      <c r="M2627" t="str">
        <f t="shared" ref="M2627:M2690" si="165">IF(OR(G2627="NA", LEN(TRIM(G2627))=LEN(SUBSTITUTE(G2627," ",""))), "NA", IF(ISNUMBER(SEARCH("Dead", G2627)), "NA", MID(G2627, FIND(" ", G2627) + 1, LEN(G2627) - FIND(" ", G2627))))</f>
        <v>NA</v>
      </c>
      <c r="N2627" t="str">
        <f t="shared" ref="N2627:N2690" si="166">IF(G2627="NA", "NA", IF(ISNUMBER(SEARCH("Dead", G2627)), IF(I2627&lt;&gt;"", "Family", "NA"), IF(ISNUMBER(SEARCH("subsp.", G2627)), "Subspecies", IF(ISNUMBER(SEARCH("var.", G2627)), "Varietas", IF(COUNTIF(G2627, "* *")=0, "Genus", "Species")))))</f>
        <v>NA</v>
      </c>
      <c r="O2627" t="str">
        <f t="shared" ref="O2627:O2690" si="167">CONCATENATE(D2627, " ", E2627)</f>
        <v>S5-N5 57</v>
      </c>
    </row>
    <row r="2628" spans="1:15">
      <c r="A2628" t="s">
        <v>136</v>
      </c>
      <c r="B2628" t="s">
        <v>167</v>
      </c>
      <c r="C2628" t="s">
        <v>168</v>
      </c>
      <c r="D2628" t="s">
        <v>100</v>
      </c>
      <c r="E2628">
        <v>58</v>
      </c>
      <c r="F2628" t="s">
        <v>32</v>
      </c>
      <c r="G2628" t="s">
        <v>29</v>
      </c>
      <c r="L2628" t="str">
        <f t="shared" si="164"/>
        <v>NA</v>
      </c>
      <c r="M2628" t="str">
        <f t="shared" si="165"/>
        <v>NA</v>
      </c>
      <c r="N2628" t="str">
        <f t="shared" si="166"/>
        <v>NA</v>
      </c>
      <c r="O2628" t="str">
        <f t="shared" si="167"/>
        <v>S5-N5 58</v>
      </c>
    </row>
    <row r="2629" spans="1:15">
      <c r="A2629" t="s">
        <v>136</v>
      </c>
      <c r="B2629" t="s">
        <v>167</v>
      </c>
      <c r="C2629" t="s">
        <v>168</v>
      </c>
      <c r="D2629" t="s">
        <v>100</v>
      </c>
      <c r="E2629">
        <v>59</v>
      </c>
      <c r="F2629" t="s">
        <v>32</v>
      </c>
      <c r="G2629" t="s">
        <v>31</v>
      </c>
      <c r="H2629" t="b">
        <v>0</v>
      </c>
      <c r="I2629" t="s">
        <v>19</v>
      </c>
      <c r="J2629" t="s">
        <v>24</v>
      </c>
      <c r="K2629">
        <v>0.06</v>
      </c>
      <c r="L2629" t="str">
        <f t="shared" si="164"/>
        <v>Sclerolaena</v>
      </c>
      <c r="M2629" t="str">
        <f t="shared" si="165"/>
        <v>brachyptera</v>
      </c>
      <c r="N2629" t="str">
        <f t="shared" si="166"/>
        <v>Species</v>
      </c>
      <c r="O2629" t="str">
        <f t="shared" si="167"/>
        <v>S5-N5 59</v>
      </c>
    </row>
    <row r="2630" spans="1:15">
      <c r="A2630" t="s">
        <v>136</v>
      </c>
      <c r="B2630" t="s">
        <v>167</v>
      </c>
      <c r="C2630" t="s">
        <v>168</v>
      </c>
      <c r="D2630" t="s">
        <v>100</v>
      </c>
      <c r="E2630">
        <v>60</v>
      </c>
      <c r="F2630" t="s">
        <v>32</v>
      </c>
      <c r="G2630" t="s">
        <v>31</v>
      </c>
      <c r="H2630" t="b">
        <v>0</v>
      </c>
      <c r="I2630" t="s">
        <v>19</v>
      </c>
      <c r="J2630" t="s">
        <v>24</v>
      </c>
      <c r="K2630">
        <v>0.02</v>
      </c>
      <c r="L2630" t="str">
        <f t="shared" si="164"/>
        <v>Sclerolaena</v>
      </c>
      <c r="M2630" t="str">
        <f t="shared" si="165"/>
        <v>brachyptera</v>
      </c>
      <c r="N2630" t="str">
        <f t="shared" si="166"/>
        <v>Species</v>
      </c>
      <c r="O2630" t="str">
        <f t="shared" si="167"/>
        <v>S5-N5 60</v>
      </c>
    </row>
    <row r="2631" spans="1:15">
      <c r="A2631" t="s">
        <v>136</v>
      </c>
      <c r="B2631" t="s">
        <v>167</v>
      </c>
      <c r="C2631" t="s">
        <v>168</v>
      </c>
      <c r="D2631" t="s">
        <v>100</v>
      </c>
      <c r="E2631">
        <v>61</v>
      </c>
      <c r="F2631" t="s">
        <v>35</v>
      </c>
      <c r="G2631" t="s">
        <v>179</v>
      </c>
      <c r="H2631" t="b">
        <v>0</v>
      </c>
      <c r="I2631" t="s">
        <v>103</v>
      </c>
      <c r="J2631" t="s">
        <v>60</v>
      </c>
      <c r="K2631">
        <v>0.04</v>
      </c>
      <c r="L2631" t="str">
        <f t="shared" si="164"/>
        <v>Trianthema</v>
      </c>
      <c r="M2631" t="str">
        <f t="shared" si="165"/>
        <v>non-recurved</v>
      </c>
      <c r="N2631" t="str">
        <f t="shared" si="166"/>
        <v>Species</v>
      </c>
      <c r="O2631" t="str">
        <f t="shared" si="167"/>
        <v>S5-N5 61</v>
      </c>
    </row>
    <row r="2632" spans="1:15">
      <c r="A2632" t="s">
        <v>136</v>
      </c>
      <c r="B2632" t="s">
        <v>167</v>
      </c>
      <c r="C2632" t="s">
        <v>168</v>
      </c>
      <c r="D2632" t="s">
        <v>100</v>
      </c>
      <c r="E2632">
        <v>62</v>
      </c>
      <c r="F2632" t="s">
        <v>20</v>
      </c>
      <c r="G2632" t="s">
        <v>31</v>
      </c>
      <c r="H2632" t="b">
        <v>0</v>
      </c>
      <c r="I2632" t="s">
        <v>19</v>
      </c>
      <c r="J2632" t="s">
        <v>24</v>
      </c>
      <c r="K2632">
        <v>7.0000000000000007E-2</v>
      </c>
      <c r="L2632" t="str">
        <f t="shared" si="164"/>
        <v>Sclerolaena</v>
      </c>
      <c r="M2632" t="str">
        <f t="shared" si="165"/>
        <v>brachyptera</v>
      </c>
      <c r="N2632" t="str">
        <f t="shared" si="166"/>
        <v>Species</v>
      </c>
      <c r="O2632" t="str">
        <f t="shared" si="167"/>
        <v>S5-N5 62</v>
      </c>
    </row>
    <row r="2633" spans="1:15">
      <c r="A2633" t="s">
        <v>136</v>
      </c>
      <c r="B2633" t="s">
        <v>167</v>
      </c>
      <c r="C2633" t="s">
        <v>168</v>
      </c>
      <c r="D2633" t="s">
        <v>100</v>
      </c>
      <c r="E2633">
        <v>63</v>
      </c>
      <c r="F2633" t="s">
        <v>35</v>
      </c>
      <c r="G2633" s="4" t="s">
        <v>166</v>
      </c>
      <c r="H2633" t="b">
        <v>0</v>
      </c>
      <c r="I2633" t="s">
        <v>59</v>
      </c>
      <c r="J2633" t="s">
        <v>60</v>
      </c>
      <c r="K2633">
        <v>0.27</v>
      </c>
      <c r="L2633" t="str">
        <f t="shared" si="164"/>
        <v>Sida</v>
      </c>
      <c r="M2633" t="str">
        <f t="shared" si="165"/>
        <v>tussock</v>
      </c>
      <c r="N2633" t="str">
        <f t="shared" si="166"/>
        <v>Species</v>
      </c>
      <c r="O2633" t="str">
        <f t="shared" si="167"/>
        <v>S5-N5 63</v>
      </c>
    </row>
    <row r="2634" spans="1:15">
      <c r="A2634" t="s">
        <v>136</v>
      </c>
      <c r="B2634" t="s">
        <v>167</v>
      </c>
      <c r="C2634" t="s">
        <v>168</v>
      </c>
      <c r="D2634" t="s">
        <v>100</v>
      </c>
      <c r="E2634">
        <v>64</v>
      </c>
      <c r="F2634" t="s">
        <v>20</v>
      </c>
      <c r="G2634" s="4" t="s">
        <v>166</v>
      </c>
      <c r="H2634" t="b">
        <v>0</v>
      </c>
      <c r="I2634" t="s">
        <v>59</v>
      </c>
      <c r="J2634" t="s">
        <v>60</v>
      </c>
      <c r="K2634">
        <v>0.08</v>
      </c>
      <c r="L2634" t="str">
        <f t="shared" si="164"/>
        <v>Sida</v>
      </c>
      <c r="M2634" t="str">
        <f t="shared" si="165"/>
        <v>tussock</v>
      </c>
      <c r="N2634" t="str">
        <f t="shared" si="166"/>
        <v>Species</v>
      </c>
      <c r="O2634" t="str">
        <f t="shared" si="167"/>
        <v>S5-N5 64</v>
      </c>
    </row>
    <row r="2635" spans="1:15">
      <c r="A2635" t="s">
        <v>136</v>
      </c>
      <c r="B2635" t="s">
        <v>167</v>
      </c>
      <c r="C2635" t="s">
        <v>168</v>
      </c>
      <c r="D2635" t="s">
        <v>100</v>
      </c>
      <c r="E2635">
        <v>65</v>
      </c>
      <c r="F2635" t="s">
        <v>35</v>
      </c>
      <c r="G2635" t="s">
        <v>30</v>
      </c>
      <c r="H2635" t="b">
        <v>1</v>
      </c>
      <c r="I2635" t="s">
        <v>19</v>
      </c>
      <c r="J2635" t="s">
        <v>24</v>
      </c>
      <c r="K2635">
        <v>0.15</v>
      </c>
      <c r="L2635" t="str">
        <f t="shared" si="164"/>
        <v>Sclerolaena</v>
      </c>
      <c r="M2635" t="str">
        <f t="shared" si="165"/>
        <v>ventricosa</v>
      </c>
      <c r="N2635" t="str">
        <f t="shared" si="166"/>
        <v>Species</v>
      </c>
      <c r="O2635" t="str">
        <f t="shared" si="167"/>
        <v>S5-N5 65</v>
      </c>
    </row>
    <row r="2636" spans="1:15">
      <c r="A2636" t="s">
        <v>136</v>
      </c>
      <c r="B2636" t="s">
        <v>167</v>
      </c>
      <c r="C2636" t="s">
        <v>168</v>
      </c>
      <c r="D2636" t="s">
        <v>100</v>
      </c>
      <c r="E2636">
        <v>65</v>
      </c>
      <c r="F2636" t="s">
        <v>35</v>
      </c>
      <c r="G2636" t="s">
        <v>31</v>
      </c>
      <c r="H2636" t="b">
        <v>0</v>
      </c>
      <c r="I2636" t="s">
        <v>19</v>
      </c>
      <c r="J2636" t="s">
        <v>24</v>
      </c>
      <c r="L2636" t="str">
        <f t="shared" si="164"/>
        <v>Sclerolaena</v>
      </c>
      <c r="M2636" t="str">
        <f t="shared" si="165"/>
        <v>brachyptera</v>
      </c>
      <c r="N2636" t="str">
        <f t="shared" si="166"/>
        <v>Species</v>
      </c>
      <c r="O2636" t="str">
        <f t="shared" si="167"/>
        <v>S5-N5 65</v>
      </c>
    </row>
    <row r="2637" spans="1:15">
      <c r="A2637" t="s">
        <v>136</v>
      </c>
      <c r="B2637" t="s">
        <v>167</v>
      </c>
      <c r="C2637" t="s">
        <v>168</v>
      </c>
      <c r="D2637" t="s">
        <v>100</v>
      </c>
      <c r="E2637">
        <v>66</v>
      </c>
      <c r="F2637" t="s">
        <v>35</v>
      </c>
      <c r="G2637" t="s">
        <v>29</v>
      </c>
      <c r="L2637" t="str">
        <f t="shared" si="164"/>
        <v>NA</v>
      </c>
      <c r="M2637" t="str">
        <f t="shared" si="165"/>
        <v>NA</v>
      </c>
      <c r="N2637" t="str">
        <f t="shared" si="166"/>
        <v>NA</v>
      </c>
      <c r="O2637" t="str">
        <f t="shared" si="167"/>
        <v>S5-N5 66</v>
      </c>
    </row>
    <row r="2638" spans="1:15">
      <c r="A2638" t="s">
        <v>136</v>
      </c>
      <c r="B2638" t="s">
        <v>167</v>
      </c>
      <c r="C2638" t="s">
        <v>168</v>
      </c>
      <c r="D2638" t="s">
        <v>100</v>
      </c>
      <c r="E2638">
        <v>67</v>
      </c>
      <c r="F2638" t="s">
        <v>35</v>
      </c>
      <c r="G2638" s="4" t="s">
        <v>308</v>
      </c>
      <c r="H2638" t="b">
        <v>0</v>
      </c>
      <c r="I2638" t="s">
        <v>59</v>
      </c>
      <c r="J2638" t="s">
        <v>60</v>
      </c>
      <c r="K2638">
        <v>0.13</v>
      </c>
      <c r="L2638" t="str">
        <f t="shared" si="164"/>
        <v>Sida</v>
      </c>
      <c r="M2638" t="str">
        <f t="shared" si="165"/>
        <v>trichopoda</v>
      </c>
      <c r="N2638" t="str">
        <f t="shared" si="166"/>
        <v>Species</v>
      </c>
      <c r="O2638" t="str">
        <f t="shared" si="167"/>
        <v>S5-N5 67</v>
      </c>
    </row>
    <row r="2639" spans="1:15">
      <c r="A2639" t="s">
        <v>136</v>
      </c>
      <c r="B2639" t="s">
        <v>167</v>
      </c>
      <c r="C2639" t="s">
        <v>168</v>
      </c>
      <c r="D2639" t="s">
        <v>100</v>
      </c>
      <c r="E2639">
        <v>68</v>
      </c>
      <c r="F2639" t="s">
        <v>35</v>
      </c>
      <c r="G2639" t="s">
        <v>31</v>
      </c>
      <c r="H2639" t="b">
        <v>0</v>
      </c>
      <c r="I2639" t="s">
        <v>19</v>
      </c>
      <c r="J2639" t="s">
        <v>24</v>
      </c>
      <c r="K2639">
        <v>0.06</v>
      </c>
      <c r="L2639" t="str">
        <f t="shared" si="164"/>
        <v>Sclerolaena</v>
      </c>
      <c r="M2639" t="str">
        <f t="shared" si="165"/>
        <v>brachyptera</v>
      </c>
      <c r="N2639" t="str">
        <f t="shared" si="166"/>
        <v>Species</v>
      </c>
      <c r="O2639" t="str">
        <f t="shared" si="167"/>
        <v>S5-N5 68</v>
      </c>
    </row>
    <row r="2640" spans="1:15">
      <c r="A2640" t="s">
        <v>136</v>
      </c>
      <c r="B2640" t="s">
        <v>167</v>
      </c>
      <c r="C2640" t="s">
        <v>168</v>
      </c>
      <c r="D2640" t="s">
        <v>100</v>
      </c>
      <c r="E2640">
        <v>69</v>
      </c>
      <c r="F2640" t="s">
        <v>35</v>
      </c>
      <c r="G2640" t="s">
        <v>30</v>
      </c>
      <c r="H2640" t="b">
        <v>1</v>
      </c>
      <c r="I2640" t="s">
        <v>19</v>
      </c>
      <c r="J2640" t="s">
        <v>24</v>
      </c>
      <c r="K2640">
        <v>0.09</v>
      </c>
      <c r="L2640" t="str">
        <f t="shared" si="164"/>
        <v>Sclerolaena</v>
      </c>
      <c r="M2640" t="str">
        <f t="shared" si="165"/>
        <v>ventricosa</v>
      </c>
      <c r="N2640" t="str">
        <f t="shared" si="166"/>
        <v>Species</v>
      </c>
      <c r="O2640" t="str">
        <f t="shared" si="167"/>
        <v>S5-N5 69</v>
      </c>
    </row>
    <row r="2641" spans="1:15">
      <c r="A2641" t="s">
        <v>136</v>
      </c>
      <c r="B2641" t="s">
        <v>167</v>
      </c>
      <c r="C2641" t="s">
        <v>168</v>
      </c>
      <c r="D2641" t="s">
        <v>100</v>
      </c>
      <c r="E2641">
        <v>70</v>
      </c>
      <c r="F2641" t="s">
        <v>20</v>
      </c>
      <c r="G2641" t="s">
        <v>29</v>
      </c>
      <c r="L2641" t="str">
        <f t="shared" si="164"/>
        <v>NA</v>
      </c>
      <c r="M2641" t="str">
        <f t="shared" si="165"/>
        <v>NA</v>
      </c>
      <c r="N2641" t="str">
        <f t="shared" si="166"/>
        <v>NA</v>
      </c>
      <c r="O2641" t="str">
        <f t="shared" si="167"/>
        <v>S5-N5 70</v>
      </c>
    </row>
    <row r="2642" spans="1:15">
      <c r="A2642" t="s">
        <v>136</v>
      </c>
      <c r="B2642" t="s">
        <v>167</v>
      </c>
      <c r="C2642" t="s">
        <v>168</v>
      </c>
      <c r="D2642" t="s">
        <v>100</v>
      </c>
      <c r="E2642">
        <v>71</v>
      </c>
      <c r="F2642" t="s">
        <v>20</v>
      </c>
      <c r="G2642" t="s">
        <v>29</v>
      </c>
      <c r="L2642" t="str">
        <f t="shared" si="164"/>
        <v>NA</v>
      </c>
      <c r="M2642" t="str">
        <f t="shared" si="165"/>
        <v>NA</v>
      </c>
      <c r="N2642" t="str">
        <f t="shared" si="166"/>
        <v>NA</v>
      </c>
      <c r="O2642" t="str">
        <f t="shared" si="167"/>
        <v>S5-N5 71</v>
      </c>
    </row>
    <row r="2643" spans="1:15">
      <c r="A2643" t="s">
        <v>136</v>
      </c>
      <c r="B2643" t="s">
        <v>167</v>
      </c>
      <c r="C2643" t="s">
        <v>168</v>
      </c>
      <c r="D2643" t="s">
        <v>100</v>
      </c>
      <c r="E2643">
        <v>72</v>
      </c>
      <c r="F2643" t="s">
        <v>35</v>
      </c>
      <c r="G2643" t="s">
        <v>31</v>
      </c>
      <c r="H2643" t="b">
        <v>0</v>
      </c>
      <c r="I2643" t="s">
        <v>19</v>
      </c>
      <c r="J2643" t="s">
        <v>24</v>
      </c>
      <c r="K2643">
        <v>0.03</v>
      </c>
      <c r="L2643" t="str">
        <f t="shared" si="164"/>
        <v>Sclerolaena</v>
      </c>
      <c r="M2643" t="str">
        <f t="shared" si="165"/>
        <v>brachyptera</v>
      </c>
      <c r="N2643" t="str">
        <f t="shared" si="166"/>
        <v>Species</v>
      </c>
      <c r="O2643" t="str">
        <f t="shared" si="167"/>
        <v>S5-N5 72</v>
      </c>
    </row>
    <row r="2644" spans="1:15">
      <c r="A2644" t="s">
        <v>136</v>
      </c>
      <c r="B2644" t="s">
        <v>167</v>
      </c>
      <c r="C2644" t="s">
        <v>168</v>
      </c>
      <c r="D2644" t="s">
        <v>100</v>
      </c>
      <c r="E2644">
        <v>73</v>
      </c>
      <c r="F2644" t="s">
        <v>32</v>
      </c>
      <c r="G2644" t="s">
        <v>29</v>
      </c>
      <c r="L2644" t="str">
        <f t="shared" si="164"/>
        <v>NA</v>
      </c>
      <c r="M2644" t="str">
        <f t="shared" si="165"/>
        <v>NA</v>
      </c>
      <c r="N2644" t="str">
        <f t="shared" si="166"/>
        <v>NA</v>
      </c>
      <c r="O2644" t="str">
        <f t="shared" si="167"/>
        <v>S5-N5 73</v>
      </c>
    </row>
    <row r="2645" spans="1:15">
      <c r="A2645" t="s">
        <v>136</v>
      </c>
      <c r="B2645" t="s">
        <v>167</v>
      </c>
      <c r="C2645" t="s">
        <v>168</v>
      </c>
      <c r="D2645" t="s">
        <v>100</v>
      </c>
      <c r="E2645">
        <v>74</v>
      </c>
      <c r="F2645" t="s">
        <v>35</v>
      </c>
      <c r="G2645" t="s">
        <v>33</v>
      </c>
      <c r="H2645" t="b">
        <v>0</v>
      </c>
      <c r="I2645" t="s">
        <v>19</v>
      </c>
      <c r="J2645" t="s">
        <v>24</v>
      </c>
      <c r="K2645">
        <v>0.18</v>
      </c>
      <c r="L2645" t="str">
        <f t="shared" si="164"/>
        <v>Sclerolaena</v>
      </c>
      <c r="M2645" t="str">
        <f t="shared" si="165"/>
        <v>divaricata</v>
      </c>
      <c r="N2645" t="str">
        <f t="shared" si="166"/>
        <v>Species</v>
      </c>
      <c r="O2645" t="str">
        <f t="shared" si="167"/>
        <v>S5-N5 74</v>
      </c>
    </row>
    <row r="2646" spans="1:15">
      <c r="A2646" t="s">
        <v>136</v>
      </c>
      <c r="B2646" t="s">
        <v>167</v>
      </c>
      <c r="C2646" t="s">
        <v>168</v>
      </c>
      <c r="D2646" t="s">
        <v>100</v>
      </c>
      <c r="E2646">
        <v>75</v>
      </c>
      <c r="F2646" t="s">
        <v>20</v>
      </c>
      <c r="G2646" t="s">
        <v>293</v>
      </c>
      <c r="H2646" t="b">
        <v>1</v>
      </c>
      <c r="I2646" t="s">
        <v>49</v>
      </c>
      <c r="J2646" t="s">
        <v>50</v>
      </c>
      <c r="K2646">
        <v>0.06</v>
      </c>
      <c r="L2646" t="str">
        <f t="shared" si="164"/>
        <v>Enneapogon</v>
      </c>
      <c r="M2646" t="str">
        <f t="shared" si="165"/>
        <v>NA</v>
      </c>
      <c r="N2646" t="str">
        <f t="shared" si="166"/>
        <v>Genus</v>
      </c>
      <c r="O2646" t="str">
        <f t="shared" si="167"/>
        <v>S5-N5 75</v>
      </c>
    </row>
    <row r="2647" spans="1:15">
      <c r="A2647" t="s">
        <v>136</v>
      </c>
      <c r="B2647" t="s">
        <v>167</v>
      </c>
      <c r="C2647" t="s">
        <v>168</v>
      </c>
      <c r="D2647" t="s">
        <v>100</v>
      </c>
      <c r="E2647">
        <v>76</v>
      </c>
      <c r="F2647" t="s">
        <v>32</v>
      </c>
      <c r="G2647" t="s">
        <v>29</v>
      </c>
      <c r="L2647" t="str">
        <f t="shared" si="164"/>
        <v>NA</v>
      </c>
      <c r="M2647" t="str">
        <f t="shared" si="165"/>
        <v>NA</v>
      </c>
      <c r="N2647" t="str">
        <f t="shared" si="166"/>
        <v>NA</v>
      </c>
      <c r="O2647" t="str">
        <f t="shared" si="167"/>
        <v>S5-N5 76</v>
      </c>
    </row>
    <row r="2648" spans="1:15">
      <c r="A2648" t="s">
        <v>136</v>
      </c>
      <c r="B2648" t="s">
        <v>167</v>
      </c>
      <c r="C2648" t="s">
        <v>168</v>
      </c>
      <c r="D2648" t="s">
        <v>100</v>
      </c>
      <c r="E2648">
        <v>77</v>
      </c>
      <c r="F2648" t="s">
        <v>32</v>
      </c>
      <c r="G2648" t="s">
        <v>29</v>
      </c>
      <c r="L2648" t="str">
        <f t="shared" si="164"/>
        <v>NA</v>
      </c>
      <c r="M2648" t="str">
        <f t="shared" si="165"/>
        <v>NA</v>
      </c>
      <c r="N2648" t="str">
        <f t="shared" si="166"/>
        <v>NA</v>
      </c>
      <c r="O2648" t="str">
        <f t="shared" si="167"/>
        <v>S5-N5 77</v>
      </c>
    </row>
    <row r="2649" spans="1:15">
      <c r="A2649" t="s">
        <v>136</v>
      </c>
      <c r="B2649" t="s">
        <v>167</v>
      </c>
      <c r="C2649" t="s">
        <v>168</v>
      </c>
      <c r="D2649" t="s">
        <v>100</v>
      </c>
      <c r="E2649">
        <v>78</v>
      </c>
      <c r="F2649" t="s">
        <v>35</v>
      </c>
      <c r="G2649" s="4" t="s">
        <v>188</v>
      </c>
      <c r="H2649" t="b">
        <v>0</v>
      </c>
      <c r="I2649" t="s">
        <v>59</v>
      </c>
      <c r="J2649" t="s">
        <v>60</v>
      </c>
      <c r="K2649">
        <v>0.05</v>
      </c>
      <c r="L2649" t="str">
        <f t="shared" si="164"/>
        <v>Mallo</v>
      </c>
      <c r="M2649" t="str">
        <f t="shared" si="165"/>
        <v>B</v>
      </c>
      <c r="N2649" t="str">
        <f t="shared" si="166"/>
        <v>Species</v>
      </c>
      <c r="O2649" t="str">
        <f t="shared" si="167"/>
        <v>S5-N5 78</v>
      </c>
    </row>
    <row r="2650" spans="1:15">
      <c r="A2650" t="s">
        <v>136</v>
      </c>
      <c r="B2650" t="s">
        <v>167</v>
      </c>
      <c r="C2650" t="s">
        <v>168</v>
      </c>
      <c r="D2650" t="s">
        <v>100</v>
      </c>
      <c r="E2650">
        <v>79</v>
      </c>
      <c r="F2650" t="s">
        <v>32</v>
      </c>
      <c r="G2650" t="s">
        <v>29</v>
      </c>
      <c r="L2650" t="str">
        <f t="shared" si="164"/>
        <v>NA</v>
      </c>
      <c r="M2650" t="str">
        <f t="shared" si="165"/>
        <v>NA</v>
      </c>
      <c r="N2650" t="str">
        <f t="shared" si="166"/>
        <v>NA</v>
      </c>
      <c r="O2650" t="str">
        <f t="shared" si="167"/>
        <v>S5-N5 79</v>
      </c>
    </row>
    <row r="2651" spans="1:15">
      <c r="A2651" t="s">
        <v>136</v>
      </c>
      <c r="B2651" t="s">
        <v>167</v>
      </c>
      <c r="C2651" t="s">
        <v>168</v>
      </c>
      <c r="D2651" t="s">
        <v>100</v>
      </c>
      <c r="E2651">
        <v>80</v>
      </c>
      <c r="F2651" t="s">
        <v>35</v>
      </c>
      <c r="G2651" t="s">
        <v>29</v>
      </c>
      <c r="L2651" t="str">
        <f t="shared" si="164"/>
        <v>NA</v>
      </c>
      <c r="M2651" t="str">
        <f t="shared" si="165"/>
        <v>NA</v>
      </c>
      <c r="N2651" t="str">
        <f t="shared" si="166"/>
        <v>NA</v>
      </c>
      <c r="O2651" t="str">
        <f t="shared" si="167"/>
        <v>S5-N5 80</v>
      </c>
    </row>
    <row r="2652" spans="1:15">
      <c r="A2652" t="s">
        <v>136</v>
      </c>
      <c r="B2652" t="s">
        <v>167</v>
      </c>
      <c r="C2652" t="s">
        <v>168</v>
      </c>
      <c r="D2652" t="s">
        <v>100</v>
      </c>
      <c r="E2652">
        <v>81</v>
      </c>
      <c r="F2652" t="s">
        <v>32</v>
      </c>
      <c r="G2652" t="s">
        <v>29</v>
      </c>
      <c r="L2652" t="str">
        <f t="shared" si="164"/>
        <v>NA</v>
      </c>
      <c r="M2652" t="str">
        <f t="shared" si="165"/>
        <v>NA</v>
      </c>
      <c r="N2652" t="str">
        <f t="shared" si="166"/>
        <v>NA</v>
      </c>
      <c r="O2652" t="str">
        <f t="shared" si="167"/>
        <v>S5-N5 81</v>
      </c>
    </row>
    <row r="2653" spans="1:15">
      <c r="A2653" t="s">
        <v>136</v>
      </c>
      <c r="B2653" t="s">
        <v>167</v>
      </c>
      <c r="C2653" t="s">
        <v>168</v>
      </c>
      <c r="D2653" t="s">
        <v>100</v>
      </c>
      <c r="E2653">
        <v>82</v>
      </c>
      <c r="F2653" t="s">
        <v>32</v>
      </c>
      <c r="G2653" t="s">
        <v>29</v>
      </c>
      <c r="L2653" t="str">
        <f t="shared" si="164"/>
        <v>NA</v>
      </c>
      <c r="M2653" t="str">
        <f t="shared" si="165"/>
        <v>NA</v>
      </c>
      <c r="N2653" t="str">
        <f t="shared" si="166"/>
        <v>NA</v>
      </c>
      <c r="O2653" t="str">
        <f t="shared" si="167"/>
        <v>S5-N5 82</v>
      </c>
    </row>
    <row r="2654" spans="1:15">
      <c r="A2654" t="s">
        <v>136</v>
      </c>
      <c r="B2654" t="s">
        <v>167</v>
      </c>
      <c r="C2654" t="s">
        <v>168</v>
      </c>
      <c r="D2654" t="s">
        <v>100</v>
      </c>
      <c r="E2654">
        <v>83</v>
      </c>
      <c r="F2654" t="s">
        <v>32</v>
      </c>
      <c r="G2654" t="s">
        <v>29</v>
      </c>
      <c r="L2654" t="str">
        <f t="shared" si="164"/>
        <v>NA</v>
      </c>
      <c r="M2654" t="str">
        <f t="shared" si="165"/>
        <v>NA</v>
      </c>
      <c r="N2654" t="str">
        <f t="shared" si="166"/>
        <v>NA</v>
      </c>
      <c r="O2654" t="str">
        <f t="shared" si="167"/>
        <v>S5-N5 83</v>
      </c>
    </row>
    <row r="2655" spans="1:15">
      <c r="A2655" t="s">
        <v>136</v>
      </c>
      <c r="B2655" t="s">
        <v>167</v>
      </c>
      <c r="C2655" t="s">
        <v>168</v>
      </c>
      <c r="D2655" t="s">
        <v>100</v>
      </c>
      <c r="E2655">
        <v>84</v>
      </c>
      <c r="F2655" t="s">
        <v>32</v>
      </c>
      <c r="G2655" t="s">
        <v>31</v>
      </c>
      <c r="H2655" t="b">
        <v>0</v>
      </c>
      <c r="I2655" t="s">
        <v>19</v>
      </c>
      <c r="J2655" t="s">
        <v>24</v>
      </c>
      <c r="K2655">
        <v>0.05</v>
      </c>
      <c r="L2655" t="str">
        <f t="shared" si="164"/>
        <v>Sclerolaena</v>
      </c>
      <c r="M2655" t="str">
        <f t="shared" si="165"/>
        <v>brachyptera</v>
      </c>
      <c r="N2655" t="str">
        <f t="shared" si="166"/>
        <v>Species</v>
      </c>
      <c r="O2655" t="str">
        <f t="shared" si="167"/>
        <v>S5-N5 84</v>
      </c>
    </row>
    <row r="2656" spans="1:15">
      <c r="A2656" t="s">
        <v>136</v>
      </c>
      <c r="B2656" t="s">
        <v>167</v>
      </c>
      <c r="C2656" t="s">
        <v>168</v>
      </c>
      <c r="D2656" t="s">
        <v>100</v>
      </c>
      <c r="E2656">
        <v>85</v>
      </c>
      <c r="F2656" t="s">
        <v>35</v>
      </c>
      <c r="G2656" t="s">
        <v>30</v>
      </c>
      <c r="H2656" t="b">
        <v>1</v>
      </c>
      <c r="I2656" t="s">
        <v>19</v>
      </c>
      <c r="J2656" t="s">
        <v>24</v>
      </c>
      <c r="K2656">
        <v>7.0000000000000007E-2</v>
      </c>
      <c r="L2656" t="str">
        <f t="shared" si="164"/>
        <v>Sclerolaena</v>
      </c>
      <c r="M2656" t="str">
        <f t="shared" si="165"/>
        <v>ventricosa</v>
      </c>
      <c r="N2656" t="str">
        <f t="shared" si="166"/>
        <v>Species</v>
      </c>
      <c r="O2656" t="str">
        <f t="shared" si="167"/>
        <v>S5-N5 85</v>
      </c>
    </row>
    <row r="2657" spans="1:15">
      <c r="A2657" t="s">
        <v>136</v>
      </c>
      <c r="B2657" t="s">
        <v>167</v>
      </c>
      <c r="C2657" t="s">
        <v>168</v>
      </c>
      <c r="D2657" t="s">
        <v>100</v>
      </c>
      <c r="E2657">
        <v>86</v>
      </c>
      <c r="F2657" t="s">
        <v>35</v>
      </c>
      <c r="G2657" t="s">
        <v>29</v>
      </c>
      <c r="L2657" t="str">
        <f t="shared" si="164"/>
        <v>NA</v>
      </c>
      <c r="M2657" t="str">
        <f t="shared" si="165"/>
        <v>NA</v>
      </c>
      <c r="N2657" t="str">
        <f t="shared" si="166"/>
        <v>NA</v>
      </c>
      <c r="O2657" t="str">
        <f t="shared" si="167"/>
        <v>S5-N5 86</v>
      </c>
    </row>
    <row r="2658" spans="1:15">
      <c r="A2658" t="s">
        <v>136</v>
      </c>
      <c r="B2658" t="s">
        <v>167</v>
      </c>
      <c r="C2658" t="s">
        <v>168</v>
      </c>
      <c r="D2658" t="s">
        <v>100</v>
      </c>
      <c r="E2658">
        <v>87</v>
      </c>
      <c r="F2658" t="s">
        <v>20</v>
      </c>
      <c r="G2658" t="s">
        <v>29</v>
      </c>
      <c r="L2658" t="str">
        <f t="shared" si="164"/>
        <v>NA</v>
      </c>
      <c r="M2658" t="str">
        <f t="shared" si="165"/>
        <v>NA</v>
      </c>
      <c r="N2658" t="str">
        <f t="shared" si="166"/>
        <v>NA</v>
      </c>
      <c r="O2658" t="str">
        <f t="shared" si="167"/>
        <v>S5-N5 87</v>
      </c>
    </row>
    <row r="2659" spans="1:15">
      <c r="A2659" t="s">
        <v>136</v>
      </c>
      <c r="B2659" t="s">
        <v>167</v>
      </c>
      <c r="C2659" t="s">
        <v>168</v>
      </c>
      <c r="D2659" t="s">
        <v>100</v>
      </c>
      <c r="E2659">
        <v>88</v>
      </c>
      <c r="F2659" t="s">
        <v>35</v>
      </c>
      <c r="G2659" t="s">
        <v>29</v>
      </c>
      <c r="L2659" t="str">
        <f t="shared" si="164"/>
        <v>NA</v>
      </c>
      <c r="M2659" t="str">
        <f t="shared" si="165"/>
        <v>NA</v>
      </c>
      <c r="N2659" t="str">
        <f t="shared" si="166"/>
        <v>NA</v>
      </c>
      <c r="O2659" t="str">
        <f t="shared" si="167"/>
        <v>S5-N5 88</v>
      </c>
    </row>
    <row r="2660" spans="1:15">
      <c r="A2660" t="s">
        <v>136</v>
      </c>
      <c r="B2660" t="s">
        <v>167</v>
      </c>
      <c r="C2660" t="s">
        <v>168</v>
      </c>
      <c r="D2660" t="s">
        <v>100</v>
      </c>
      <c r="E2660">
        <v>89</v>
      </c>
      <c r="F2660" t="s">
        <v>35</v>
      </c>
      <c r="G2660" t="s">
        <v>29</v>
      </c>
      <c r="L2660" t="str">
        <f t="shared" si="164"/>
        <v>NA</v>
      </c>
      <c r="M2660" t="str">
        <f t="shared" si="165"/>
        <v>NA</v>
      </c>
      <c r="N2660" t="str">
        <f t="shared" si="166"/>
        <v>NA</v>
      </c>
      <c r="O2660" t="str">
        <f t="shared" si="167"/>
        <v>S5-N5 89</v>
      </c>
    </row>
    <row r="2661" spans="1:15">
      <c r="A2661" t="s">
        <v>136</v>
      </c>
      <c r="B2661" t="s">
        <v>167</v>
      </c>
      <c r="C2661" t="s">
        <v>168</v>
      </c>
      <c r="D2661" t="s">
        <v>100</v>
      </c>
      <c r="E2661">
        <v>90</v>
      </c>
      <c r="F2661" t="s">
        <v>20</v>
      </c>
      <c r="G2661" t="s">
        <v>29</v>
      </c>
      <c r="L2661" t="str">
        <f t="shared" si="164"/>
        <v>NA</v>
      </c>
      <c r="M2661" t="str">
        <f t="shared" si="165"/>
        <v>NA</v>
      </c>
      <c r="N2661" t="str">
        <f t="shared" si="166"/>
        <v>NA</v>
      </c>
      <c r="O2661" t="str">
        <f t="shared" si="167"/>
        <v>S5-N5 90</v>
      </c>
    </row>
    <row r="2662" spans="1:15">
      <c r="A2662" t="s">
        <v>136</v>
      </c>
      <c r="B2662" t="s">
        <v>167</v>
      </c>
      <c r="C2662" t="s">
        <v>168</v>
      </c>
      <c r="D2662" t="s">
        <v>100</v>
      </c>
      <c r="E2662">
        <v>91</v>
      </c>
      <c r="F2662" t="s">
        <v>32</v>
      </c>
      <c r="G2662" t="s">
        <v>29</v>
      </c>
      <c r="L2662" t="str">
        <f t="shared" si="164"/>
        <v>NA</v>
      </c>
      <c r="M2662" t="str">
        <f t="shared" si="165"/>
        <v>NA</v>
      </c>
      <c r="N2662" t="str">
        <f t="shared" si="166"/>
        <v>NA</v>
      </c>
      <c r="O2662" t="str">
        <f t="shared" si="167"/>
        <v>S5-N5 91</v>
      </c>
    </row>
    <row r="2663" spans="1:15">
      <c r="A2663" t="s">
        <v>136</v>
      </c>
      <c r="B2663" t="s">
        <v>167</v>
      </c>
      <c r="C2663" t="s">
        <v>168</v>
      </c>
      <c r="D2663" t="s">
        <v>100</v>
      </c>
      <c r="E2663">
        <v>92</v>
      </c>
      <c r="F2663" t="s">
        <v>35</v>
      </c>
      <c r="G2663" t="s">
        <v>31</v>
      </c>
      <c r="H2663" t="b">
        <v>0</v>
      </c>
      <c r="I2663" t="s">
        <v>19</v>
      </c>
      <c r="J2663" t="s">
        <v>24</v>
      </c>
      <c r="K2663">
        <v>0.04</v>
      </c>
      <c r="L2663" t="str">
        <f t="shared" si="164"/>
        <v>Sclerolaena</v>
      </c>
      <c r="M2663" t="str">
        <f t="shared" si="165"/>
        <v>brachyptera</v>
      </c>
      <c r="N2663" t="str">
        <f t="shared" si="166"/>
        <v>Species</v>
      </c>
      <c r="O2663" t="str">
        <f t="shared" si="167"/>
        <v>S5-N5 92</v>
      </c>
    </row>
    <row r="2664" spans="1:15">
      <c r="A2664" t="s">
        <v>136</v>
      </c>
      <c r="B2664" t="s">
        <v>167</v>
      </c>
      <c r="C2664" t="s">
        <v>168</v>
      </c>
      <c r="D2664" t="s">
        <v>100</v>
      </c>
      <c r="E2664">
        <v>93</v>
      </c>
      <c r="F2664" t="s">
        <v>32</v>
      </c>
      <c r="G2664" t="s">
        <v>29</v>
      </c>
      <c r="L2664" t="str">
        <f t="shared" si="164"/>
        <v>NA</v>
      </c>
      <c r="M2664" t="str">
        <f t="shared" si="165"/>
        <v>NA</v>
      </c>
      <c r="N2664" t="str">
        <f t="shared" si="166"/>
        <v>NA</v>
      </c>
      <c r="O2664" t="str">
        <f t="shared" si="167"/>
        <v>S5-N5 93</v>
      </c>
    </row>
    <row r="2665" spans="1:15">
      <c r="A2665" t="s">
        <v>136</v>
      </c>
      <c r="B2665" t="s">
        <v>167</v>
      </c>
      <c r="C2665" t="s">
        <v>168</v>
      </c>
      <c r="D2665" t="s">
        <v>100</v>
      </c>
      <c r="E2665">
        <v>94</v>
      </c>
      <c r="F2665" t="s">
        <v>35</v>
      </c>
      <c r="G2665" t="s">
        <v>29</v>
      </c>
      <c r="L2665" t="str">
        <f t="shared" si="164"/>
        <v>NA</v>
      </c>
      <c r="M2665" t="str">
        <f t="shared" si="165"/>
        <v>NA</v>
      </c>
      <c r="N2665" t="str">
        <f t="shared" si="166"/>
        <v>NA</v>
      </c>
      <c r="O2665" t="str">
        <f t="shared" si="167"/>
        <v>S5-N5 94</v>
      </c>
    </row>
    <row r="2666" spans="1:15">
      <c r="A2666" t="s">
        <v>136</v>
      </c>
      <c r="B2666" t="s">
        <v>167</v>
      </c>
      <c r="C2666" t="s">
        <v>168</v>
      </c>
      <c r="D2666" t="s">
        <v>100</v>
      </c>
      <c r="E2666">
        <v>95</v>
      </c>
      <c r="F2666" t="s">
        <v>35</v>
      </c>
      <c r="G2666" t="s">
        <v>31</v>
      </c>
      <c r="H2666" t="b">
        <v>0</v>
      </c>
      <c r="I2666" t="s">
        <v>19</v>
      </c>
      <c r="J2666" t="s">
        <v>24</v>
      </c>
      <c r="K2666">
        <v>7.0000000000000007E-2</v>
      </c>
      <c r="L2666" t="str">
        <f t="shared" si="164"/>
        <v>Sclerolaena</v>
      </c>
      <c r="M2666" t="str">
        <f t="shared" si="165"/>
        <v>brachyptera</v>
      </c>
      <c r="N2666" t="str">
        <f t="shared" si="166"/>
        <v>Species</v>
      </c>
      <c r="O2666" t="str">
        <f t="shared" si="167"/>
        <v>S5-N5 95</v>
      </c>
    </row>
    <row r="2667" spans="1:15">
      <c r="A2667" t="s">
        <v>136</v>
      </c>
      <c r="B2667" t="s">
        <v>167</v>
      </c>
      <c r="C2667" t="s">
        <v>168</v>
      </c>
      <c r="D2667" t="s">
        <v>100</v>
      </c>
      <c r="E2667">
        <v>96</v>
      </c>
      <c r="F2667" t="s">
        <v>32</v>
      </c>
      <c r="G2667" t="s">
        <v>29</v>
      </c>
      <c r="L2667" t="str">
        <f t="shared" si="164"/>
        <v>NA</v>
      </c>
      <c r="M2667" t="str">
        <f t="shared" si="165"/>
        <v>NA</v>
      </c>
      <c r="N2667" t="str">
        <f t="shared" si="166"/>
        <v>NA</v>
      </c>
      <c r="O2667" t="str">
        <f t="shared" si="167"/>
        <v>S5-N5 96</v>
      </c>
    </row>
    <row r="2668" spans="1:15">
      <c r="A2668" t="s">
        <v>136</v>
      </c>
      <c r="B2668" t="s">
        <v>167</v>
      </c>
      <c r="C2668" t="s">
        <v>168</v>
      </c>
      <c r="D2668" t="s">
        <v>100</v>
      </c>
      <c r="E2668">
        <v>97</v>
      </c>
      <c r="F2668" t="s">
        <v>32</v>
      </c>
      <c r="G2668" t="s">
        <v>29</v>
      </c>
      <c r="L2668" t="str">
        <f t="shared" si="164"/>
        <v>NA</v>
      </c>
      <c r="M2668" t="str">
        <f t="shared" si="165"/>
        <v>NA</v>
      </c>
      <c r="N2668" t="str">
        <f t="shared" si="166"/>
        <v>NA</v>
      </c>
      <c r="O2668" t="str">
        <f t="shared" si="167"/>
        <v>S5-N5 97</v>
      </c>
    </row>
    <row r="2669" spans="1:15">
      <c r="A2669" t="s">
        <v>136</v>
      </c>
      <c r="B2669" t="s">
        <v>167</v>
      </c>
      <c r="C2669" t="s">
        <v>168</v>
      </c>
      <c r="D2669" t="s">
        <v>100</v>
      </c>
      <c r="E2669">
        <v>98</v>
      </c>
      <c r="F2669" t="s">
        <v>20</v>
      </c>
      <c r="G2669" t="s">
        <v>29</v>
      </c>
      <c r="L2669" t="str">
        <f t="shared" si="164"/>
        <v>NA</v>
      </c>
      <c r="M2669" t="str">
        <f t="shared" si="165"/>
        <v>NA</v>
      </c>
      <c r="N2669" t="str">
        <f t="shared" si="166"/>
        <v>NA</v>
      </c>
      <c r="O2669" t="str">
        <f t="shared" si="167"/>
        <v>S5-N5 98</v>
      </c>
    </row>
    <row r="2670" spans="1:15">
      <c r="A2670" t="s">
        <v>136</v>
      </c>
      <c r="B2670" t="s">
        <v>167</v>
      </c>
      <c r="C2670" t="s">
        <v>168</v>
      </c>
      <c r="D2670" t="s">
        <v>100</v>
      </c>
      <c r="E2670">
        <v>99</v>
      </c>
      <c r="F2670" t="s">
        <v>32</v>
      </c>
      <c r="G2670" t="s">
        <v>31</v>
      </c>
      <c r="H2670" t="b">
        <v>0</v>
      </c>
      <c r="I2670" t="s">
        <v>19</v>
      </c>
      <c r="J2670" t="s">
        <v>24</v>
      </c>
      <c r="K2670">
        <v>0.06</v>
      </c>
      <c r="L2670" t="str">
        <f t="shared" si="164"/>
        <v>Sclerolaena</v>
      </c>
      <c r="M2670" t="str">
        <f t="shared" si="165"/>
        <v>brachyptera</v>
      </c>
      <c r="N2670" t="str">
        <f t="shared" si="166"/>
        <v>Species</v>
      </c>
      <c r="O2670" t="str">
        <f t="shared" si="167"/>
        <v>S5-N5 99</v>
      </c>
    </row>
    <row r="2671" spans="1:15">
      <c r="A2671" t="s">
        <v>136</v>
      </c>
      <c r="B2671" t="s">
        <v>167</v>
      </c>
      <c r="C2671" t="s">
        <v>168</v>
      </c>
      <c r="D2671" t="s">
        <v>100</v>
      </c>
      <c r="E2671">
        <v>100</v>
      </c>
      <c r="F2671" t="s">
        <v>32</v>
      </c>
      <c r="G2671" t="s">
        <v>31</v>
      </c>
      <c r="H2671" t="b">
        <v>0</v>
      </c>
      <c r="I2671" t="s">
        <v>19</v>
      </c>
      <c r="J2671" t="s">
        <v>24</v>
      </c>
      <c r="K2671">
        <v>0.01</v>
      </c>
      <c r="L2671" t="str">
        <f t="shared" si="164"/>
        <v>Sclerolaena</v>
      </c>
      <c r="M2671" t="str">
        <f t="shared" si="165"/>
        <v>brachyptera</v>
      </c>
      <c r="N2671" t="str">
        <f t="shared" si="166"/>
        <v>Species</v>
      </c>
      <c r="O2671" t="str">
        <f t="shared" si="167"/>
        <v>S5-N5 100</v>
      </c>
    </row>
    <row r="2672" spans="1:15">
      <c r="A2672" t="s">
        <v>136</v>
      </c>
      <c r="B2672" t="s">
        <v>167</v>
      </c>
      <c r="C2672" t="s">
        <v>168</v>
      </c>
      <c r="D2672" t="s">
        <v>161</v>
      </c>
      <c r="E2672">
        <v>0</v>
      </c>
      <c r="F2672" t="s">
        <v>35</v>
      </c>
      <c r="G2672" t="s">
        <v>29</v>
      </c>
      <c r="L2672" t="str">
        <f t="shared" si="164"/>
        <v>NA</v>
      </c>
      <c r="M2672" t="str">
        <f t="shared" si="165"/>
        <v>NA</v>
      </c>
      <c r="N2672" t="str">
        <f t="shared" si="166"/>
        <v>NA</v>
      </c>
      <c r="O2672" t="str">
        <f t="shared" si="167"/>
        <v>W1-E1 0</v>
      </c>
    </row>
    <row r="2673" spans="1:15">
      <c r="A2673" t="s">
        <v>136</v>
      </c>
      <c r="B2673" t="s">
        <v>167</v>
      </c>
      <c r="C2673" t="s">
        <v>168</v>
      </c>
      <c r="D2673" t="s">
        <v>161</v>
      </c>
      <c r="E2673">
        <v>1</v>
      </c>
      <c r="F2673" t="s">
        <v>35</v>
      </c>
      <c r="G2673" t="s">
        <v>30</v>
      </c>
      <c r="H2673" t="b">
        <v>1</v>
      </c>
      <c r="I2673" t="s">
        <v>19</v>
      </c>
      <c r="J2673" t="s">
        <v>24</v>
      </c>
      <c r="K2673">
        <v>0.11</v>
      </c>
      <c r="L2673" t="str">
        <f t="shared" si="164"/>
        <v>Sclerolaena</v>
      </c>
      <c r="M2673" t="str">
        <f t="shared" si="165"/>
        <v>ventricosa</v>
      </c>
      <c r="N2673" t="str">
        <f t="shared" si="166"/>
        <v>Species</v>
      </c>
      <c r="O2673" t="str">
        <f t="shared" si="167"/>
        <v>W1-E1 1</v>
      </c>
    </row>
    <row r="2674" spans="1:15">
      <c r="A2674" t="s">
        <v>136</v>
      </c>
      <c r="B2674" t="s">
        <v>167</v>
      </c>
      <c r="C2674" t="s">
        <v>168</v>
      </c>
      <c r="D2674" t="s">
        <v>161</v>
      </c>
      <c r="E2674">
        <v>2</v>
      </c>
      <c r="F2674" t="s">
        <v>20</v>
      </c>
      <c r="G2674" t="s">
        <v>30</v>
      </c>
      <c r="H2674" t="b">
        <v>0</v>
      </c>
      <c r="I2674" t="s">
        <v>19</v>
      </c>
      <c r="J2674" t="s">
        <v>24</v>
      </c>
      <c r="K2674">
        <v>0.11</v>
      </c>
      <c r="L2674" t="str">
        <f t="shared" si="164"/>
        <v>Sclerolaena</v>
      </c>
      <c r="M2674" t="str">
        <f t="shared" si="165"/>
        <v>ventricosa</v>
      </c>
      <c r="N2674" t="str">
        <f t="shared" si="166"/>
        <v>Species</v>
      </c>
      <c r="O2674" t="str">
        <f t="shared" si="167"/>
        <v>W1-E1 2</v>
      </c>
    </row>
    <row r="2675" spans="1:15">
      <c r="A2675" t="s">
        <v>136</v>
      </c>
      <c r="B2675" t="s">
        <v>167</v>
      </c>
      <c r="C2675" t="s">
        <v>168</v>
      </c>
      <c r="D2675" t="s">
        <v>161</v>
      </c>
      <c r="E2675">
        <v>3</v>
      </c>
      <c r="F2675" t="s">
        <v>35</v>
      </c>
      <c r="G2675" t="s">
        <v>29</v>
      </c>
      <c r="L2675" t="str">
        <f t="shared" si="164"/>
        <v>NA</v>
      </c>
      <c r="M2675" t="str">
        <f t="shared" si="165"/>
        <v>NA</v>
      </c>
      <c r="N2675" t="str">
        <f t="shared" si="166"/>
        <v>NA</v>
      </c>
      <c r="O2675" t="str">
        <f t="shared" si="167"/>
        <v>W1-E1 3</v>
      </c>
    </row>
    <row r="2676" spans="1:15">
      <c r="A2676" t="s">
        <v>136</v>
      </c>
      <c r="B2676" t="s">
        <v>167</v>
      </c>
      <c r="C2676" t="s">
        <v>168</v>
      </c>
      <c r="D2676" t="s">
        <v>161</v>
      </c>
      <c r="E2676">
        <v>4</v>
      </c>
      <c r="F2676" t="s">
        <v>32</v>
      </c>
      <c r="G2676" t="s">
        <v>29</v>
      </c>
      <c r="L2676" t="str">
        <f t="shared" si="164"/>
        <v>NA</v>
      </c>
      <c r="M2676" t="str">
        <f t="shared" si="165"/>
        <v>NA</v>
      </c>
      <c r="N2676" t="str">
        <f t="shared" si="166"/>
        <v>NA</v>
      </c>
      <c r="O2676" t="str">
        <f t="shared" si="167"/>
        <v>W1-E1 4</v>
      </c>
    </row>
    <row r="2677" spans="1:15">
      <c r="A2677" t="s">
        <v>136</v>
      </c>
      <c r="B2677" t="s">
        <v>167</v>
      </c>
      <c r="C2677" t="s">
        <v>168</v>
      </c>
      <c r="D2677" t="s">
        <v>161</v>
      </c>
      <c r="E2677">
        <v>5</v>
      </c>
      <c r="F2677" t="s">
        <v>20</v>
      </c>
      <c r="G2677" t="s">
        <v>29</v>
      </c>
      <c r="L2677" t="str">
        <f t="shared" si="164"/>
        <v>NA</v>
      </c>
      <c r="M2677" t="str">
        <f t="shared" si="165"/>
        <v>NA</v>
      </c>
      <c r="N2677" t="str">
        <f t="shared" si="166"/>
        <v>NA</v>
      </c>
      <c r="O2677" t="str">
        <f t="shared" si="167"/>
        <v>W1-E1 5</v>
      </c>
    </row>
    <row r="2678" spans="1:15">
      <c r="A2678" t="s">
        <v>136</v>
      </c>
      <c r="B2678" t="s">
        <v>167</v>
      </c>
      <c r="C2678" t="s">
        <v>168</v>
      </c>
      <c r="D2678" t="s">
        <v>161</v>
      </c>
      <c r="E2678">
        <v>6</v>
      </c>
      <c r="F2678" t="s">
        <v>35</v>
      </c>
      <c r="G2678" t="s">
        <v>33</v>
      </c>
      <c r="H2678" t="b">
        <v>0</v>
      </c>
      <c r="I2678" t="s">
        <v>19</v>
      </c>
      <c r="J2678" t="s">
        <v>24</v>
      </c>
      <c r="K2678">
        <v>0.3</v>
      </c>
      <c r="L2678" t="str">
        <f t="shared" si="164"/>
        <v>Sclerolaena</v>
      </c>
      <c r="M2678" t="str">
        <f t="shared" si="165"/>
        <v>divaricata</v>
      </c>
      <c r="N2678" t="str">
        <f t="shared" si="166"/>
        <v>Species</v>
      </c>
      <c r="O2678" t="str">
        <f t="shared" si="167"/>
        <v>W1-E1 6</v>
      </c>
    </row>
    <row r="2679" spans="1:15">
      <c r="A2679" t="s">
        <v>136</v>
      </c>
      <c r="B2679" t="s">
        <v>167</v>
      </c>
      <c r="C2679" t="s">
        <v>168</v>
      </c>
      <c r="D2679" t="s">
        <v>161</v>
      </c>
      <c r="E2679">
        <v>7</v>
      </c>
      <c r="F2679" t="s">
        <v>32</v>
      </c>
      <c r="G2679" t="s">
        <v>33</v>
      </c>
      <c r="H2679" t="b">
        <v>0</v>
      </c>
      <c r="I2679" t="s">
        <v>19</v>
      </c>
      <c r="J2679" t="s">
        <v>24</v>
      </c>
      <c r="K2679">
        <v>0.05</v>
      </c>
      <c r="L2679" t="str">
        <f t="shared" si="164"/>
        <v>Sclerolaena</v>
      </c>
      <c r="M2679" t="str">
        <f t="shared" si="165"/>
        <v>divaricata</v>
      </c>
      <c r="N2679" t="str">
        <f t="shared" si="166"/>
        <v>Species</v>
      </c>
      <c r="O2679" t="str">
        <f t="shared" si="167"/>
        <v>W1-E1 7</v>
      </c>
    </row>
    <row r="2680" spans="1:15">
      <c r="A2680" t="s">
        <v>136</v>
      </c>
      <c r="B2680" t="s">
        <v>167</v>
      </c>
      <c r="C2680" t="s">
        <v>168</v>
      </c>
      <c r="D2680" t="s">
        <v>161</v>
      </c>
      <c r="E2680">
        <v>8</v>
      </c>
      <c r="F2680" t="s">
        <v>32</v>
      </c>
      <c r="G2680" t="s">
        <v>29</v>
      </c>
      <c r="L2680" t="str">
        <f t="shared" si="164"/>
        <v>NA</v>
      </c>
      <c r="M2680" t="str">
        <f t="shared" si="165"/>
        <v>NA</v>
      </c>
      <c r="N2680" t="str">
        <f t="shared" si="166"/>
        <v>NA</v>
      </c>
      <c r="O2680" t="str">
        <f t="shared" si="167"/>
        <v>W1-E1 8</v>
      </c>
    </row>
    <row r="2681" spans="1:15">
      <c r="A2681" t="s">
        <v>136</v>
      </c>
      <c r="B2681" t="s">
        <v>167</v>
      </c>
      <c r="C2681" t="s">
        <v>168</v>
      </c>
      <c r="D2681" t="s">
        <v>161</v>
      </c>
      <c r="E2681">
        <v>9</v>
      </c>
      <c r="F2681" t="s">
        <v>20</v>
      </c>
      <c r="G2681" t="s">
        <v>30</v>
      </c>
      <c r="H2681" t="b">
        <v>0</v>
      </c>
      <c r="I2681" t="s">
        <v>19</v>
      </c>
      <c r="J2681" t="s">
        <v>24</v>
      </c>
      <c r="K2681">
        <v>0.03</v>
      </c>
      <c r="L2681" t="str">
        <f t="shared" si="164"/>
        <v>Sclerolaena</v>
      </c>
      <c r="M2681" t="str">
        <f t="shared" si="165"/>
        <v>ventricosa</v>
      </c>
      <c r="N2681" t="str">
        <f t="shared" si="166"/>
        <v>Species</v>
      </c>
      <c r="O2681" t="str">
        <f t="shared" si="167"/>
        <v>W1-E1 9</v>
      </c>
    </row>
    <row r="2682" spans="1:15">
      <c r="A2682" t="s">
        <v>136</v>
      </c>
      <c r="B2682" t="s">
        <v>167</v>
      </c>
      <c r="C2682" t="s">
        <v>168</v>
      </c>
      <c r="D2682" t="s">
        <v>161</v>
      </c>
      <c r="E2682">
        <v>10</v>
      </c>
      <c r="F2682" t="s">
        <v>35</v>
      </c>
      <c r="G2682" t="s">
        <v>33</v>
      </c>
      <c r="H2682" t="b">
        <v>0</v>
      </c>
      <c r="I2682" t="s">
        <v>19</v>
      </c>
      <c r="J2682" t="s">
        <v>24</v>
      </c>
      <c r="K2682">
        <v>0.18</v>
      </c>
      <c r="L2682" t="str">
        <f t="shared" si="164"/>
        <v>Sclerolaena</v>
      </c>
      <c r="M2682" t="str">
        <f t="shared" si="165"/>
        <v>divaricata</v>
      </c>
      <c r="N2682" t="str">
        <f t="shared" si="166"/>
        <v>Species</v>
      </c>
      <c r="O2682" t="str">
        <f t="shared" si="167"/>
        <v>W1-E1 10</v>
      </c>
    </row>
    <row r="2683" spans="1:15">
      <c r="A2683" t="s">
        <v>136</v>
      </c>
      <c r="B2683" t="s">
        <v>167</v>
      </c>
      <c r="C2683" t="s">
        <v>168</v>
      </c>
      <c r="D2683" t="s">
        <v>161</v>
      </c>
      <c r="E2683">
        <v>11</v>
      </c>
      <c r="F2683" t="s">
        <v>35</v>
      </c>
      <c r="G2683" t="s">
        <v>30</v>
      </c>
      <c r="H2683" t="b">
        <v>1</v>
      </c>
      <c r="I2683" t="s">
        <v>19</v>
      </c>
      <c r="J2683" t="s">
        <v>24</v>
      </c>
      <c r="K2683">
        <v>0.09</v>
      </c>
      <c r="L2683" t="str">
        <f t="shared" si="164"/>
        <v>Sclerolaena</v>
      </c>
      <c r="M2683" t="str">
        <f t="shared" si="165"/>
        <v>ventricosa</v>
      </c>
      <c r="N2683" t="str">
        <f t="shared" si="166"/>
        <v>Species</v>
      </c>
      <c r="O2683" t="str">
        <f t="shared" si="167"/>
        <v>W1-E1 11</v>
      </c>
    </row>
    <row r="2684" spans="1:15">
      <c r="A2684" t="s">
        <v>136</v>
      </c>
      <c r="B2684" t="s">
        <v>167</v>
      </c>
      <c r="C2684" t="s">
        <v>168</v>
      </c>
      <c r="D2684" t="s">
        <v>161</v>
      </c>
      <c r="E2684">
        <v>12</v>
      </c>
      <c r="F2684" t="s">
        <v>32</v>
      </c>
      <c r="G2684" t="s">
        <v>29</v>
      </c>
      <c r="L2684" t="str">
        <f t="shared" si="164"/>
        <v>NA</v>
      </c>
      <c r="M2684" t="str">
        <f t="shared" si="165"/>
        <v>NA</v>
      </c>
      <c r="N2684" t="str">
        <f t="shared" si="166"/>
        <v>NA</v>
      </c>
      <c r="O2684" t="str">
        <f t="shared" si="167"/>
        <v>W1-E1 12</v>
      </c>
    </row>
    <row r="2685" spans="1:15">
      <c r="A2685" t="s">
        <v>136</v>
      </c>
      <c r="B2685" t="s">
        <v>167</v>
      </c>
      <c r="C2685" t="s">
        <v>168</v>
      </c>
      <c r="D2685" t="s">
        <v>161</v>
      </c>
      <c r="E2685">
        <v>13</v>
      </c>
      <c r="F2685" t="s">
        <v>32</v>
      </c>
      <c r="G2685" t="s">
        <v>29</v>
      </c>
      <c r="L2685" t="str">
        <f t="shared" si="164"/>
        <v>NA</v>
      </c>
      <c r="M2685" t="str">
        <f t="shared" si="165"/>
        <v>NA</v>
      </c>
      <c r="N2685" t="str">
        <f t="shared" si="166"/>
        <v>NA</v>
      </c>
      <c r="O2685" t="str">
        <f t="shared" si="167"/>
        <v>W1-E1 13</v>
      </c>
    </row>
    <row r="2686" spans="1:15">
      <c r="A2686" t="s">
        <v>136</v>
      </c>
      <c r="B2686" t="s">
        <v>167</v>
      </c>
      <c r="C2686" t="s">
        <v>168</v>
      </c>
      <c r="D2686" t="s">
        <v>161</v>
      </c>
      <c r="E2686">
        <v>14</v>
      </c>
      <c r="F2686" t="s">
        <v>32</v>
      </c>
      <c r="G2686" t="s">
        <v>29</v>
      </c>
      <c r="L2686" t="str">
        <f t="shared" si="164"/>
        <v>NA</v>
      </c>
      <c r="M2686" t="str">
        <f t="shared" si="165"/>
        <v>NA</v>
      </c>
      <c r="N2686" t="str">
        <f t="shared" si="166"/>
        <v>NA</v>
      </c>
      <c r="O2686" t="str">
        <f t="shared" si="167"/>
        <v>W1-E1 14</v>
      </c>
    </row>
    <row r="2687" spans="1:15">
      <c r="A2687" t="s">
        <v>136</v>
      </c>
      <c r="B2687" t="s">
        <v>167</v>
      </c>
      <c r="C2687" t="s">
        <v>168</v>
      </c>
      <c r="D2687" t="s">
        <v>161</v>
      </c>
      <c r="E2687">
        <v>15</v>
      </c>
      <c r="F2687" t="s">
        <v>32</v>
      </c>
      <c r="G2687" t="s">
        <v>29</v>
      </c>
      <c r="L2687" t="str">
        <f t="shared" si="164"/>
        <v>NA</v>
      </c>
      <c r="M2687" t="str">
        <f t="shared" si="165"/>
        <v>NA</v>
      </c>
      <c r="N2687" t="str">
        <f t="shared" si="166"/>
        <v>NA</v>
      </c>
      <c r="O2687" t="str">
        <f t="shared" si="167"/>
        <v>W1-E1 15</v>
      </c>
    </row>
    <row r="2688" spans="1:15">
      <c r="A2688" t="s">
        <v>136</v>
      </c>
      <c r="B2688" t="s">
        <v>167</v>
      </c>
      <c r="C2688" t="s">
        <v>168</v>
      </c>
      <c r="D2688" t="s">
        <v>161</v>
      </c>
      <c r="E2688">
        <v>16</v>
      </c>
      <c r="F2688" t="s">
        <v>32</v>
      </c>
      <c r="G2688" t="s">
        <v>29</v>
      </c>
      <c r="L2688" t="str">
        <f t="shared" si="164"/>
        <v>NA</v>
      </c>
      <c r="M2688" t="str">
        <f t="shared" si="165"/>
        <v>NA</v>
      </c>
      <c r="N2688" t="str">
        <f t="shared" si="166"/>
        <v>NA</v>
      </c>
      <c r="O2688" t="str">
        <f t="shared" si="167"/>
        <v>W1-E1 16</v>
      </c>
    </row>
    <row r="2689" spans="1:15">
      <c r="A2689" t="s">
        <v>136</v>
      </c>
      <c r="B2689" t="s">
        <v>167</v>
      </c>
      <c r="C2689" t="s">
        <v>168</v>
      </c>
      <c r="D2689" t="s">
        <v>161</v>
      </c>
      <c r="E2689">
        <v>17</v>
      </c>
      <c r="F2689" t="s">
        <v>32</v>
      </c>
      <c r="G2689" t="s">
        <v>29</v>
      </c>
      <c r="L2689" t="str">
        <f t="shared" si="164"/>
        <v>NA</v>
      </c>
      <c r="M2689" t="str">
        <f t="shared" si="165"/>
        <v>NA</v>
      </c>
      <c r="N2689" t="str">
        <f t="shared" si="166"/>
        <v>NA</v>
      </c>
      <c r="O2689" t="str">
        <f t="shared" si="167"/>
        <v>W1-E1 17</v>
      </c>
    </row>
    <row r="2690" spans="1:15">
      <c r="A2690" t="s">
        <v>136</v>
      </c>
      <c r="B2690" t="s">
        <v>167</v>
      </c>
      <c r="C2690" t="s">
        <v>168</v>
      </c>
      <c r="D2690" t="s">
        <v>161</v>
      </c>
      <c r="E2690">
        <v>18</v>
      </c>
      <c r="F2690" t="s">
        <v>35</v>
      </c>
      <c r="G2690" t="s">
        <v>29</v>
      </c>
      <c r="L2690" t="str">
        <f t="shared" si="164"/>
        <v>NA</v>
      </c>
      <c r="M2690" t="str">
        <f t="shared" si="165"/>
        <v>NA</v>
      </c>
      <c r="N2690" t="str">
        <f t="shared" si="166"/>
        <v>NA</v>
      </c>
      <c r="O2690" t="str">
        <f t="shared" si="167"/>
        <v>W1-E1 18</v>
      </c>
    </row>
    <row r="2691" spans="1:15">
      <c r="A2691" t="s">
        <v>136</v>
      </c>
      <c r="B2691" t="s">
        <v>167</v>
      </c>
      <c r="C2691" t="s">
        <v>168</v>
      </c>
      <c r="D2691" t="s">
        <v>161</v>
      </c>
      <c r="E2691">
        <v>19</v>
      </c>
      <c r="F2691" t="s">
        <v>32</v>
      </c>
      <c r="G2691" t="s">
        <v>29</v>
      </c>
      <c r="L2691" t="str">
        <f t="shared" ref="L2691:L2754" si="168">IF(G2691="NA", "NA", IF(ISNUMBER(SEARCH(" ", G2691)), LEFT(G2691, FIND(" ", G2691) - 1), G2691))</f>
        <v>NA</v>
      </c>
      <c r="M2691" t="str">
        <f t="shared" ref="M2691:M2754" si="169">IF(OR(G2691="NA", LEN(TRIM(G2691))=LEN(SUBSTITUTE(G2691," ",""))), "NA", IF(ISNUMBER(SEARCH("Dead", G2691)), "NA", MID(G2691, FIND(" ", G2691) + 1, LEN(G2691) - FIND(" ", G2691))))</f>
        <v>NA</v>
      </c>
      <c r="N2691" t="str">
        <f t="shared" ref="N2691:N2754" si="170">IF(G2691="NA", "NA", IF(ISNUMBER(SEARCH("Dead", G2691)), IF(I2691&lt;&gt;"", "Family", "NA"), IF(ISNUMBER(SEARCH("subsp.", G2691)), "Subspecies", IF(ISNUMBER(SEARCH("var.", G2691)), "Varietas", IF(COUNTIF(G2691, "* *")=0, "Genus", "Species")))))</f>
        <v>NA</v>
      </c>
      <c r="O2691" t="str">
        <f t="shared" ref="O2691:O2754" si="171">CONCATENATE(D2691, " ", E2691)</f>
        <v>W1-E1 19</v>
      </c>
    </row>
    <row r="2692" spans="1:15">
      <c r="A2692" t="s">
        <v>136</v>
      </c>
      <c r="B2692" t="s">
        <v>167</v>
      </c>
      <c r="C2692" t="s">
        <v>168</v>
      </c>
      <c r="D2692" t="s">
        <v>161</v>
      </c>
      <c r="E2692">
        <v>20</v>
      </c>
      <c r="F2692" t="s">
        <v>35</v>
      </c>
      <c r="G2692" t="s">
        <v>33</v>
      </c>
      <c r="H2692" t="b">
        <v>0</v>
      </c>
      <c r="I2692" t="s">
        <v>19</v>
      </c>
      <c r="J2692" t="s">
        <v>24</v>
      </c>
      <c r="K2692">
        <v>0.33</v>
      </c>
      <c r="L2692" t="str">
        <f t="shared" si="168"/>
        <v>Sclerolaena</v>
      </c>
      <c r="M2692" t="str">
        <f t="shared" si="169"/>
        <v>divaricata</v>
      </c>
      <c r="N2692" t="str">
        <f t="shared" si="170"/>
        <v>Species</v>
      </c>
      <c r="O2692" t="str">
        <f t="shared" si="171"/>
        <v>W1-E1 20</v>
      </c>
    </row>
    <row r="2693" spans="1:15">
      <c r="A2693" t="s">
        <v>136</v>
      </c>
      <c r="B2693" t="s">
        <v>167</v>
      </c>
      <c r="C2693" t="s">
        <v>168</v>
      </c>
      <c r="D2693" t="s">
        <v>161</v>
      </c>
      <c r="E2693">
        <v>21</v>
      </c>
      <c r="F2693" t="s">
        <v>20</v>
      </c>
      <c r="G2693" t="s">
        <v>31</v>
      </c>
      <c r="H2693" t="b">
        <v>0</v>
      </c>
      <c r="I2693" t="s">
        <v>19</v>
      </c>
      <c r="J2693" t="s">
        <v>24</v>
      </c>
      <c r="K2693">
        <v>0.04</v>
      </c>
      <c r="L2693" t="str">
        <f t="shared" si="168"/>
        <v>Sclerolaena</v>
      </c>
      <c r="M2693" t="str">
        <f t="shared" si="169"/>
        <v>brachyptera</v>
      </c>
      <c r="N2693" t="str">
        <f t="shared" si="170"/>
        <v>Species</v>
      </c>
      <c r="O2693" t="str">
        <f t="shared" si="171"/>
        <v>W1-E1 21</v>
      </c>
    </row>
    <row r="2694" spans="1:15">
      <c r="A2694" t="s">
        <v>136</v>
      </c>
      <c r="B2694" t="s">
        <v>167</v>
      </c>
      <c r="C2694" t="s">
        <v>168</v>
      </c>
      <c r="D2694" t="s">
        <v>161</v>
      </c>
      <c r="E2694">
        <v>22</v>
      </c>
      <c r="F2694" t="s">
        <v>35</v>
      </c>
      <c r="G2694" t="s">
        <v>29</v>
      </c>
      <c r="L2694" t="str">
        <f t="shared" si="168"/>
        <v>NA</v>
      </c>
      <c r="M2694" t="str">
        <f t="shared" si="169"/>
        <v>NA</v>
      </c>
      <c r="N2694" t="str">
        <f t="shared" si="170"/>
        <v>NA</v>
      </c>
      <c r="O2694" t="str">
        <f t="shared" si="171"/>
        <v>W1-E1 22</v>
      </c>
    </row>
    <row r="2695" spans="1:15">
      <c r="A2695" t="s">
        <v>136</v>
      </c>
      <c r="B2695" t="s">
        <v>167</v>
      </c>
      <c r="C2695" t="s">
        <v>168</v>
      </c>
      <c r="D2695" t="s">
        <v>161</v>
      </c>
      <c r="E2695">
        <v>23</v>
      </c>
      <c r="F2695" t="s">
        <v>35</v>
      </c>
      <c r="G2695" t="s">
        <v>33</v>
      </c>
      <c r="H2695" t="b">
        <v>1</v>
      </c>
      <c r="I2695" t="s">
        <v>19</v>
      </c>
      <c r="J2695" t="s">
        <v>24</v>
      </c>
      <c r="K2695">
        <v>0.24</v>
      </c>
      <c r="L2695" t="str">
        <f t="shared" si="168"/>
        <v>Sclerolaena</v>
      </c>
      <c r="M2695" t="str">
        <f t="shared" si="169"/>
        <v>divaricata</v>
      </c>
      <c r="N2695" t="str">
        <f t="shared" si="170"/>
        <v>Species</v>
      </c>
      <c r="O2695" t="str">
        <f t="shared" si="171"/>
        <v>W1-E1 23</v>
      </c>
    </row>
    <row r="2696" spans="1:15">
      <c r="A2696" t="s">
        <v>136</v>
      </c>
      <c r="B2696" t="s">
        <v>167</v>
      </c>
      <c r="C2696" t="s">
        <v>168</v>
      </c>
      <c r="D2696" t="s">
        <v>161</v>
      </c>
      <c r="E2696">
        <v>24</v>
      </c>
      <c r="F2696" t="s">
        <v>35</v>
      </c>
      <c r="G2696" t="s">
        <v>33</v>
      </c>
      <c r="H2696" t="b">
        <v>1</v>
      </c>
      <c r="I2696" t="s">
        <v>19</v>
      </c>
      <c r="J2696" t="s">
        <v>24</v>
      </c>
      <c r="K2696">
        <v>0.27</v>
      </c>
      <c r="L2696" t="str">
        <f t="shared" si="168"/>
        <v>Sclerolaena</v>
      </c>
      <c r="M2696" t="str">
        <f t="shared" si="169"/>
        <v>divaricata</v>
      </c>
      <c r="N2696" t="str">
        <f t="shared" si="170"/>
        <v>Species</v>
      </c>
      <c r="O2696" t="str">
        <f t="shared" si="171"/>
        <v>W1-E1 24</v>
      </c>
    </row>
    <row r="2697" spans="1:15">
      <c r="A2697" t="s">
        <v>136</v>
      </c>
      <c r="B2697" t="s">
        <v>167</v>
      </c>
      <c r="C2697" t="s">
        <v>168</v>
      </c>
      <c r="D2697" t="s">
        <v>161</v>
      </c>
      <c r="E2697">
        <v>25</v>
      </c>
      <c r="F2697" t="s">
        <v>32</v>
      </c>
      <c r="G2697" t="s">
        <v>29</v>
      </c>
      <c r="L2697" t="str">
        <f t="shared" si="168"/>
        <v>NA</v>
      </c>
      <c r="M2697" t="str">
        <f t="shared" si="169"/>
        <v>NA</v>
      </c>
      <c r="N2697" t="str">
        <f t="shared" si="170"/>
        <v>NA</v>
      </c>
      <c r="O2697" t="str">
        <f t="shared" si="171"/>
        <v>W1-E1 25</v>
      </c>
    </row>
    <row r="2698" spans="1:15">
      <c r="A2698" t="s">
        <v>136</v>
      </c>
      <c r="B2698" t="s">
        <v>167</v>
      </c>
      <c r="C2698" t="s">
        <v>168</v>
      </c>
      <c r="D2698" t="s">
        <v>161</v>
      </c>
      <c r="E2698">
        <v>26</v>
      </c>
      <c r="F2698" t="s">
        <v>32</v>
      </c>
      <c r="G2698" t="s">
        <v>29</v>
      </c>
      <c r="L2698" t="str">
        <f t="shared" si="168"/>
        <v>NA</v>
      </c>
      <c r="M2698" t="str">
        <f t="shared" si="169"/>
        <v>NA</v>
      </c>
      <c r="N2698" t="str">
        <f t="shared" si="170"/>
        <v>NA</v>
      </c>
      <c r="O2698" t="str">
        <f t="shared" si="171"/>
        <v>W1-E1 26</v>
      </c>
    </row>
    <row r="2699" spans="1:15">
      <c r="A2699" t="s">
        <v>136</v>
      </c>
      <c r="B2699" t="s">
        <v>167</v>
      </c>
      <c r="C2699" t="s">
        <v>168</v>
      </c>
      <c r="D2699" t="s">
        <v>161</v>
      </c>
      <c r="E2699">
        <v>27</v>
      </c>
      <c r="F2699" t="s">
        <v>35</v>
      </c>
      <c r="G2699" t="s">
        <v>33</v>
      </c>
      <c r="H2699" t="b">
        <v>1</v>
      </c>
      <c r="I2699" t="s">
        <v>19</v>
      </c>
      <c r="J2699" t="s">
        <v>24</v>
      </c>
      <c r="K2699">
        <v>0.2</v>
      </c>
      <c r="L2699" t="str">
        <f t="shared" si="168"/>
        <v>Sclerolaena</v>
      </c>
      <c r="M2699" t="str">
        <f t="shared" si="169"/>
        <v>divaricata</v>
      </c>
      <c r="N2699" t="str">
        <f t="shared" si="170"/>
        <v>Species</v>
      </c>
      <c r="O2699" t="str">
        <f t="shared" si="171"/>
        <v>W1-E1 27</v>
      </c>
    </row>
    <row r="2700" spans="1:15">
      <c r="A2700" t="s">
        <v>136</v>
      </c>
      <c r="B2700" t="s">
        <v>167</v>
      </c>
      <c r="C2700" t="s">
        <v>168</v>
      </c>
      <c r="D2700" t="s">
        <v>161</v>
      </c>
      <c r="E2700">
        <v>28</v>
      </c>
      <c r="F2700" t="s">
        <v>20</v>
      </c>
      <c r="G2700" t="s">
        <v>29</v>
      </c>
      <c r="L2700" t="str">
        <f t="shared" si="168"/>
        <v>NA</v>
      </c>
      <c r="M2700" t="str">
        <f t="shared" si="169"/>
        <v>NA</v>
      </c>
      <c r="N2700" t="str">
        <f t="shared" si="170"/>
        <v>NA</v>
      </c>
      <c r="O2700" t="str">
        <f t="shared" si="171"/>
        <v>W1-E1 28</v>
      </c>
    </row>
    <row r="2701" spans="1:15">
      <c r="A2701" t="s">
        <v>136</v>
      </c>
      <c r="B2701" t="s">
        <v>167</v>
      </c>
      <c r="C2701" t="s">
        <v>168</v>
      </c>
      <c r="D2701" t="s">
        <v>161</v>
      </c>
      <c r="E2701">
        <v>29</v>
      </c>
      <c r="F2701" t="s">
        <v>20</v>
      </c>
      <c r="G2701" t="s">
        <v>29</v>
      </c>
      <c r="L2701" t="str">
        <f t="shared" si="168"/>
        <v>NA</v>
      </c>
      <c r="M2701" t="str">
        <f t="shared" si="169"/>
        <v>NA</v>
      </c>
      <c r="N2701" t="str">
        <f t="shared" si="170"/>
        <v>NA</v>
      </c>
      <c r="O2701" t="str">
        <f t="shared" si="171"/>
        <v>W1-E1 29</v>
      </c>
    </row>
    <row r="2702" spans="1:15">
      <c r="A2702" t="s">
        <v>136</v>
      </c>
      <c r="B2702" t="s">
        <v>167</v>
      </c>
      <c r="C2702" t="s">
        <v>168</v>
      </c>
      <c r="D2702" t="s">
        <v>161</v>
      </c>
      <c r="E2702">
        <v>30</v>
      </c>
      <c r="F2702" t="s">
        <v>20</v>
      </c>
      <c r="G2702" t="s">
        <v>29</v>
      </c>
      <c r="L2702" t="str">
        <f t="shared" si="168"/>
        <v>NA</v>
      </c>
      <c r="M2702" t="str">
        <f t="shared" si="169"/>
        <v>NA</v>
      </c>
      <c r="N2702" t="str">
        <f t="shared" si="170"/>
        <v>NA</v>
      </c>
      <c r="O2702" t="str">
        <f t="shared" si="171"/>
        <v>W1-E1 30</v>
      </c>
    </row>
    <row r="2703" spans="1:15">
      <c r="A2703" t="s">
        <v>136</v>
      </c>
      <c r="B2703" t="s">
        <v>167</v>
      </c>
      <c r="C2703" t="s">
        <v>168</v>
      </c>
      <c r="D2703" t="s">
        <v>161</v>
      </c>
      <c r="E2703">
        <v>31</v>
      </c>
      <c r="F2703" t="s">
        <v>35</v>
      </c>
      <c r="G2703" t="s">
        <v>29</v>
      </c>
      <c r="L2703" t="str">
        <f t="shared" si="168"/>
        <v>NA</v>
      </c>
      <c r="M2703" t="str">
        <f t="shared" si="169"/>
        <v>NA</v>
      </c>
      <c r="N2703" t="str">
        <f t="shared" si="170"/>
        <v>NA</v>
      </c>
      <c r="O2703" t="str">
        <f t="shared" si="171"/>
        <v>W1-E1 31</v>
      </c>
    </row>
    <row r="2704" spans="1:15">
      <c r="A2704" t="s">
        <v>136</v>
      </c>
      <c r="B2704" t="s">
        <v>167</v>
      </c>
      <c r="C2704" t="s">
        <v>168</v>
      </c>
      <c r="D2704" t="s">
        <v>161</v>
      </c>
      <c r="E2704">
        <v>32</v>
      </c>
      <c r="F2704" t="s">
        <v>32</v>
      </c>
      <c r="G2704" t="s">
        <v>29</v>
      </c>
      <c r="L2704" t="str">
        <f t="shared" si="168"/>
        <v>NA</v>
      </c>
      <c r="M2704" t="str">
        <f t="shared" si="169"/>
        <v>NA</v>
      </c>
      <c r="N2704" t="str">
        <f t="shared" si="170"/>
        <v>NA</v>
      </c>
      <c r="O2704" t="str">
        <f t="shared" si="171"/>
        <v>W1-E1 32</v>
      </c>
    </row>
    <row r="2705" spans="1:15">
      <c r="A2705" t="s">
        <v>136</v>
      </c>
      <c r="B2705" t="s">
        <v>167</v>
      </c>
      <c r="C2705" t="s">
        <v>168</v>
      </c>
      <c r="D2705" t="s">
        <v>161</v>
      </c>
      <c r="E2705">
        <v>33</v>
      </c>
      <c r="F2705" t="s">
        <v>35</v>
      </c>
      <c r="G2705" s="4" t="s">
        <v>308</v>
      </c>
      <c r="H2705" t="b">
        <v>0</v>
      </c>
      <c r="I2705" t="s">
        <v>59</v>
      </c>
      <c r="J2705" t="s">
        <v>60</v>
      </c>
      <c r="K2705">
        <v>0.1</v>
      </c>
      <c r="L2705" t="str">
        <f t="shared" si="168"/>
        <v>Sida</v>
      </c>
      <c r="M2705" t="str">
        <f t="shared" si="169"/>
        <v>trichopoda</v>
      </c>
      <c r="N2705" t="str">
        <f t="shared" si="170"/>
        <v>Species</v>
      </c>
      <c r="O2705" t="str">
        <f t="shared" si="171"/>
        <v>W1-E1 33</v>
      </c>
    </row>
    <row r="2706" spans="1:15">
      <c r="A2706" t="s">
        <v>136</v>
      </c>
      <c r="B2706" t="s">
        <v>167</v>
      </c>
      <c r="C2706" t="s">
        <v>168</v>
      </c>
      <c r="D2706" t="s">
        <v>161</v>
      </c>
      <c r="E2706">
        <v>34</v>
      </c>
      <c r="F2706" t="s">
        <v>20</v>
      </c>
      <c r="G2706" t="s">
        <v>29</v>
      </c>
      <c r="L2706" t="str">
        <f t="shared" si="168"/>
        <v>NA</v>
      </c>
      <c r="M2706" t="str">
        <f t="shared" si="169"/>
        <v>NA</v>
      </c>
      <c r="N2706" t="str">
        <f t="shared" si="170"/>
        <v>NA</v>
      </c>
      <c r="O2706" t="str">
        <f t="shared" si="171"/>
        <v>W1-E1 34</v>
      </c>
    </row>
    <row r="2707" spans="1:15">
      <c r="A2707" t="s">
        <v>136</v>
      </c>
      <c r="B2707" t="s">
        <v>167</v>
      </c>
      <c r="C2707" t="s">
        <v>168</v>
      </c>
      <c r="D2707" t="s">
        <v>161</v>
      </c>
      <c r="E2707">
        <v>35</v>
      </c>
      <c r="F2707" t="s">
        <v>35</v>
      </c>
      <c r="G2707" s="4" t="s">
        <v>188</v>
      </c>
      <c r="H2707" t="b">
        <v>0</v>
      </c>
      <c r="I2707" t="s">
        <v>59</v>
      </c>
      <c r="J2707" t="s">
        <v>60</v>
      </c>
      <c r="K2707">
        <v>0.05</v>
      </c>
      <c r="L2707" t="str">
        <f t="shared" si="168"/>
        <v>Mallo</v>
      </c>
      <c r="M2707" t="str">
        <f t="shared" si="169"/>
        <v>B</v>
      </c>
      <c r="N2707" t="str">
        <f t="shared" si="170"/>
        <v>Species</v>
      </c>
      <c r="O2707" t="str">
        <f t="shared" si="171"/>
        <v>W1-E1 35</v>
      </c>
    </row>
    <row r="2708" spans="1:15">
      <c r="A2708" t="s">
        <v>136</v>
      </c>
      <c r="B2708" t="s">
        <v>167</v>
      </c>
      <c r="C2708" t="s">
        <v>168</v>
      </c>
      <c r="D2708" t="s">
        <v>161</v>
      </c>
      <c r="E2708">
        <v>36</v>
      </c>
      <c r="F2708" t="s">
        <v>35</v>
      </c>
      <c r="G2708" t="s">
        <v>29</v>
      </c>
      <c r="L2708" t="str">
        <f t="shared" si="168"/>
        <v>NA</v>
      </c>
      <c r="M2708" t="str">
        <f t="shared" si="169"/>
        <v>NA</v>
      </c>
      <c r="N2708" t="str">
        <f t="shared" si="170"/>
        <v>NA</v>
      </c>
      <c r="O2708" t="str">
        <f t="shared" si="171"/>
        <v>W1-E1 36</v>
      </c>
    </row>
    <row r="2709" spans="1:15">
      <c r="A2709" t="s">
        <v>136</v>
      </c>
      <c r="B2709" t="s">
        <v>167</v>
      </c>
      <c r="C2709" t="s">
        <v>168</v>
      </c>
      <c r="D2709" t="s">
        <v>161</v>
      </c>
      <c r="E2709">
        <v>37</v>
      </c>
      <c r="F2709" t="s">
        <v>20</v>
      </c>
      <c r="G2709" t="s">
        <v>29</v>
      </c>
      <c r="L2709" t="str">
        <f t="shared" si="168"/>
        <v>NA</v>
      </c>
      <c r="M2709" t="str">
        <f t="shared" si="169"/>
        <v>NA</v>
      </c>
      <c r="N2709" t="str">
        <f t="shared" si="170"/>
        <v>NA</v>
      </c>
      <c r="O2709" t="str">
        <f t="shared" si="171"/>
        <v>W1-E1 37</v>
      </c>
    </row>
    <row r="2710" spans="1:15">
      <c r="A2710" t="s">
        <v>136</v>
      </c>
      <c r="B2710" t="s">
        <v>167</v>
      </c>
      <c r="C2710" t="s">
        <v>168</v>
      </c>
      <c r="D2710" t="s">
        <v>161</v>
      </c>
      <c r="E2710">
        <v>38</v>
      </c>
      <c r="F2710" t="s">
        <v>20</v>
      </c>
      <c r="G2710" t="s">
        <v>29</v>
      </c>
      <c r="L2710" t="str">
        <f t="shared" si="168"/>
        <v>NA</v>
      </c>
      <c r="M2710" t="str">
        <f t="shared" si="169"/>
        <v>NA</v>
      </c>
      <c r="N2710" t="str">
        <f t="shared" si="170"/>
        <v>NA</v>
      </c>
      <c r="O2710" t="str">
        <f t="shared" si="171"/>
        <v>W1-E1 38</v>
      </c>
    </row>
    <row r="2711" spans="1:15">
      <c r="A2711" t="s">
        <v>136</v>
      </c>
      <c r="B2711" t="s">
        <v>167</v>
      </c>
      <c r="C2711" t="s">
        <v>168</v>
      </c>
      <c r="D2711" t="s">
        <v>161</v>
      </c>
      <c r="E2711">
        <v>39</v>
      </c>
      <c r="F2711" t="s">
        <v>20</v>
      </c>
      <c r="G2711" t="s">
        <v>29</v>
      </c>
      <c r="L2711" t="str">
        <f t="shared" si="168"/>
        <v>NA</v>
      </c>
      <c r="M2711" t="str">
        <f t="shared" si="169"/>
        <v>NA</v>
      </c>
      <c r="N2711" t="str">
        <f t="shared" si="170"/>
        <v>NA</v>
      </c>
      <c r="O2711" t="str">
        <f t="shared" si="171"/>
        <v>W1-E1 39</v>
      </c>
    </row>
    <row r="2712" spans="1:15">
      <c r="A2712" t="s">
        <v>136</v>
      </c>
      <c r="B2712" t="s">
        <v>167</v>
      </c>
      <c r="C2712" t="s">
        <v>168</v>
      </c>
      <c r="D2712" t="s">
        <v>161</v>
      </c>
      <c r="E2712">
        <v>40</v>
      </c>
      <c r="F2712" t="s">
        <v>20</v>
      </c>
      <c r="G2712" t="s">
        <v>29</v>
      </c>
      <c r="L2712" t="str">
        <f t="shared" si="168"/>
        <v>NA</v>
      </c>
      <c r="M2712" t="str">
        <f t="shared" si="169"/>
        <v>NA</v>
      </c>
      <c r="N2712" t="str">
        <f t="shared" si="170"/>
        <v>NA</v>
      </c>
      <c r="O2712" t="str">
        <f t="shared" si="171"/>
        <v>W1-E1 40</v>
      </c>
    </row>
    <row r="2713" spans="1:15">
      <c r="A2713" t="s">
        <v>136</v>
      </c>
      <c r="B2713" t="s">
        <v>167</v>
      </c>
      <c r="C2713" t="s">
        <v>168</v>
      </c>
      <c r="D2713" t="s">
        <v>161</v>
      </c>
      <c r="E2713">
        <v>41</v>
      </c>
      <c r="F2713" t="s">
        <v>20</v>
      </c>
      <c r="G2713" t="s">
        <v>29</v>
      </c>
      <c r="L2713" t="str">
        <f t="shared" si="168"/>
        <v>NA</v>
      </c>
      <c r="M2713" t="str">
        <f t="shared" si="169"/>
        <v>NA</v>
      </c>
      <c r="N2713" t="str">
        <f t="shared" si="170"/>
        <v>NA</v>
      </c>
      <c r="O2713" t="str">
        <f t="shared" si="171"/>
        <v>W1-E1 41</v>
      </c>
    </row>
    <row r="2714" spans="1:15">
      <c r="A2714" t="s">
        <v>136</v>
      </c>
      <c r="B2714" t="s">
        <v>167</v>
      </c>
      <c r="C2714" t="s">
        <v>168</v>
      </c>
      <c r="D2714" t="s">
        <v>161</v>
      </c>
      <c r="E2714">
        <v>42</v>
      </c>
      <c r="F2714" t="s">
        <v>32</v>
      </c>
      <c r="G2714" t="s">
        <v>171</v>
      </c>
      <c r="H2714" t="b">
        <v>0</v>
      </c>
      <c r="I2714" t="s">
        <v>19</v>
      </c>
      <c r="J2714" t="s">
        <v>24</v>
      </c>
      <c r="K2714">
        <v>0.06</v>
      </c>
      <c r="L2714" t="str">
        <f t="shared" si="168"/>
        <v>Dissocarpus</v>
      </c>
      <c r="M2714" t="str">
        <f t="shared" si="169"/>
        <v>paradoxus</v>
      </c>
      <c r="N2714" t="str">
        <f t="shared" si="170"/>
        <v>Species</v>
      </c>
      <c r="O2714" t="str">
        <f t="shared" si="171"/>
        <v>W1-E1 42</v>
      </c>
    </row>
    <row r="2715" spans="1:15">
      <c r="A2715" t="s">
        <v>136</v>
      </c>
      <c r="B2715" t="s">
        <v>167</v>
      </c>
      <c r="C2715" t="s">
        <v>168</v>
      </c>
      <c r="D2715" t="s">
        <v>161</v>
      </c>
      <c r="E2715">
        <v>43</v>
      </c>
      <c r="F2715" t="s">
        <v>32</v>
      </c>
      <c r="G2715" t="s">
        <v>29</v>
      </c>
      <c r="L2715" t="str">
        <f t="shared" si="168"/>
        <v>NA</v>
      </c>
      <c r="M2715" t="str">
        <f t="shared" si="169"/>
        <v>NA</v>
      </c>
      <c r="N2715" t="str">
        <f t="shared" si="170"/>
        <v>NA</v>
      </c>
      <c r="O2715" t="str">
        <f t="shared" si="171"/>
        <v>W1-E1 43</v>
      </c>
    </row>
    <row r="2716" spans="1:15">
      <c r="A2716" t="s">
        <v>136</v>
      </c>
      <c r="B2716" t="s">
        <v>167</v>
      </c>
      <c r="C2716" t="s">
        <v>168</v>
      </c>
      <c r="D2716" t="s">
        <v>161</v>
      </c>
      <c r="E2716">
        <v>44</v>
      </c>
      <c r="F2716" t="s">
        <v>32</v>
      </c>
      <c r="G2716" s="4" t="s">
        <v>301</v>
      </c>
      <c r="H2716" t="b">
        <v>1</v>
      </c>
      <c r="I2716" t="s">
        <v>49</v>
      </c>
      <c r="J2716" t="s">
        <v>50</v>
      </c>
      <c r="K2716">
        <v>0.35</v>
      </c>
      <c r="L2716" t="str">
        <f t="shared" si="168"/>
        <v>Sporobolus</v>
      </c>
      <c r="M2716" t="str">
        <f t="shared" si="169"/>
        <v>actinocladus</v>
      </c>
      <c r="N2716" t="str">
        <f t="shared" si="170"/>
        <v>Species</v>
      </c>
      <c r="O2716" t="str">
        <f t="shared" si="171"/>
        <v>W1-E1 44</v>
      </c>
    </row>
    <row r="2717" spans="1:15">
      <c r="A2717" t="s">
        <v>136</v>
      </c>
      <c r="B2717" t="s">
        <v>167</v>
      </c>
      <c r="C2717" t="s">
        <v>168</v>
      </c>
      <c r="D2717" t="s">
        <v>161</v>
      </c>
      <c r="E2717">
        <v>45</v>
      </c>
      <c r="F2717" t="s">
        <v>35</v>
      </c>
      <c r="G2717" t="s">
        <v>29</v>
      </c>
      <c r="L2717" t="str">
        <f t="shared" si="168"/>
        <v>NA</v>
      </c>
      <c r="M2717" t="str">
        <f t="shared" si="169"/>
        <v>NA</v>
      </c>
      <c r="N2717" t="str">
        <f t="shared" si="170"/>
        <v>NA</v>
      </c>
      <c r="O2717" t="str">
        <f t="shared" si="171"/>
        <v>W1-E1 45</v>
      </c>
    </row>
    <row r="2718" spans="1:15">
      <c r="A2718" t="s">
        <v>136</v>
      </c>
      <c r="B2718" t="s">
        <v>167</v>
      </c>
      <c r="C2718" t="s">
        <v>168</v>
      </c>
      <c r="D2718" t="s">
        <v>161</v>
      </c>
      <c r="E2718">
        <v>46</v>
      </c>
      <c r="F2718" t="s">
        <v>32</v>
      </c>
      <c r="G2718" t="s">
        <v>29</v>
      </c>
      <c r="L2718" t="str">
        <f t="shared" si="168"/>
        <v>NA</v>
      </c>
      <c r="M2718" t="str">
        <f t="shared" si="169"/>
        <v>NA</v>
      </c>
      <c r="N2718" t="str">
        <f t="shared" si="170"/>
        <v>NA</v>
      </c>
      <c r="O2718" t="str">
        <f t="shared" si="171"/>
        <v>W1-E1 46</v>
      </c>
    </row>
    <row r="2719" spans="1:15">
      <c r="A2719" t="s">
        <v>136</v>
      </c>
      <c r="B2719" t="s">
        <v>167</v>
      </c>
      <c r="C2719" t="s">
        <v>168</v>
      </c>
      <c r="D2719" t="s">
        <v>161</v>
      </c>
      <c r="E2719">
        <v>47</v>
      </c>
      <c r="F2719" t="s">
        <v>32</v>
      </c>
      <c r="G2719" t="s">
        <v>29</v>
      </c>
      <c r="L2719" t="str">
        <f t="shared" si="168"/>
        <v>NA</v>
      </c>
      <c r="M2719" t="str">
        <f t="shared" si="169"/>
        <v>NA</v>
      </c>
      <c r="N2719" t="str">
        <f t="shared" si="170"/>
        <v>NA</v>
      </c>
      <c r="O2719" t="str">
        <f t="shared" si="171"/>
        <v>W1-E1 47</v>
      </c>
    </row>
    <row r="2720" spans="1:15">
      <c r="A2720" t="s">
        <v>136</v>
      </c>
      <c r="B2720" t="s">
        <v>167</v>
      </c>
      <c r="C2720" t="s">
        <v>168</v>
      </c>
      <c r="D2720" t="s">
        <v>161</v>
      </c>
      <c r="E2720">
        <v>48</v>
      </c>
      <c r="F2720" t="s">
        <v>35</v>
      </c>
      <c r="G2720" t="s">
        <v>29</v>
      </c>
      <c r="L2720" t="str">
        <f t="shared" si="168"/>
        <v>NA</v>
      </c>
      <c r="M2720" t="str">
        <f t="shared" si="169"/>
        <v>NA</v>
      </c>
      <c r="N2720" t="str">
        <f t="shared" si="170"/>
        <v>NA</v>
      </c>
      <c r="O2720" t="str">
        <f t="shared" si="171"/>
        <v>W1-E1 48</v>
      </c>
    </row>
    <row r="2721" spans="1:15">
      <c r="A2721" t="s">
        <v>136</v>
      </c>
      <c r="B2721" t="s">
        <v>167</v>
      </c>
      <c r="C2721" t="s">
        <v>168</v>
      </c>
      <c r="D2721" t="s">
        <v>161</v>
      </c>
      <c r="E2721">
        <v>49</v>
      </c>
      <c r="F2721" t="s">
        <v>32</v>
      </c>
      <c r="G2721" t="s">
        <v>29</v>
      </c>
      <c r="L2721" t="str">
        <f t="shared" si="168"/>
        <v>NA</v>
      </c>
      <c r="M2721" t="str">
        <f t="shared" si="169"/>
        <v>NA</v>
      </c>
      <c r="N2721" t="str">
        <f t="shared" si="170"/>
        <v>NA</v>
      </c>
      <c r="O2721" t="str">
        <f t="shared" si="171"/>
        <v>W1-E1 49</v>
      </c>
    </row>
    <row r="2722" spans="1:15">
      <c r="A2722" t="s">
        <v>136</v>
      </c>
      <c r="B2722" t="s">
        <v>167</v>
      </c>
      <c r="C2722" t="s">
        <v>168</v>
      </c>
      <c r="D2722" t="s">
        <v>161</v>
      </c>
      <c r="E2722">
        <v>50</v>
      </c>
      <c r="F2722" t="s">
        <v>32</v>
      </c>
      <c r="G2722" t="s">
        <v>29</v>
      </c>
      <c r="L2722" t="str">
        <f t="shared" si="168"/>
        <v>NA</v>
      </c>
      <c r="M2722" t="str">
        <f t="shared" si="169"/>
        <v>NA</v>
      </c>
      <c r="N2722" t="str">
        <f t="shared" si="170"/>
        <v>NA</v>
      </c>
      <c r="O2722" t="str">
        <f t="shared" si="171"/>
        <v>W1-E1 50</v>
      </c>
    </row>
    <row r="2723" spans="1:15">
      <c r="A2723" t="s">
        <v>136</v>
      </c>
      <c r="B2723" t="s">
        <v>167</v>
      </c>
      <c r="C2723" t="s">
        <v>168</v>
      </c>
      <c r="D2723" t="s">
        <v>161</v>
      </c>
      <c r="E2723">
        <v>51</v>
      </c>
      <c r="F2723" t="s">
        <v>32</v>
      </c>
      <c r="G2723" t="s">
        <v>29</v>
      </c>
      <c r="L2723" t="str">
        <f t="shared" si="168"/>
        <v>NA</v>
      </c>
      <c r="M2723" t="str">
        <f t="shared" si="169"/>
        <v>NA</v>
      </c>
      <c r="N2723" t="str">
        <f t="shared" si="170"/>
        <v>NA</v>
      </c>
      <c r="O2723" t="str">
        <f t="shared" si="171"/>
        <v>W1-E1 51</v>
      </c>
    </row>
    <row r="2724" spans="1:15">
      <c r="A2724" t="s">
        <v>136</v>
      </c>
      <c r="B2724" t="s">
        <v>167</v>
      </c>
      <c r="C2724" t="s">
        <v>168</v>
      </c>
      <c r="D2724" t="s">
        <v>161</v>
      </c>
      <c r="E2724">
        <v>52</v>
      </c>
      <c r="F2724" t="s">
        <v>32</v>
      </c>
      <c r="G2724" t="s">
        <v>31</v>
      </c>
      <c r="H2724" t="b">
        <v>0</v>
      </c>
      <c r="I2724" t="s">
        <v>19</v>
      </c>
      <c r="J2724" t="s">
        <v>24</v>
      </c>
      <c r="K2724">
        <v>0.01</v>
      </c>
      <c r="L2724" t="str">
        <f t="shared" si="168"/>
        <v>Sclerolaena</v>
      </c>
      <c r="M2724" t="str">
        <f t="shared" si="169"/>
        <v>brachyptera</v>
      </c>
      <c r="N2724" t="str">
        <f t="shared" si="170"/>
        <v>Species</v>
      </c>
      <c r="O2724" t="str">
        <f t="shared" si="171"/>
        <v>W1-E1 52</v>
      </c>
    </row>
    <row r="2725" spans="1:15">
      <c r="A2725" t="s">
        <v>136</v>
      </c>
      <c r="B2725" t="s">
        <v>167</v>
      </c>
      <c r="C2725" t="s">
        <v>168</v>
      </c>
      <c r="D2725" t="s">
        <v>161</v>
      </c>
      <c r="E2725">
        <v>53</v>
      </c>
      <c r="F2725" t="s">
        <v>32</v>
      </c>
      <c r="G2725" t="s">
        <v>31</v>
      </c>
      <c r="H2725" t="b">
        <v>0</v>
      </c>
      <c r="I2725" t="s">
        <v>19</v>
      </c>
      <c r="J2725" t="s">
        <v>24</v>
      </c>
      <c r="K2725">
        <v>0.03</v>
      </c>
      <c r="L2725" t="str">
        <f t="shared" si="168"/>
        <v>Sclerolaena</v>
      </c>
      <c r="M2725" t="str">
        <f t="shared" si="169"/>
        <v>brachyptera</v>
      </c>
      <c r="N2725" t="str">
        <f t="shared" si="170"/>
        <v>Species</v>
      </c>
      <c r="O2725" t="str">
        <f t="shared" si="171"/>
        <v>W1-E1 53</v>
      </c>
    </row>
    <row r="2726" spans="1:15">
      <c r="A2726" t="s">
        <v>136</v>
      </c>
      <c r="B2726" t="s">
        <v>167</v>
      </c>
      <c r="C2726" t="s">
        <v>168</v>
      </c>
      <c r="D2726" t="s">
        <v>161</v>
      </c>
      <c r="E2726">
        <v>54</v>
      </c>
      <c r="F2726" t="s">
        <v>32</v>
      </c>
      <c r="G2726" t="s">
        <v>31</v>
      </c>
      <c r="H2726" t="b">
        <v>0</v>
      </c>
      <c r="I2726" t="s">
        <v>19</v>
      </c>
      <c r="J2726" t="s">
        <v>24</v>
      </c>
      <c r="K2726">
        <v>7.0000000000000007E-2</v>
      </c>
      <c r="L2726" t="str">
        <f t="shared" si="168"/>
        <v>Sclerolaena</v>
      </c>
      <c r="M2726" t="str">
        <f t="shared" si="169"/>
        <v>brachyptera</v>
      </c>
      <c r="N2726" t="str">
        <f t="shared" si="170"/>
        <v>Species</v>
      </c>
      <c r="O2726" t="str">
        <f t="shared" si="171"/>
        <v>W1-E1 54</v>
      </c>
    </row>
    <row r="2727" spans="1:15">
      <c r="A2727" t="s">
        <v>136</v>
      </c>
      <c r="B2727" t="s">
        <v>167</v>
      </c>
      <c r="C2727" t="s">
        <v>168</v>
      </c>
      <c r="D2727" t="s">
        <v>161</v>
      </c>
      <c r="E2727">
        <v>55</v>
      </c>
      <c r="F2727" t="s">
        <v>32</v>
      </c>
      <c r="G2727" t="s">
        <v>31</v>
      </c>
      <c r="H2727" t="b">
        <v>0</v>
      </c>
      <c r="I2727" t="s">
        <v>19</v>
      </c>
      <c r="J2727" t="s">
        <v>24</v>
      </c>
      <c r="K2727">
        <v>0.02</v>
      </c>
      <c r="L2727" t="str">
        <f t="shared" si="168"/>
        <v>Sclerolaena</v>
      </c>
      <c r="M2727" t="str">
        <f t="shared" si="169"/>
        <v>brachyptera</v>
      </c>
      <c r="N2727" t="str">
        <f t="shared" si="170"/>
        <v>Species</v>
      </c>
      <c r="O2727" t="str">
        <f t="shared" si="171"/>
        <v>W1-E1 55</v>
      </c>
    </row>
    <row r="2728" spans="1:15">
      <c r="A2728" t="s">
        <v>136</v>
      </c>
      <c r="B2728" t="s">
        <v>167</v>
      </c>
      <c r="C2728" t="s">
        <v>168</v>
      </c>
      <c r="D2728" t="s">
        <v>161</v>
      </c>
      <c r="E2728">
        <v>56</v>
      </c>
      <c r="F2728" t="s">
        <v>32</v>
      </c>
      <c r="G2728" t="s">
        <v>30</v>
      </c>
      <c r="H2728" t="b">
        <v>0</v>
      </c>
      <c r="I2728" t="s">
        <v>19</v>
      </c>
      <c r="J2728" t="s">
        <v>24</v>
      </c>
      <c r="K2728">
        <v>0.15</v>
      </c>
      <c r="L2728" t="str">
        <f t="shared" si="168"/>
        <v>Sclerolaena</v>
      </c>
      <c r="M2728" t="str">
        <f t="shared" si="169"/>
        <v>ventricosa</v>
      </c>
      <c r="N2728" t="str">
        <f t="shared" si="170"/>
        <v>Species</v>
      </c>
      <c r="O2728" t="str">
        <f t="shared" si="171"/>
        <v>W1-E1 56</v>
      </c>
    </row>
    <row r="2729" spans="1:15">
      <c r="A2729" t="s">
        <v>136</v>
      </c>
      <c r="B2729" t="s">
        <v>167</v>
      </c>
      <c r="C2729" t="s">
        <v>168</v>
      </c>
      <c r="D2729" t="s">
        <v>161</v>
      </c>
      <c r="E2729">
        <v>57</v>
      </c>
      <c r="F2729" t="s">
        <v>20</v>
      </c>
      <c r="G2729" t="s">
        <v>180</v>
      </c>
      <c r="H2729" t="b">
        <v>0</v>
      </c>
      <c r="I2729" t="s">
        <v>79</v>
      </c>
      <c r="J2729" t="s">
        <v>80</v>
      </c>
      <c r="K2729">
        <v>0.01</v>
      </c>
      <c r="L2729" t="str">
        <f t="shared" si="168"/>
        <v>Convovulus</v>
      </c>
      <c r="M2729" t="str">
        <f t="shared" si="169"/>
        <v>A</v>
      </c>
      <c r="N2729" t="str">
        <f t="shared" si="170"/>
        <v>Species</v>
      </c>
      <c r="O2729" t="str">
        <f t="shared" si="171"/>
        <v>W1-E1 57</v>
      </c>
    </row>
    <row r="2730" spans="1:15">
      <c r="A2730" t="s">
        <v>136</v>
      </c>
      <c r="B2730" t="s">
        <v>167</v>
      </c>
      <c r="C2730" t="s">
        <v>168</v>
      </c>
      <c r="D2730" t="s">
        <v>161</v>
      </c>
      <c r="E2730">
        <v>58</v>
      </c>
      <c r="F2730" t="s">
        <v>32</v>
      </c>
      <c r="G2730" t="s">
        <v>180</v>
      </c>
      <c r="H2730" t="b">
        <v>0</v>
      </c>
      <c r="I2730" t="s">
        <v>79</v>
      </c>
      <c r="J2730" t="s">
        <v>80</v>
      </c>
      <c r="K2730">
        <v>0.01</v>
      </c>
      <c r="L2730" t="str">
        <f t="shared" si="168"/>
        <v>Convovulus</v>
      </c>
      <c r="M2730" t="str">
        <f t="shared" si="169"/>
        <v>A</v>
      </c>
      <c r="N2730" t="str">
        <f t="shared" si="170"/>
        <v>Species</v>
      </c>
      <c r="O2730" t="str">
        <f t="shared" si="171"/>
        <v>W1-E1 58</v>
      </c>
    </row>
    <row r="2731" spans="1:15">
      <c r="A2731" t="s">
        <v>136</v>
      </c>
      <c r="B2731" t="s">
        <v>167</v>
      </c>
      <c r="C2731" t="s">
        <v>168</v>
      </c>
      <c r="D2731" t="s">
        <v>161</v>
      </c>
      <c r="E2731">
        <v>59</v>
      </c>
      <c r="F2731" t="s">
        <v>35</v>
      </c>
      <c r="G2731" t="s">
        <v>29</v>
      </c>
      <c r="L2731" t="str">
        <f t="shared" si="168"/>
        <v>NA</v>
      </c>
      <c r="M2731" t="str">
        <f t="shared" si="169"/>
        <v>NA</v>
      </c>
      <c r="N2731" t="str">
        <f t="shared" si="170"/>
        <v>NA</v>
      </c>
      <c r="O2731" t="str">
        <f t="shared" si="171"/>
        <v>W1-E1 59</v>
      </c>
    </row>
    <row r="2732" spans="1:15">
      <c r="A2732" t="s">
        <v>136</v>
      </c>
      <c r="B2732" t="s">
        <v>167</v>
      </c>
      <c r="C2732" t="s">
        <v>168</v>
      </c>
      <c r="D2732" t="s">
        <v>161</v>
      </c>
      <c r="E2732">
        <v>60</v>
      </c>
      <c r="F2732" t="s">
        <v>20</v>
      </c>
      <c r="G2732" t="s">
        <v>33</v>
      </c>
      <c r="H2732" t="b">
        <v>0</v>
      </c>
      <c r="I2732" t="s">
        <v>19</v>
      </c>
      <c r="J2732" t="s">
        <v>24</v>
      </c>
      <c r="K2732">
        <v>0.15</v>
      </c>
      <c r="L2732" t="str">
        <f t="shared" si="168"/>
        <v>Sclerolaena</v>
      </c>
      <c r="M2732" t="str">
        <f t="shared" si="169"/>
        <v>divaricata</v>
      </c>
      <c r="N2732" t="str">
        <f t="shared" si="170"/>
        <v>Species</v>
      </c>
      <c r="O2732" t="str">
        <f t="shared" si="171"/>
        <v>W1-E1 60</v>
      </c>
    </row>
    <row r="2733" spans="1:15">
      <c r="A2733" t="s">
        <v>136</v>
      </c>
      <c r="B2733" t="s">
        <v>167</v>
      </c>
      <c r="C2733" t="s">
        <v>168</v>
      </c>
      <c r="D2733" t="s">
        <v>161</v>
      </c>
      <c r="E2733">
        <v>61</v>
      </c>
      <c r="F2733" t="s">
        <v>20</v>
      </c>
      <c r="G2733" s="4" t="s">
        <v>157</v>
      </c>
      <c r="H2733" t="b">
        <v>1</v>
      </c>
      <c r="I2733" t="s">
        <v>49</v>
      </c>
      <c r="J2733" t="s">
        <v>50</v>
      </c>
      <c r="K2733">
        <v>0.39</v>
      </c>
      <c r="L2733" t="str">
        <f t="shared" si="168"/>
        <v>Hairy</v>
      </c>
      <c r="M2733" t="str">
        <f t="shared" si="169"/>
        <v>glumes</v>
      </c>
      <c r="N2733" t="str">
        <f t="shared" si="170"/>
        <v>Species</v>
      </c>
      <c r="O2733" t="str">
        <f t="shared" si="171"/>
        <v>W1-E1 61</v>
      </c>
    </row>
    <row r="2734" spans="1:15">
      <c r="A2734" t="s">
        <v>136</v>
      </c>
      <c r="B2734" t="s">
        <v>167</v>
      </c>
      <c r="C2734" t="s">
        <v>168</v>
      </c>
      <c r="D2734" t="s">
        <v>161</v>
      </c>
      <c r="E2734">
        <v>62</v>
      </c>
      <c r="F2734" t="s">
        <v>35</v>
      </c>
      <c r="G2734" t="s">
        <v>29</v>
      </c>
      <c r="L2734" t="str">
        <f t="shared" si="168"/>
        <v>NA</v>
      </c>
      <c r="M2734" t="str">
        <f t="shared" si="169"/>
        <v>NA</v>
      </c>
      <c r="N2734" t="str">
        <f t="shared" si="170"/>
        <v>NA</v>
      </c>
      <c r="O2734" t="str">
        <f t="shared" si="171"/>
        <v>W1-E1 62</v>
      </c>
    </row>
    <row r="2735" spans="1:15">
      <c r="A2735" t="s">
        <v>136</v>
      </c>
      <c r="B2735" t="s">
        <v>167</v>
      </c>
      <c r="C2735" t="s">
        <v>168</v>
      </c>
      <c r="D2735" t="s">
        <v>161</v>
      </c>
      <c r="E2735">
        <v>63</v>
      </c>
      <c r="F2735" t="s">
        <v>32</v>
      </c>
      <c r="G2735" t="s">
        <v>29</v>
      </c>
      <c r="L2735" t="str">
        <f t="shared" si="168"/>
        <v>NA</v>
      </c>
      <c r="M2735" t="str">
        <f t="shared" si="169"/>
        <v>NA</v>
      </c>
      <c r="N2735" t="str">
        <f t="shared" si="170"/>
        <v>NA</v>
      </c>
      <c r="O2735" t="str">
        <f t="shared" si="171"/>
        <v>W1-E1 63</v>
      </c>
    </row>
    <row r="2736" spans="1:15">
      <c r="A2736" t="s">
        <v>136</v>
      </c>
      <c r="B2736" t="s">
        <v>167</v>
      </c>
      <c r="C2736" t="s">
        <v>168</v>
      </c>
      <c r="D2736" t="s">
        <v>161</v>
      </c>
      <c r="E2736">
        <v>64</v>
      </c>
      <c r="F2736" t="s">
        <v>32</v>
      </c>
      <c r="G2736" t="s">
        <v>33</v>
      </c>
      <c r="H2736" t="b">
        <v>0</v>
      </c>
      <c r="I2736" t="s">
        <v>19</v>
      </c>
      <c r="J2736" t="s">
        <v>24</v>
      </c>
      <c r="K2736">
        <v>0.13</v>
      </c>
      <c r="L2736" t="str">
        <f t="shared" si="168"/>
        <v>Sclerolaena</v>
      </c>
      <c r="M2736" t="str">
        <f t="shared" si="169"/>
        <v>divaricata</v>
      </c>
      <c r="N2736" t="str">
        <f t="shared" si="170"/>
        <v>Species</v>
      </c>
      <c r="O2736" t="str">
        <f t="shared" si="171"/>
        <v>W1-E1 64</v>
      </c>
    </row>
    <row r="2737" spans="1:15">
      <c r="A2737" t="s">
        <v>136</v>
      </c>
      <c r="B2737" t="s">
        <v>167</v>
      </c>
      <c r="C2737" t="s">
        <v>168</v>
      </c>
      <c r="D2737" t="s">
        <v>161</v>
      </c>
      <c r="E2737">
        <v>65</v>
      </c>
      <c r="F2737" t="s">
        <v>32</v>
      </c>
      <c r="G2737" t="s">
        <v>29</v>
      </c>
      <c r="L2737" t="str">
        <f t="shared" si="168"/>
        <v>NA</v>
      </c>
      <c r="M2737" t="str">
        <f t="shared" si="169"/>
        <v>NA</v>
      </c>
      <c r="N2737" t="str">
        <f t="shared" si="170"/>
        <v>NA</v>
      </c>
      <c r="O2737" t="str">
        <f t="shared" si="171"/>
        <v>W1-E1 65</v>
      </c>
    </row>
    <row r="2738" spans="1:15">
      <c r="A2738" t="s">
        <v>136</v>
      </c>
      <c r="B2738" t="s">
        <v>167</v>
      </c>
      <c r="C2738" t="s">
        <v>168</v>
      </c>
      <c r="D2738" t="s">
        <v>161</v>
      </c>
      <c r="E2738">
        <v>66</v>
      </c>
      <c r="F2738" t="s">
        <v>32</v>
      </c>
      <c r="G2738" t="s">
        <v>29</v>
      </c>
      <c r="L2738" t="str">
        <f t="shared" si="168"/>
        <v>NA</v>
      </c>
      <c r="M2738" t="str">
        <f t="shared" si="169"/>
        <v>NA</v>
      </c>
      <c r="N2738" t="str">
        <f t="shared" si="170"/>
        <v>NA</v>
      </c>
      <c r="O2738" t="str">
        <f t="shared" si="171"/>
        <v>W1-E1 66</v>
      </c>
    </row>
    <row r="2739" spans="1:15">
      <c r="A2739" t="s">
        <v>136</v>
      </c>
      <c r="B2739" t="s">
        <v>167</v>
      </c>
      <c r="C2739" t="s">
        <v>168</v>
      </c>
      <c r="D2739" t="s">
        <v>161</v>
      </c>
      <c r="E2739">
        <v>67</v>
      </c>
      <c r="F2739" t="s">
        <v>35</v>
      </c>
      <c r="G2739" t="s">
        <v>29</v>
      </c>
      <c r="L2739" t="str">
        <f t="shared" si="168"/>
        <v>NA</v>
      </c>
      <c r="M2739" t="str">
        <f t="shared" si="169"/>
        <v>NA</v>
      </c>
      <c r="N2739" t="str">
        <f t="shared" si="170"/>
        <v>NA</v>
      </c>
      <c r="O2739" t="str">
        <f t="shared" si="171"/>
        <v>W1-E1 67</v>
      </c>
    </row>
    <row r="2740" spans="1:15">
      <c r="A2740" t="s">
        <v>136</v>
      </c>
      <c r="B2740" t="s">
        <v>167</v>
      </c>
      <c r="C2740" t="s">
        <v>168</v>
      </c>
      <c r="D2740" t="s">
        <v>161</v>
      </c>
      <c r="E2740">
        <v>68</v>
      </c>
      <c r="F2740" t="s">
        <v>35</v>
      </c>
      <c r="G2740" t="s">
        <v>31</v>
      </c>
      <c r="H2740" t="b">
        <v>0</v>
      </c>
      <c r="I2740" t="s">
        <v>19</v>
      </c>
      <c r="J2740" t="s">
        <v>24</v>
      </c>
      <c r="K2740">
        <v>0.08</v>
      </c>
      <c r="L2740" t="str">
        <f t="shared" si="168"/>
        <v>Sclerolaena</v>
      </c>
      <c r="M2740" t="str">
        <f t="shared" si="169"/>
        <v>brachyptera</v>
      </c>
      <c r="N2740" t="str">
        <f t="shared" si="170"/>
        <v>Species</v>
      </c>
      <c r="O2740" t="str">
        <f t="shared" si="171"/>
        <v>W1-E1 68</v>
      </c>
    </row>
    <row r="2741" spans="1:15">
      <c r="A2741" t="s">
        <v>136</v>
      </c>
      <c r="B2741" t="s">
        <v>167</v>
      </c>
      <c r="C2741" t="s">
        <v>168</v>
      </c>
      <c r="D2741" t="s">
        <v>161</v>
      </c>
      <c r="E2741">
        <v>69</v>
      </c>
      <c r="F2741" t="s">
        <v>32</v>
      </c>
      <c r="G2741" t="s">
        <v>29</v>
      </c>
      <c r="L2741" t="str">
        <f t="shared" si="168"/>
        <v>NA</v>
      </c>
      <c r="M2741" t="str">
        <f t="shared" si="169"/>
        <v>NA</v>
      </c>
      <c r="N2741" t="str">
        <f t="shared" si="170"/>
        <v>NA</v>
      </c>
      <c r="O2741" t="str">
        <f t="shared" si="171"/>
        <v>W1-E1 69</v>
      </c>
    </row>
    <row r="2742" spans="1:15">
      <c r="A2742" t="s">
        <v>136</v>
      </c>
      <c r="B2742" t="s">
        <v>167</v>
      </c>
      <c r="C2742" t="s">
        <v>168</v>
      </c>
      <c r="D2742" t="s">
        <v>161</v>
      </c>
      <c r="E2742">
        <v>70</v>
      </c>
      <c r="F2742" t="s">
        <v>32</v>
      </c>
      <c r="G2742" t="s">
        <v>29</v>
      </c>
      <c r="L2742" t="str">
        <f t="shared" si="168"/>
        <v>NA</v>
      </c>
      <c r="M2742" t="str">
        <f t="shared" si="169"/>
        <v>NA</v>
      </c>
      <c r="N2742" t="str">
        <f t="shared" si="170"/>
        <v>NA</v>
      </c>
      <c r="O2742" t="str">
        <f t="shared" si="171"/>
        <v>W1-E1 70</v>
      </c>
    </row>
    <row r="2743" spans="1:15">
      <c r="A2743" t="s">
        <v>136</v>
      </c>
      <c r="B2743" t="s">
        <v>167</v>
      </c>
      <c r="C2743" t="s">
        <v>168</v>
      </c>
      <c r="D2743" t="s">
        <v>161</v>
      </c>
      <c r="E2743">
        <v>71</v>
      </c>
      <c r="F2743" t="s">
        <v>32</v>
      </c>
      <c r="G2743" t="s">
        <v>29</v>
      </c>
      <c r="L2743" t="str">
        <f t="shared" si="168"/>
        <v>NA</v>
      </c>
      <c r="M2743" t="str">
        <f t="shared" si="169"/>
        <v>NA</v>
      </c>
      <c r="N2743" t="str">
        <f t="shared" si="170"/>
        <v>NA</v>
      </c>
      <c r="O2743" t="str">
        <f t="shared" si="171"/>
        <v>W1-E1 71</v>
      </c>
    </row>
    <row r="2744" spans="1:15">
      <c r="A2744" t="s">
        <v>136</v>
      </c>
      <c r="B2744" t="s">
        <v>167</v>
      </c>
      <c r="C2744" t="s">
        <v>168</v>
      </c>
      <c r="D2744" t="s">
        <v>161</v>
      </c>
      <c r="E2744">
        <v>72</v>
      </c>
      <c r="F2744" t="s">
        <v>32</v>
      </c>
      <c r="G2744" t="s">
        <v>29</v>
      </c>
      <c r="L2744" t="str">
        <f t="shared" si="168"/>
        <v>NA</v>
      </c>
      <c r="M2744" t="str">
        <f t="shared" si="169"/>
        <v>NA</v>
      </c>
      <c r="N2744" t="str">
        <f t="shared" si="170"/>
        <v>NA</v>
      </c>
      <c r="O2744" t="str">
        <f t="shared" si="171"/>
        <v>W1-E1 72</v>
      </c>
    </row>
    <row r="2745" spans="1:15">
      <c r="A2745" t="s">
        <v>136</v>
      </c>
      <c r="B2745" t="s">
        <v>167</v>
      </c>
      <c r="C2745" t="s">
        <v>168</v>
      </c>
      <c r="D2745" t="s">
        <v>161</v>
      </c>
      <c r="E2745">
        <v>73</v>
      </c>
      <c r="F2745" t="s">
        <v>32</v>
      </c>
      <c r="G2745" t="s">
        <v>29</v>
      </c>
      <c r="L2745" t="str">
        <f t="shared" si="168"/>
        <v>NA</v>
      </c>
      <c r="M2745" t="str">
        <f t="shared" si="169"/>
        <v>NA</v>
      </c>
      <c r="N2745" t="str">
        <f t="shared" si="170"/>
        <v>NA</v>
      </c>
      <c r="O2745" t="str">
        <f t="shared" si="171"/>
        <v>W1-E1 73</v>
      </c>
    </row>
    <row r="2746" spans="1:15">
      <c r="A2746" t="s">
        <v>136</v>
      </c>
      <c r="B2746" t="s">
        <v>167</v>
      </c>
      <c r="C2746" t="s">
        <v>168</v>
      </c>
      <c r="D2746" t="s">
        <v>161</v>
      </c>
      <c r="E2746">
        <v>74</v>
      </c>
      <c r="F2746" t="s">
        <v>32</v>
      </c>
      <c r="G2746" t="s">
        <v>29</v>
      </c>
      <c r="L2746" t="str">
        <f t="shared" si="168"/>
        <v>NA</v>
      </c>
      <c r="M2746" t="str">
        <f t="shared" si="169"/>
        <v>NA</v>
      </c>
      <c r="N2746" t="str">
        <f t="shared" si="170"/>
        <v>NA</v>
      </c>
      <c r="O2746" t="str">
        <f t="shared" si="171"/>
        <v>W1-E1 74</v>
      </c>
    </row>
    <row r="2747" spans="1:15">
      <c r="A2747" t="s">
        <v>136</v>
      </c>
      <c r="B2747" t="s">
        <v>167</v>
      </c>
      <c r="C2747" t="s">
        <v>168</v>
      </c>
      <c r="D2747" t="s">
        <v>161</v>
      </c>
      <c r="E2747">
        <v>75</v>
      </c>
      <c r="F2747" t="s">
        <v>20</v>
      </c>
      <c r="G2747" t="s">
        <v>29</v>
      </c>
      <c r="L2747" t="str">
        <f t="shared" si="168"/>
        <v>NA</v>
      </c>
      <c r="M2747" t="str">
        <f t="shared" si="169"/>
        <v>NA</v>
      </c>
      <c r="N2747" t="str">
        <f t="shared" si="170"/>
        <v>NA</v>
      </c>
      <c r="O2747" t="str">
        <f t="shared" si="171"/>
        <v>W1-E1 75</v>
      </c>
    </row>
    <row r="2748" spans="1:15">
      <c r="A2748" t="s">
        <v>136</v>
      </c>
      <c r="B2748" t="s">
        <v>167</v>
      </c>
      <c r="C2748" t="s">
        <v>168</v>
      </c>
      <c r="D2748" t="s">
        <v>161</v>
      </c>
      <c r="E2748">
        <v>76</v>
      </c>
      <c r="F2748" t="s">
        <v>20</v>
      </c>
      <c r="G2748" t="s">
        <v>29</v>
      </c>
      <c r="L2748" t="str">
        <f t="shared" si="168"/>
        <v>NA</v>
      </c>
      <c r="M2748" t="str">
        <f t="shared" si="169"/>
        <v>NA</v>
      </c>
      <c r="N2748" t="str">
        <f t="shared" si="170"/>
        <v>NA</v>
      </c>
      <c r="O2748" t="str">
        <f t="shared" si="171"/>
        <v>W1-E1 76</v>
      </c>
    </row>
    <row r="2749" spans="1:15">
      <c r="A2749" t="s">
        <v>136</v>
      </c>
      <c r="B2749" t="s">
        <v>167</v>
      </c>
      <c r="C2749" t="s">
        <v>168</v>
      </c>
      <c r="D2749" t="s">
        <v>161</v>
      </c>
      <c r="E2749">
        <v>77</v>
      </c>
      <c r="F2749" t="s">
        <v>35</v>
      </c>
      <c r="G2749" t="s">
        <v>33</v>
      </c>
      <c r="H2749" t="b">
        <v>0</v>
      </c>
      <c r="I2749" t="s">
        <v>19</v>
      </c>
      <c r="J2749" t="s">
        <v>24</v>
      </c>
      <c r="K2749">
        <v>0.28999999999999998</v>
      </c>
      <c r="L2749" t="str">
        <f t="shared" si="168"/>
        <v>Sclerolaena</v>
      </c>
      <c r="M2749" t="str">
        <f t="shared" si="169"/>
        <v>divaricata</v>
      </c>
      <c r="N2749" t="str">
        <f t="shared" si="170"/>
        <v>Species</v>
      </c>
      <c r="O2749" t="str">
        <f t="shared" si="171"/>
        <v>W1-E1 77</v>
      </c>
    </row>
    <row r="2750" spans="1:15">
      <c r="A2750" t="s">
        <v>136</v>
      </c>
      <c r="B2750" t="s">
        <v>167</v>
      </c>
      <c r="C2750" t="s">
        <v>168</v>
      </c>
      <c r="D2750" t="s">
        <v>161</v>
      </c>
      <c r="E2750">
        <v>78</v>
      </c>
      <c r="F2750" t="s">
        <v>35</v>
      </c>
      <c r="G2750" t="s">
        <v>29</v>
      </c>
      <c r="L2750" t="str">
        <f t="shared" si="168"/>
        <v>NA</v>
      </c>
      <c r="M2750" t="str">
        <f t="shared" si="169"/>
        <v>NA</v>
      </c>
      <c r="N2750" t="str">
        <f t="shared" si="170"/>
        <v>NA</v>
      </c>
      <c r="O2750" t="str">
        <f t="shared" si="171"/>
        <v>W1-E1 78</v>
      </c>
    </row>
    <row r="2751" spans="1:15">
      <c r="A2751" t="s">
        <v>136</v>
      </c>
      <c r="B2751" t="s">
        <v>167</v>
      </c>
      <c r="C2751" t="s">
        <v>168</v>
      </c>
      <c r="D2751" t="s">
        <v>161</v>
      </c>
      <c r="E2751">
        <v>79</v>
      </c>
      <c r="F2751" t="s">
        <v>35</v>
      </c>
      <c r="G2751" t="s">
        <v>33</v>
      </c>
      <c r="H2751" t="b">
        <v>0</v>
      </c>
      <c r="I2751" t="s">
        <v>19</v>
      </c>
      <c r="J2751" t="s">
        <v>24</v>
      </c>
      <c r="K2751">
        <v>0.23</v>
      </c>
      <c r="L2751" t="str">
        <f t="shared" si="168"/>
        <v>Sclerolaena</v>
      </c>
      <c r="M2751" t="str">
        <f t="shared" si="169"/>
        <v>divaricata</v>
      </c>
      <c r="N2751" t="str">
        <f t="shared" si="170"/>
        <v>Species</v>
      </c>
      <c r="O2751" t="str">
        <f t="shared" si="171"/>
        <v>W1-E1 79</v>
      </c>
    </row>
    <row r="2752" spans="1:15">
      <c r="A2752" t="s">
        <v>136</v>
      </c>
      <c r="B2752" t="s">
        <v>167</v>
      </c>
      <c r="C2752" t="s">
        <v>168</v>
      </c>
      <c r="D2752" t="s">
        <v>161</v>
      </c>
      <c r="E2752">
        <v>80</v>
      </c>
      <c r="F2752" t="s">
        <v>20</v>
      </c>
      <c r="G2752" t="s">
        <v>29</v>
      </c>
      <c r="L2752" t="str">
        <f t="shared" si="168"/>
        <v>NA</v>
      </c>
      <c r="M2752" t="str">
        <f t="shared" si="169"/>
        <v>NA</v>
      </c>
      <c r="N2752" t="str">
        <f t="shared" si="170"/>
        <v>NA</v>
      </c>
      <c r="O2752" t="str">
        <f t="shared" si="171"/>
        <v>W1-E1 80</v>
      </c>
    </row>
    <row r="2753" spans="1:15">
      <c r="A2753" t="s">
        <v>136</v>
      </c>
      <c r="B2753" t="s">
        <v>167</v>
      </c>
      <c r="C2753" t="s">
        <v>168</v>
      </c>
      <c r="D2753" t="s">
        <v>161</v>
      </c>
      <c r="E2753">
        <v>81</v>
      </c>
      <c r="F2753" t="s">
        <v>20</v>
      </c>
      <c r="G2753" t="s">
        <v>29</v>
      </c>
      <c r="L2753" t="str">
        <f t="shared" si="168"/>
        <v>NA</v>
      </c>
      <c r="M2753" t="str">
        <f t="shared" si="169"/>
        <v>NA</v>
      </c>
      <c r="N2753" t="str">
        <f t="shared" si="170"/>
        <v>NA</v>
      </c>
      <c r="O2753" t="str">
        <f t="shared" si="171"/>
        <v>W1-E1 81</v>
      </c>
    </row>
    <row r="2754" spans="1:15">
      <c r="A2754" t="s">
        <v>136</v>
      </c>
      <c r="B2754" t="s">
        <v>167</v>
      </c>
      <c r="C2754" t="s">
        <v>168</v>
      </c>
      <c r="D2754" t="s">
        <v>161</v>
      </c>
      <c r="E2754">
        <v>82</v>
      </c>
      <c r="F2754" t="s">
        <v>32</v>
      </c>
      <c r="G2754" t="s">
        <v>29</v>
      </c>
      <c r="L2754" t="str">
        <f t="shared" si="168"/>
        <v>NA</v>
      </c>
      <c r="M2754" t="str">
        <f t="shared" si="169"/>
        <v>NA</v>
      </c>
      <c r="N2754" t="str">
        <f t="shared" si="170"/>
        <v>NA</v>
      </c>
      <c r="O2754" t="str">
        <f t="shared" si="171"/>
        <v>W1-E1 82</v>
      </c>
    </row>
    <row r="2755" spans="1:15">
      <c r="A2755" t="s">
        <v>136</v>
      </c>
      <c r="B2755" t="s">
        <v>167</v>
      </c>
      <c r="C2755" t="s">
        <v>168</v>
      </c>
      <c r="D2755" t="s">
        <v>161</v>
      </c>
      <c r="E2755">
        <v>83</v>
      </c>
      <c r="F2755" t="s">
        <v>35</v>
      </c>
      <c r="G2755" t="s">
        <v>33</v>
      </c>
      <c r="H2755" t="b">
        <v>0</v>
      </c>
      <c r="I2755" t="s">
        <v>19</v>
      </c>
      <c r="J2755" t="s">
        <v>24</v>
      </c>
      <c r="K2755">
        <v>0.13</v>
      </c>
      <c r="L2755" t="str">
        <f t="shared" ref="L2755:L2818" si="172">IF(G2755="NA", "NA", IF(ISNUMBER(SEARCH(" ", G2755)), LEFT(G2755, FIND(" ", G2755) - 1), G2755))</f>
        <v>Sclerolaena</v>
      </c>
      <c r="M2755" t="str">
        <f t="shared" ref="M2755:M2818" si="173">IF(OR(G2755="NA", LEN(TRIM(G2755))=LEN(SUBSTITUTE(G2755," ",""))), "NA", IF(ISNUMBER(SEARCH("Dead", G2755)), "NA", MID(G2755, FIND(" ", G2755) + 1, LEN(G2755) - FIND(" ", G2755))))</f>
        <v>divaricata</v>
      </c>
      <c r="N2755" t="str">
        <f t="shared" ref="N2755:N2818" si="174">IF(G2755="NA", "NA", IF(ISNUMBER(SEARCH("Dead", G2755)), IF(I2755&lt;&gt;"", "Family", "NA"), IF(ISNUMBER(SEARCH("subsp.", G2755)), "Subspecies", IF(ISNUMBER(SEARCH("var.", G2755)), "Varietas", IF(COUNTIF(G2755, "* *")=0, "Genus", "Species")))))</f>
        <v>Species</v>
      </c>
      <c r="O2755" t="str">
        <f t="shared" ref="O2755:O2818" si="175">CONCATENATE(D2755, " ", E2755)</f>
        <v>W1-E1 83</v>
      </c>
    </row>
    <row r="2756" spans="1:15">
      <c r="A2756" t="s">
        <v>136</v>
      </c>
      <c r="B2756" t="s">
        <v>167</v>
      </c>
      <c r="C2756" t="s">
        <v>168</v>
      </c>
      <c r="D2756" t="s">
        <v>161</v>
      </c>
      <c r="E2756">
        <v>84</v>
      </c>
      <c r="F2756" t="s">
        <v>35</v>
      </c>
      <c r="G2756" t="s">
        <v>33</v>
      </c>
      <c r="H2756" t="b">
        <v>0</v>
      </c>
      <c r="I2756" t="s">
        <v>19</v>
      </c>
      <c r="J2756" t="s">
        <v>24</v>
      </c>
      <c r="K2756">
        <v>0.23</v>
      </c>
      <c r="L2756" t="str">
        <f t="shared" si="172"/>
        <v>Sclerolaena</v>
      </c>
      <c r="M2756" t="str">
        <f t="shared" si="173"/>
        <v>divaricata</v>
      </c>
      <c r="N2756" t="str">
        <f t="shared" si="174"/>
        <v>Species</v>
      </c>
      <c r="O2756" t="str">
        <f t="shared" si="175"/>
        <v>W1-E1 84</v>
      </c>
    </row>
    <row r="2757" spans="1:15">
      <c r="A2757" t="s">
        <v>136</v>
      </c>
      <c r="B2757" t="s">
        <v>167</v>
      </c>
      <c r="C2757" t="s">
        <v>168</v>
      </c>
      <c r="D2757" t="s">
        <v>161</v>
      </c>
      <c r="E2757">
        <v>85</v>
      </c>
      <c r="F2757" t="s">
        <v>32</v>
      </c>
      <c r="G2757" t="s">
        <v>29</v>
      </c>
      <c r="L2757" t="str">
        <f t="shared" si="172"/>
        <v>NA</v>
      </c>
      <c r="M2757" t="str">
        <f t="shared" si="173"/>
        <v>NA</v>
      </c>
      <c r="N2757" t="str">
        <f t="shared" si="174"/>
        <v>NA</v>
      </c>
      <c r="O2757" t="str">
        <f t="shared" si="175"/>
        <v>W1-E1 85</v>
      </c>
    </row>
    <row r="2758" spans="1:15">
      <c r="A2758" t="s">
        <v>136</v>
      </c>
      <c r="B2758" t="s">
        <v>167</v>
      </c>
      <c r="C2758" t="s">
        <v>168</v>
      </c>
      <c r="D2758" t="s">
        <v>161</v>
      </c>
      <c r="E2758">
        <v>86</v>
      </c>
      <c r="F2758" t="s">
        <v>32</v>
      </c>
      <c r="G2758" t="s">
        <v>29</v>
      </c>
      <c r="L2758" t="str">
        <f t="shared" si="172"/>
        <v>NA</v>
      </c>
      <c r="M2758" t="str">
        <f t="shared" si="173"/>
        <v>NA</v>
      </c>
      <c r="N2758" t="str">
        <f t="shared" si="174"/>
        <v>NA</v>
      </c>
      <c r="O2758" t="str">
        <f t="shared" si="175"/>
        <v>W1-E1 86</v>
      </c>
    </row>
    <row r="2759" spans="1:15">
      <c r="A2759" t="s">
        <v>136</v>
      </c>
      <c r="B2759" t="s">
        <v>167</v>
      </c>
      <c r="C2759" t="s">
        <v>168</v>
      </c>
      <c r="D2759" t="s">
        <v>161</v>
      </c>
      <c r="E2759">
        <v>87</v>
      </c>
      <c r="F2759" t="s">
        <v>35</v>
      </c>
      <c r="G2759" t="s">
        <v>30</v>
      </c>
      <c r="H2759" t="b">
        <v>0</v>
      </c>
      <c r="I2759" t="s">
        <v>19</v>
      </c>
      <c r="J2759" t="s">
        <v>24</v>
      </c>
      <c r="K2759">
        <v>0.05</v>
      </c>
      <c r="L2759" t="str">
        <f t="shared" si="172"/>
        <v>Sclerolaena</v>
      </c>
      <c r="M2759" t="str">
        <f t="shared" si="173"/>
        <v>ventricosa</v>
      </c>
      <c r="N2759" t="str">
        <f t="shared" si="174"/>
        <v>Species</v>
      </c>
      <c r="O2759" t="str">
        <f t="shared" si="175"/>
        <v>W1-E1 87</v>
      </c>
    </row>
    <row r="2760" spans="1:15">
      <c r="A2760" t="s">
        <v>136</v>
      </c>
      <c r="B2760" t="s">
        <v>167</v>
      </c>
      <c r="C2760" t="s">
        <v>168</v>
      </c>
      <c r="D2760" t="s">
        <v>161</v>
      </c>
      <c r="E2760">
        <v>88</v>
      </c>
      <c r="F2760" t="s">
        <v>35</v>
      </c>
      <c r="G2760" t="s">
        <v>29</v>
      </c>
      <c r="L2760" t="str">
        <f t="shared" si="172"/>
        <v>NA</v>
      </c>
      <c r="M2760" t="str">
        <f t="shared" si="173"/>
        <v>NA</v>
      </c>
      <c r="N2760" t="str">
        <f t="shared" si="174"/>
        <v>NA</v>
      </c>
      <c r="O2760" t="str">
        <f t="shared" si="175"/>
        <v>W1-E1 88</v>
      </c>
    </row>
    <row r="2761" spans="1:15">
      <c r="A2761" t="s">
        <v>136</v>
      </c>
      <c r="B2761" t="s">
        <v>167</v>
      </c>
      <c r="C2761" t="s">
        <v>168</v>
      </c>
      <c r="D2761" t="s">
        <v>161</v>
      </c>
      <c r="E2761">
        <v>89</v>
      </c>
      <c r="F2761" t="s">
        <v>35</v>
      </c>
      <c r="G2761" t="s">
        <v>29</v>
      </c>
      <c r="L2761" t="str">
        <f t="shared" si="172"/>
        <v>NA</v>
      </c>
      <c r="M2761" t="str">
        <f t="shared" si="173"/>
        <v>NA</v>
      </c>
      <c r="N2761" t="str">
        <f t="shared" si="174"/>
        <v>NA</v>
      </c>
      <c r="O2761" t="str">
        <f t="shared" si="175"/>
        <v>W1-E1 89</v>
      </c>
    </row>
    <row r="2762" spans="1:15">
      <c r="A2762" t="s">
        <v>136</v>
      </c>
      <c r="B2762" t="s">
        <v>167</v>
      </c>
      <c r="C2762" t="s">
        <v>168</v>
      </c>
      <c r="D2762" t="s">
        <v>161</v>
      </c>
      <c r="E2762">
        <v>90</v>
      </c>
      <c r="F2762" t="s">
        <v>20</v>
      </c>
      <c r="G2762" t="s">
        <v>29</v>
      </c>
      <c r="L2762" t="str">
        <f t="shared" si="172"/>
        <v>NA</v>
      </c>
      <c r="M2762" t="str">
        <f t="shared" si="173"/>
        <v>NA</v>
      </c>
      <c r="N2762" t="str">
        <f t="shared" si="174"/>
        <v>NA</v>
      </c>
      <c r="O2762" t="str">
        <f t="shared" si="175"/>
        <v>W1-E1 90</v>
      </c>
    </row>
    <row r="2763" spans="1:15">
      <c r="A2763" t="s">
        <v>136</v>
      </c>
      <c r="B2763" t="s">
        <v>167</v>
      </c>
      <c r="C2763" t="s">
        <v>168</v>
      </c>
      <c r="D2763" t="s">
        <v>161</v>
      </c>
      <c r="E2763">
        <v>91</v>
      </c>
      <c r="F2763" t="s">
        <v>32</v>
      </c>
      <c r="G2763" t="s">
        <v>29</v>
      </c>
      <c r="L2763" t="str">
        <f t="shared" si="172"/>
        <v>NA</v>
      </c>
      <c r="M2763" t="str">
        <f t="shared" si="173"/>
        <v>NA</v>
      </c>
      <c r="N2763" t="str">
        <f t="shared" si="174"/>
        <v>NA</v>
      </c>
      <c r="O2763" t="str">
        <f t="shared" si="175"/>
        <v>W1-E1 91</v>
      </c>
    </row>
    <row r="2764" spans="1:15">
      <c r="A2764" t="s">
        <v>136</v>
      </c>
      <c r="B2764" t="s">
        <v>167</v>
      </c>
      <c r="C2764" t="s">
        <v>168</v>
      </c>
      <c r="D2764" t="s">
        <v>161</v>
      </c>
      <c r="E2764">
        <v>92</v>
      </c>
      <c r="F2764" t="s">
        <v>32</v>
      </c>
      <c r="G2764" t="s">
        <v>31</v>
      </c>
      <c r="H2764" t="b">
        <v>1</v>
      </c>
      <c r="I2764" t="s">
        <v>19</v>
      </c>
      <c r="J2764" t="s">
        <v>24</v>
      </c>
      <c r="K2764">
        <v>0.04</v>
      </c>
      <c r="L2764" t="str">
        <f t="shared" si="172"/>
        <v>Sclerolaena</v>
      </c>
      <c r="M2764" t="str">
        <f t="shared" si="173"/>
        <v>brachyptera</v>
      </c>
      <c r="N2764" t="str">
        <f t="shared" si="174"/>
        <v>Species</v>
      </c>
      <c r="O2764" t="str">
        <f t="shared" si="175"/>
        <v>W1-E1 92</v>
      </c>
    </row>
    <row r="2765" spans="1:15">
      <c r="A2765" t="s">
        <v>136</v>
      </c>
      <c r="B2765" t="s">
        <v>167</v>
      </c>
      <c r="C2765" t="s">
        <v>168</v>
      </c>
      <c r="D2765" t="s">
        <v>161</v>
      </c>
      <c r="E2765">
        <v>93</v>
      </c>
      <c r="F2765" t="s">
        <v>20</v>
      </c>
      <c r="G2765" t="s">
        <v>29</v>
      </c>
      <c r="L2765" t="str">
        <f t="shared" si="172"/>
        <v>NA</v>
      </c>
      <c r="M2765" t="str">
        <f t="shared" si="173"/>
        <v>NA</v>
      </c>
      <c r="N2765" t="str">
        <f t="shared" si="174"/>
        <v>NA</v>
      </c>
      <c r="O2765" t="str">
        <f t="shared" si="175"/>
        <v>W1-E1 93</v>
      </c>
    </row>
    <row r="2766" spans="1:15">
      <c r="A2766" t="s">
        <v>136</v>
      </c>
      <c r="B2766" t="s">
        <v>167</v>
      </c>
      <c r="C2766" t="s">
        <v>168</v>
      </c>
      <c r="D2766" t="s">
        <v>161</v>
      </c>
      <c r="E2766">
        <v>94</v>
      </c>
      <c r="F2766" t="s">
        <v>32</v>
      </c>
      <c r="G2766" t="s">
        <v>29</v>
      </c>
      <c r="L2766" t="str">
        <f t="shared" si="172"/>
        <v>NA</v>
      </c>
      <c r="M2766" t="str">
        <f t="shared" si="173"/>
        <v>NA</v>
      </c>
      <c r="N2766" t="str">
        <f t="shared" si="174"/>
        <v>NA</v>
      </c>
      <c r="O2766" t="str">
        <f t="shared" si="175"/>
        <v>W1-E1 94</v>
      </c>
    </row>
    <row r="2767" spans="1:15">
      <c r="A2767" t="s">
        <v>136</v>
      </c>
      <c r="B2767" t="s">
        <v>167</v>
      </c>
      <c r="C2767" t="s">
        <v>168</v>
      </c>
      <c r="D2767" t="s">
        <v>161</v>
      </c>
      <c r="E2767">
        <v>95</v>
      </c>
      <c r="F2767" t="s">
        <v>32</v>
      </c>
      <c r="G2767" s="4" t="s">
        <v>301</v>
      </c>
      <c r="H2767" t="b">
        <v>1</v>
      </c>
      <c r="I2767" t="s">
        <v>49</v>
      </c>
      <c r="J2767" t="s">
        <v>50</v>
      </c>
      <c r="K2767">
        <v>0.24</v>
      </c>
      <c r="L2767" t="str">
        <f t="shared" si="172"/>
        <v>Sporobolus</v>
      </c>
      <c r="M2767" t="str">
        <f t="shared" si="173"/>
        <v>actinocladus</v>
      </c>
      <c r="N2767" t="str">
        <f t="shared" si="174"/>
        <v>Species</v>
      </c>
      <c r="O2767" t="str">
        <f t="shared" si="175"/>
        <v>W1-E1 95</v>
      </c>
    </row>
    <row r="2768" spans="1:15">
      <c r="A2768" t="s">
        <v>136</v>
      </c>
      <c r="B2768" t="s">
        <v>167</v>
      </c>
      <c r="C2768" t="s">
        <v>168</v>
      </c>
      <c r="D2768" t="s">
        <v>161</v>
      </c>
      <c r="E2768">
        <v>96</v>
      </c>
      <c r="F2768" t="s">
        <v>35</v>
      </c>
      <c r="G2768" t="s">
        <v>30</v>
      </c>
      <c r="H2768" t="b">
        <v>1</v>
      </c>
      <c r="I2768" t="s">
        <v>19</v>
      </c>
      <c r="J2768" t="s">
        <v>24</v>
      </c>
      <c r="K2768">
        <v>0.1</v>
      </c>
      <c r="L2768" t="str">
        <f t="shared" si="172"/>
        <v>Sclerolaena</v>
      </c>
      <c r="M2768" t="str">
        <f t="shared" si="173"/>
        <v>ventricosa</v>
      </c>
      <c r="N2768" t="str">
        <f t="shared" si="174"/>
        <v>Species</v>
      </c>
      <c r="O2768" t="str">
        <f t="shared" si="175"/>
        <v>W1-E1 96</v>
      </c>
    </row>
    <row r="2769" spans="1:15">
      <c r="A2769" t="s">
        <v>136</v>
      </c>
      <c r="B2769" t="s">
        <v>167</v>
      </c>
      <c r="C2769" t="s">
        <v>168</v>
      </c>
      <c r="D2769" t="s">
        <v>161</v>
      </c>
      <c r="E2769">
        <v>97</v>
      </c>
      <c r="F2769" t="s">
        <v>32</v>
      </c>
      <c r="G2769" t="s">
        <v>31</v>
      </c>
      <c r="H2769" t="b">
        <v>0</v>
      </c>
      <c r="I2769" t="s">
        <v>19</v>
      </c>
      <c r="J2769" t="s">
        <v>24</v>
      </c>
      <c r="K2769">
        <v>0.05</v>
      </c>
      <c r="L2769" t="str">
        <f t="shared" si="172"/>
        <v>Sclerolaena</v>
      </c>
      <c r="M2769" t="str">
        <f t="shared" si="173"/>
        <v>brachyptera</v>
      </c>
      <c r="N2769" t="str">
        <f t="shared" si="174"/>
        <v>Species</v>
      </c>
      <c r="O2769" t="str">
        <f t="shared" si="175"/>
        <v>W1-E1 97</v>
      </c>
    </row>
    <row r="2770" spans="1:15">
      <c r="A2770" t="s">
        <v>136</v>
      </c>
      <c r="B2770" t="s">
        <v>167</v>
      </c>
      <c r="C2770" t="s">
        <v>168</v>
      </c>
      <c r="D2770" t="s">
        <v>161</v>
      </c>
      <c r="E2770">
        <v>98</v>
      </c>
      <c r="F2770" t="s">
        <v>20</v>
      </c>
      <c r="G2770" t="s">
        <v>31</v>
      </c>
      <c r="H2770" t="b">
        <v>0</v>
      </c>
      <c r="I2770" t="s">
        <v>19</v>
      </c>
      <c r="J2770" t="s">
        <v>24</v>
      </c>
      <c r="K2770">
        <v>7.0000000000000007E-2</v>
      </c>
      <c r="L2770" t="str">
        <f t="shared" si="172"/>
        <v>Sclerolaena</v>
      </c>
      <c r="M2770" t="str">
        <f t="shared" si="173"/>
        <v>brachyptera</v>
      </c>
      <c r="N2770" t="str">
        <f t="shared" si="174"/>
        <v>Species</v>
      </c>
      <c r="O2770" t="str">
        <f t="shared" si="175"/>
        <v>W1-E1 98</v>
      </c>
    </row>
    <row r="2771" spans="1:15">
      <c r="A2771" t="s">
        <v>136</v>
      </c>
      <c r="B2771" t="s">
        <v>167</v>
      </c>
      <c r="C2771" t="s">
        <v>168</v>
      </c>
      <c r="D2771" t="s">
        <v>161</v>
      </c>
      <c r="E2771">
        <v>99</v>
      </c>
      <c r="F2771" t="s">
        <v>35</v>
      </c>
      <c r="G2771" t="s">
        <v>29</v>
      </c>
      <c r="L2771" t="str">
        <f t="shared" si="172"/>
        <v>NA</v>
      </c>
      <c r="M2771" t="str">
        <f t="shared" si="173"/>
        <v>NA</v>
      </c>
      <c r="N2771" t="str">
        <f t="shared" si="174"/>
        <v>NA</v>
      </c>
      <c r="O2771" t="str">
        <f t="shared" si="175"/>
        <v>W1-E1 99</v>
      </c>
    </row>
    <row r="2772" spans="1:15">
      <c r="A2772" t="s">
        <v>136</v>
      </c>
      <c r="B2772" t="s">
        <v>167</v>
      </c>
      <c r="C2772" t="s">
        <v>168</v>
      </c>
      <c r="D2772" t="s">
        <v>161</v>
      </c>
      <c r="E2772">
        <v>100</v>
      </c>
      <c r="F2772" t="s">
        <v>32</v>
      </c>
      <c r="G2772" t="s">
        <v>31</v>
      </c>
      <c r="H2772" t="b">
        <v>0</v>
      </c>
      <c r="I2772" t="s">
        <v>19</v>
      </c>
      <c r="J2772" t="s">
        <v>24</v>
      </c>
      <c r="K2772">
        <v>0.02</v>
      </c>
      <c r="L2772" t="str">
        <f t="shared" si="172"/>
        <v>Sclerolaena</v>
      </c>
      <c r="M2772" t="str">
        <f t="shared" si="173"/>
        <v>brachyptera</v>
      </c>
      <c r="N2772" t="str">
        <f t="shared" si="174"/>
        <v>Species</v>
      </c>
      <c r="O2772" t="str">
        <f t="shared" si="175"/>
        <v>W1-E1 100</v>
      </c>
    </row>
    <row r="2773" spans="1:15">
      <c r="A2773" t="s">
        <v>136</v>
      </c>
      <c r="B2773" t="s">
        <v>167</v>
      </c>
      <c r="C2773" t="s">
        <v>168</v>
      </c>
      <c r="D2773" t="s">
        <v>120</v>
      </c>
      <c r="E2773">
        <v>0</v>
      </c>
      <c r="F2773" t="s">
        <v>32</v>
      </c>
      <c r="G2773" t="s">
        <v>29</v>
      </c>
      <c r="L2773" t="str">
        <f t="shared" si="172"/>
        <v>NA</v>
      </c>
      <c r="M2773" t="str">
        <f t="shared" si="173"/>
        <v>NA</v>
      </c>
      <c r="N2773" t="str">
        <f t="shared" si="174"/>
        <v>NA</v>
      </c>
      <c r="O2773" t="str">
        <f t="shared" si="175"/>
        <v>W2-E2 0</v>
      </c>
    </row>
    <row r="2774" spans="1:15">
      <c r="A2774" t="s">
        <v>136</v>
      </c>
      <c r="B2774" t="s">
        <v>167</v>
      </c>
      <c r="C2774" t="s">
        <v>168</v>
      </c>
      <c r="D2774" t="s">
        <v>120</v>
      </c>
      <c r="E2774">
        <v>1</v>
      </c>
      <c r="F2774" t="s">
        <v>32</v>
      </c>
      <c r="G2774" t="s">
        <v>29</v>
      </c>
      <c r="L2774" t="str">
        <f t="shared" si="172"/>
        <v>NA</v>
      </c>
      <c r="M2774" t="str">
        <f t="shared" si="173"/>
        <v>NA</v>
      </c>
      <c r="N2774" t="str">
        <f t="shared" si="174"/>
        <v>NA</v>
      </c>
      <c r="O2774" t="str">
        <f t="shared" si="175"/>
        <v>W2-E2 1</v>
      </c>
    </row>
    <row r="2775" spans="1:15">
      <c r="A2775" t="s">
        <v>136</v>
      </c>
      <c r="B2775" t="s">
        <v>167</v>
      </c>
      <c r="C2775" t="s">
        <v>168</v>
      </c>
      <c r="D2775" t="s">
        <v>120</v>
      </c>
      <c r="E2775">
        <v>2</v>
      </c>
      <c r="F2775" t="s">
        <v>35</v>
      </c>
      <c r="G2775" t="s">
        <v>82</v>
      </c>
      <c r="H2775" t="b">
        <v>1</v>
      </c>
      <c r="I2775" t="s">
        <v>49</v>
      </c>
      <c r="J2775" t="s">
        <v>50</v>
      </c>
      <c r="K2775">
        <v>0.06</v>
      </c>
      <c r="L2775" t="str">
        <f t="shared" si="172"/>
        <v>Dactyloctenium</v>
      </c>
      <c r="M2775" t="str">
        <f t="shared" si="173"/>
        <v>radulans</v>
      </c>
      <c r="N2775" t="str">
        <f t="shared" si="174"/>
        <v>Species</v>
      </c>
      <c r="O2775" t="str">
        <f t="shared" si="175"/>
        <v>W2-E2 2</v>
      </c>
    </row>
    <row r="2776" spans="1:15">
      <c r="A2776" t="s">
        <v>136</v>
      </c>
      <c r="B2776" t="s">
        <v>167</v>
      </c>
      <c r="C2776" t="s">
        <v>168</v>
      </c>
      <c r="D2776" t="s">
        <v>120</v>
      </c>
      <c r="E2776">
        <v>3</v>
      </c>
      <c r="F2776" t="s">
        <v>20</v>
      </c>
      <c r="G2776" t="s">
        <v>29</v>
      </c>
      <c r="L2776" t="str">
        <f t="shared" si="172"/>
        <v>NA</v>
      </c>
      <c r="M2776" t="str">
        <f t="shared" si="173"/>
        <v>NA</v>
      </c>
      <c r="N2776" t="str">
        <f t="shared" si="174"/>
        <v>NA</v>
      </c>
      <c r="O2776" t="str">
        <f t="shared" si="175"/>
        <v>W2-E2 3</v>
      </c>
    </row>
    <row r="2777" spans="1:15">
      <c r="A2777" t="s">
        <v>136</v>
      </c>
      <c r="B2777" t="s">
        <v>167</v>
      </c>
      <c r="C2777" t="s">
        <v>168</v>
      </c>
      <c r="D2777" t="s">
        <v>120</v>
      </c>
      <c r="E2777">
        <v>4</v>
      </c>
      <c r="F2777" t="s">
        <v>35</v>
      </c>
      <c r="G2777" t="s">
        <v>29</v>
      </c>
      <c r="L2777" t="str">
        <f t="shared" si="172"/>
        <v>NA</v>
      </c>
      <c r="M2777" t="str">
        <f t="shared" si="173"/>
        <v>NA</v>
      </c>
      <c r="N2777" t="str">
        <f t="shared" si="174"/>
        <v>NA</v>
      </c>
      <c r="O2777" t="str">
        <f t="shared" si="175"/>
        <v>W2-E2 4</v>
      </c>
    </row>
    <row r="2778" spans="1:15">
      <c r="A2778" t="s">
        <v>136</v>
      </c>
      <c r="B2778" t="s">
        <v>167</v>
      </c>
      <c r="C2778" t="s">
        <v>168</v>
      </c>
      <c r="D2778" t="s">
        <v>120</v>
      </c>
      <c r="E2778">
        <v>5</v>
      </c>
      <c r="F2778" t="s">
        <v>32</v>
      </c>
      <c r="G2778" t="s">
        <v>293</v>
      </c>
      <c r="H2778" t="b">
        <v>1</v>
      </c>
      <c r="I2778" t="s">
        <v>49</v>
      </c>
      <c r="J2778" t="s">
        <v>50</v>
      </c>
      <c r="K2778">
        <v>0.05</v>
      </c>
      <c r="L2778" t="str">
        <f t="shared" si="172"/>
        <v>Enneapogon</v>
      </c>
      <c r="M2778" t="str">
        <f t="shared" si="173"/>
        <v>NA</v>
      </c>
      <c r="N2778" t="str">
        <f t="shared" si="174"/>
        <v>Genus</v>
      </c>
      <c r="O2778" t="str">
        <f t="shared" si="175"/>
        <v>W2-E2 5</v>
      </c>
    </row>
    <row r="2779" spans="1:15">
      <c r="A2779" t="s">
        <v>136</v>
      </c>
      <c r="B2779" t="s">
        <v>167</v>
      </c>
      <c r="C2779" t="s">
        <v>168</v>
      </c>
      <c r="D2779" t="s">
        <v>120</v>
      </c>
      <c r="E2779">
        <v>6</v>
      </c>
      <c r="F2779" t="s">
        <v>32</v>
      </c>
      <c r="G2779" t="s">
        <v>29</v>
      </c>
      <c r="L2779" t="str">
        <f t="shared" si="172"/>
        <v>NA</v>
      </c>
      <c r="M2779" t="str">
        <f t="shared" si="173"/>
        <v>NA</v>
      </c>
      <c r="N2779" t="str">
        <f t="shared" si="174"/>
        <v>NA</v>
      </c>
      <c r="O2779" t="str">
        <f t="shared" si="175"/>
        <v>W2-E2 6</v>
      </c>
    </row>
    <row r="2780" spans="1:15">
      <c r="A2780" t="s">
        <v>136</v>
      </c>
      <c r="B2780" t="s">
        <v>167</v>
      </c>
      <c r="C2780" t="s">
        <v>168</v>
      </c>
      <c r="D2780" t="s">
        <v>120</v>
      </c>
      <c r="E2780">
        <v>7</v>
      </c>
      <c r="F2780" t="s">
        <v>32</v>
      </c>
      <c r="G2780" t="s">
        <v>29</v>
      </c>
      <c r="L2780" t="str">
        <f t="shared" si="172"/>
        <v>NA</v>
      </c>
      <c r="M2780" t="str">
        <f t="shared" si="173"/>
        <v>NA</v>
      </c>
      <c r="N2780" t="str">
        <f t="shared" si="174"/>
        <v>NA</v>
      </c>
      <c r="O2780" t="str">
        <f t="shared" si="175"/>
        <v>W2-E2 7</v>
      </c>
    </row>
    <row r="2781" spans="1:15">
      <c r="A2781" t="s">
        <v>136</v>
      </c>
      <c r="B2781" t="s">
        <v>167</v>
      </c>
      <c r="C2781" t="s">
        <v>168</v>
      </c>
      <c r="D2781" t="s">
        <v>120</v>
      </c>
      <c r="E2781">
        <v>8</v>
      </c>
      <c r="F2781" t="s">
        <v>32</v>
      </c>
      <c r="G2781" t="s">
        <v>29</v>
      </c>
      <c r="L2781" t="str">
        <f t="shared" si="172"/>
        <v>NA</v>
      </c>
      <c r="M2781" t="str">
        <f t="shared" si="173"/>
        <v>NA</v>
      </c>
      <c r="N2781" t="str">
        <f t="shared" si="174"/>
        <v>NA</v>
      </c>
      <c r="O2781" t="str">
        <f t="shared" si="175"/>
        <v>W2-E2 8</v>
      </c>
    </row>
    <row r="2782" spans="1:15">
      <c r="A2782" t="s">
        <v>136</v>
      </c>
      <c r="B2782" t="s">
        <v>167</v>
      </c>
      <c r="C2782" t="s">
        <v>168</v>
      </c>
      <c r="D2782" t="s">
        <v>120</v>
      </c>
      <c r="E2782">
        <v>9</v>
      </c>
      <c r="F2782" t="s">
        <v>32</v>
      </c>
      <c r="G2782" t="s">
        <v>29</v>
      </c>
      <c r="L2782" t="str">
        <f t="shared" si="172"/>
        <v>NA</v>
      </c>
      <c r="M2782" t="str">
        <f t="shared" si="173"/>
        <v>NA</v>
      </c>
      <c r="N2782" t="str">
        <f t="shared" si="174"/>
        <v>NA</v>
      </c>
      <c r="O2782" t="str">
        <f t="shared" si="175"/>
        <v>W2-E2 9</v>
      </c>
    </row>
    <row r="2783" spans="1:15">
      <c r="A2783" t="s">
        <v>136</v>
      </c>
      <c r="B2783" t="s">
        <v>167</v>
      </c>
      <c r="C2783" t="s">
        <v>168</v>
      </c>
      <c r="D2783" t="s">
        <v>120</v>
      </c>
      <c r="E2783">
        <v>10</v>
      </c>
      <c r="F2783" t="s">
        <v>32</v>
      </c>
      <c r="G2783" t="s">
        <v>29</v>
      </c>
      <c r="L2783" t="str">
        <f t="shared" si="172"/>
        <v>NA</v>
      </c>
      <c r="M2783" t="str">
        <f t="shared" si="173"/>
        <v>NA</v>
      </c>
      <c r="N2783" t="str">
        <f t="shared" si="174"/>
        <v>NA</v>
      </c>
      <c r="O2783" t="str">
        <f t="shared" si="175"/>
        <v>W2-E2 10</v>
      </c>
    </row>
    <row r="2784" spans="1:15">
      <c r="A2784" t="s">
        <v>136</v>
      </c>
      <c r="B2784" t="s">
        <v>167</v>
      </c>
      <c r="C2784" t="s">
        <v>168</v>
      </c>
      <c r="D2784" t="s">
        <v>120</v>
      </c>
      <c r="E2784">
        <v>11</v>
      </c>
      <c r="F2784" t="s">
        <v>32</v>
      </c>
      <c r="G2784" t="s">
        <v>29</v>
      </c>
      <c r="L2784" t="str">
        <f t="shared" si="172"/>
        <v>NA</v>
      </c>
      <c r="M2784" t="str">
        <f t="shared" si="173"/>
        <v>NA</v>
      </c>
      <c r="N2784" t="str">
        <f t="shared" si="174"/>
        <v>NA</v>
      </c>
      <c r="O2784" t="str">
        <f t="shared" si="175"/>
        <v>W2-E2 11</v>
      </c>
    </row>
    <row r="2785" spans="1:15">
      <c r="A2785" t="s">
        <v>136</v>
      </c>
      <c r="B2785" t="s">
        <v>167</v>
      </c>
      <c r="C2785" t="s">
        <v>168</v>
      </c>
      <c r="D2785" t="s">
        <v>120</v>
      </c>
      <c r="E2785">
        <v>12</v>
      </c>
      <c r="F2785" t="s">
        <v>35</v>
      </c>
      <c r="G2785" t="s">
        <v>33</v>
      </c>
      <c r="H2785" t="b">
        <v>1</v>
      </c>
      <c r="I2785" t="s">
        <v>19</v>
      </c>
      <c r="J2785" t="s">
        <v>24</v>
      </c>
      <c r="K2785">
        <v>0.13</v>
      </c>
      <c r="L2785" t="str">
        <f t="shared" si="172"/>
        <v>Sclerolaena</v>
      </c>
      <c r="M2785" t="str">
        <f t="shared" si="173"/>
        <v>divaricata</v>
      </c>
      <c r="N2785" t="str">
        <f t="shared" si="174"/>
        <v>Species</v>
      </c>
      <c r="O2785" t="str">
        <f t="shared" si="175"/>
        <v>W2-E2 12</v>
      </c>
    </row>
    <row r="2786" spans="1:15">
      <c r="A2786" t="s">
        <v>136</v>
      </c>
      <c r="B2786" t="s">
        <v>167</v>
      </c>
      <c r="C2786" t="s">
        <v>168</v>
      </c>
      <c r="D2786" t="s">
        <v>120</v>
      </c>
      <c r="E2786">
        <v>13</v>
      </c>
      <c r="F2786" t="s">
        <v>35</v>
      </c>
      <c r="G2786" s="4" t="s">
        <v>188</v>
      </c>
      <c r="H2786" t="b">
        <v>0</v>
      </c>
      <c r="I2786" t="s">
        <v>59</v>
      </c>
      <c r="J2786" t="s">
        <v>60</v>
      </c>
      <c r="K2786">
        <v>0.03</v>
      </c>
      <c r="L2786" t="str">
        <f t="shared" si="172"/>
        <v>Mallo</v>
      </c>
      <c r="M2786" t="str">
        <f t="shared" si="173"/>
        <v>B</v>
      </c>
      <c r="N2786" t="str">
        <f t="shared" si="174"/>
        <v>Species</v>
      </c>
      <c r="O2786" t="str">
        <f t="shared" si="175"/>
        <v>W2-E2 13</v>
      </c>
    </row>
    <row r="2787" spans="1:15">
      <c r="A2787" t="s">
        <v>136</v>
      </c>
      <c r="B2787" t="s">
        <v>167</v>
      </c>
      <c r="C2787" t="s">
        <v>168</v>
      </c>
      <c r="D2787" t="s">
        <v>120</v>
      </c>
      <c r="E2787">
        <v>14</v>
      </c>
      <c r="F2787" t="s">
        <v>32</v>
      </c>
      <c r="G2787" t="s">
        <v>29</v>
      </c>
      <c r="L2787" t="str">
        <f t="shared" si="172"/>
        <v>NA</v>
      </c>
      <c r="M2787" t="str">
        <f t="shared" si="173"/>
        <v>NA</v>
      </c>
      <c r="N2787" t="str">
        <f t="shared" si="174"/>
        <v>NA</v>
      </c>
      <c r="O2787" t="str">
        <f t="shared" si="175"/>
        <v>W2-E2 14</v>
      </c>
    </row>
    <row r="2788" spans="1:15">
      <c r="A2788" t="s">
        <v>136</v>
      </c>
      <c r="B2788" t="s">
        <v>167</v>
      </c>
      <c r="C2788" t="s">
        <v>168</v>
      </c>
      <c r="D2788" t="s">
        <v>120</v>
      </c>
      <c r="E2788">
        <v>15</v>
      </c>
      <c r="F2788" t="s">
        <v>32</v>
      </c>
      <c r="G2788" t="s">
        <v>29</v>
      </c>
      <c r="L2788" t="str">
        <f t="shared" si="172"/>
        <v>NA</v>
      </c>
      <c r="M2788" t="str">
        <f t="shared" si="173"/>
        <v>NA</v>
      </c>
      <c r="N2788" t="str">
        <f t="shared" si="174"/>
        <v>NA</v>
      </c>
      <c r="O2788" t="str">
        <f t="shared" si="175"/>
        <v>W2-E2 15</v>
      </c>
    </row>
    <row r="2789" spans="1:15">
      <c r="A2789" t="s">
        <v>136</v>
      </c>
      <c r="B2789" t="s">
        <v>167</v>
      </c>
      <c r="C2789" t="s">
        <v>168</v>
      </c>
      <c r="D2789" t="s">
        <v>120</v>
      </c>
      <c r="E2789">
        <v>16</v>
      </c>
      <c r="F2789" t="s">
        <v>32</v>
      </c>
      <c r="G2789" t="s">
        <v>29</v>
      </c>
      <c r="L2789" t="str">
        <f t="shared" si="172"/>
        <v>NA</v>
      </c>
      <c r="M2789" t="str">
        <f t="shared" si="173"/>
        <v>NA</v>
      </c>
      <c r="N2789" t="str">
        <f t="shared" si="174"/>
        <v>NA</v>
      </c>
      <c r="O2789" t="str">
        <f t="shared" si="175"/>
        <v>W2-E2 16</v>
      </c>
    </row>
    <row r="2790" spans="1:15">
      <c r="A2790" t="s">
        <v>136</v>
      </c>
      <c r="B2790" t="s">
        <v>167</v>
      </c>
      <c r="C2790" t="s">
        <v>168</v>
      </c>
      <c r="D2790" t="s">
        <v>120</v>
      </c>
      <c r="E2790">
        <v>17</v>
      </c>
      <c r="F2790" t="s">
        <v>32</v>
      </c>
      <c r="G2790" t="s">
        <v>29</v>
      </c>
      <c r="L2790" t="str">
        <f t="shared" si="172"/>
        <v>NA</v>
      </c>
      <c r="M2790" t="str">
        <f t="shared" si="173"/>
        <v>NA</v>
      </c>
      <c r="N2790" t="str">
        <f t="shared" si="174"/>
        <v>NA</v>
      </c>
      <c r="O2790" t="str">
        <f t="shared" si="175"/>
        <v>W2-E2 17</v>
      </c>
    </row>
    <row r="2791" spans="1:15">
      <c r="A2791" t="s">
        <v>136</v>
      </c>
      <c r="B2791" t="s">
        <v>167</v>
      </c>
      <c r="C2791" t="s">
        <v>168</v>
      </c>
      <c r="D2791" t="s">
        <v>120</v>
      </c>
      <c r="E2791">
        <v>18</v>
      </c>
      <c r="F2791" t="s">
        <v>32</v>
      </c>
      <c r="G2791" t="s">
        <v>29</v>
      </c>
      <c r="L2791" t="str">
        <f t="shared" si="172"/>
        <v>NA</v>
      </c>
      <c r="M2791" t="str">
        <f t="shared" si="173"/>
        <v>NA</v>
      </c>
      <c r="N2791" t="str">
        <f t="shared" si="174"/>
        <v>NA</v>
      </c>
      <c r="O2791" t="str">
        <f t="shared" si="175"/>
        <v>W2-E2 18</v>
      </c>
    </row>
    <row r="2792" spans="1:15">
      <c r="A2792" t="s">
        <v>136</v>
      </c>
      <c r="B2792" t="s">
        <v>167</v>
      </c>
      <c r="C2792" t="s">
        <v>168</v>
      </c>
      <c r="D2792" t="s">
        <v>120</v>
      </c>
      <c r="E2792">
        <v>19</v>
      </c>
      <c r="F2792" t="s">
        <v>32</v>
      </c>
      <c r="G2792" t="s">
        <v>29</v>
      </c>
      <c r="L2792" t="str">
        <f t="shared" si="172"/>
        <v>NA</v>
      </c>
      <c r="M2792" t="str">
        <f t="shared" si="173"/>
        <v>NA</v>
      </c>
      <c r="N2792" t="str">
        <f t="shared" si="174"/>
        <v>NA</v>
      </c>
      <c r="O2792" t="str">
        <f t="shared" si="175"/>
        <v>W2-E2 19</v>
      </c>
    </row>
    <row r="2793" spans="1:15">
      <c r="A2793" t="s">
        <v>136</v>
      </c>
      <c r="B2793" t="s">
        <v>167</v>
      </c>
      <c r="C2793" t="s">
        <v>168</v>
      </c>
      <c r="D2793" t="s">
        <v>120</v>
      </c>
      <c r="E2793">
        <v>20</v>
      </c>
      <c r="F2793" t="s">
        <v>35</v>
      </c>
      <c r="G2793" t="s">
        <v>29</v>
      </c>
      <c r="L2793" t="str">
        <f t="shared" si="172"/>
        <v>NA</v>
      </c>
      <c r="M2793" t="str">
        <f t="shared" si="173"/>
        <v>NA</v>
      </c>
      <c r="N2793" t="str">
        <f t="shared" si="174"/>
        <v>NA</v>
      </c>
      <c r="O2793" t="str">
        <f t="shared" si="175"/>
        <v>W2-E2 20</v>
      </c>
    </row>
    <row r="2794" spans="1:15">
      <c r="A2794" t="s">
        <v>136</v>
      </c>
      <c r="B2794" t="s">
        <v>167</v>
      </c>
      <c r="C2794" t="s">
        <v>168</v>
      </c>
      <c r="D2794" t="s">
        <v>120</v>
      </c>
      <c r="E2794">
        <v>21</v>
      </c>
      <c r="F2794" t="s">
        <v>35</v>
      </c>
      <c r="G2794" t="s">
        <v>33</v>
      </c>
      <c r="H2794" t="b">
        <v>0</v>
      </c>
      <c r="I2794" t="s">
        <v>19</v>
      </c>
      <c r="J2794" t="s">
        <v>24</v>
      </c>
      <c r="K2794">
        <v>0.25</v>
      </c>
      <c r="L2794" t="str">
        <f t="shared" si="172"/>
        <v>Sclerolaena</v>
      </c>
      <c r="M2794" t="str">
        <f t="shared" si="173"/>
        <v>divaricata</v>
      </c>
      <c r="N2794" t="str">
        <f t="shared" si="174"/>
        <v>Species</v>
      </c>
      <c r="O2794" t="str">
        <f t="shared" si="175"/>
        <v>W2-E2 21</v>
      </c>
    </row>
    <row r="2795" spans="1:15">
      <c r="A2795" t="s">
        <v>136</v>
      </c>
      <c r="B2795" t="s">
        <v>167</v>
      </c>
      <c r="C2795" t="s">
        <v>168</v>
      </c>
      <c r="D2795" t="s">
        <v>120</v>
      </c>
      <c r="E2795">
        <v>22</v>
      </c>
      <c r="F2795" t="s">
        <v>35</v>
      </c>
      <c r="G2795" t="s">
        <v>33</v>
      </c>
      <c r="H2795" t="b">
        <v>0</v>
      </c>
      <c r="I2795" t="s">
        <v>19</v>
      </c>
      <c r="J2795" t="s">
        <v>24</v>
      </c>
      <c r="K2795">
        <v>0.28000000000000003</v>
      </c>
      <c r="L2795" t="str">
        <f t="shared" si="172"/>
        <v>Sclerolaena</v>
      </c>
      <c r="M2795" t="str">
        <f t="shared" si="173"/>
        <v>divaricata</v>
      </c>
      <c r="N2795" t="str">
        <f t="shared" si="174"/>
        <v>Species</v>
      </c>
      <c r="O2795" t="str">
        <f t="shared" si="175"/>
        <v>W2-E2 22</v>
      </c>
    </row>
    <row r="2796" spans="1:15">
      <c r="A2796" t="s">
        <v>136</v>
      </c>
      <c r="B2796" t="s">
        <v>167</v>
      </c>
      <c r="C2796" t="s">
        <v>168</v>
      </c>
      <c r="D2796" t="s">
        <v>120</v>
      </c>
      <c r="E2796">
        <v>23</v>
      </c>
      <c r="F2796" t="s">
        <v>32</v>
      </c>
      <c r="G2796" t="s">
        <v>29</v>
      </c>
      <c r="L2796" t="str">
        <f t="shared" si="172"/>
        <v>NA</v>
      </c>
      <c r="M2796" t="str">
        <f t="shared" si="173"/>
        <v>NA</v>
      </c>
      <c r="N2796" t="str">
        <f t="shared" si="174"/>
        <v>NA</v>
      </c>
      <c r="O2796" t="str">
        <f t="shared" si="175"/>
        <v>W2-E2 23</v>
      </c>
    </row>
    <row r="2797" spans="1:15">
      <c r="A2797" t="s">
        <v>136</v>
      </c>
      <c r="B2797" t="s">
        <v>167</v>
      </c>
      <c r="C2797" t="s">
        <v>168</v>
      </c>
      <c r="D2797" t="s">
        <v>120</v>
      </c>
      <c r="E2797">
        <v>24</v>
      </c>
      <c r="F2797" t="s">
        <v>32</v>
      </c>
      <c r="G2797" t="s">
        <v>29</v>
      </c>
      <c r="L2797" t="str">
        <f t="shared" si="172"/>
        <v>NA</v>
      </c>
      <c r="M2797" t="str">
        <f t="shared" si="173"/>
        <v>NA</v>
      </c>
      <c r="N2797" t="str">
        <f t="shared" si="174"/>
        <v>NA</v>
      </c>
      <c r="O2797" t="str">
        <f t="shared" si="175"/>
        <v>W2-E2 24</v>
      </c>
    </row>
    <row r="2798" spans="1:15">
      <c r="A2798" t="s">
        <v>136</v>
      </c>
      <c r="B2798" t="s">
        <v>167</v>
      </c>
      <c r="C2798" t="s">
        <v>168</v>
      </c>
      <c r="D2798" t="s">
        <v>120</v>
      </c>
      <c r="E2798">
        <v>25</v>
      </c>
      <c r="F2798" t="s">
        <v>32</v>
      </c>
      <c r="G2798" t="s">
        <v>29</v>
      </c>
      <c r="L2798" t="str">
        <f t="shared" si="172"/>
        <v>NA</v>
      </c>
      <c r="M2798" t="str">
        <f t="shared" si="173"/>
        <v>NA</v>
      </c>
      <c r="N2798" t="str">
        <f t="shared" si="174"/>
        <v>NA</v>
      </c>
      <c r="O2798" t="str">
        <f t="shared" si="175"/>
        <v>W2-E2 25</v>
      </c>
    </row>
    <row r="2799" spans="1:15">
      <c r="A2799" t="s">
        <v>136</v>
      </c>
      <c r="B2799" t="s">
        <v>167</v>
      </c>
      <c r="C2799" t="s">
        <v>168</v>
      </c>
      <c r="D2799" t="s">
        <v>120</v>
      </c>
      <c r="E2799">
        <v>26</v>
      </c>
      <c r="F2799" t="s">
        <v>32</v>
      </c>
      <c r="G2799" t="s">
        <v>29</v>
      </c>
      <c r="L2799" t="str">
        <f t="shared" si="172"/>
        <v>NA</v>
      </c>
      <c r="M2799" t="str">
        <f t="shared" si="173"/>
        <v>NA</v>
      </c>
      <c r="N2799" t="str">
        <f t="shared" si="174"/>
        <v>NA</v>
      </c>
      <c r="O2799" t="str">
        <f t="shared" si="175"/>
        <v>W2-E2 26</v>
      </c>
    </row>
    <row r="2800" spans="1:15">
      <c r="A2800" t="s">
        <v>136</v>
      </c>
      <c r="B2800" t="s">
        <v>167</v>
      </c>
      <c r="C2800" t="s">
        <v>168</v>
      </c>
      <c r="D2800" t="s">
        <v>120</v>
      </c>
      <c r="E2800">
        <v>27</v>
      </c>
      <c r="F2800" t="s">
        <v>32</v>
      </c>
      <c r="G2800" t="s">
        <v>29</v>
      </c>
      <c r="L2800" t="str">
        <f t="shared" si="172"/>
        <v>NA</v>
      </c>
      <c r="M2800" t="str">
        <f t="shared" si="173"/>
        <v>NA</v>
      </c>
      <c r="N2800" t="str">
        <f t="shared" si="174"/>
        <v>NA</v>
      </c>
      <c r="O2800" t="str">
        <f t="shared" si="175"/>
        <v>W2-E2 27</v>
      </c>
    </row>
    <row r="2801" spans="1:15">
      <c r="A2801" t="s">
        <v>136</v>
      </c>
      <c r="B2801" t="s">
        <v>167</v>
      </c>
      <c r="C2801" t="s">
        <v>168</v>
      </c>
      <c r="D2801" t="s">
        <v>120</v>
      </c>
      <c r="E2801">
        <v>28</v>
      </c>
      <c r="F2801" t="s">
        <v>32</v>
      </c>
      <c r="G2801" t="s">
        <v>29</v>
      </c>
      <c r="L2801" t="str">
        <f t="shared" si="172"/>
        <v>NA</v>
      </c>
      <c r="M2801" t="str">
        <f t="shared" si="173"/>
        <v>NA</v>
      </c>
      <c r="N2801" t="str">
        <f t="shared" si="174"/>
        <v>NA</v>
      </c>
      <c r="O2801" t="str">
        <f t="shared" si="175"/>
        <v>W2-E2 28</v>
      </c>
    </row>
    <row r="2802" spans="1:15">
      <c r="A2802" t="s">
        <v>136</v>
      </c>
      <c r="B2802" t="s">
        <v>167</v>
      </c>
      <c r="C2802" t="s">
        <v>168</v>
      </c>
      <c r="D2802" t="s">
        <v>120</v>
      </c>
      <c r="E2802">
        <v>29</v>
      </c>
      <c r="F2802" t="s">
        <v>32</v>
      </c>
      <c r="G2802" t="s">
        <v>29</v>
      </c>
      <c r="L2802" t="str">
        <f t="shared" si="172"/>
        <v>NA</v>
      </c>
      <c r="M2802" t="str">
        <f t="shared" si="173"/>
        <v>NA</v>
      </c>
      <c r="N2802" t="str">
        <f t="shared" si="174"/>
        <v>NA</v>
      </c>
      <c r="O2802" t="str">
        <f t="shared" si="175"/>
        <v>W2-E2 29</v>
      </c>
    </row>
    <row r="2803" spans="1:15">
      <c r="A2803" t="s">
        <v>136</v>
      </c>
      <c r="B2803" t="s">
        <v>167</v>
      </c>
      <c r="C2803" t="s">
        <v>168</v>
      </c>
      <c r="D2803" t="s">
        <v>120</v>
      </c>
      <c r="E2803">
        <v>30</v>
      </c>
      <c r="F2803" t="s">
        <v>32</v>
      </c>
      <c r="G2803" t="s">
        <v>29</v>
      </c>
      <c r="L2803" t="str">
        <f t="shared" si="172"/>
        <v>NA</v>
      </c>
      <c r="M2803" t="str">
        <f t="shared" si="173"/>
        <v>NA</v>
      </c>
      <c r="N2803" t="str">
        <f t="shared" si="174"/>
        <v>NA</v>
      </c>
      <c r="O2803" t="str">
        <f t="shared" si="175"/>
        <v>W2-E2 30</v>
      </c>
    </row>
    <row r="2804" spans="1:15">
      <c r="A2804" t="s">
        <v>136</v>
      </c>
      <c r="B2804" t="s">
        <v>167</v>
      </c>
      <c r="C2804" t="s">
        <v>168</v>
      </c>
      <c r="D2804" t="s">
        <v>120</v>
      </c>
      <c r="E2804">
        <v>31</v>
      </c>
      <c r="F2804" t="s">
        <v>32</v>
      </c>
      <c r="G2804" t="s">
        <v>29</v>
      </c>
      <c r="L2804" t="str">
        <f t="shared" si="172"/>
        <v>NA</v>
      </c>
      <c r="M2804" t="str">
        <f t="shared" si="173"/>
        <v>NA</v>
      </c>
      <c r="N2804" t="str">
        <f t="shared" si="174"/>
        <v>NA</v>
      </c>
      <c r="O2804" t="str">
        <f t="shared" si="175"/>
        <v>W2-E2 31</v>
      </c>
    </row>
    <row r="2805" spans="1:15">
      <c r="A2805" t="s">
        <v>136</v>
      </c>
      <c r="B2805" t="s">
        <v>167</v>
      </c>
      <c r="C2805" t="s">
        <v>168</v>
      </c>
      <c r="D2805" t="s">
        <v>120</v>
      </c>
      <c r="E2805">
        <v>32</v>
      </c>
      <c r="F2805" t="s">
        <v>32</v>
      </c>
      <c r="G2805" s="4" t="s">
        <v>165</v>
      </c>
      <c r="H2805" t="b">
        <v>1</v>
      </c>
      <c r="I2805" t="s">
        <v>49</v>
      </c>
      <c r="J2805" t="s">
        <v>50</v>
      </c>
      <c r="K2805">
        <v>0.17</v>
      </c>
      <c r="L2805" t="str">
        <f t="shared" si="172"/>
        <v>Mini</v>
      </c>
      <c r="M2805" t="str">
        <f t="shared" si="173"/>
        <v>eragrostis déjà vu</v>
      </c>
      <c r="N2805" t="str">
        <f t="shared" si="174"/>
        <v>Species</v>
      </c>
      <c r="O2805" t="str">
        <f t="shared" si="175"/>
        <v>W2-E2 32</v>
      </c>
    </row>
    <row r="2806" spans="1:15">
      <c r="A2806" t="s">
        <v>136</v>
      </c>
      <c r="B2806" t="s">
        <v>167</v>
      </c>
      <c r="C2806" t="s">
        <v>168</v>
      </c>
      <c r="D2806" t="s">
        <v>120</v>
      </c>
      <c r="E2806">
        <v>33</v>
      </c>
      <c r="F2806" t="s">
        <v>35</v>
      </c>
      <c r="G2806" t="s">
        <v>29</v>
      </c>
      <c r="L2806" t="str">
        <f t="shared" si="172"/>
        <v>NA</v>
      </c>
      <c r="M2806" t="str">
        <f t="shared" si="173"/>
        <v>NA</v>
      </c>
      <c r="N2806" t="str">
        <f t="shared" si="174"/>
        <v>NA</v>
      </c>
      <c r="O2806" t="str">
        <f t="shared" si="175"/>
        <v>W2-E2 33</v>
      </c>
    </row>
    <row r="2807" spans="1:15">
      <c r="A2807" t="s">
        <v>136</v>
      </c>
      <c r="B2807" t="s">
        <v>167</v>
      </c>
      <c r="C2807" t="s">
        <v>168</v>
      </c>
      <c r="D2807" t="s">
        <v>120</v>
      </c>
      <c r="E2807">
        <v>34</v>
      </c>
      <c r="F2807" t="s">
        <v>35</v>
      </c>
      <c r="G2807" t="s">
        <v>29</v>
      </c>
      <c r="L2807" t="str">
        <f t="shared" si="172"/>
        <v>NA</v>
      </c>
      <c r="M2807" t="str">
        <f t="shared" si="173"/>
        <v>NA</v>
      </c>
      <c r="N2807" t="str">
        <f t="shared" si="174"/>
        <v>NA</v>
      </c>
      <c r="O2807" t="str">
        <f t="shared" si="175"/>
        <v>W2-E2 34</v>
      </c>
    </row>
    <row r="2808" spans="1:15">
      <c r="A2808" t="s">
        <v>136</v>
      </c>
      <c r="B2808" t="s">
        <v>167</v>
      </c>
      <c r="C2808" t="s">
        <v>168</v>
      </c>
      <c r="D2808" t="s">
        <v>120</v>
      </c>
      <c r="E2808">
        <v>35</v>
      </c>
      <c r="F2808" t="s">
        <v>32</v>
      </c>
      <c r="G2808" t="s">
        <v>29</v>
      </c>
      <c r="L2808" t="str">
        <f t="shared" si="172"/>
        <v>NA</v>
      </c>
      <c r="M2808" t="str">
        <f t="shared" si="173"/>
        <v>NA</v>
      </c>
      <c r="N2808" t="str">
        <f t="shared" si="174"/>
        <v>NA</v>
      </c>
      <c r="O2808" t="str">
        <f t="shared" si="175"/>
        <v>W2-E2 35</v>
      </c>
    </row>
    <row r="2809" spans="1:15">
      <c r="A2809" t="s">
        <v>136</v>
      </c>
      <c r="B2809" t="s">
        <v>167</v>
      </c>
      <c r="C2809" t="s">
        <v>168</v>
      </c>
      <c r="D2809" t="s">
        <v>120</v>
      </c>
      <c r="E2809">
        <v>36</v>
      </c>
      <c r="F2809" t="s">
        <v>32</v>
      </c>
      <c r="G2809" t="s">
        <v>29</v>
      </c>
      <c r="L2809" t="str">
        <f t="shared" si="172"/>
        <v>NA</v>
      </c>
      <c r="M2809" t="str">
        <f t="shared" si="173"/>
        <v>NA</v>
      </c>
      <c r="N2809" t="str">
        <f t="shared" si="174"/>
        <v>NA</v>
      </c>
      <c r="O2809" t="str">
        <f t="shared" si="175"/>
        <v>W2-E2 36</v>
      </c>
    </row>
    <row r="2810" spans="1:15">
      <c r="A2810" t="s">
        <v>136</v>
      </c>
      <c r="B2810" t="s">
        <v>167</v>
      </c>
      <c r="C2810" t="s">
        <v>168</v>
      </c>
      <c r="D2810" t="s">
        <v>120</v>
      </c>
      <c r="E2810">
        <v>37</v>
      </c>
      <c r="F2810" t="s">
        <v>32</v>
      </c>
      <c r="G2810" t="s">
        <v>31</v>
      </c>
      <c r="H2810" t="b">
        <v>1</v>
      </c>
      <c r="I2810" t="s">
        <v>19</v>
      </c>
      <c r="J2810" t="s">
        <v>24</v>
      </c>
      <c r="K2810">
        <v>0.06</v>
      </c>
      <c r="L2810" t="str">
        <f t="shared" si="172"/>
        <v>Sclerolaena</v>
      </c>
      <c r="M2810" t="str">
        <f t="shared" si="173"/>
        <v>brachyptera</v>
      </c>
      <c r="N2810" t="str">
        <f t="shared" si="174"/>
        <v>Species</v>
      </c>
      <c r="O2810" t="str">
        <f t="shared" si="175"/>
        <v>W2-E2 37</v>
      </c>
    </row>
    <row r="2811" spans="1:15">
      <c r="A2811" t="s">
        <v>136</v>
      </c>
      <c r="B2811" t="s">
        <v>167</v>
      </c>
      <c r="C2811" t="s">
        <v>168</v>
      </c>
      <c r="D2811" t="s">
        <v>120</v>
      </c>
      <c r="E2811">
        <v>38</v>
      </c>
      <c r="F2811" t="s">
        <v>32</v>
      </c>
      <c r="G2811" t="s">
        <v>29</v>
      </c>
      <c r="L2811" t="str">
        <f t="shared" si="172"/>
        <v>NA</v>
      </c>
      <c r="M2811" t="str">
        <f t="shared" si="173"/>
        <v>NA</v>
      </c>
      <c r="N2811" t="str">
        <f t="shared" si="174"/>
        <v>NA</v>
      </c>
      <c r="O2811" t="str">
        <f t="shared" si="175"/>
        <v>W2-E2 38</v>
      </c>
    </row>
    <row r="2812" spans="1:15">
      <c r="A2812" t="s">
        <v>136</v>
      </c>
      <c r="B2812" t="s">
        <v>167</v>
      </c>
      <c r="C2812" t="s">
        <v>168</v>
      </c>
      <c r="D2812" t="s">
        <v>120</v>
      </c>
      <c r="E2812">
        <v>39</v>
      </c>
      <c r="F2812" t="s">
        <v>32</v>
      </c>
      <c r="G2812" t="s">
        <v>29</v>
      </c>
      <c r="L2812" t="str">
        <f t="shared" si="172"/>
        <v>NA</v>
      </c>
      <c r="M2812" t="str">
        <f t="shared" si="173"/>
        <v>NA</v>
      </c>
      <c r="N2812" t="str">
        <f t="shared" si="174"/>
        <v>NA</v>
      </c>
      <c r="O2812" t="str">
        <f t="shared" si="175"/>
        <v>W2-E2 39</v>
      </c>
    </row>
    <row r="2813" spans="1:15">
      <c r="A2813" t="s">
        <v>136</v>
      </c>
      <c r="B2813" t="s">
        <v>167</v>
      </c>
      <c r="C2813" t="s">
        <v>168</v>
      </c>
      <c r="D2813" t="s">
        <v>120</v>
      </c>
      <c r="E2813">
        <v>40</v>
      </c>
      <c r="F2813" t="s">
        <v>32</v>
      </c>
      <c r="G2813" t="s">
        <v>29</v>
      </c>
      <c r="L2813" t="str">
        <f t="shared" si="172"/>
        <v>NA</v>
      </c>
      <c r="M2813" t="str">
        <f t="shared" si="173"/>
        <v>NA</v>
      </c>
      <c r="N2813" t="str">
        <f t="shared" si="174"/>
        <v>NA</v>
      </c>
      <c r="O2813" t="str">
        <f t="shared" si="175"/>
        <v>W2-E2 40</v>
      </c>
    </row>
    <row r="2814" spans="1:15">
      <c r="A2814" t="s">
        <v>136</v>
      </c>
      <c r="B2814" t="s">
        <v>167</v>
      </c>
      <c r="C2814" t="s">
        <v>168</v>
      </c>
      <c r="D2814" t="s">
        <v>120</v>
      </c>
      <c r="E2814">
        <v>41</v>
      </c>
      <c r="F2814" t="s">
        <v>35</v>
      </c>
      <c r="G2814" t="s">
        <v>29</v>
      </c>
      <c r="L2814" t="str">
        <f t="shared" si="172"/>
        <v>NA</v>
      </c>
      <c r="M2814" t="str">
        <f t="shared" si="173"/>
        <v>NA</v>
      </c>
      <c r="N2814" t="str">
        <f t="shared" si="174"/>
        <v>NA</v>
      </c>
      <c r="O2814" t="str">
        <f t="shared" si="175"/>
        <v>W2-E2 41</v>
      </c>
    </row>
    <row r="2815" spans="1:15">
      <c r="A2815" t="s">
        <v>136</v>
      </c>
      <c r="B2815" t="s">
        <v>167</v>
      </c>
      <c r="C2815" t="s">
        <v>168</v>
      </c>
      <c r="D2815" t="s">
        <v>120</v>
      </c>
      <c r="E2815">
        <v>42</v>
      </c>
      <c r="F2815" t="s">
        <v>35</v>
      </c>
      <c r="G2815" t="s">
        <v>33</v>
      </c>
      <c r="H2815" t="b">
        <v>0</v>
      </c>
      <c r="I2815" t="s">
        <v>19</v>
      </c>
      <c r="J2815" t="s">
        <v>24</v>
      </c>
      <c r="K2815">
        <v>0.35</v>
      </c>
      <c r="L2815" t="str">
        <f t="shared" si="172"/>
        <v>Sclerolaena</v>
      </c>
      <c r="M2815" t="str">
        <f t="shared" si="173"/>
        <v>divaricata</v>
      </c>
      <c r="N2815" t="str">
        <f t="shared" si="174"/>
        <v>Species</v>
      </c>
      <c r="O2815" t="str">
        <f t="shared" si="175"/>
        <v>W2-E2 42</v>
      </c>
    </row>
    <row r="2816" spans="1:15">
      <c r="A2816" t="s">
        <v>136</v>
      </c>
      <c r="B2816" t="s">
        <v>167</v>
      </c>
      <c r="C2816" t="s">
        <v>168</v>
      </c>
      <c r="D2816" t="s">
        <v>120</v>
      </c>
      <c r="E2816">
        <v>43</v>
      </c>
      <c r="F2816" t="s">
        <v>35</v>
      </c>
      <c r="G2816" t="s">
        <v>29</v>
      </c>
      <c r="L2816" t="str">
        <f t="shared" si="172"/>
        <v>NA</v>
      </c>
      <c r="M2816" t="str">
        <f t="shared" si="173"/>
        <v>NA</v>
      </c>
      <c r="N2816" t="str">
        <f t="shared" si="174"/>
        <v>NA</v>
      </c>
      <c r="O2816" t="str">
        <f t="shared" si="175"/>
        <v>W2-E2 43</v>
      </c>
    </row>
    <row r="2817" spans="1:15">
      <c r="A2817" t="s">
        <v>136</v>
      </c>
      <c r="B2817" t="s">
        <v>167</v>
      </c>
      <c r="C2817" t="s">
        <v>168</v>
      </c>
      <c r="D2817" t="s">
        <v>120</v>
      </c>
      <c r="E2817">
        <v>44</v>
      </c>
      <c r="F2817" t="s">
        <v>35</v>
      </c>
      <c r="G2817" s="4" t="s">
        <v>128</v>
      </c>
      <c r="H2817" t="b">
        <v>1</v>
      </c>
      <c r="I2817" t="s">
        <v>170</v>
      </c>
      <c r="J2817" t="s">
        <v>60</v>
      </c>
      <c r="K2817">
        <v>0.09</v>
      </c>
      <c r="L2817" t="str">
        <f t="shared" si="172"/>
        <v>Cullen</v>
      </c>
      <c r="M2817" t="str">
        <f t="shared" si="173"/>
        <v>NA</v>
      </c>
      <c r="N2817" t="str">
        <f t="shared" si="174"/>
        <v>Genus</v>
      </c>
      <c r="O2817" t="str">
        <f t="shared" si="175"/>
        <v>W2-E2 44</v>
      </c>
    </row>
    <row r="2818" spans="1:15">
      <c r="A2818" t="s">
        <v>136</v>
      </c>
      <c r="B2818" t="s">
        <v>167</v>
      </c>
      <c r="C2818" t="s">
        <v>168</v>
      </c>
      <c r="D2818" t="s">
        <v>120</v>
      </c>
      <c r="E2818">
        <v>45</v>
      </c>
      <c r="F2818" t="s">
        <v>35</v>
      </c>
      <c r="G2818" t="s">
        <v>33</v>
      </c>
      <c r="H2818" t="b">
        <v>1</v>
      </c>
      <c r="I2818" t="s">
        <v>19</v>
      </c>
      <c r="J2818" t="s">
        <v>24</v>
      </c>
      <c r="K2818">
        <v>0.28000000000000003</v>
      </c>
      <c r="L2818" t="str">
        <f t="shared" si="172"/>
        <v>Sclerolaena</v>
      </c>
      <c r="M2818" t="str">
        <f t="shared" si="173"/>
        <v>divaricata</v>
      </c>
      <c r="N2818" t="str">
        <f t="shared" si="174"/>
        <v>Species</v>
      </c>
      <c r="O2818" t="str">
        <f t="shared" si="175"/>
        <v>W2-E2 45</v>
      </c>
    </row>
    <row r="2819" spans="1:15">
      <c r="A2819" t="s">
        <v>136</v>
      </c>
      <c r="B2819" t="s">
        <v>167</v>
      </c>
      <c r="C2819" t="s">
        <v>168</v>
      </c>
      <c r="D2819" t="s">
        <v>120</v>
      </c>
      <c r="E2819">
        <v>46</v>
      </c>
      <c r="F2819" t="s">
        <v>32</v>
      </c>
      <c r="G2819" t="s">
        <v>29</v>
      </c>
      <c r="H2819" t="b">
        <v>1</v>
      </c>
      <c r="L2819" t="str">
        <f t="shared" ref="L2819:L2882" si="176">IF(G2819="NA", "NA", IF(ISNUMBER(SEARCH(" ", G2819)), LEFT(G2819, FIND(" ", G2819) - 1), G2819))</f>
        <v>NA</v>
      </c>
      <c r="M2819" t="str">
        <f t="shared" ref="M2819:M2882" si="177">IF(OR(G2819="NA", LEN(TRIM(G2819))=LEN(SUBSTITUTE(G2819," ",""))), "NA", IF(ISNUMBER(SEARCH("Dead", G2819)), "NA", MID(G2819, FIND(" ", G2819) + 1, LEN(G2819) - FIND(" ", G2819))))</f>
        <v>NA</v>
      </c>
      <c r="N2819" t="str">
        <f t="shared" ref="N2819:N2882" si="178">IF(G2819="NA", "NA", IF(ISNUMBER(SEARCH("Dead", G2819)), IF(I2819&lt;&gt;"", "Family", "NA"), IF(ISNUMBER(SEARCH("subsp.", G2819)), "Subspecies", IF(ISNUMBER(SEARCH("var.", G2819)), "Varietas", IF(COUNTIF(G2819, "* *")=0, "Genus", "Species")))))</f>
        <v>NA</v>
      </c>
      <c r="O2819" t="str">
        <f t="shared" ref="O2819:O2882" si="179">CONCATENATE(D2819, " ", E2819)</f>
        <v>W2-E2 46</v>
      </c>
    </row>
    <row r="2820" spans="1:15">
      <c r="A2820" t="s">
        <v>136</v>
      </c>
      <c r="B2820" t="s">
        <v>167</v>
      </c>
      <c r="C2820" t="s">
        <v>168</v>
      </c>
      <c r="D2820" t="s">
        <v>120</v>
      </c>
      <c r="E2820">
        <v>47</v>
      </c>
      <c r="F2820" t="s">
        <v>32</v>
      </c>
      <c r="G2820" t="s">
        <v>29</v>
      </c>
      <c r="L2820" t="str">
        <f t="shared" si="176"/>
        <v>NA</v>
      </c>
      <c r="M2820" t="str">
        <f t="shared" si="177"/>
        <v>NA</v>
      </c>
      <c r="N2820" t="str">
        <f t="shared" si="178"/>
        <v>NA</v>
      </c>
      <c r="O2820" t="str">
        <f t="shared" si="179"/>
        <v>W2-E2 47</v>
      </c>
    </row>
    <row r="2821" spans="1:15">
      <c r="A2821" t="s">
        <v>136</v>
      </c>
      <c r="B2821" t="s">
        <v>167</v>
      </c>
      <c r="C2821" t="s">
        <v>168</v>
      </c>
      <c r="D2821" t="s">
        <v>120</v>
      </c>
      <c r="E2821">
        <v>48</v>
      </c>
      <c r="F2821" t="s">
        <v>32</v>
      </c>
      <c r="G2821" t="s">
        <v>31</v>
      </c>
      <c r="H2821" t="b">
        <v>1</v>
      </c>
      <c r="I2821" t="s">
        <v>19</v>
      </c>
      <c r="J2821" t="s">
        <v>24</v>
      </c>
      <c r="K2821">
        <v>0.02</v>
      </c>
      <c r="L2821" t="str">
        <f t="shared" si="176"/>
        <v>Sclerolaena</v>
      </c>
      <c r="M2821" t="str">
        <f t="shared" si="177"/>
        <v>brachyptera</v>
      </c>
      <c r="N2821" t="str">
        <f t="shared" si="178"/>
        <v>Species</v>
      </c>
      <c r="O2821" t="str">
        <f t="shared" si="179"/>
        <v>W2-E2 48</v>
      </c>
    </row>
    <row r="2822" spans="1:15">
      <c r="A2822" t="s">
        <v>136</v>
      </c>
      <c r="B2822" t="s">
        <v>167</v>
      </c>
      <c r="C2822" t="s">
        <v>168</v>
      </c>
      <c r="D2822" t="s">
        <v>120</v>
      </c>
      <c r="E2822">
        <v>49</v>
      </c>
      <c r="F2822" t="s">
        <v>32</v>
      </c>
      <c r="G2822" t="s">
        <v>29</v>
      </c>
      <c r="L2822" t="str">
        <f t="shared" si="176"/>
        <v>NA</v>
      </c>
      <c r="M2822" t="str">
        <f t="shared" si="177"/>
        <v>NA</v>
      </c>
      <c r="N2822" t="str">
        <f t="shared" si="178"/>
        <v>NA</v>
      </c>
      <c r="O2822" t="str">
        <f t="shared" si="179"/>
        <v>W2-E2 49</v>
      </c>
    </row>
    <row r="2823" spans="1:15">
      <c r="A2823" t="s">
        <v>136</v>
      </c>
      <c r="B2823" t="s">
        <v>167</v>
      </c>
      <c r="C2823" t="s">
        <v>168</v>
      </c>
      <c r="D2823" t="s">
        <v>120</v>
      </c>
      <c r="E2823">
        <v>50</v>
      </c>
      <c r="F2823" t="s">
        <v>35</v>
      </c>
      <c r="G2823" t="s">
        <v>29</v>
      </c>
      <c r="L2823" t="str">
        <f t="shared" si="176"/>
        <v>NA</v>
      </c>
      <c r="M2823" t="str">
        <f t="shared" si="177"/>
        <v>NA</v>
      </c>
      <c r="N2823" t="str">
        <f t="shared" si="178"/>
        <v>NA</v>
      </c>
      <c r="O2823" t="str">
        <f t="shared" si="179"/>
        <v>W2-E2 50</v>
      </c>
    </row>
    <row r="2824" spans="1:15">
      <c r="A2824" t="s">
        <v>136</v>
      </c>
      <c r="B2824" t="s">
        <v>167</v>
      </c>
      <c r="C2824" t="s">
        <v>168</v>
      </c>
      <c r="D2824" t="s">
        <v>120</v>
      </c>
      <c r="E2824">
        <v>51</v>
      </c>
      <c r="F2824" t="s">
        <v>35</v>
      </c>
      <c r="G2824" t="s">
        <v>29</v>
      </c>
      <c r="L2824" t="str">
        <f t="shared" si="176"/>
        <v>NA</v>
      </c>
      <c r="M2824" t="str">
        <f t="shared" si="177"/>
        <v>NA</v>
      </c>
      <c r="N2824" t="str">
        <f t="shared" si="178"/>
        <v>NA</v>
      </c>
      <c r="O2824" t="str">
        <f t="shared" si="179"/>
        <v>W2-E2 51</v>
      </c>
    </row>
    <row r="2825" spans="1:15">
      <c r="A2825" t="s">
        <v>136</v>
      </c>
      <c r="B2825" t="s">
        <v>167</v>
      </c>
      <c r="C2825" t="s">
        <v>168</v>
      </c>
      <c r="D2825" t="s">
        <v>120</v>
      </c>
      <c r="E2825">
        <v>52</v>
      </c>
      <c r="F2825" t="s">
        <v>32</v>
      </c>
      <c r="G2825" t="s">
        <v>31</v>
      </c>
      <c r="H2825" t="b">
        <v>0</v>
      </c>
      <c r="I2825" t="s">
        <v>19</v>
      </c>
      <c r="J2825" t="s">
        <v>24</v>
      </c>
      <c r="K2825">
        <v>0.08</v>
      </c>
      <c r="L2825" t="str">
        <f t="shared" si="176"/>
        <v>Sclerolaena</v>
      </c>
      <c r="M2825" t="str">
        <f t="shared" si="177"/>
        <v>brachyptera</v>
      </c>
      <c r="N2825" t="str">
        <f t="shared" si="178"/>
        <v>Species</v>
      </c>
      <c r="O2825" t="str">
        <f t="shared" si="179"/>
        <v>W2-E2 52</v>
      </c>
    </row>
    <row r="2826" spans="1:15">
      <c r="A2826" t="s">
        <v>136</v>
      </c>
      <c r="B2826" t="s">
        <v>167</v>
      </c>
      <c r="C2826" t="s">
        <v>168</v>
      </c>
      <c r="D2826" t="s">
        <v>120</v>
      </c>
      <c r="E2826">
        <v>53</v>
      </c>
      <c r="F2826" t="s">
        <v>32</v>
      </c>
      <c r="G2826" t="s">
        <v>29</v>
      </c>
      <c r="L2826" t="str">
        <f t="shared" si="176"/>
        <v>NA</v>
      </c>
      <c r="M2826" t="str">
        <f t="shared" si="177"/>
        <v>NA</v>
      </c>
      <c r="N2826" t="str">
        <f t="shared" si="178"/>
        <v>NA</v>
      </c>
      <c r="O2826" t="str">
        <f t="shared" si="179"/>
        <v>W2-E2 53</v>
      </c>
    </row>
    <row r="2827" spans="1:15">
      <c r="A2827" t="s">
        <v>136</v>
      </c>
      <c r="B2827" t="s">
        <v>167</v>
      </c>
      <c r="C2827" t="s">
        <v>168</v>
      </c>
      <c r="D2827" t="s">
        <v>120</v>
      </c>
      <c r="E2827">
        <v>54</v>
      </c>
      <c r="F2827" t="s">
        <v>20</v>
      </c>
      <c r="G2827" t="s">
        <v>29</v>
      </c>
      <c r="L2827" t="str">
        <f t="shared" si="176"/>
        <v>NA</v>
      </c>
      <c r="M2827" t="str">
        <f t="shared" si="177"/>
        <v>NA</v>
      </c>
      <c r="N2827" t="str">
        <f t="shared" si="178"/>
        <v>NA</v>
      </c>
      <c r="O2827" t="str">
        <f t="shared" si="179"/>
        <v>W2-E2 54</v>
      </c>
    </row>
    <row r="2828" spans="1:15">
      <c r="A2828" t="s">
        <v>136</v>
      </c>
      <c r="B2828" t="s">
        <v>167</v>
      </c>
      <c r="C2828" t="s">
        <v>168</v>
      </c>
      <c r="D2828" t="s">
        <v>120</v>
      </c>
      <c r="E2828">
        <v>55</v>
      </c>
      <c r="F2828" t="s">
        <v>20</v>
      </c>
      <c r="G2828" t="s">
        <v>29</v>
      </c>
      <c r="L2828" t="str">
        <f t="shared" si="176"/>
        <v>NA</v>
      </c>
      <c r="M2828" t="str">
        <f t="shared" si="177"/>
        <v>NA</v>
      </c>
      <c r="N2828" t="str">
        <f t="shared" si="178"/>
        <v>NA</v>
      </c>
      <c r="O2828" t="str">
        <f t="shared" si="179"/>
        <v>W2-E2 55</v>
      </c>
    </row>
    <row r="2829" spans="1:15">
      <c r="A2829" t="s">
        <v>136</v>
      </c>
      <c r="B2829" t="s">
        <v>167</v>
      </c>
      <c r="C2829" t="s">
        <v>168</v>
      </c>
      <c r="D2829" t="s">
        <v>120</v>
      </c>
      <c r="E2829">
        <v>56</v>
      </c>
      <c r="F2829" t="s">
        <v>35</v>
      </c>
      <c r="G2829" t="s">
        <v>29</v>
      </c>
      <c r="L2829" t="str">
        <f t="shared" si="176"/>
        <v>NA</v>
      </c>
      <c r="M2829" t="str">
        <f t="shared" si="177"/>
        <v>NA</v>
      </c>
      <c r="N2829" t="str">
        <f t="shared" si="178"/>
        <v>NA</v>
      </c>
      <c r="O2829" t="str">
        <f t="shared" si="179"/>
        <v>W2-E2 56</v>
      </c>
    </row>
    <row r="2830" spans="1:15">
      <c r="A2830" t="s">
        <v>136</v>
      </c>
      <c r="B2830" t="s">
        <v>167</v>
      </c>
      <c r="C2830" t="s">
        <v>168</v>
      </c>
      <c r="D2830" t="s">
        <v>120</v>
      </c>
      <c r="E2830">
        <v>57</v>
      </c>
      <c r="F2830" t="s">
        <v>35</v>
      </c>
      <c r="G2830" s="4" t="s">
        <v>178</v>
      </c>
      <c r="H2830" t="b">
        <v>0</v>
      </c>
      <c r="J2830" t="s">
        <v>60</v>
      </c>
      <c r="K2830">
        <v>0.06</v>
      </c>
      <c r="L2830" t="str">
        <f t="shared" si="176"/>
        <v>Melon</v>
      </c>
      <c r="M2830" t="str">
        <f t="shared" si="177"/>
        <v>NA</v>
      </c>
      <c r="N2830" t="str">
        <f t="shared" si="178"/>
        <v>Genus</v>
      </c>
      <c r="O2830" t="str">
        <f t="shared" si="179"/>
        <v>W2-E2 57</v>
      </c>
    </row>
    <row r="2831" spans="1:15">
      <c r="A2831" t="s">
        <v>136</v>
      </c>
      <c r="B2831" t="s">
        <v>167</v>
      </c>
      <c r="C2831" t="s">
        <v>168</v>
      </c>
      <c r="D2831" t="s">
        <v>120</v>
      </c>
      <c r="E2831">
        <v>58</v>
      </c>
      <c r="F2831" t="s">
        <v>35</v>
      </c>
      <c r="G2831" t="s">
        <v>29</v>
      </c>
      <c r="L2831" t="str">
        <f t="shared" si="176"/>
        <v>NA</v>
      </c>
      <c r="M2831" t="str">
        <f t="shared" si="177"/>
        <v>NA</v>
      </c>
      <c r="N2831" t="str">
        <f t="shared" si="178"/>
        <v>NA</v>
      </c>
      <c r="O2831" t="str">
        <f t="shared" si="179"/>
        <v>W2-E2 58</v>
      </c>
    </row>
    <row r="2832" spans="1:15">
      <c r="A2832" t="s">
        <v>136</v>
      </c>
      <c r="B2832" t="s">
        <v>167</v>
      </c>
      <c r="C2832" t="s">
        <v>168</v>
      </c>
      <c r="D2832" t="s">
        <v>120</v>
      </c>
      <c r="E2832">
        <v>59</v>
      </c>
      <c r="F2832" t="s">
        <v>32</v>
      </c>
      <c r="G2832" t="s">
        <v>29</v>
      </c>
      <c r="L2832" t="str">
        <f t="shared" si="176"/>
        <v>NA</v>
      </c>
      <c r="M2832" t="str">
        <f t="shared" si="177"/>
        <v>NA</v>
      </c>
      <c r="N2832" t="str">
        <f t="shared" si="178"/>
        <v>NA</v>
      </c>
      <c r="O2832" t="str">
        <f t="shared" si="179"/>
        <v>W2-E2 59</v>
      </c>
    </row>
    <row r="2833" spans="1:15">
      <c r="A2833" t="s">
        <v>136</v>
      </c>
      <c r="B2833" t="s">
        <v>167</v>
      </c>
      <c r="C2833" t="s">
        <v>168</v>
      </c>
      <c r="D2833" t="s">
        <v>120</v>
      </c>
      <c r="E2833">
        <v>60</v>
      </c>
      <c r="F2833" t="s">
        <v>32</v>
      </c>
      <c r="G2833" t="s">
        <v>29</v>
      </c>
      <c r="L2833" t="str">
        <f t="shared" si="176"/>
        <v>NA</v>
      </c>
      <c r="M2833" t="str">
        <f t="shared" si="177"/>
        <v>NA</v>
      </c>
      <c r="N2833" t="str">
        <f t="shared" si="178"/>
        <v>NA</v>
      </c>
      <c r="O2833" t="str">
        <f t="shared" si="179"/>
        <v>W2-E2 60</v>
      </c>
    </row>
    <row r="2834" spans="1:15">
      <c r="A2834" t="s">
        <v>136</v>
      </c>
      <c r="B2834" t="s">
        <v>167</v>
      </c>
      <c r="C2834" t="s">
        <v>168</v>
      </c>
      <c r="D2834" t="s">
        <v>120</v>
      </c>
      <c r="E2834">
        <v>61</v>
      </c>
      <c r="F2834" t="s">
        <v>32</v>
      </c>
      <c r="G2834" t="s">
        <v>29</v>
      </c>
      <c r="L2834" t="str">
        <f t="shared" si="176"/>
        <v>NA</v>
      </c>
      <c r="M2834" t="str">
        <f t="shared" si="177"/>
        <v>NA</v>
      </c>
      <c r="N2834" t="str">
        <f t="shared" si="178"/>
        <v>NA</v>
      </c>
      <c r="O2834" t="str">
        <f t="shared" si="179"/>
        <v>W2-E2 61</v>
      </c>
    </row>
    <row r="2835" spans="1:15">
      <c r="A2835" t="s">
        <v>136</v>
      </c>
      <c r="B2835" t="s">
        <v>167</v>
      </c>
      <c r="C2835" t="s">
        <v>168</v>
      </c>
      <c r="D2835" t="s">
        <v>120</v>
      </c>
      <c r="E2835">
        <v>62</v>
      </c>
      <c r="F2835" t="s">
        <v>32</v>
      </c>
      <c r="G2835" t="s">
        <v>29</v>
      </c>
      <c r="L2835" t="str">
        <f t="shared" si="176"/>
        <v>NA</v>
      </c>
      <c r="M2835" t="str">
        <f t="shared" si="177"/>
        <v>NA</v>
      </c>
      <c r="N2835" t="str">
        <f t="shared" si="178"/>
        <v>NA</v>
      </c>
      <c r="O2835" t="str">
        <f t="shared" si="179"/>
        <v>W2-E2 62</v>
      </c>
    </row>
    <row r="2836" spans="1:15">
      <c r="A2836" t="s">
        <v>136</v>
      </c>
      <c r="B2836" t="s">
        <v>167</v>
      </c>
      <c r="C2836" t="s">
        <v>168</v>
      </c>
      <c r="D2836" t="s">
        <v>120</v>
      </c>
      <c r="E2836">
        <v>63</v>
      </c>
      <c r="F2836" t="s">
        <v>32</v>
      </c>
      <c r="G2836" t="s">
        <v>29</v>
      </c>
      <c r="L2836" t="str">
        <f t="shared" si="176"/>
        <v>NA</v>
      </c>
      <c r="M2836" t="str">
        <f t="shared" si="177"/>
        <v>NA</v>
      </c>
      <c r="N2836" t="str">
        <f t="shared" si="178"/>
        <v>NA</v>
      </c>
      <c r="O2836" t="str">
        <f t="shared" si="179"/>
        <v>W2-E2 63</v>
      </c>
    </row>
    <row r="2837" spans="1:15">
      <c r="A2837" t="s">
        <v>136</v>
      </c>
      <c r="B2837" t="s">
        <v>167</v>
      </c>
      <c r="C2837" t="s">
        <v>168</v>
      </c>
      <c r="D2837" t="s">
        <v>120</v>
      </c>
      <c r="E2837">
        <v>64</v>
      </c>
      <c r="F2837" t="s">
        <v>32</v>
      </c>
      <c r="G2837" t="s">
        <v>29</v>
      </c>
      <c r="L2837" t="str">
        <f t="shared" si="176"/>
        <v>NA</v>
      </c>
      <c r="M2837" t="str">
        <f t="shared" si="177"/>
        <v>NA</v>
      </c>
      <c r="N2837" t="str">
        <f t="shared" si="178"/>
        <v>NA</v>
      </c>
      <c r="O2837" t="str">
        <f t="shared" si="179"/>
        <v>W2-E2 64</v>
      </c>
    </row>
    <row r="2838" spans="1:15">
      <c r="A2838" t="s">
        <v>136</v>
      </c>
      <c r="B2838" t="s">
        <v>167</v>
      </c>
      <c r="C2838" t="s">
        <v>168</v>
      </c>
      <c r="D2838" t="s">
        <v>120</v>
      </c>
      <c r="E2838">
        <v>65</v>
      </c>
      <c r="F2838" t="s">
        <v>32</v>
      </c>
      <c r="G2838" t="s">
        <v>29</v>
      </c>
      <c r="L2838" t="str">
        <f t="shared" si="176"/>
        <v>NA</v>
      </c>
      <c r="M2838" t="str">
        <f t="shared" si="177"/>
        <v>NA</v>
      </c>
      <c r="N2838" t="str">
        <f t="shared" si="178"/>
        <v>NA</v>
      </c>
      <c r="O2838" t="str">
        <f t="shared" si="179"/>
        <v>W2-E2 65</v>
      </c>
    </row>
    <row r="2839" spans="1:15">
      <c r="A2839" t="s">
        <v>136</v>
      </c>
      <c r="B2839" t="s">
        <v>167</v>
      </c>
      <c r="C2839" t="s">
        <v>168</v>
      </c>
      <c r="D2839" t="s">
        <v>120</v>
      </c>
      <c r="E2839">
        <v>66</v>
      </c>
      <c r="F2839" t="s">
        <v>32</v>
      </c>
      <c r="G2839" t="s">
        <v>29</v>
      </c>
      <c r="L2839" t="str">
        <f t="shared" si="176"/>
        <v>NA</v>
      </c>
      <c r="M2839" t="str">
        <f t="shared" si="177"/>
        <v>NA</v>
      </c>
      <c r="N2839" t="str">
        <f t="shared" si="178"/>
        <v>NA</v>
      </c>
      <c r="O2839" t="str">
        <f t="shared" si="179"/>
        <v>W2-E2 66</v>
      </c>
    </row>
    <row r="2840" spans="1:15">
      <c r="A2840" t="s">
        <v>136</v>
      </c>
      <c r="B2840" t="s">
        <v>167</v>
      </c>
      <c r="C2840" t="s">
        <v>168</v>
      </c>
      <c r="D2840" t="s">
        <v>120</v>
      </c>
      <c r="E2840">
        <v>67</v>
      </c>
      <c r="F2840" t="s">
        <v>32</v>
      </c>
      <c r="G2840" t="s">
        <v>29</v>
      </c>
      <c r="L2840" t="str">
        <f t="shared" si="176"/>
        <v>NA</v>
      </c>
      <c r="M2840" t="str">
        <f t="shared" si="177"/>
        <v>NA</v>
      </c>
      <c r="N2840" t="str">
        <f t="shared" si="178"/>
        <v>NA</v>
      </c>
      <c r="O2840" t="str">
        <f t="shared" si="179"/>
        <v>W2-E2 67</v>
      </c>
    </row>
    <row r="2841" spans="1:15">
      <c r="A2841" t="s">
        <v>136</v>
      </c>
      <c r="B2841" t="s">
        <v>167</v>
      </c>
      <c r="C2841" t="s">
        <v>168</v>
      </c>
      <c r="D2841" t="s">
        <v>120</v>
      </c>
      <c r="E2841">
        <v>68</v>
      </c>
      <c r="F2841" t="s">
        <v>32</v>
      </c>
      <c r="G2841" t="s">
        <v>29</v>
      </c>
      <c r="L2841" t="str">
        <f t="shared" si="176"/>
        <v>NA</v>
      </c>
      <c r="M2841" t="str">
        <f t="shared" si="177"/>
        <v>NA</v>
      </c>
      <c r="N2841" t="str">
        <f t="shared" si="178"/>
        <v>NA</v>
      </c>
      <c r="O2841" t="str">
        <f t="shared" si="179"/>
        <v>W2-E2 68</v>
      </c>
    </row>
    <row r="2842" spans="1:15">
      <c r="A2842" t="s">
        <v>136</v>
      </c>
      <c r="B2842" t="s">
        <v>167</v>
      </c>
      <c r="C2842" t="s">
        <v>168</v>
      </c>
      <c r="D2842" t="s">
        <v>120</v>
      </c>
      <c r="E2842">
        <v>69</v>
      </c>
      <c r="F2842" t="s">
        <v>32</v>
      </c>
      <c r="G2842" t="s">
        <v>31</v>
      </c>
      <c r="H2842" t="b">
        <v>0</v>
      </c>
      <c r="I2842" t="s">
        <v>19</v>
      </c>
      <c r="J2842" t="s">
        <v>24</v>
      </c>
      <c r="K2842">
        <v>0.03</v>
      </c>
      <c r="L2842" t="str">
        <f t="shared" si="176"/>
        <v>Sclerolaena</v>
      </c>
      <c r="M2842" t="str">
        <f t="shared" si="177"/>
        <v>brachyptera</v>
      </c>
      <c r="N2842" t="str">
        <f t="shared" si="178"/>
        <v>Species</v>
      </c>
      <c r="O2842" t="str">
        <f t="shared" si="179"/>
        <v>W2-E2 69</v>
      </c>
    </row>
    <row r="2843" spans="1:15">
      <c r="A2843" t="s">
        <v>136</v>
      </c>
      <c r="B2843" t="s">
        <v>167</v>
      </c>
      <c r="C2843" t="s">
        <v>168</v>
      </c>
      <c r="D2843" t="s">
        <v>120</v>
      </c>
      <c r="E2843">
        <v>70</v>
      </c>
      <c r="F2843" t="s">
        <v>20</v>
      </c>
      <c r="G2843" t="s">
        <v>31</v>
      </c>
      <c r="H2843" t="b">
        <v>0</v>
      </c>
      <c r="I2843" t="s">
        <v>19</v>
      </c>
      <c r="J2843" t="s">
        <v>24</v>
      </c>
      <c r="K2843">
        <v>0.03</v>
      </c>
      <c r="L2843" t="str">
        <f t="shared" si="176"/>
        <v>Sclerolaena</v>
      </c>
      <c r="M2843" t="str">
        <f t="shared" si="177"/>
        <v>brachyptera</v>
      </c>
      <c r="N2843" t="str">
        <f t="shared" si="178"/>
        <v>Species</v>
      </c>
      <c r="O2843" t="str">
        <f t="shared" si="179"/>
        <v>W2-E2 70</v>
      </c>
    </row>
    <row r="2844" spans="1:15">
      <c r="A2844" t="s">
        <v>136</v>
      </c>
      <c r="B2844" t="s">
        <v>167</v>
      </c>
      <c r="C2844" t="s">
        <v>168</v>
      </c>
      <c r="D2844" t="s">
        <v>120</v>
      </c>
      <c r="E2844">
        <v>71</v>
      </c>
      <c r="F2844" t="s">
        <v>32</v>
      </c>
      <c r="G2844" t="s">
        <v>31</v>
      </c>
      <c r="H2844" t="b">
        <v>0</v>
      </c>
      <c r="I2844" t="s">
        <v>19</v>
      </c>
      <c r="J2844" t="s">
        <v>24</v>
      </c>
      <c r="K2844">
        <v>0.03</v>
      </c>
      <c r="L2844" t="str">
        <f t="shared" si="176"/>
        <v>Sclerolaena</v>
      </c>
      <c r="M2844" t="str">
        <f t="shared" si="177"/>
        <v>brachyptera</v>
      </c>
      <c r="N2844" t="str">
        <f t="shared" si="178"/>
        <v>Species</v>
      </c>
      <c r="O2844" t="str">
        <f t="shared" si="179"/>
        <v>W2-E2 71</v>
      </c>
    </row>
    <row r="2845" spans="1:15">
      <c r="A2845" t="s">
        <v>136</v>
      </c>
      <c r="B2845" t="s">
        <v>167</v>
      </c>
      <c r="C2845" t="s">
        <v>168</v>
      </c>
      <c r="D2845" t="s">
        <v>120</v>
      </c>
      <c r="E2845">
        <v>72</v>
      </c>
      <c r="F2845" t="s">
        <v>20</v>
      </c>
      <c r="G2845" t="s">
        <v>29</v>
      </c>
      <c r="L2845" t="str">
        <f t="shared" si="176"/>
        <v>NA</v>
      </c>
      <c r="M2845" t="str">
        <f t="shared" si="177"/>
        <v>NA</v>
      </c>
      <c r="N2845" t="str">
        <f t="shared" si="178"/>
        <v>NA</v>
      </c>
      <c r="O2845" t="str">
        <f t="shared" si="179"/>
        <v>W2-E2 72</v>
      </c>
    </row>
    <row r="2846" spans="1:15">
      <c r="A2846" t="s">
        <v>136</v>
      </c>
      <c r="B2846" t="s">
        <v>167</v>
      </c>
      <c r="C2846" t="s">
        <v>168</v>
      </c>
      <c r="D2846" t="s">
        <v>120</v>
      </c>
      <c r="E2846">
        <v>73</v>
      </c>
      <c r="F2846" t="s">
        <v>35</v>
      </c>
      <c r="G2846" t="s">
        <v>33</v>
      </c>
      <c r="H2846" t="b">
        <v>0</v>
      </c>
      <c r="I2846" t="s">
        <v>19</v>
      </c>
      <c r="J2846" t="s">
        <v>24</v>
      </c>
      <c r="K2846">
        <v>0.11</v>
      </c>
      <c r="L2846" t="str">
        <f t="shared" si="176"/>
        <v>Sclerolaena</v>
      </c>
      <c r="M2846" t="str">
        <f t="shared" si="177"/>
        <v>divaricata</v>
      </c>
      <c r="N2846" t="str">
        <f t="shared" si="178"/>
        <v>Species</v>
      </c>
      <c r="O2846" t="str">
        <f t="shared" si="179"/>
        <v>W2-E2 73</v>
      </c>
    </row>
    <row r="2847" spans="1:15">
      <c r="A2847" t="s">
        <v>136</v>
      </c>
      <c r="B2847" t="s">
        <v>167</v>
      </c>
      <c r="C2847" t="s">
        <v>168</v>
      </c>
      <c r="D2847" t="s">
        <v>120</v>
      </c>
      <c r="E2847">
        <v>74</v>
      </c>
      <c r="F2847" t="s">
        <v>32</v>
      </c>
      <c r="G2847" s="4" t="s">
        <v>169</v>
      </c>
      <c r="H2847" t="b">
        <v>0</v>
      </c>
      <c r="I2847" t="s">
        <v>105</v>
      </c>
      <c r="J2847" t="s">
        <v>60</v>
      </c>
      <c r="K2847">
        <v>0.03</v>
      </c>
      <c r="L2847" t="str">
        <f t="shared" si="176"/>
        <v>Tribilus</v>
      </c>
      <c r="M2847" t="str">
        <f t="shared" si="177"/>
        <v>NA</v>
      </c>
      <c r="N2847" t="str">
        <f t="shared" si="178"/>
        <v>Species</v>
      </c>
      <c r="O2847" t="str">
        <f t="shared" si="179"/>
        <v>W2-E2 74</v>
      </c>
    </row>
    <row r="2848" spans="1:15">
      <c r="A2848" t="s">
        <v>136</v>
      </c>
      <c r="B2848" t="s">
        <v>167</v>
      </c>
      <c r="C2848" t="s">
        <v>168</v>
      </c>
      <c r="D2848" t="s">
        <v>120</v>
      </c>
      <c r="E2848">
        <v>75</v>
      </c>
      <c r="F2848" t="s">
        <v>35</v>
      </c>
      <c r="G2848" t="s">
        <v>29</v>
      </c>
      <c r="L2848" t="str">
        <f t="shared" si="176"/>
        <v>NA</v>
      </c>
      <c r="M2848" t="str">
        <f t="shared" si="177"/>
        <v>NA</v>
      </c>
      <c r="N2848" t="str">
        <f t="shared" si="178"/>
        <v>NA</v>
      </c>
      <c r="O2848" t="str">
        <f t="shared" si="179"/>
        <v>W2-E2 75</v>
      </c>
    </row>
    <row r="2849" spans="1:15">
      <c r="A2849" t="s">
        <v>136</v>
      </c>
      <c r="B2849" t="s">
        <v>167</v>
      </c>
      <c r="C2849" t="s">
        <v>168</v>
      </c>
      <c r="D2849" t="s">
        <v>120</v>
      </c>
      <c r="E2849">
        <v>76</v>
      </c>
      <c r="F2849" t="s">
        <v>35</v>
      </c>
      <c r="G2849" t="s">
        <v>33</v>
      </c>
      <c r="H2849" t="b">
        <v>1</v>
      </c>
      <c r="I2849" t="s">
        <v>19</v>
      </c>
      <c r="J2849" t="s">
        <v>24</v>
      </c>
      <c r="K2849">
        <v>0.28999999999999998</v>
      </c>
      <c r="L2849" t="str">
        <f t="shared" si="176"/>
        <v>Sclerolaena</v>
      </c>
      <c r="M2849" t="str">
        <f t="shared" si="177"/>
        <v>divaricata</v>
      </c>
      <c r="N2849" t="str">
        <f t="shared" si="178"/>
        <v>Species</v>
      </c>
      <c r="O2849" t="str">
        <f t="shared" si="179"/>
        <v>W2-E2 76</v>
      </c>
    </row>
    <row r="2850" spans="1:15">
      <c r="A2850" t="s">
        <v>136</v>
      </c>
      <c r="B2850" t="s">
        <v>167</v>
      </c>
      <c r="C2850" t="s">
        <v>168</v>
      </c>
      <c r="D2850" t="s">
        <v>120</v>
      </c>
      <c r="E2850">
        <v>77</v>
      </c>
      <c r="F2850" t="s">
        <v>20</v>
      </c>
      <c r="G2850" t="s">
        <v>33</v>
      </c>
      <c r="H2850" t="b">
        <v>1</v>
      </c>
      <c r="I2850" t="s">
        <v>19</v>
      </c>
      <c r="J2850" t="s">
        <v>24</v>
      </c>
      <c r="K2850">
        <v>0.1</v>
      </c>
      <c r="L2850" t="str">
        <f t="shared" si="176"/>
        <v>Sclerolaena</v>
      </c>
      <c r="M2850" t="str">
        <f t="shared" si="177"/>
        <v>divaricata</v>
      </c>
      <c r="N2850" t="str">
        <f t="shared" si="178"/>
        <v>Species</v>
      </c>
      <c r="O2850" t="str">
        <f t="shared" si="179"/>
        <v>W2-E2 77</v>
      </c>
    </row>
    <row r="2851" spans="1:15">
      <c r="A2851" t="s">
        <v>136</v>
      </c>
      <c r="B2851" t="s">
        <v>167</v>
      </c>
      <c r="C2851" t="s">
        <v>168</v>
      </c>
      <c r="D2851" t="s">
        <v>120</v>
      </c>
      <c r="E2851">
        <v>78</v>
      </c>
      <c r="F2851" t="s">
        <v>20</v>
      </c>
      <c r="G2851" t="s">
        <v>29</v>
      </c>
      <c r="L2851" t="str">
        <f t="shared" si="176"/>
        <v>NA</v>
      </c>
      <c r="M2851" t="str">
        <f t="shared" si="177"/>
        <v>NA</v>
      </c>
      <c r="N2851" t="str">
        <f t="shared" si="178"/>
        <v>NA</v>
      </c>
      <c r="O2851" t="str">
        <f t="shared" si="179"/>
        <v>W2-E2 78</v>
      </c>
    </row>
    <row r="2852" spans="1:15">
      <c r="A2852" t="s">
        <v>136</v>
      </c>
      <c r="B2852" t="s">
        <v>167</v>
      </c>
      <c r="C2852" t="s">
        <v>168</v>
      </c>
      <c r="D2852" t="s">
        <v>120</v>
      </c>
      <c r="E2852">
        <v>79</v>
      </c>
      <c r="F2852" t="s">
        <v>20</v>
      </c>
      <c r="G2852" t="s">
        <v>29</v>
      </c>
      <c r="L2852" t="str">
        <f t="shared" si="176"/>
        <v>NA</v>
      </c>
      <c r="M2852" t="str">
        <f t="shared" si="177"/>
        <v>NA</v>
      </c>
      <c r="N2852" t="str">
        <f t="shared" si="178"/>
        <v>NA</v>
      </c>
      <c r="O2852" t="str">
        <f t="shared" si="179"/>
        <v>W2-E2 79</v>
      </c>
    </row>
    <row r="2853" spans="1:15">
      <c r="A2853" t="s">
        <v>136</v>
      </c>
      <c r="B2853" t="s">
        <v>167</v>
      </c>
      <c r="C2853" t="s">
        <v>168</v>
      </c>
      <c r="D2853" t="s">
        <v>120</v>
      </c>
      <c r="E2853">
        <v>80</v>
      </c>
      <c r="F2853" t="s">
        <v>32</v>
      </c>
      <c r="G2853" t="s">
        <v>29</v>
      </c>
      <c r="L2853" t="str">
        <f t="shared" si="176"/>
        <v>NA</v>
      </c>
      <c r="M2853" t="str">
        <f t="shared" si="177"/>
        <v>NA</v>
      </c>
      <c r="N2853" t="str">
        <f t="shared" si="178"/>
        <v>NA</v>
      </c>
      <c r="O2853" t="str">
        <f t="shared" si="179"/>
        <v>W2-E2 80</v>
      </c>
    </row>
    <row r="2854" spans="1:15">
      <c r="A2854" t="s">
        <v>136</v>
      </c>
      <c r="B2854" t="s">
        <v>167</v>
      </c>
      <c r="C2854" t="s">
        <v>168</v>
      </c>
      <c r="D2854" t="s">
        <v>120</v>
      </c>
      <c r="E2854">
        <v>81</v>
      </c>
      <c r="F2854" t="s">
        <v>35</v>
      </c>
      <c r="G2854" t="s">
        <v>29</v>
      </c>
      <c r="L2854" t="str">
        <f t="shared" si="176"/>
        <v>NA</v>
      </c>
      <c r="M2854" t="str">
        <f t="shared" si="177"/>
        <v>NA</v>
      </c>
      <c r="N2854" t="str">
        <f t="shared" si="178"/>
        <v>NA</v>
      </c>
      <c r="O2854" t="str">
        <f t="shared" si="179"/>
        <v>W2-E2 81</v>
      </c>
    </row>
    <row r="2855" spans="1:15">
      <c r="A2855" t="s">
        <v>136</v>
      </c>
      <c r="B2855" t="s">
        <v>167</v>
      </c>
      <c r="C2855" t="s">
        <v>168</v>
      </c>
      <c r="D2855" t="s">
        <v>120</v>
      </c>
      <c r="E2855">
        <v>82</v>
      </c>
      <c r="F2855" t="s">
        <v>35</v>
      </c>
      <c r="G2855" s="4" t="s">
        <v>169</v>
      </c>
      <c r="H2855" t="b">
        <v>0</v>
      </c>
      <c r="I2855" t="s">
        <v>105</v>
      </c>
      <c r="J2855" t="s">
        <v>60</v>
      </c>
      <c r="K2855">
        <v>0.01</v>
      </c>
      <c r="L2855" t="str">
        <f t="shared" si="176"/>
        <v>Tribilus</v>
      </c>
      <c r="M2855" t="str">
        <f t="shared" si="177"/>
        <v>NA</v>
      </c>
      <c r="N2855" t="str">
        <f t="shared" si="178"/>
        <v>Species</v>
      </c>
      <c r="O2855" t="str">
        <f t="shared" si="179"/>
        <v>W2-E2 82</v>
      </c>
    </row>
    <row r="2856" spans="1:15">
      <c r="A2856" t="s">
        <v>136</v>
      </c>
      <c r="B2856" t="s">
        <v>167</v>
      </c>
      <c r="C2856" t="s">
        <v>168</v>
      </c>
      <c r="D2856" t="s">
        <v>120</v>
      </c>
      <c r="E2856">
        <v>83</v>
      </c>
      <c r="F2856" t="s">
        <v>32</v>
      </c>
      <c r="G2856" t="s">
        <v>29</v>
      </c>
      <c r="L2856" t="str">
        <f t="shared" si="176"/>
        <v>NA</v>
      </c>
      <c r="M2856" t="str">
        <f t="shared" si="177"/>
        <v>NA</v>
      </c>
      <c r="N2856" t="str">
        <f t="shared" si="178"/>
        <v>NA</v>
      </c>
      <c r="O2856" t="str">
        <f t="shared" si="179"/>
        <v>W2-E2 83</v>
      </c>
    </row>
    <row r="2857" spans="1:15">
      <c r="A2857" t="s">
        <v>136</v>
      </c>
      <c r="B2857" t="s">
        <v>167</v>
      </c>
      <c r="C2857" t="s">
        <v>168</v>
      </c>
      <c r="D2857" t="s">
        <v>120</v>
      </c>
      <c r="E2857">
        <v>84</v>
      </c>
      <c r="F2857" t="s">
        <v>32</v>
      </c>
      <c r="G2857" t="s">
        <v>29</v>
      </c>
      <c r="L2857" t="str">
        <f t="shared" si="176"/>
        <v>NA</v>
      </c>
      <c r="M2857" t="str">
        <f t="shared" si="177"/>
        <v>NA</v>
      </c>
      <c r="N2857" t="str">
        <f t="shared" si="178"/>
        <v>NA</v>
      </c>
      <c r="O2857" t="str">
        <f t="shared" si="179"/>
        <v>W2-E2 84</v>
      </c>
    </row>
    <row r="2858" spans="1:15">
      <c r="A2858" t="s">
        <v>136</v>
      </c>
      <c r="B2858" t="s">
        <v>167</v>
      </c>
      <c r="C2858" t="s">
        <v>168</v>
      </c>
      <c r="D2858" t="s">
        <v>120</v>
      </c>
      <c r="E2858">
        <v>85</v>
      </c>
      <c r="F2858" t="s">
        <v>32</v>
      </c>
      <c r="G2858" t="s">
        <v>29</v>
      </c>
      <c r="L2858" t="str">
        <f t="shared" si="176"/>
        <v>NA</v>
      </c>
      <c r="M2858" t="str">
        <f t="shared" si="177"/>
        <v>NA</v>
      </c>
      <c r="N2858" t="str">
        <f t="shared" si="178"/>
        <v>NA</v>
      </c>
      <c r="O2858" t="str">
        <f t="shared" si="179"/>
        <v>W2-E2 85</v>
      </c>
    </row>
    <row r="2859" spans="1:15">
      <c r="A2859" t="s">
        <v>136</v>
      </c>
      <c r="B2859" t="s">
        <v>167</v>
      </c>
      <c r="C2859" t="s">
        <v>168</v>
      </c>
      <c r="D2859" t="s">
        <v>120</v>
      </c>
      <c r="E2859">
        <v>86</v>
      </c>
      <c r="F2859" t="s">
        <v>32</v>
      </c>
      <c r="G2859" t="s">
        <v>29</v>
      </c>
      <c r="L2859" t="str">
        <f t="shared" si="176"/>
        <v>NA</v>
      </c>
      <c r="M2859" t="str">
        <f t="shared" si="177"/>
        <v>NA</v>
      </c>
      <c r="N2859" t="str">
        <f t="shared" si="178"/>
        <v>NA</v>
      </c>
      <c r="O2859" t="str">
        <f t="shared" si="179"/>
        <v>W2-E2 86</v>
      </c>
    </row>
    <row r="2860" spans="1:15">
      <c r="A2860" t="s">
        <v>136</v>
      </c>
      <c r="B2860" t="s">
        <v>167</v>
      </c>
      <c r="C2860" t="s">
        <v>168</v>
      </c>
      <c r="D2860" t="s">
        <v>120</v>
      </c>
      <c r="E2860">
        <v>87</v>
      </c>
      <c r="F2860" t="s">
        <v>20</v>
      </c>
      <c r="G2860" t="s">
        <v>29</v>
      </c>
      <c r="L2860" t="str">
        <f t="shared" si="176"/>
        <v>NA</v>
      </c>
      <c r="M2860" t="str">
        <f t="shared" si="177"/>
        <v>NA</v>
      </c>
      <c r="N2860" t="str">
        <f t="shared" si="178"/>
        <v>NA</v>
      </c>
      <c r="O2860" t="str">
        <f t="shared" si="179"/>
        <v>W2-E2 87</v>
      </c>
    </row>
    <row r="2861" spans="1:15">
      <c r="A2861" t="s">
        <v>136</v>
      </c>
      <c r="B2861" t="s">
        <v>167</v>
      </c>
      <c r="C2861" t="s">
        <v>168</v>
      </c>
      <c r="D2861" t="s">
        <v>120</v>
      </c>
      <c r="E2861">
        <v>88</v>
      </c>
      <c r="F2861" t="s">
        <v>35</v>
      </c>
      <c r="G2861" t="s">
        <v>33</v>
      </c>
      <c r="H2861" t="b">
        <v>1</v>
      </c>
      <c r="I2861" t="s">
        <v>19</v>
      </c>
      <c r="J2861" t="s">
        <v>24</v>
      </c>
      <c r="K2861">
        <v>0.16</v>
      </c>
      <c r="L2861" t="str">
        <f t="shared" si="176"/>
        <v>Sclerolaena</v>
      </c>
      <c r="M2861" t="str">
        <f t="shared" si="177"/>
        <v>divaricata</v>
      </c>
      <c r="N2861" t="str">
        <f t="shared" si="178"/>
        <v>Species</v>
      </c>
      <c r="O2861" t="str">
        <f t="shared" si="179"/>
        <v>W2-E2 88</v>
      </c>
    </row>
    <row r="2862" spans="1:15">
      <c r="A2862" t="s">
        <v>136</v>
      </c>
      <c r="B2862" t="s">
        <v>167</v>
      </c>
      <c r="C2862" t="s">
        <v>168</v>
      </c>
      <c r="D2862" t="s">
        <v>120</v>
      </c>
      <c r="E2862">
        <v>89</v>
      </c>
      <c r="F2862" t="s">
        <v>35</v>
      </c>
      <c r="G2862" t="s">
        <v>29</v>
      </c>
      <c r="L2862" t="str">
        <f t="shared" si="176"/>
        <v>NA</v>
      </c>
      <c r="M2862" t="str">
        <f t="shared" si="177"/>
        <v>NA</v>
      </c>
      <c r="N2862" t="str">
        <f t="shared" si="178"/>
        <v>NA</v>
      </c>
      <c r="O2862" t="str">
        <f t="shared" si="179"/>
        <v>W2-E2 89</v>
      </c>
    </row>
    <row r="2863" spans="1:15">
      <c r="A2863" t="s">
        <v>136</v>
      </c>
      <c r="B2863" t="s">
        <v>167</v>
      </c>
      <c r="C2863" t="s">
        <v>168</v>
      </c>
      <c r="D2863" t="s">
        <v>120</v>
      </c>
      <c r="E2863">
        <v>90</v>
      </c>
      <c r="F2863" t="s">
        <v>35</v>
      </c>
      <c r="G2863" t="s">
        <v>33</v>
      </c>
      <c r="H2863" t="b">
        <v>1</v>
      </c>
      <c r="I2863" t="s">
        <v>19</v>
      </c>
      <c r="J2863" t="s">
        <v>24</v>
      </c>
      <c r="K2863">
        <v>0.27</v>
      </c>
      <c r="L2863" t="str">
        <f t="shared" si="176"/>
        <v>Sclerolaena</v>
      </c>
      <c r="M2863" t="str">
        <f t="shared" si="177"/>
        <v>divaricata</v>
      </c>
      <c r="N2863" t="str">
        <f t="shared" si="178"/>
        <v>Species</v>
      </c>
      <c r="O2863" t="str">
        <f t="shared" si="179"/>
        <v>W2-E2 90</v>
      </c>
    </row>
    <row r="2864" spans="1:15">
      <c r="A2864" t="s">
        <v>136</v>
      </c>
      <c r="B2864" t="s">
        <v>167</v>
      </c>
      <c r="C2864" t="s">
        <v>168</v>
      </c>
      <c r="D2864" t="s">
        <v>120</v>
      </c>
      <c r="E2864">
        <v>91</v>
      </c>
      <c r="F2864" t="s">
        <v>35</v>
      </c>
      <c r="G2864" t="s">
        <v>33</v>
      </c>
      <c r="H2864" t="b">
        <v>0</v>
      </c>
      <c r="I2864" t="s">
        <v>19</v>
      </c>
      <c r="J2864" t="s">
        <v>24</v>
      </c>
      <c r="K2864">
        <v>0.23</v>
      </c>
      <c r="L2864" t="str">
        <f t="shared" si="176"/>
        <v>Sclerolaena</v>
      </c>
      <c r="M2864" t="str">
        <f t="shared" si="177"/>
        <v>divaricata</v>
      </c>
      <c r="N2864" t="str">
        <f t="shared" si="178"/>
        <v>Species</v>
      </c>
      <c r="O2864" t="str">
        <f t="shared" si="179"/>
        <v>W2-E2 91</v>
      </c>
    </row>
    <row r="2865" spans="1:15">
      <c r="A2865" t="s">
        <v>136</v>
      </c>
      <c r="B2865" t="s">
        <v>167</v>
      </c>
      <c r="C2865" t="s">
        <v>168</v>
      </c>
      <c r="D2865" t="s">
        <v>120</v>
      </c>
      <c r="E2865">
        <v>92</v>
      </c>
      <c r="F2865" t="s">
        <v>35</v>
      </c>
      <c r="G2865" t="s">
        <v>29</v>
      </c>
      <c r="L2865" t="str">
        <f t="shared" si="176"/>
        <v>NA</v>
      </c>
      <c r="M2865" t="str">
        <f t="shared" si="177"/>
        <v>NA</v>
      </c>
      <c r="N2865" t="str">
        <f t="shared" si="178"/>
        <v>NA</v>
      </c>
      <c r="O2865" t="str">
        <f t="shared" si="179"/>
        <v>W2-E2 92</v>
      </c>
    </row>
    <row r="2866" spans="1:15">
      <c r="A2866" t="s">
        <v>136</v>
      </c>
      <c r="B2866" t="s">
        <v>167</v>
      </c>
      <c r="C2866" t="s">
        <v>168</v>
      </c>
      <c r="D2866" t="s">
        <v>120</v>
      </c>
      <c r="E2866">
        <v>93</v>
      </c>
      <c r="F2866" t="s">
        <v>32</v>
      </c>
      <c r="G2866" t="s">
        <v>31</v>
      </c>
      <c r="H2866" t="b">
        <v>0</v>
      </c>
      <c r="I2866" t="s">
        <v>19</v>
      </c>
      <c r="J2866" t="s">
        <v>24</v>
      </c>
      <c r="K2866">
        <v>0.09</v>
      </c>
      <c r="L2866" t="str">
        <f t="shared" si="176"/>
        <v>Sclerolaena</v>
      </c>
      <c r="M2866" t="str">
        <f t="shared" si="177"/>
        <v>brachyptera</v>
      </c>
      <c r="N2866" t="str">
        <f t="shared" si="178"/>
        <v>Species</v>
      </c>
      <c r="O2866" t="str">
        <f t="shared" si="179"/>
        <v>W2-E2 93</v>
      </c>
    </row>
    <row r="2867" spans="1:15">
      <c r="A2867" t="s">
        <v>136</v>
      </c>
      <c r="B2867" t="s">
        <v>167</v>
      </c>
      <c r="C2867" t="s">
        <v>168</v>
      </c>
      <c r="D2867" t="s">
        <v>120</v>
      </c>
      <c r="E2867">
        <v>94</v>
      </c>
      <c r="F2867" t="s">
        <v>32</v>
      </c>
      <c r="G2867" t="s">
        <v>29</v>
      </c>
      <c r="L2867" t="str">
        <f t="shared" si="176"/>
        <v>NA</v>
      </c>
      <c r="M2867" t="str">
        <f t="shared" si="177"/>
        <v>NA</v>
      </c>
      <c r="N2867" t="str">
        <f t="shared" si="178"/>
        <v>NA</v>
      </c>
      <c r="O2867" t="str">
        <f t="shared" si="179"/>
        <v>W2-E2 94</v>
      </c>
    </row>
    <row r="2868" spans="1:15">
      <c r="A2868" t="s">
        <v>136</v>
      </c>
      <c r="B2868" t="s">
        <v>167</v>
      </c>
      <c r="C2868" t="s">
        <v>168</v>
      </c>
      <c r="D2868" t="s">
        <v>120</v>
      </c>
      <c r="E2868">
        <v>95</v>
      </c>
      <c r="F2868" t="s">
        <v>32</v>
      </c>
      <c r="G2868" t="s">
        <v>29</v>
      </c>
      <c r="L2868" t="str">
        <f t="shared" si="176"/>
        <v>NA</v>
      </c>
      <c r="M2868" t="str">
        <f t="shared" si="177"/>
        <v>NA</v>
      </c>
      <c r="N2868" t="str">
        <f t="shared" si="178"/>
        <v>NA</v>
      </c>
      <c r="O2868" t="str">
        <f t="shared" si="179"/>
        <v>W2-E2 95</v>
      </c>
    </row>
    <row r="2869" spans="1:15">
      <c r="A2869" t="s">
        <v>136</v>
      </c>
      <c r="B2869" t="s">
        <v>167</v>
      </c>
      <c r="C2869" t="s">
        <v>168</v>
      </c>
      <c r="D2869" t="s">
        <v>120</v>
      </c>
      <c r="E2869">
        <v>96</v>
      </c>
      <c r="F2869" t="s">
        <v>32</v>
      </c>
      <c r="G2869" t="s">
        <v>29</v>
      </c>
      <c r="L2869" t="str">
        <f t="shared" si="176"/>
        <v>NA</v>
      </c>
      <c r="M2869" t="str">
        <f t="shared" si="177"/>
        <v>NA</v>
      </c>
      <c r="N2869" t="str">
        <f t="shared" si="178"/>
        <v>NA</v>
      </c>
      <c r="O2869" t="str">
        <f t="shared" si="179"/>
        <v>W2-E2 96</v>
      </c>
    </row>
    <row r="2870" spans="1:15">
      <c r="A2870" t="s">
        <v>136</v>
      </c>
      <c r="B2870" t="s">
        <v>167</v>
      </c>
      <c r="C2870" t="s">
        <v>168</v>
      </c>
      <c r="D2870" t="s">
        <v>120</v>
      </c>
      <c r="E2870">
        <v>97</v>
      </c>
      <c r="F2870" t="s">
        <v>32</v>
      </c>
      <c r="G2870" t="s">
        <v>29</v>
      </c>
      <c r="L2870" t="str">
        <f t="shared" si="176"/>
        <v>NA</v>
      </c>
      <c r="M2870" t="str">
        <f t="shared" si="177"/>
        <v>NA</v>
      </c>
      <c r="N2870" t="str">
        <f t="shared" si="178"/>
        <v>NA</v>
      </c>
      <c r="O2870" t="str">
        <f t="shared" si="179"/>
        <v>W2-E2 97</v>
      </c>
    </row>
    <row r="2871" spans="1:15">
      <c r="A2871" t="s">
        <v>136</v>
      </c>
      <c r="B2871" t="s">
        <v>167</v>
      </c>
      <c r="C2871" t="s">
        <v>168</v>
      </c>
      <c r="D2871" t="s">
        <v>120</v>
      </c>
      <c r="E2871">
        <v>98</v>
      </c>
      <c r="F2871" t="s">
        <v>35</v>
      </c>
      <c r="G2871" t="s">
        <v>30</v>
      </c>
      <c r="H2871" t="b">
        <v>1</v>
      </c>
      <c r="I2871" t="s">
        <v>19</v>
      </c>
      <c r="J2871" t="s">
        <v>24</v>
      </c>
      <c r="K2871">
        <v>0.18</v>
      </c>
      <c r="L2871" t="str">
        <f t="shared" si="176"/>
        <v>Sclerolaena</v>
      </c>
      <c r="M2871" t="str">
        <f t="shared" si="177"/>
        <v>ventricosa</v>
      </c>
      <c r="N2871" t="str">
        <f t="shared" si="178"/>
        <v>Species</v>
      </c>
      <c r="O2871" t="str">
        <f t="shared" si="179"/>
        <v>W2-E2 98</v>
      </c>
    </row>
    <row r="2872" spans="1:15">
      <c r="A2872" t="s">
        <v>136</v>
      </c>
      <c r="B2872" t="s">
        <v>167</v>
      </c>
      <c r="C2872" t="s">
        <v>168</v>
      </c>
      <c r="D2872" t="s">
        <v>120</v>
      </c>
      <c r="E2872">
        <v>99</v>
      </c>
      <c r="F2872" t="s">
        <v>32</v>
      </c>
      <c r="G2872" t="s">
        <v>29</v>
      </c>
      <c r="L2872" t="str">
        <f t="shared" si="176"/>
        <v>NA</v>
      </c>
      <c r="M2872" t="str">
        <f t="shared" si="177"/>
        <v>NA</v>
      </c>
      <c r="N2872" t="str">
        <f t="shared" si="178"/>
        <v>NA</v>
      </c>
      <c r="O2872" t="str">
        <f t="shared" si="179"/>
        <v>W2-E2 99</v>
      </c>
    </row>
    <row r="2873" spans="1:15">
      <c r="A2873" t="s">
        <v>136</v>
      </c>
      <c r="B2873" t="s">
        <v>167</v>
      </c>
      <c r="C2873" t="s">
        <v>168</v>
      </c>
      <c r="D2873" t="s">
        <v>120</v>
      </c>
      <c r="E2873">
        <v>100</v>
      </c>
      <c r="F2873" t="s">
        <v>35</v>
      </c>
      <c r="G2873" t="s">
        <v>31</v>
      </c>
      <c r="H2873" t="b">
        <v>0</v>
      </c>
      <c r="I2873" t="s">
        <v>19</v>
      </c>
      <c r="J2873" t="s">
        <v>24</v>
      </c>
      <c r="K2873">
        <v>0.04</v>
      </c>
      <c r="L2873" t="str">
        <f t="shared" si="176"/>
        <v>Sclerolaena</v>
      </c>
      <c r="M2873" t="str">
        <f t="shared" si="177"/>
        <v>brachyptera</v>
      </c>
      <c r="N2873" t="str">
        <f t="shared" si="178"/>
        <v>Species</v>
      </c>
      <c r="O2873" t="str">
        <f t="shared" si="179"/>
        <v>W2-E2 100</v>
      </c>
    </row>
    <row r="2874" spans="1:15">
      <c r="A2874" t="s">
        <v>136</v>
      </c>
      <c r="B2874" t="s">
        <v>167</v>
      </c>
      <c r="C2874" t="s">
        <v>168</v>
      </c>
      <c r="D2874" t="s">
        <v>126</v>
      </c>
      <c r="E2874">
        <v>0</v>
      </c>
      <c r="F2874" t="s">
        <v>32</v>
      </c>
      <c r="G2874" t="s">
        <v>29</v>
      </c>
      <c r="L2874" t="str">
        <f t="shared" si="176"/>
        <v>NA</v>
      </c>
      <c r="M2874" t="str">
        <f t="shared" si="177"/>
        <v>NA</v>
      </c>
      <c r="N2874" t="str">
        <f t="shared" si="178"/>
        <v>NA</v>
      </c>
      <c r="O2874" t="str">
        <f t="shared" si="179"/>
        <v>W3-E3 0</v>
      </c>
    </row>
    <row r="2875" spans="1:15">
      <c r="A2875" t="s">
        <v>136</v>
      </c>
      <c r="B2875" t="s">
        <v>167</v>
      </c>
      <c r="C2875" t="s">
        <v>168</v>
      </c>
      <c r="D2875" t="s">
        <v>126</v>
      </c>
      <c r="E2875">
        <v>1</v>
      </c>
      <c r="F2875" t="s">
        <v>32</v>
      </c>
      <c r="G2875" s="4" t="s">
        <v>121</v>
      </c>
      <c r="H2875" t="b">
        <v>0</v>
      </c>
      <c r="I2875" t="s">
        <v>59</v>
      </c>
      <c r="J2875" t="s">
        <v>60</v>
      </c>
      <c r="K2875">
        <v>0.06</v>
      </c>
      <c r="L2875" t="str">
        <f t="shared" si="176"/>
        <v>Mallo</v>
      </c>
      <c r="M2875" t="str">
        <f t="shared" si="177"/>
        <v>triple</v>
      </c>
      <c r="N2875" t="str">
        <f t="shared" si="178"/>
        <v>Species</v>
      </c>
      <c r="O2875" t="str">
        <f t="shared" si="179"/>
        <v>W3-E3 1</v>
      </c>
    </row>
    <row r="2876" spans="1:15">
      <c r="A2876" t="s">
        <v>136</v>
      </c>
      <c r="B2876" t="s">
        <v>167</v>
      </c>
      <c r="C2876" t="s">
        <v>168</v>
      </c>
      <c r="D2876" t="s">
        <v>126</v>
      </c>
      <c r="E2876">
        <v>2</v>
      </c>
      <c r="F2876" t="s">
        <v>32</v>
      </c>
      <c r="G2876" s="4" t="s">
        <v>169</v>
      </c>
      <c r="H2876" t="b">
        <v>0</v>
      </c>
      <c r="I2876" t="s">
        <v>105</v>
      </c>
      <c r="J2876" t="s">
        <v>60</v>
      </c>
      <c r="K2876">
        <v>0.04</v>
      </c>
      <c r="L2876" t="str">
        <f t="shared" si="176"/>
        <v>Tribilus</v>
      </c>
      <c r="M2876" t="str">
        <f t="shared" si="177"/>
        <v>NA</v>
      </c>
      <c r="N2876" t="str">
        <f t="shared" si="178"/>
        <v>Species</v>
      </c>
      <c r="O2876" t="str">
        <f t="shared" si="179"/>
        <v>W3-E3 2</v>
      </c>
    </row>
    <row r="2877" spans="1:15">
      <c r="A2877" t="s">
        <v>136</v>
      </c>
      <c r="B2877" t="s">
        <v>167</v>
      </c>
      <c r="C2877" t="s">
        <v>168</v>
      </c>
      <c r="D2877" t="s">
        <v>126</v>
      </c>
      <c r="E2877">
        <v>3</v>
      </c>
      <c r="F2877" t="s">
        <v>35</v>
      </c>
      <c r="G2877" t="s">
        <v>33</v>
      </c>
      <c r="H2877" t="b">
        <v>0</v>
      </c>
      <c r="I2877" t="s">
        <v>19</v>
      </c>
      <c r="J2877" t="s">
        <v>24</v>
      </c>
      <c r="K2877">
        <v>0.3</v>
      </c>
      <c r="L2877" t="str">
        <f t="shared" si="176"/>
        <v>Sclerolaena</v>
      </c>
      <c r="M2877" t="str">
        <f t="shared" si="177"/>
        <v>divaricata</v>
      </c>
      <c r="N2877" t="str">
        <f t="shared" si="178"/>
        <v>Species</v>
      </c>
      <c r="O2877" t="str">
        <f t="shared" si="179"/>
        <v>W3-E3 3</v>
      </c>
    </row>
    <row r="2878" spans="1:15">
      <c r="A2878" t="s">
        <v>136</v>
      </c>
      <c r="B2878" t="s">
        <v>167</v>
      </c>
      <c r="C2878" t="s">
        <v>168</v>
      </c>
      <c r="D2878" t="s">
        <v>126</v>
      </c>
      <c r="E2878">
        <v>4</v>
      </c>
      <c r="F2878" t="s">
        <v>32</v>
      </c>
      <c r="G2878" t="s">
        <v>31</v>
      </c>
      <c r="H2878" t="b">
        <v>0</v>
      </c>
      <c r="I2878" t="s">
        <v>19</v>
      </c>
      <c r="J2878" t="s">
        <v>24</v>
      </c>
      <c r="K2878">
        <v>0.04</v>
      </c>
      <c r="L2878" t="str">
        <f t="shared" si="176"/>
        <v>Sclerolaena</v>
      </c>
      <c r="M2878" t="str">
        <f t="shared" si="177"/>
        <v>brachyptera</v>
      </c>
      <c r="N2878" t="str">
        <f t="shared" si="178"/>
        <v>Species</v>
      </c>
      <c r="O2878" t="str">
        <f t="shared" si="179"/>
        <v>W3-E3 4</v>
      </c>
    </row>
    <row r="2879" spans="1:15">
      <c r="A2879" t="s">
        <v>136</v>
      </c>
      <c r="B2879" t="s">
        <v>167</v>
      </c>
      <c r="C2879" t="s">
        <v>168</v>
      </c>
      <c r="D2879" t="s">
        <v>126</v>
      </c>
      <c r="E2879">
        <v>5</v>
      </c>
      <c r="F2879" t="s">
        <v>32</v>
      </c>
      <c r="G2879" t="s">
        <v>33</v>
      </c>
      <c r="H2879" t="b">
        <v>1</v>
      </c>
      <c r="I2879" t="s">
        <v>19</v>
      </c>
      <c r="J2879" t="s">
        <v>24</v>
      </c>
      <c r="K2879">
        <v>0.1</v>
      </c>
      <c r="L2879" t="str">
        <f t="shared" si="176"/>
        <v>Sclerolaena</v>
      </c>
      <c r="M2879" t="str">
        <f t="shared" si="177"/>
        <v>divaricata</v>
      </c>
      <c r="N2879" t="str">
        <f t="shared" si="178"/>
        <v>Species</v>
      </c>
      <c r="O2879" t="str">
        <f t="shared" si="179"/>
        <v>W3-E3 5</v>
      </c>
    </row>
    <row r="2880" spans="1:15">
      <c r="A2880" t="s">
        <v>136</v>
      </c>
      <c r="B2880" t="s">
        <v>167</v>
      </c>
      <c r="C2880" t="s">
        <v>168</v>
      </c>
      <c r="D2880" t="s">
        <v>126</v>
      </c>
      <c r="E2880">
        <v>6</v>
      </c>
      <c r="F2880" t="s">
        <v>20</v>
      </c>
      <c r="G2880" t="s">
        <v>29</v>
      </c>
      <c r="L2880" t="str">
        <f t="shared" si="176"/>
        <v>NA</v>
      </c>
      <c r="M2880" t="str">
        <f t="shared" si="177"/>
        <v>NA</v>
      </c>
      <c r="N2880" t="str">
        <f t="shared" si="178"/>
        <v>NA</v>
      </c>
      <c r="O2880" t="str">
        <f t="shared" si="179"/>
        <v>W3-E3 6</v>
      </c>
    </row>
    <row r="2881" spans="1:15">
      <c r="A2881" t="s">
        <v>136</v>
      </c>
      <c r="B2881" t="s">
        <v>167</v>
      </c>
      <c r="C2881" t="s">
        <v>168</v>
      </c>
      <c r="D2881" t="s">
        <v>126</v>
      </c>
      <c r="E2881">
        <v>7</v>
      </c>
      <c r="F2881" t="s">
        <v>35</v>
      </c>
      <c r="G2881" t="s">
        <v>33</v>
      </c>
      <c r="H2881" t="b">
        <v>1</v>
      </c>
      <c r="I2881" t="s">
        <v>19</v>
      </c>
      <c r="J2881" t="s">
        <v>24</v>
      </c>
      <c r="K2881">
        <v>0.3</v>
      </c>
      <c r="L2881" t="str">
        <f t="shared" si="176"/>
        <v>Sclerolaena</v>
      </c>
      <c r="M2881" t="str">
        <f t="shared" si="177"/>
        <v>divaricata</v>
      </c>
      <c r="N2881" t="str">
        <f t="shared" si="178"/>
        <v>Species</v>
      </c>
      <c r="O2881" t="str">
        <f t="shared" si="179"/>
        <v>W3-E3 7</v>
      </c>
    </row>
    <row r="2882" spans="1:15">
      <c r="A2882" t="s">
        <v>136</v>
      </c>
      <c r="B2882" t="s">
        <v>167</v>
      </c>
      <c r="C2882" t="s">
        <v>168</v>
      </c>
      <c r="D2882" t="s">
        <v>126</v>
      </c>
      <c r="E2882">
        <v>8</v>
      </c>
      <c r="F2882" t="s">
        <v>20</v>
      </c>
      <c r="G2882" s="4" t="s">
        <v>308</v>
      </c>
      <c r="H2882" t="b">
        <v>0</v>
      </c>
      <c r="I2882" t="s">
        <v>59</v>
      </c>
      <c r="J2882" t="s">
        <v>60</v>
      </c>
      <c r="K2882">
        <v>0.18</v>
      </c>
      <c r="L2882" t="str">
        <f t="shared" si="176"/>
        <v>Sida</v>
      </c>
      <c r="M2882" t="str">
        <f t="shared" si="177"/>
        <v>trichopoda</v>
      </c>
      <c r="N2882" t="str">
        <f t="shared" si="178"/>
        <v>Species</v>
      </c>
      <c r="O2882" t="str">
        <f t="shared" si="179"/>
        <v>W3-E3 8</v>
      </c>
    </row>
    <row r="2883" spans="1:15">
      <c r="A2883" t="s">
        <v>136</v>
      </c>
      <c r="B2883" t="s">
        <v>167</v>
      </c>
      <c r="C2883" t="s">
        <v>168</v>
      </c>
      <c r="D2883" t="s">
        <v>126</v>
      </c>
      <c r="E2883">
        <v>9</v>
      </c>
      <c r="F2883" t="s">
        <v>32</v>
      </c>
      <c r="G2883" t="s">
        <v>33</v>
      </c>
      <c r="H2883" t="b">
        <v>1</v>
      </c>
      <c r="I2883" t="s">
        <v>19</v>
      </c>
      <c r="J2883" t="s">
        <v>24</v>
      </c>
      <c r="K2883">
        <v>0.14000000000000001</v>
      </c>
      <c r="L2883" t="str">
        <f t="shared" ref="L2883:L2946" si="180">IF(G2883="NA", "NA", IF(ISNUMBER(SEARCH(" ", G2883)), LEFT(G2883, FIND(" ", G2883) - 1), G2883))</f>
        <v>Sclerolaena</v>
      </c>
      <c r="M2883" t="str">
        <f t="shared" ref="M2883:M2946" si="181">IF(OR(G2883="NA", LEN(TRIM(G2883))=LEN(SUBSTITUTE(G2883," ",""))), "NA", IF(ISNUMBER(SEARCH("Dead", G2883)), "NA", MID(G2883, FIND(" ", G2883) + 1, LEN(G2883) - FIND(" ", G2883))))</f>
        <v>divaricata</v>
      </c>
      <c r="N2883" t="str">
        <f t="shared" ref="N2883:N2946" si="182">IF(G2883="NA", "NA", IF(ISNUMBER(SEARCH("Dead", G2883)), IF(I2883&lt;&gt;"", "Family", "NA"), IF(ISNUMBER(SEARCH("subsp.", G2883)), "Subspecies", IF(ISNUMBER(SEARCH("var.", G2883)), "Varietas", IF(COUNTIF(G2883, "* *")=0, "Genus", "Species")))))</f>
        <v>Species</v>
      </c>
      <c r="O2883" t="str">
        <f t="shared" ref="O2883:O2946" si="183">CONCATENATE(D2883, " ", E2883)</f>
        <v>W3-E3 9</v>
      </c>
    </row>
    <row r="2884" spans="1:15">
      <c r="A2884" t="s">
        <v>136</v>
      </c>
      <c r="B2884" t="s">
        <v>167</v>
      </c>
      <c r="C2884" t="s">
        <v>168</v>
      </c>
      <c r="D2884" t="s">
        <v>126</v>
      </c>
      <c r="E2884">
        <v>10</v>
      </c>
      <c r="F2884" t="s">
        <v>20</v>
      </c>
      <c r="G2884" t="s">
        <v>29</v>
      </c>
      <c r="L2884" t="str">
        <f t="shared" si="180"/>
        <v>NA</v>
      </c>
      <c r="M2884" t="str">
        <f t="shared" si="181"/>
        <v>NA</v>
      </c>
      <c r="N2884" t="str">
        <f t="shared" si="182"/>
        <v>NA</v>
      </c>
      <c r="O2884" t="str">
        <f t="shared" si="183"/>
        <v>W3-E3 10</v>
      </c>
    </row>
    <row r="2885" spans="1:15">
      <c r="A2885" t="s">
        <v>136</v>
      </c>
      <c r="B2885" t="s">
        <v>167</v>
      </c>
      <c r="C2885" t="s">
        <v>168</v>
      </c>
      <c r="D2885" t="s">
        <v>126</v>
      </c>
      <c r="E2885">
        <v>11</v>
      </c>
      <c r="F2885" t="s">
        <v>32</v>
      </c>
      <c r="G2885" s="4" t="s">
        <v>157</v>
      </c>
      <c r="H2885" t="b">
        <v>1</v>
      </c>
      <c r="I2885" t="s">
        <v>49</v>
      </c>
      <c r="J2885" t="s">
        <v>50</v>
      </c>
      <c r="K2885">
        <v>0.25</v>
      </c>
      <c r="L2885" t="str">
        <f t="shared" si="180"/>
        <v>Hairy</v>
      </c>
      <c r="M2885" t="str">
        <f t="shared" si="181"/>
        <v>glumes</v>
      </c>
      <c r="N2885" t="str">
        <f t="shared" si="182"/>
        <v>Species</v>
      </c>
      <c r="O2885" t="str">
        <f t="shared" si="183"/>
        <v>W3-E3 11</v>
      </c>
    </row>
    <row r="2886" spans="1:15">
      <c r="A2886" t="s">
        <v>136</v>
      </c>
      <c r="B2886" t="s">
        <v>167</v>
      </c>
      <c r="C2886" t="s">
        <v>168</v>
      </c>
      <c r="D2886" t="s">
        <v>126</v>
      </c>
      <c r="E2886">
        <v>12</v>
      </c>
      <c r="F2886" t="s">
        <v>35</v>
      </c>
      <c r="G2886" t="s">
        <v>29</v>
      </c>
      <c r="L2886" t="str">
        <f t="shared" si="180"/>
        <v>NA</v>
      </c>
      <c r="M2886" t="str">
        <f t="shared" si="181"/>
        <v>NA</v>
      </c>
      <c r="N2886" t="str">
        <f t="shared" si="182"/>
        <v>NA</v>
      </c>
      <c r="O2886" t="str">
        <f t="shared" si="183"/>
        <v>W3-E3 12</v>
      </c>
    </row>
    <row r="2887" spans="1:15">
      <c r="A2887" t="s">
        <v>136</v>
      </c>
      <c r="B2887" t="s">
        <v>167</v>
      </c>
      <c r="C2887" t="s">
        <v>168</v>
      </c>
      <c r="D2887" t="s">
        <v>126</v>
      </c>
      <c r="E2887">
        <v>13</v>
      </c>
      <c r="F2887" t="s">
        <v>32</v>
      </c>
      <c r="G2887" t="s">
        <v>29</v>
      </c>
      <c r="L2887" t="str">
        <f t="shared" si="180"/>
        <v>NA</v>
      </c>
      <c r="M2887" t="str">
        <f t="shared" si="181"/>
        <v>NA</v>
      </c>
      <c r="N2887" t="str">
        <f t="shared" si="182"/>
        <v>NA</v>
      </c>
      <c r="O2887" t="str">
        <f t="shared" si="183"/>
        <v>W3-E3 13</v>
      </c>
    </row>
    <row r="2888" spans="1:15">
      <c r="A2888" t="s">
        <v>136</v>
      </c>
      <c r="B2888" t="s">
        <v>167</v>
      </c>
      <c r="C2888" t="s">
        <v>168</v>
      </c>
      <c r="D2888" t="s">
        <v>126</v>
      </c>
      <c r="E2888">
        <v>14</v>
      </c>
      <c r="F2888" t="s">
        <v>32</v>
      </c>
      <c r="G2888" t="s">
        <v>29</v>
      </c>
      <c r="L2888" t="str">
        <f t="shared" si="180"/>
        <v>NA</v>
      </c>
      <c r="M2888" t="str">
        <f t="shared" si="181"/>
        <v>NA</v>
      </c>
      <c r="N2888" t="str">
        <f t="shared" si="182"/>
        <v>NA</v>
      </c>
      <c r="O2888" t="str">
        <f t="shared" si="183"/>
        <v>W3-E3 14</v>
      </c>
    </row>
    <row r="2889" spans="1:15">
      <c r="A2889" t="s">
        <v>136</v>
      </c>
      <c r="B2889" t="s">
        <v>167</v>
      </c>
      <c r="C2889" t="s">
        <v>168</v>
      </c>
      <c r="D2889" t="s">
        <v>126</v>
      </c>
      <c r="E2889">
        <v>15</v>
      </c>
      <c r="F2889" t="s">
        <v>32</v>
      </c>
      <c r="G2889" t="s">
        <v>30</v>
      </c>
      <c r="H2889" t="b">
        <v>1</v>
      </c>
      <c r="I2889" t="s">
        <v>19</v>
      </c>
      <c r="J2889" t="s">
        <v>24</v>
      </c>
      <c r="K2889">
        <v>0.22</v>
      </c>
      <c r="L2889" t="str">
        <f t="shared" si="180"/>
        <v>Sclerolaena</v>
      </c>
      <c r="M2889" t="str">
        <f t="shared" si="181"/>
        <v>ventricosa</v>
      </c>
      <c r="N2889" t="str">
        <f t="shared" si="182"/>
        <v>Species</v>
      </c>
      <c r="O2889" t="str">
        <f t="shared" si="183"/>
        <v>W3-E3 15</v>
      </c>
    </row>
    <row r="2890" spans="1:15">
      <c r="A2890" t="s">
        <v>136</v>
      </c>
      <c r="B2890" t="s">
        <v>167</v>
      </c>
      <c r="C2890" t="s">
        <v>168</v>
      </c>
      <c r="D2890" t="s">
        <v>126</v>
      </c>
      <c r="E2890">
        <v>16</v>
      </c>
      <c r="F2890" t="s">
        <v>32</v>
      </c>
      <c r="G2890" t="s">
        <v>29</v>
      </c>
      <c r="L2890" t="str">
        <f t="shared" si="180"/>
        <v>NA</v>
      </c>
      <c r="M2890" t="str">
        <f t="shared" si="181"/>
        <v>NA</v>
      </c>
      <c r="N2890" t="str">
        <f t="shared" si="182"/>
        <v>NA</v>
      </c>
      <c r="O2890" t="str">
        <f t="shared" si="183"/>
        <v>W3-E3 16</v>
      </c>
    </row>
    <row r="2891" spans="1:15">
      <c r="A2891" t="s">
        <v>136</v>
      </c>
      <c r="B2891" t="s">
        <v>167</v>
      </c>
      <c r="C2891" t="s">
        <v>168</v>
      </c>
      <c r="D2891" t="s">
        <v>126</v>
      </c>
      <c r="E2891">
        <v>17</v>
      </c>
      <c r="F2891" t="s">
        <v>32</v>
      </c>
      <c r="G2891" t="s">
        <v>29</v>
      </c>
      <c r="L2891" t="str">
        <f t="shared" si="180"/>
        <v>NA</v>
      </c>
      <c r="M2891" t="str">
        <f t="shared" si="181"/>
        <v>NA</v>
      </c>
      <c r="N2891" t="str">
        <f t="shared" si="182"/>
        <v>NA</v>
      </c>
      <c r="O2891" t="str">
        <f t="shared" si="183"/>
        <v>W3-E3 17</v>
      </c>
    </row>
    <row r="2892" spans="1:15">
      <c r="A2892" t="s">
        <v>136</v>
      </c>
      <c r="B2892" t="s">
        <v>167</v>
      </c>
      <c r="C2892" t="s">
        <v>168</v>
      </c>
      <c r="D2892" t="s">
        <v>126</v>
      </c>
      <c r="E2892">
        <v>18</v>
      </c>
      <c r="F2892" t="s">
        <v>32</v>
      </c>
      <c r="G2892" t="s">
        <v>29</v>
      </c>
      <c r="L2892" t="str">
        <f t="shared" si="180"/>
        <v>NA</v>
      </c>
      <c r="M2892" t="str">
        <f t="shared" si="181"/>
        <v>NA</v>
      </c>
      <c r="N2892" t="str">
        <f t="shared" si="182"/>
        <v>NA</v>
      </c>
      <c r="O2892" t="str">
        <f t="shared" si="183"/>
        <v>W3-E3 18</v>
      </c>
    </row>
    <row r="2893" spans="1:15">
      <c r="A2893" t="s">
        <v>136</v>
      </c>
      <c r="B2893" t="s">
        <v>167</v>
      </c>
      <c r="C2893" t="s">
        <v>168</v>
      </c>
      <c r="D2893" t="s">
        <v>126</v>
      </c>
      <c r="E2893">
        <v>19</v>
      </c>
      <c r="F2893" t="s">
        <v>32</v>
      </c>
      <c r="G2893" t="s">
        <v>29</v>
      </c>
      <c r="L2893" t="str">
        <f t="shared" si="180"/>
        <v>NA</v>
      </c>
      <c r="M2893" t="str">
        <f t="shared" si="181"/>
        <v>NA</v>
      </c>
      <c r="N2893" t="str">
        <f t="shared" si="182"/>
        <v>NA</v>
      </c>
      <c r="O2893" t="str">
        <f t="shared" si="183"/>
        <v>W3-E3 19</v>
      </c>
    </row>
    <row r="2894" spans="1:15">
      <c r="A2894" t="s">
        <v>136</v>
      </c>
      <c r="B2894" t="s">
        <v>167</v>
      </c>
      <c r="C2894" t="s">
        <v>168</v>
      </c>
      <c r="D2894" t="s">
        <v>126</v>
      </c>
      <c r="E2894">
        <v>20</v>
      </c>
      <c r="F2894" t="s">
        <v>35</v>
      </c>
      <c r="G2894" t="s">
        <v>29</v>
      </c>
      <c r="L2894" t="str">
        <f t="shared" si="180"/>
        <v>NA</v>
      </c>
      <c r="M2894" t="str">
        <f t="shared" si="181"/>
        <v>NA</v>
      </c>
      <c r="N2894" t="str">
        <f t="shared" si="182"/>
        <v>NA</v>
      </c>
      <c r="O2894" t="str">
        <f t="shared" si="183"/>
        <v>W3-E3 20</v>
      </c>
    </row>
    <row r="2895" spans="1:15">
      <c r="A2895" t="s">
        <v>136</v>
      </c>
      <c r="B2895" t="s">
        <v>167</v>
      </c>
      <c r="C2895" t="s">
        <v>168</v>
      </c>
      <c r="D2895" t="s">
        <v>126</v>
      </c>
      <c r="E2895">
        <v>21</v>
      </c>
      <c r="F2895" t="s">
        <v>35</v>
      </c>
      <c r="G2895" t="s">
        <v>33</v>
      </c>
      <c r="H2895" t="b">
        <v>1</v>
      </c>
      <c r="I2895" t="s">
        <v>19</v>
      </c>
      <c r="J2895" t="s">
        <v>24</v>
      </c>
      <c r="K2895">
        <v>0.33</v>
      </c>
      <c r="L2895" t="str">
        <f t="shared" si="180"/>
        <v>Sclerolaena</v>
      </c>
      <c r="M2895" t="str">
        <f t="shared" si="181"/>
        <v>divaricata</v>
      </c>
      <c r="N2895" t="str">
        <f t="shared" si="182"/>
        <v>Species</v>
      </c>
      <c r="O2895" t="str">
        <f t="shared" si="183"/>
        <v>W3-E3 21</v>
      </c>
    </row>
    <row r="2896" spans="1:15">
      <c r="A2896" t="s">
        <v>136</v>
      </c>
      <c r="B2896" t="s">
        <v>167</v>
      </c>
      <c r="C2896" t="s">
        <v>168</v>
      </c>
      <c r="D2896" t="s">
        <v>126</v>
      </c>
      <c r="E2896">
        <v>22</v>
      </c>
      <c r="F2896" t="s">
        <v>32</v>
      </c>
      <c r="G2896" t="s">
        <v>29</v>
      </c>
      <c r="L2896" t="str">
        <f t="shared" si="180"/>
        <v>NA</v>
      </c>
      <c r="M2896" t="str">
        <f t="shared" si="181"/>
        <v>NA</v>
      </c>
      <c r="N2896" t="str">
        <f t="shared" si="182"/>
        <v>NA</v>
      </c>
      <c r="O2896" t="str">
        <f t="shared" si="183"/>
        <v>W3-E3 22</v>
      </c>
    </row>
    <row r="2897" spans="1:15">
      <c r="A2897" t="s">
        <v>136</v>
      </c>
      <c r="B2897" t="s">
        <v>167</v>
      </c>
      <c r="C2897" t="s">
        <v>168</v>
      </c>
      <c r="D2897" t="s">
        <v>126</v>
      </c>
      <c r="E2897">
        <v>23</v>
      </c>
      <c r="F2897" t="s">
        <v>32</v>
      </c>
      <c r="G2897" t="s">
        <v>29</v>
      </c>
      <c r="L2897" t="str">
        <f t="shared" si="180"/>
        <v>NA</v>
      </c>
      <c r="M2897" t="str">
        <f t="shared" si="181"/>
        <v>NA</v>
      </c>
      <c r="N2897" t="str">
        <f t="shared" si="182"/>
        <v>NA</v>
      </c>
      <c r="O2897" t="str">
        <f t="shared" si="183"/>
        <v>W3-E3 23</v>
      </c>
    </row>
    <row r="2898" spans="1:15">
      <c r="A2898" t="s">
        <v>136</v>
      </c>
      <c r="B2898" t="s">
        <v>167</v>
      </c>
      <c r="C2898" t="s">
        <v>168</v>
      </c>
      <c r="D2898" t="s">
        <v>126</v>
      </c>
      <c r="E2898">
        <v>24</v>
      </c>
      <c r="F2898" t="s">
        <v>35</v>
      </c>
      <c r="G2898" t="s">
        <v>31</v>
      </c>
      <c r="H2898" t="b">
        <v>0</v>
      </c>
      <c r="I2898" t="s">
        <v>19</v>
      </c>
      <c r="J2898" t="s">
        <v>24</v>
      </c>
      <c r="K2898">
        <v>0.03</v>
      </c>
      <c r="L2898" t="str">
        <f t="shared" si="180"/>
        <v>Sclerolaena</v>
      </c>
      <c r="M2898" t="str">
        <f t="shared" si="181"/>
        <v>brachyptera</v>
      </c>
      <c r="N2898" t="str">
        <f t="shared" si="182"/>
        <v>Species</v>
      </c>
      <c r="O2898" t="str">
        <f t="shared" si="183"/>
        <v>W3-E3 24</v>
      </c>
    </row>
    <row r="2899" spans="1:15">
      <c r="A2899" t="s">
        <v>136</v>
      </c>
      <c r="B2899" t="s">
        <v>167</v>
      </c>
      <c r="C2899" t="s">
        <v>168</v>
      </c>
      <c r="D2899" t="s">
        <v>126</v>
      </c>
      <c r="E2899">
        <v>25</v>
      </c>
      <c r="F2899" t="s">
        <v>32</v>
      </c>
      <c r="G2899" t="s">
        <v>31</v>
      </c>
      <c r="H2899" t="b">
        <v>0</v>
      </c>
      <c r="I2899" t="s">
        <v>19</v>
      </c>
      <c r="J2899" t="s">
        <v>24</v>
      </c>
      <c r="K2899">
        <v>0.06</v>
      </c>
      <c r="L2899" t="str">
        <f t="shared" si="180"/>
        <v>Sclerolaena</v>
      </c>
      <c r="M2899" t="str">
        <f t="shared" si="181"/>
        <v>brachyptera</v>
      </c>
      <c r="N2899" t="str">
        <f t="shared" si="182"/>
        <v>Species</v>
      </c>
      <c r="O2899" t="str">
        <f t="shared" si="183"/>
        <v>W3-E3 25</v>
      </c>
    </row>
    <row r="2900" spans="1:15">
      <c r="A2900" t="s">
        <v>136</v>
      </c>
      <c r="B2900" t="s">
        <v>167</v>
      </c>
      <c r="C2900" t="s">
        <v>168</v>
      </c>
      <c r="D2900" t="s">
        <v>126</v>
      </c>
      <c r="E2900">
        <v>26</v>
      </c>
      <c r="F2900" t="s">
        <v>20</v>
      </c>
      <c r="G2900" s="4" t="s">
        <v>181</v>
      </c>
      <c r="H2900" t="b">
        <v>1</v>
      </c>
      <c r="I2900" t="s">
        <v>65</v>
      </c>
      <c r="J2900" t="s">
        <v>60</v>
      </c>
      <c r="K2900">
        <v>0.02</v>
      </c>
      <c r="L2900" t="str">
        <f t="shared" si="180"/>
        <v>Bundles</v>
      </c>
      <c r="M2900" t="str">
        <f t="shared" si="181"/>
        <v>NA</v>
      </c>
      <c r="N2900" t="str">
        <f t="shared" si="182"/>
        <v>Genus</v>
      </c>
      <c r="O2900" t="str">
        <f t="shared" si="183"/>
        <v>W3-E3 26</v>
      </c>
    </row>
    <row r="2901" spans="1:15">
      <c r="A2901" t="s">
        <v>136</v>
      </c>
      <c r="B2901" t="s">
        <v>167</v>
      </c>
      <c r="C2901" t="s">
        <v>168</v>
      </c>
      <c r="D2901" t="s">
        <v>126</v>
      </c>
      <c r="E2901">
        <v>27</v>
      </c>
      <c r="F2901" t="s">
        <v>20</v>
      </c>
      <c r="G2901" t="s">
        <v>29</v>
      </c>
      <c r="L2901" t="str">
        <f t="shared" si="180"/>
        <v>NA</v>
      </c>
      <c r="M2901" t="str">
        <f t="shared" si="181"/>
        <v>NA</v>
      </c>
      <c r="N2901" t="str">
        <f t="shared" si="182"/>
        <v>NA</v>
      </c>
      <c r="O2901" t="str">
        <f t="shared" si="183"/>
        <v>W3-E3 27</v>
      </c>
    </row>
    <row r="2902" spans="1:15">
      <c r="A2902" t="s">
        <v>136</v>
      </c>
      <c r="B2902" t="s">
        <v>167</v>
      </c>
      <c r="C2902" t="s">
        <v>168</v>
      </c>
      <c r="D2902" t="s">
        <v>126</v>
      </c>
      <c r="E2902">
        <v>28</v>
      </c>
      <c r="F2902" t="s">
        <v>35</v>
      </c>
      <c r="G2902" t="s">
        <v>29</v>
      </c>
      <c r="L2902" t="str">
        <f t="shared" si="180"/>
        <v>NA</v>
      </c>
      <c r="M2902" t="str">
        <f t="shared" si="181"/>
        <v>NA</v>
      </c>
      <c r="N2902" t="str">
        <f t="shared" si="182"/>
        <v>NA</v>
      </c>
      <c r="O2902" t="str">
        <f t="shared" si="183"/>
        <v>W3-E3 28</v>
      </c>
    </row>
    <row r="2903" spans="1:15">
      <c r="A2903" t="s">
        <v>136</v>
      </c>
      <c r="B2903" t="s">
        <v>167</v>
      </c>
      <c r="C2903" t="s">
        <v>168</v>
      </c>
      <c r="D2903" t="s">
        <v>126</v>
      </c>
      <c r="E2903">
        <v>29</v>
      </c>
      <c r="F2903" t="s">
        <v>32</v>
      </c>
      <c r="G2903" t="s">
        <v>31</v>
      </c>
      <c r="H2903" t="b">
        <v>0</v>
      </c>
      <c r="I2903" t="s">
        <v>19</v>
      </c>
      <c r="J2903" t="s">
        <v>24</v>
      </c>
      <c r="K2903">
        <v>0.09</v>
      </c>
      <c r="L2903" t="str">
        <f t="shared" si="180"/>
        <v>Sclerolaena</v>
      </c>
      <c r="M2903" t="str">
        <f t="shared" si="181"/>
        <v>brachyptera</v>
      </c>
      <c r="N2903" t="str">
        <f t="shared" si="182"/>
        <v>Species</v>
      </c>
      <c r="O2903" t="str">
        <f t="shared" si="183"/>
        <v>W3-E3 29</v>
      </c>
    </row>
    <row r="2904" spans="1:15">
      <c r="A2904" t="s">
        <v>136</v>
      </c>
      <c r="B2904" t="s">
        <v>167</v>
      </c>
      <c r="C2904" t="s">
        <v>168</v>
      </c>
      <c r="D2904" t="s">
        <v>126</v>
      </c>
      <c r="E2904">
        <v>30</v>
      </c>
      <c r="F2904" t="s">
        <v>32</v>
      </c>
      <c r="G2904" t="s">
        <v>31</v>
      </c>
      <c r="H2904" t="b">
        <v>0</v>
      </c>
      <c r="I2904" t="s">
        <v>19</v>
      </c>
      <c r="J2904" t="s">
        <v>24</v>
      </c>
      <c r="K2904">
        <v>0.04</v>
      </c>
      <c r="L2904" t="str">
        <f t="shared" si="180"/>
        <v>Sclerolaena</v>
      </c>
      <c r="M2904" t="str">
        <f t="shared" si="181"/>
        <v>brachyptera</v>
      </c>
      <c r="N2904" t="str">
        <f t="shared" si="182"/>
        <v>Species</v>
      </c>
      <c r="O2904" t="str">
        <f t="shared" si="183"/>
        <v>W3-E3 30</v>
      </c>
    </row>
    <row r="2905" spans="1:15">
      <c r="A2905" t="s">
        <v>136</v>
      </c>
      <c r="B2905" t="s">
        <v>167</v>
      </c>
      <c r="C2905" t="s">
        <v>168</v>
      </c>
      <c r="D2905" t="s">
        <v>126</v>
      </c>
      <c r="E2905">
        <v>31</v>
      </c>
      <c r="F2905" t="s">
        <v>35</v>
      </c>
      <c r="G2905" t="s">
        <v>127</v>
      </c>
      <c r="L2905" t="str">
        <f t="shared" si="180"/>
        <v>NA</v>
      </c>
      <c r="M2905" t="str">
        <f t="shared" si="181"/>
        <v>NA</v>
      </c>
      <c r="N2905" t="str">
        <f t="shared" si="182"/>
        <v>NA</v>
      </c>
      <c r="O2905" t="str">
        <f t="shared" si="183"/>
        <v>W3-E3 31</v>
      </c>
    </row>
    <row r="2906" spans="1:15">
      <c r="A2906" t="s">
        <v>136</v>
      </c>
      <c r="B2906" t="s">
        <v>167</v>
      </c>
      <c r="C2906" t="s">
        <v>168</v>
      </c>
      <c r="D2906" t="s">
        <v>126</v>
      </c>
      <c r="E2906">
        <v>32</v>
      </c>
      <c r="F2906" t="s">
        <v>35</v>
      </c>
      <c r="G2906" t="s">
        <v>171</v>
      </c>
      <c r="H2906" t="b">
        <v>1</v>
      </c>
      <c r="I2906" t="s">
        <v>19</v>
      </c>
      <c r="J2906" t="s">
        <v>24</v>
      </c>
      <c r="K2906">
        <v>7.0000000000000007E-2</v>
      </c>
      <c r="L2906" t="str">
        <f t="shared" si="180"/>
        <v>Dissocarpus</v>
      </c>
      <c r="M2906" t="str">
        <f t="shared" si="181"/>
        <v>paradoxus</v>
      </c>
      <c r="N2906" t="str">
        <f t="shared" si="182"/>
        <v>Species</v>
      </c>
      <c r="O2906" t="str">
        <f t="shared" si="183"/>
        <v>W3-E3 32</v>
      </c>
    </row>
    <row r="2907" spans="1:15">
      <c r="A2907" t="s">
        <v>136</v>
      </c>
      <c r="B2907" t="s">
        <v>167</v>
      </c>
      <c r="C2907" t="s">
        <v>168</v>
      </c>
      <c r="D2907" t="s">
        <v>126</v>
      </c>
      <c r="E2907">
        <v>33</v>
      </c>
      <c r="F2907" t="s">
        <v>35</v>
      </c>
      <c r="G2907" s="4" t="s">
        <v>157</v>
      </c>
      <c r="H2907" t="b">
        <v>1</v>
      </c>
      <c r="I2907" t="s">
        <v>49</v>
      </c>
      <c r="J2907" t="s">
        <v>50</v>
      </c>
      <c r="K2907">
        <v>0.3</v>
      </c>
      <c r="L2907" t="str">
        <f t="shared" si="180"/>
        <v>Hairy</v>
      </c>
      <c r="M2907" t="str">
        <f t="shared" si="181"/>
        <v>glumes</v>
      </c>
      <c r="N2907" t="str">
        <f t="shared" si="182"/>
        <v>Species</v>
      </c>
      <c r="O2907" t="str">
        <f t="shared" si="183"/>
        <v>W3-E3 33</v>
      </c>
    </row>
    <row r="2908" spans="1:15">
      <c r="A2908" t="s">
        <v>136</v>
      </c>
      <c r="B2908" t="s">
        <v>167</v>
      </c>
      <c r="C2908" t="s">
        <v>168</v>
      </c>
      <c r="D2908" t="s">
        <v>126</v>
      </c>
      <c r="E2908">
        <v>34</v>
      </c>
      <c r="F2908" t="s">
        <v>32</v>
      </c>
      <c r="G2908" t="s">
        <v>29</v>
      </c>
      <c r="L2908" t="str">
        <f t="shared" si="180"/>
        <v>NA</v>
      </c>
      <c r="M2908" t="str">
        <f t="shared" si="181"/>
        <v>NA</v>
      </c>
      <c r="N2908" t="str">
        <f t="shared" si="182"/>
        <v>NA</v>
      </c>
      <c r="O2908" t="str">
        <f t="shared" si="183"/>
        <v>W3-E3 34</v>
      </c>
    </row>
    <row r="2909" spans="1:15">
      <c r="A2909" t="s">
        <v>136</v>
      </c>
      <c r="B2909" t="s">
        <v>167</v>
      </c>
      <c r="C2909" t="s">
        <v>168</v>
      </c>
      <c r="D2909" t="s">
        <v>126</v>
      </c>
      <c r="E2909">
        <v>35</v>
      </c>
      <c r="F2909" t="s">
        <v>35</v>
      </c>
      <c r="G2909" t="s">
        <v>29</v>
      </c>
      <c r="L2909" t="str">
        <f t="shared" si="180"/>
        <v>NA</v>
      </c>
      <c r="M2909" t="str">
        <f t="shared" si="181"/>
        <v>NA</v>
      </c>
      <c r="N2909" t="str">
        <f t="shared" si="182"/>
        <v>NA</v>
      </c>
      <c r="O2909" t="str">
        <f t="shared" si="183"/>
        <v>W3-E3 35</v>
      </c>
    </row>
    <row r="2910" spans="1:15">
      <c r="A2910" t="s">
        <v>136</v>
      </c>
      <c r="B2910" t="s">
        <v>167</v>
      </c>
      <c r="C2910" t="s">
        <v>168</v>
      </c>
      <c r="D2910" t="s">
        <v>126</v>
      </c>
      <c r="E2910">
        <v>36</v>
      </c>
      <c r="F2910" t="s">
        <v>32</v>
      </c>
      <c r="G2910" t="s">
        <v>29</v>
      </c>
      <c r="L2910" t="str">
        <f t="shared" si="180"/>
        <v>NA</v>
      </c>
      <c r="M2910" t="str">
        <f t="shared" si="181"/>
        <v>NA</v>
      </c>
      <c r="N2910" t="str">
        <f t="shared" si="182"/>
        <v>NA</v>
      </c>
      <c r="O2910" t="str">
        <f t="shared" si="183"/>
        <v>W3-E3 36</v>
      </c>
    </row>
    <row r="2911" spans="1:15">
      <c r="A2911" t="s">
        <v>136</v>
      </c>
      <c r="B2911" t="s">
        <v>167</v>
      </c>
      <c r="C2911" t="s">
        <v>168</v>
      </c>
      <c r="D2911" t="s">
        <v>126</v>
      </c>
      <c r="E2911">
        <v>37</v>
      </c>
      <c r="F2911" t="s">
        <v>32</v>
      </c>
      <c r="G2911" t="s">
        <v>29</v>
      </c>
      <c r="L2911" t="str">
        <f t="shared" si="180"/>
        <v>NA</v>
      </c>
      <c r="M2911" t="str">
        <f t="shared" si="181"/>
        <v>NA</v>
      </c>
      <c r="N2911" t="str">
        <f t="shared" si="182"/>
        <v>NA</v>
      </c>
      <c r="O2911" t="str">
        <f t="shared" si="183"/>
        <v>W3-E3 37</v>
      </c>
    </row>
    <row r="2912" spans="1:15">
      <c r="A2912" t="s">
        <v>136</v>
      </c>
      <c r="B2912" t="s">
        <v>167</v>
      </c>
      <c r="C2912" t="s">
        <v>168</v>
      </c>
      <c r="D2912" t="s">
        <v>126</v>
      </c>
      <c r="E2912">
        <v>38</v>
      </c>
      <c r="F2912" t="s">
        <v>32</v>
      </c>
      <c r="G2912" t="s">
        <v>29</v>
      </c>
      <c r="L2912" t="str">
        <f t="shared" si="180"/>
        <v>NA</v>
      </c>
      <c r="M2912" t="str">
        <f t="shared" si="181"/>
        <v>NA</v>
      </c>
      <c r="N2912" t="str">
        <f t="shared" si="182"/>
        <v>NA</v>
      </c>
      <c r="O2912" t="str">
        <f t="shared" si="183"/>
        <v>W3-E3 38</v>
      </c>
    </row>
    <row r="2913" spans="1:15">
      <c r="A2913" t="s">
        <v>136</v>
      </c>
      <c r="B2913" t="s">
        <v>167</v>
      </c>
      <c r="C2913" t="s">
        <v>168</v>
      </c>
      <c r="D2913" t="s">
        <v>126</v>
      </c>
      <c r="E2913">
        <v>39</v>
      </c>
      <c r="F2913" t="s">
        <v>32</v>
      </c>
      <c r="G2913" t="s">
        <v>29</v>
      </c>
      <c r="L2913" t="str">
        <f t="shared" si="180"/>
        <v>NA</v>
      </c>
      <c r="M2913" t="str">
        <f t="shared" si="181"/>
        <v>NA</v>
      </c>
      <c r="N2913" t="str">
        <f t="shared" si="182"/>
        <v>NA</v>
      </c>
      <c r="O2913" t="str">
        <f t="shared" si="183"/>
        <v>W3-E3 39</v>
      </c>
    </row>
    <row r="2914" spans="1:15">
      <c r="A2914" t="s">
        <v>136</v>
      </c>
      <c r="B2914" t="s">
        <v>167</v>
      </c>
      <c r="C2914" t="s">
        <v>168</v>
      </c>
      <c r="D2914" t="s">
        <v>126</v>
      </c>
      <c r="E2914">
        <v>40</v>
      </c>
      <c r="F2914" t="s">
        <v>32</v>
      </c>
      <c r="G2914" s="4" t="s">
        <v>301</v>
      </c>
      <c r="H2914" t="b">
        <v>1</v>
      </c>
      <c r="I2914" t="s">
        <v>49</v>
      </c>
      <c r="J2914" t="s">
        <v>50</v>
      </c>
      <c r="K2914">
        <v>0.28000000000000003</v>
      </c>
      <c r="L2914" t="str">
        <f t="shared" si="180"/>
        <v>Sporobolus</v>
      </c>
      <c r="M2914" t="str">
        <f t="shared" si="181"/>
        <v>actinocladus</v>
      </c>
      <c r="N2914" t="str">
        <f t="shared" si="182"/>
        <v>Species</v>
      </c>
      <c r="O2914" t="str">
        <f t="shared" si="183"/>
        <v>W3-E3 40</v>
      </c>
    </row>
    <row r="2915" spans="1:15">
      <c r="A2915" t="s">
        <v>136</v>
      </c>
      <c r="B2915" t="s">
        <v>167</v>
      </c>
      <c r="C2915" t="s">
        <v>168</v>
      </c>
      <c r="D2915" t="s">
        <v>126</v>
      </c>
      <c r="E2915">
        <v>40</v>
      </c>
      <c r="F2915" t="s">
        <v>32</v>
      </c>
      <c r="G2915" t="s">
        <v>31</v>
      </c>
      <c r="H2915" t="b">
        <v>0</v>
      </c>
      <c r="I2915" t="s">
        <v>19</v>
      </c>
      <c r="J2915" t="s">
        <v>24</v>
      </c>
      <c r="K2915">
        <v>0.08</v>
      </c>
      <c r="L2915" t="str">
        <f t="shared" si="180"/>
        <v>Sclerolaena</v>
      </c>
      <c r="M2915" t="str">
        <f t="shared" si="181"/>
        <v>brachyptera</v>
      </c>
      <c r="N2915" t="str">
        <f t="shared" si="182"/>
        <v>Species</v>
      </c>
      <c r="O2915" t="str">
        <f t="shared" si="183"/>
        <v>W3-E3 40</v>
      </c>
    </row>
    <row r="2916" spans="1:15">
      <c r="A2916" t="s">
        <v>136</v>
      </c>
      <c r="B2916" t="s">
        <v>167</v>
      </c>
      <c r="C2916" t="s">
        <v>168</v>
      </c>
      <c r="D2916" t="s">
        <v>126</v>
      </c>
      <c r="E2916">
        <v>41</v>
      </c>
      <c r="F2916" t="s">
        <v>32</v>
      </c>
      <c r="G2916" t="s">
        <v>30</v>
      </c>
      <c r="H2916" t="b">
        <v>1</v>
      </c>
      <c r="I2916" t="s">
        <v>19</v>
      </c>
      <c r="J2916" t="s">
        <v>24</v>
      </c>
      <c r="K2916">
        <v>0.08</v>
      </c>
      <c r="L2916" t="str">
        <f t="shared" si="180"/>
        <v>Sclerolaena</v>
      </c>
      <c r="M2916" t="str">
        <f t="shared" si="181"/>
        <v>ventricosa</v>
      </c>
      <c r="N2916" t="str">
        <f t="shared" si="182"/>
        <v>Species</v>
      </c>
      <c r="O2916" t="str">
        <f t="shared" si="183"/>
        <v>W3-E3 41</v>
      </c>
    </row>
    <row r="2917" spans="1:15">
      <c r="A2917" t="s">
        <v>136</v>
      </c>
      <c r="B2917" t="s">
        <v>167</v>
      </c>
      <c r="C2917" t="s">
        <v>168</v>
      </c>
      <c r="D2917" t="s">
        <v>126</v>
      </c>
      <c r="E2917">
        <v>42</v>
      </c>
      <c r="F2917" t="s">
        <v>20</v>
      </c>
      <c r="G2917" t="s">
        <v>29</v>
      </c>
      <c r="L2917" t="str">
        <f t="shared" si="180"/>
        <v>NA</v>
      </c>
      <c r="M2917" t="str">
        <f t="shared" si="181"/>
        <v>NA</v>
      </c>
      <c r="N2917" t="str">
        <f t="shared" si="182"/>
        <v>NA</v>
      </c>
      <c r="O2917" t="str">
        <f t="shared" si="183"/>
        <v>W3-E3 42</v>
      </c>
    </row>
    <row r="2918" spans="1:15">
      <c r="A2918" t="s">
        <v>136</v>
      </c>
      <c r="B2918" t="s">
        <v>167</v>
      </c>
      <c r="C2918" t="s">
        <v>168</v>
      </c>
      <c r="D2918" t="s">
        <v>126</v>
      </c>
      <c r="E2918">
        <v>43</v>
      </c>
      <c r="F2918" t="s">
        <v>35</v>
      </c>
      <c r="G2918" t="s">
        <v>31</v>
      </c>
      <c r="H2918" t="b">
        <v>0</v>
      </c>
      <c r="I2918" t="s">
        <v>19</v>
      </c>
      <c r="J2918" t="s">
        <v>24</v>
      </c>
      <c r="K2918">
        <v>0.04</v>
      </c>
      <c r="L2918" t="str">
        <f t="shared" si="180"/>
        <v>Sclerolaena</v>
      </c>
      <c r="M2918" t="str">
        <f t="shared" si="181"/>
        <v>brachyptera</v>
      </c>
      <c r="N2918" t="str">
        <f t="shared" si="182"/>
        <v>Species</v>
      </c>
      <c r="O2918" t="str">
        <f t="shared" si="183"/>
        <v>W3-E3 43</v>
      </c>
    </row>
    <row r="2919" spans="1:15">
      <c r="A2919" t="s">
        <v>136</v>
      </c>
      <c r="B2919" t="s">
        <v>167</v>
      </c>
      <c r="C2919" t="s">
        <v>168</v>
      </c>
      <c r="D2919" t="s">
        <v>126</v>
      </c>
      <c r="E2919">
        <v>44</v>
      </c>
      <c r="F2919" t="s">
        <v>32</v>
      </c>
      <c r="G2919" t="s">
        <v>171</v>
      </c>
      <c r="H2919" t="b">
        <v>0</v>
      </c>
      <c r="I2919" t="s">
        <v>19</v>
      </c>
      <c r="J2919" t="s">
        <v>24</v>
      </c>
      <c r="K2919">
        <v>0.08</v>
      </c>
      <c r="L2919" t="str">
        <f t="shared" si="180"/>
        <v>Dissocarpus</v>
      </c>
      <c r="M2919" t="str">
        <f t="shared" si="181"/>
        <v>paradoxus</v>
      </c>
      <c r="N2919" t="str">
        <f t="shared" si="182"/>
        <v>Species</v>
      </c>
      <c r="O2919" t="str">
        <f t="shared" si="183"/>
        <v>W3-E3 44</v>
      </c>
    </row>
    <row r="2920" spans="1:15">
      <c r="A2920" t="s">
        <v>136</v>
      </c>
      <c r="B2920" t="s">
        <v>167</v>
      </c>
      <c r="C2920" t="s">
        <v>168</v>
      </c>
      <c r="D2920" t="s">
        <v>126</v>
      </c>
      <c r="E2920">
        <v>45</v>
      </c>
      <c r="F2920" t="s">
        <v>35</v>
      </c>
      <c r="G2920" t="s">
        <v>29</v>
      </c>
      <c r="L2920" t="str">
        <f t="shared" si="180"/>
        <v>NA</v>
      </c>
      <c r="M2920" t="str">
        <f t="shared" si="181"/>
        <v>NA</v>
      </c>
      <c r="N2920" t="str">
        <f t="shared" si="182"/>
        <v>NA</v>
      </c>
      <c r="O2920" t="str">
        <f t="shared" si="183"/>
        <v>W3-E3 45</v>
      </c>
    </row>
    <row r="2921" spans="1:15">
      <c r="A2921" t="s">
        <v>136</v>
      </c>
      <c r="B2921" t="s">
        <v>167</v>
      </c>
      <c r="C2921" t="s">
        <v>168</v>
      </c>
      <c r="D2921" t="s">
        <v>126</v>
      </c>
      <c r="E2921">
        <v>46</v>
      </c>
      <c r="F2921" t="s">
        <v>35</v>
      </c>
      <c r="G2921" s="4" t="s">
        <v>157</v>
      </c>
      <c r="H2921" t="b">
        <v>1</v>
      </c>
      <c r="I2921" t="s">
        <v>49</v>
      </c>
      <c r="J2921" t="s">
        <v>50</v>
      </c>
      <c r="K2921">
        <v>0.2</v>
      </c>
      <c r="L2921" t="str">
        <f t="shared" si="180"/>
        <v>Hairy</v>
      </c>
      <c r="M2921" t="str">
        <f t="shared" si="181"/>
        <v>glumes</v>
      </c>
      <c r="N2921" t="str">
        <f t="shared" si="182"/>
        <v>Species</v>
      </c>
      <c r="O2921" t="str">
        <f t="shared" si="183"/>
        <v>W3-E3 46</v>
      </c>
    </row>
    <row r="2922" spans="1:15">
      <c r="A2922" t="s">
        <v>136</v>
      </c>
      <c r="B2922" t="s">
        <v>167</v>
      </c>
      <c r="C2922" t="s">
        <v>168</v>
      </c>
      <c r="D2922" t="s">
        <v>126</v>
      </c>
      <c r="E2922">
        <v>47</v>
      </c>
      <c r="F2922" t="s">
        <v>20</v>
      </c>
      <c r="G2922" t="s">
        <v>29</v>
      </c>
      <c r="L2922" t="str">
        <f t="shared" si="180"/>
        <v>NA</v>
      </c>
      <c r="M2922" t="str">
        <f t="shared" si="181"/>
        <v>NA</v>
      </c>
      <c r="N2922" t="str">
        <f t="shared" si="182"/>
        <v>NA</v>
      </c>
      <c r="O2922" t="str">
        <f t="shared" si="183"/>
        <v>W3-E3 47</v>
      </c>
    </row>
    <row r="2923" spans="1:15">
      <c r="A2923" t="s">
        <v>136</v>
      </c>
      <c r="B2923" t="s">
        <v>167</v>
      </c>
      <c r="C2923" t="s">
        <v>168</v>
      </c>
      <c r="D2923" t="s">
        <v>126</v>
      </c>
      <c r="E2923">
        <v>48</v>
      </c>
      <c r="F2923" t="s">
        <v>32</v>
      </c>
      <c r="G2923" s="4" t="s">
        <v>157</v>
      </c>
      <c r="H2923" t="b">
        <v>1</v>
      </c>
      <c r="I2923" t="s">
        <v>49</v>
      </c>
      <c r="J2923" t="s">
        <v>50</v>
      </c>
      <c r="K2923">
        <v>0.11</v>
      </c>
      <c r="L2923" t="str">
        <f t="shared" si="180"/>
        <v>Hairy</v>
      </c>
      <c r="M2923" t="str">
        <f t="shared" si="181"/>
        <v>glumes</v>
      </c>
      <c r="N2923" t="str">
        <f t="shared" si="182"/>
        <v>Species</v>
      </c>
      <c r="O2923" t="str">
        <f t="shared" si="183"/>
        <v>W3-E3 48</v>
      </c>
    </row>
    <row r="2924" spans="1:15">
      <c r="A2924" t="s">
        <v>136</v>
      </c>
      <c r="B2924" t="s">
        <v>167</v>
      </c>
      <c r="C2924" t="s">
        <v>168</v>
      </c>
      <c r="D2924" t="s">
        <v>126</v>
      </c>
      <c r="E2924">
        <v>49</v>
      </c>
      <c r="F2924" t="s">
        <v>32</v>
      </c>
      <c r="G2924" t="s">
        <v>29</v>
      </c>
      <c r="L2924" t="str">
        <f t="shared" si="180"/>
        <v>NA</v>
      </c>
      <c r="M2924" t="str">
        <f t="shared" si="181"/>
        <v>NA</v>
      </c>
      <c r="N2924" t="str">
        <f t="shared" si="182"/>
        <v>NA</v>
      </c>
      <c r="O2924" t="str">
        <f t="shared" si="183"/>
        <v>W3-E3 49</v>
      </c>
    </row>
    <row r="2925" spans="1:15">
      <c r="A2925" t="s">
        <v>136</v>
      </c>
      <c r="B2925" t="s">
        <v>167</v>
      </c>
      <c r="C2925" t="s">
        <v>168</v>
      </c>
      <c r="D2925" t="s">
        <v>126</v>
      </c>
      <c r="E2925">
        <v>50</v>
      </c>
      <c r="F2925" t="s">
        <v>32</v>
      </c>
      <c r="G2925" t="s">
        <v>29</v>
      </c>
      <c r="L2925" t="str">
        <f t="shared" si="180"/>
        <v>NA</v>
      </c>
      <c r="M2925" t="str">
        <f t="shared" si="181"/>
        <v>NA</v>
      </c>
      <c r="N2925" t="str">
        <f t="shared" si="182"/>
        <v>NA</v>
      </c>
      <c r="O2925" t="str">
        <f t="shared" si="183"/>
        <v>W3-E3 50</v>
      </c>
    </row>
    <row r="2926" spans="1:15">
      <c r="A2926" t="s">
        <v>136</v>
      </c>
      <c r="B2926" t="s">
        <v>167</v>
      </c>
      <c r="C2926" t="s">
        <v>168</v>
      </c>
      <c r="D2926" t="s">
        <v>126</v>
      </c>
      <c r="E2926">
        <v>51</v>
      </c>
      <c r="F2926" t="s">
        <v>20</v>
      </c>
      <c r="G2926" s="4" t="s">
        <v>157</v>
      </c>
      <c r="H2926" t="b">
        <v>1</v>
      </c>
      <c r="I2926" t="s">
        <v>49</v>
      </c>
      <c r="J2926" t="s">
        <v>50</v>
      </c>
      <c r="K2926">
        <v>0.15</v>
      </c>
      <c r="L2926" t="str">
        <f t="shared" si="180"/>
        <v>Hairy</v>
      </c>
      <c r="M2926" t="str">
        <f t="shared" si="181"/>
        <v>glumes</v>
      </c>
      <c r="N2926" t="str">
        <f t="shared" si="182"/>
        <v>Species</v>
      </c>
      <c r="O2926" t="str">
        <f t="shared" si="183"/>
        <v>W3-E3 51</v>
      </c>
    </row>
    <row r="2927" spans="1:15">
      <c r="A2927" t="s">
        <v>136</v>
      </c>
      <c r="B2927" t="s">
        <v>167</v>
      </c>
      <c r="C2927" t="s">
        <v>168</v>
      </c>
      <c r="D2927" t="s">
        <v>126</v>
      </c>
      <c r="E2927">
        <v>52</v>
      </c>
      <c r="F2927" t="s">
        <v>32</v>
      </c>
      <c r="G2927" s="4" t="s">
        <v>301</v>
      </c>
      <c r="H2927" t="b">
        <v>1</v>
      </c>
      <c r="I2927" t="s">
        <v>49</v>
      </c>
      <c r="J2927" t="s">
        <v>50</v>
      </c>
      <c r="K2927">
        <v>0.1</v>
      </c>
      <c r="L2927" t="str">
        <f t="shared" si="180"/>
        <v>Sporobolus</v>
      </c>
      <c r="M2927" t="str">
        <f t="shared" si="181"/>
        <v>actinocladus</v>
      </c>
      <c r="N2927" t="str">
        <f t="shared" si="182"/>
        <v>Species</v>
      </c>
      <c r="O2927" t="str">
        <f t="shared" si="183"/>
        <v>W3-E3 52</v>
      </c>
    </row>
    <row r="2928" spans="1:15">
      <c r="A2928" t="s">
        <v>136</v>
      </c>
      <c r="B2928" t="s">
        <v>167</v>
      </c>
      <c r="C2928" t="s">
        <v>168</v>
      </c>
      <c r="D2928" t="s">
        <v>126</v>
      </c>
      <c r="E2928">
        <v>53</v>
      </c>
      <c r="F2928" t="s">
        <v>32</v>
      </c>
      <c r="G2928" t="s">
        <v>29</v>
      </c>
      <c r="L2928" t="str">
        <f t="shared" si="180"/>
        <v>NA</v>
      </c>
      <c r="M2928" t="str">
        <f t="shared" si="181"/>
        <v>NA</v>
      </c>
      <c r="N2928" t="str">
        <f t="shared" si="182"/>
        <v>NA</v>
      </c>
      <c r="O2928" t="str">
        <f t="shared" si="183"/>
        <v>W3-E3 53</v>
      </c>
    </row>
    <row r="2929" spans="1:15">
      <c r="A2929" t="s">
        <v>136</v>
      </c>
      <c r="B2929" t="s">
        <v>167</v>
      </c>
      <c r="C2929" t="s">
        <v>168</v>
      </c>
      <c r="D2929" t="s">
        <v>126</v>
      </c>
      <c r="E2929">
        <v>54</v>
      </c>
      <c r="F2929" t="s">
        <v>32</v>
      </c>
      <c r="G2929" s="4" t="s">
        <v>165</v>
      </c>
      <c r="H2929" t="b">
        <v>1</v>
      </c>
      <c r="I2929" t="s">
        <v>49</v>
      </c>
      <c r="J2929" t="s">
        <v>50</v>
      </c>
      <c r="K2929">
        <v>7.0000000000000007E-2</v>
      </c>
      <c r="L2929" t="str">
        <f t="shared" si="180"/>
        <v>Mini</v>
      </c>
      <c r="M2929" t="str">
        <f t="shared" si="181"/>
        <v>eragrostis déjà vu</v>
      </c>
      <c r="N2929" t="str">
        <f t="shared" si="182"/>
        <v>Species</v>
      </c>
      <c r="O2929" t="str">
        <f t="shared" si="183"/>
        <v>W3-E3 54</v>
      </c>
    </row>
    <row r="2930" spans="1:15">
      <c r="A2930" t="s">
        <v>136</v>
      </c>
      <c r="B2930" t="s">
        <v>167</v>
      </c>
      <c r="C2930" t="s">
        <v>168</v>
      </c>
      <c r="D2930" t="s">
        <v>126</v>
      </c>
      <c r="E2930">
        <v>55</v>
      </c>
      <c r="F2930" t="s">
        <v>32</v>
      </c>
      <c r="G2930" s="4" t="s">
        <v>301</v>
      </c>
      <c r="H2930" t="b">
        <v>1</v>
      </c>
      <c r="I2930" t="s">
        <v>49</v>
      </c>
      <c r="J2930" t="s">
        <v>50</v>
      </c>
      <c r="K2930">
        <v>0.17</v>
      </c>
      <c r="L2930" t="str">
        <f t="shared" si="180"/>
        <v>Sporobolus</v>
      </c>
      <c r="M2930" t="str">
        <f t="shared" si="181"/>
        <v>actinocladus</v>
      </c>
      <c r="N2930" t="str">
        <f t="shared" si="182"/>
        <v>Species</v>
      </c>
      <c r="O2930" t="str">
        <f t="shared" si="183"/>
        <v>W3-E3 55</v>
      </c>
    </row>
    <row r="2931" spans="1:15">
      <c r="A2931" t="s">
        <v>136</v>
      </c>
      <c r="B2931" t="s">
        <v>167</v>
      </c>
      <c r="C2931" t="s">
        <v>168</v>
      </c>
      <c r="D2931" t="s">
        <v>126</v>
      </c>
      <c r="E2931">
        <v>56</v>
      </c>
      <c r="F2931" t="s">
        <v>32</v>
      </c>
      <c r="G2931" s="4" t="s">
        <v>301</v>
      </c>
      <c r="H2931" t="b">
        <v>1</v>
      </c>
      <c r="I2931" t="s">
        <v>49</v>
      </c>
      <c r="J2931" t="s">
        <v>50</v>
      </c>
      <c r="K2931">
        <v>0.18</v>
      </c>
      <c r="L2931" t="str">
        <f t="shared" si="180"/>
        <v>Sporobolus</v>
      </c>
      <c r="M2931" t="str">
        <f t="shared" si="181"/>
        <v>actinocladus</v>
      </c>
      <c r="N2931" t="str">
        <f t="shared" si="182"/>
        <v>Species</v>
      </c>
      <c r="O2931" t="str">
        <f t="shared" si="183"/>
        <v>W3-E3 56</v>
      </c>
    </row>
    <row r="2932" spans="1:15">
      <c r="A2932" t="s">
        <v>136</v>
      </c>
      <c r="B2932" t="s">
        <v>167</v>
      </c>
      <c r="C2932" t="s">
        <v>168</v>
      </c>
      <c r="D2932" t="s">
        <v>126</v>
      </c>
      <c r="E2932">
        <v>56</v>
      </c>
      <c r="F2932" t="s">
        <v>32</v>
      </c>
      <c r="G2932" s="4" t="s">
        <v>301</v>
      </c>
      <c r="H2932" t="b">
        <v>1</v>
      </c>
      <c r="I2932" t="s">
        <v>49</v>
      </c>
      <c r="J2932" t="s">
        <v>50</v>
      </c>
      <c r="K2932">
        <v>0.2</v>
      </c>
      <c r="L2932" t="str">
        <f t="shared" si="180"/>
        <v>Sporobolus</v>
      </c>
      <c r="M2932" t="str">
        <f t="shared" si="181"/>
        <v>actinocladus</v>
      </c>
      <c r="N2932" t="str">
        <f t="shared" si="182"/>
        <v>Species</v>
      </c>
      <c r="O2932" t="str">
        <f t="shared" si="183"/>
        <v>W3-E3 56</v>
      </c>
    </row>
    <row r="2933" spans="1:15">
      <c r="A2933" t="s">
        <v>136</v>
      </c>
      <c r="B2933" t="s">
        <v>167</v>
      </c>
      <c r="C2933" t="s">
        <v>168</v>
      </c>
      <c r="D2933" t="s">
        <v>126</v>
      </c>
      <c r="E2933">
        <v>57</v>
      </c>
      <c r="F2933" t="s">
        <v>35</v>
      </c>
      <c r="G2933" s="4" t="s">
        <v>182</v>
      </c>
      <c r="H2933" t="b">
        <v>0</v>
      </c>
      <c r="I2933" t="s">
        <v>174</v>
      </c>
      <c r="J2933" t="s">
        <v>60</v>
      </c>
      <c r="K2933">
        <v>0.11</v>
      </c>
      <c r="L2933" t="str">
        <f t="shared" si="180"/>
        <v>Eurphorbia</v>
      </c>
      <c r="M2933" t="str">
        <f t="shared" si="181"/>
        <v>steven</v>
      </c>
      <c r="N2933" t="str">
        <f t="shared" si="182"/>
        <v>Species</v>
      </c>
      <c r="O2933" t="str">
        <f t="shared" si="183"/>
        <v>W3-E3 57</v>
      </c>
    </row>
    <row r="2934" spans="1:15">
      <c r="A2934" t="s">
        <v>136</v>
      </c>
      <c r="B2934" t="s">
        <v>167</v>
      </c>
      <c r="C2934" t="s">
        <v>168</v>
      </c>
      <c r="D2934" t="s">
        <v>126</v>
      </c>
      <c r="E2934">
        <v>58</v>
      </c>
      <c r="F2934" t="s">
        <v>35</v>
      </c>
      <c r="G2934" t="s">
        <v>29</v>
      </c>
      <c r="L2934" t="str">
        <f t="shared" si="180"/>
        <v>NA</v>
      </c>
      <c r="M2934" t="str">
        <f t="shared" si="181"/>
        <v>NA</v>
      </c>
      <c r="N2934" t="str">
        <f t="shared" si="182"/>
        <v>NA</v>
      </c>
      <c r="O2934" t="str">
        <f t="shared" si="183"/>
        <v>W3-E3 58</v>
      </c>
    </row>
    <row r="2935" spans="1:15">
      <c r="A2935" t="s">
        <v>136</v>
      </c>
      <c r="B2935" t="s">
        <v>167</v>
      </c>
      <c r="C2935" t="s">
        <v>168</v>
      </c>
      <c r="D2935" t="s">
        <v>126</v>
      </c>
      <c r="E2935">
        <v>59</v>
      </c>
      <c r="F2935" t="s">
        <v>35</v>
      </c>
      <c r="G2935" t="s">
        <v>30</v>
      </c>
      <c r="H2935" t="b">
        <v>1</v>
      </c>
      <c r="I2935" t="s">
        <v>19</v>
      </c>
      <c r="J2935" t="s">
        <v>24</v>
      </c>
      <c r="K2935">
        <v>0.2</v>
      </c>
      <c r="L2935" t="str">
        <f t="shared" si="180"/>
        <v>Sclerolaena</v>
      </c>
      <c r="M2935" t="str">
        <f t="shared" si="181"/>
        <v>ventricosa</v>
      </c>
      <c r="N2935" t="str">
        <f t="shared" si="182"/>
        <v>Species</v>
      </c>
      <c r="O2935" t="str">
        <f t="shared" si="183"/>
        <v>W3-E3 59</v>
      </c>
    </row>
    <row r="2936" spans="1:15">
      <c r="A2936" t="s">
        <v>136</v>
      </c>
      <c r="B2936" t="s">
        <v>167</v>
      </c>
      <c r="C2936" t="s">
        <v>168</v>
      </c>
      <c r="D2936" t="s">
        <v>126</v>
      </c>
      <c r="E2936">
        <v>60</v>
      </c>
      <c r="F2936" t="s">
        <v>35</v>
      </c>
      <c r="G2936" s="4" t="s">
        <v>308</v>
      </c>
      <c r="H2936" t="b">
        <v>0</v>
      </c>
      <c r="I2936" t="s">
        <v>59</v>
      </c>
      <c r="J2936" t="s">
        <v>60</v>
      </c>
      <c r="K2936">
        <v>0.16</v>
      </c>
      <c r="L2936" t="str">
        <f t="shared" si="180"/>
        <v>Sida</v>
      </c>
      <c r="M2936" t="str">
        <f t="shared" si="181"/>
        <v>trichopoda</v>
      </c>
      <c r="N2936" t="str">
        <f t="shared" si="182"/>
        <v>Species</v>
      </c>
      <c r="O2936" t="str">
        <f t="shared" si="183"/>
        <v>W3-E3 60</v>
      </c>
    </row>
    <row r="2937" spans="1:15">
      <c r="A2937" t="s">
        <v>136</v>
      </c>
      <c r="B2937" t="s">
        <v>167</v>
      </c>
      <c r="C2937" t="s">
        <v>168</v>
      </c>
      <c r="D2937" t="s">
        <v>126</v>
      </c>
      <c r="E2937">
        <v>61</v>
      </c>
      <c r="F2937" t="s">
        <v>35</v>
      </c>
      <c r="G2937" s="4" t="s">
        <v>308</v>
      </c>
      <c r="H2937" t="b">
        <v>0</v>
      </c>
      <c r="I2937" t="s">
        <v>59</v>
      </c>
      <c r="J2937" t="s">
        <v>60</v>
      </c>
      <c r="K2937">
        <v>0.26</v>
      </c>
      <c r="L2937" t="str">
        <f t="shared" si="180"/>
        <v>Sida</v>
      </c>
      <c r="M2937" t="str">
        <f t="shared" si="181"/>
        <v>trichopoda</v>
      </c>
      <c r="N2937" t="str">
        <f t="shared" si="182"/>
        <v>Species</v>
      </c>
      <c r="O2937" t="str">
        <f t="shared" si="183"/>
        <v>W3-E3 61</v>
      </c>
    </row>
    <row r="2938" spans="1:15">
      <c r="A2938" t="s">
        <v>136</v>
      </c>
      <c r="B2938" t="s">
        <v>167</v>
      </c>
      <c r="C2938" t="s">
        <v>168</v>
      </c>
      <c r="D2938" t="s">
        <v>126</v>
      </c>
      <c r="E2938">
        <v>62</v>
      </c>
      <c r="F2938" t="s">
        <v>35</v>
      </c>
      <c r="G2938" t="s">
        <v>29</v>
      </c>
      <c r="L2938" t="str">
        <f t="shared" si="180"/>
        <v>NA</v>
      </c>
      <c r="M2938" t="str">
        <f t="shared" si="181"/>
        <v>NA</v>
      </c>
      <c r="N2938" t="str">
        <f t="shared" si="182"/>
        <v>NA</v>
      </c>
      <c r="O2938" t="str">
        <f t="shared" si="183"/>
        <v>W3-E3 62</v>
      </c>
    </row>
    <row r="2939" spans="1:15">
      <c r="A2939" t="s">
        <v>136</v>
      </c>
      <c r="B2939" t="s">
        <v>167</v>
      </c>
      <c r="C2939" t="s">
        <v>168</v>
      </c>
      <c r="D2939" t="s">
        <v>126</v>
      </c>
      <c r="E2939">
        <v>63</v>
      </c>
      <c r="F2939" t="s">
        <v>32</v>
      </c>
      <c r="G2939" s="4" t="s">
        <v>165</v>
      </c>
      <c r="H2939" t="b">
        <v>1</v>
      </c>
      <c r="I2939" t="s">
        <v>49</v>
      </c>
      <c r="J2939" t="s">
        <v>50</v>
      </c>
      <c r="K2939">
        <v>7.0000000000000007E-2</v>
      </c>
      <c r="L2939" t="str">
        <f t="shared" si="180"/>
        <v>Mini</v>
      </c>
      <c r="M2939" t="str">
        <f t="shared" si="181"/>
        <v>eragrostis déjà vu</v>
      </c>
      <c r="N2939" t="str">
        <f t="shared" si="182"/>
        <v>Species</v>
      </c>
      <c r="O2939" t="str">
        <f t="shared" si="183"/>
        <v>W3-E3 63</v>
      </c>
    </row>
    <row r="2940" spans="1:15">
      <c r="A2940" t="s">
        <v>136</v>
      </c>
      <c r="B2940" t="s">
        <v>167</v>
      </c>
      <c r="C2940" t="s">
        <v>168</v>
      </c>
      <c r="D2940" t="s">
        <v>126</v>
      </c>
      <c r="E2940">
        <v>64</v>
      </c>
      <c r="F2940" t="s">
        <v>32</v>
      </c>
      <c r="G2940" t="s">
        <v>29</v>
      </c>
      <c r="L2940" t="str">
        <f t="shared" si="180"/>
        <v>NA</v>
      </c>
      <c r="M2940" t="str">
        <f t="shared" si="181"/>
        <v>NA</v>
      </c>
      <c r="N2940" t="str">
        <f t="shared" si="182"/>
        <v>NA</v>
      </c>
      <c r="O2940" t="str">
        <f t="shared" si="183"/>
        <v>W3-E3 64</v>
      </c>
    </row>
    <row r="2941" spans="1:15">
      <c r="A2941" t="s">
        <v>136</v>
      </c>
      <c r="B2941" t="s">
        <v>167</v>
      </c>
      <c r="C2941" t="s">
        <v>168</v>
      </c>
      <c r="D2941" t="s">
        <v>126</v>
      </c>
      <c r="E2941">
        <v>65</v>
      </c>
      <c r="F2941" t="s">
        <v>20</v>
      </c>
      <c r="G2941" t="s">
        <v>29</v>
      </c>
      <c r="L2941" t="str">
        <f t="shared" si="180"/>
        <v>NA</v>
      </c>
      <c r="M2941" t="str">
        <f t="shared" si="181"/>
        <v>NA</v>
      </c>
      <c r="N2941" t="str">
        <f t="shared" si="182"/>
        <v>NA</v>
      </c>
      <c r="O2941" t="str">
        <f t="shared" si="183"/>
        <v>W3-E3 65</v>
      </c>
    </row>
    <row r="2942" spans="1:15">
      <c r="A2942" t="s">
        <v>136</v>
      </c>
      <c r="B2942" t="s">
        <v>167</v>
      </c>
      <c r="C2942" t="s">
        <v>168</v>
      </c>
      <c r="D2942" t="s">
        <v>126</v>
      </c>
      <c r="E2942">
        <v>66</v>
      </c>
      <c r="F2942" t="s">
        <v>20</v>
      </c>
      <c r="G2942" t="s">
        <v>29</v>
      </c>
      <c r="L2942" t="str">
        <f t="shared" si="180"/>
        <v>NA</v>
      </c>
      <c r="M2942" t="str">
        <f t="shared" si="181"/>
        <v>NA</v>
      </c>
      <c r="N2942" t="str">
        <f t="shared" si="182"/>
        <v>NA</v>
      </c>
      <c r="O2942" t="str">
        <f t="shared" si="183"/>
        <v>W3-E3 66</v>
      </c>
    </row>
    <row r="2943" spans="1:15">
      <c r="A2943" t="s">
        <v>136</v>
      </c>
      <c r="B2943" t="s">
        <v>167</v>
      </c>
      <c r="C2943" t="s">
        <v>168</v>
      </c>
      <c r="D2943" t="s">
        <v>126</v>
      </c>
      <c r="E2943">
        <v>67</v>
      </c>
      <c r="F2943" t="s">
        <v>35</v>
      </c>
      <c r="G2943" t="s">
        <v>30</v>
      </c>
      <c r="H2943" t="b">
        <v>1</v>
      </c>
      <c r="I2943" t="s">
        <v>19</v>
      </c>
      <c r="J2943" t="s">
        <v>24</v>
      </c>
      <c r="K2943">
        <v>0.16</v>
      </c>
      <c r="L2943" t="str">
        <f t="shared" si="180"/>
        <v>Sclerolaena</v>
      </c>
      <c r="M2943" t="str">
        <f t="shared" si="181"/>
        <v>ventricosa</v>
      </c>
      <c r="N2943" t="str">
        <f t="shared" si="182"/>
        <v>Species</v>
      </c>
      <c r="O2943" t="str">
        <f t="shared" si="183"/>
        <v>W3-E3 67</v>
      </c>
    </row>
    <row r="2944" spans="1:15">
      <c r="A2944" t="s">
        <v>136</v>
      </c>
      <c r="B2944" t="s">
        <v>167</v>
      </c>
      <c r="C2944" t="s">
        <v>168</v>
      </c>
      <c r="D2944" t="s">
        <v>126</v>
      </c>
      <c r="E2944">
        <v>68</v>
      </c>
      <c r="F2944" t="s">
        <v>35</v>
      </c>
      <c r="G2944" t="s">
        <v>29</v>
      </c>
      <c r="L2944" t="str">
        <f t="shared" si="180"/>
        <v>NA</v>
      </c>
      <c r="M2944" t="str">
        <f t="shared" si="181"/>
        <v>NA</v>
      </c>
      <c r="N2944" t="str">
        <f t="shared" si="182"/>
        <v>NA</v>
      </c>
      <c r="O2944" t="str">
        <f t="shared" si="183"/>
        <v>W3-E3 68</v>
      </c>
    </row>
    <row r="2945" spans="1:15">
      <c r="A2945" t="s">
        <v>136</v>
      </c>
      <c r="B2945" t="s">
        <v>167</v>
      </c>
      <c r="C2945" t="s">
        <v>168</v>
      </c>
      <c r="D2945" t="s">
        <v>126</v>
      </c>
      <c r="E2945">
        <v>69</v>
      </c>
      <c r="F2945" t="s">
        <v>20</v>
      </c>
      <c r="G2945" t="s">
        <v>29</v>
      </c>
      <c r="L2945" t="str">
        <f t="shared" si="180"/>
        <v>NA</v>
      </c>
      <c r="M2945" t="str">
        <f t="shared" si="181"/>
        <v>NA</v>
      </c>
      <c r="N2945" t="str">
        <f t="shared" si="182"/>
        <v>NA</v>
      </c>
      <c r="O2945" t="str">
        <f t="shared" si="183"/>
        <v>W3-E3 69</v>
      </c>
    </row>
    <row r="2946" spans="1:15">
      <c r="A2946" t="s">
        <v>136</v>
      </c>
      <c r="B2946" t="s">
        <v>167</v>
      </c>
      <c r="C2946" t="s">
        <v>168</v>
      </c>
      <c r="D2946" t="s">
        <v>126</v>
      </c>
      <c r="E2946">
        <v>70</v>
      </c>
      <c r="F2946" t="s">
        <v>32</v>
      </c>
      <c r="G2946" t="s">
        <v>29</v>
      </c>
      <c r="L2946" t="str">
        <f t="shared" si="180"/>
        <v>NA</v>
      </c>
      <c r="M2946" t="str">
        <f t="shared" si="181"/>
        <v>NA</v>
      </c>
      <c r="N2946" t="str">
        <f t="shared" si="182"/>
        <v>NA</v>
      </c>
      <c r="O2946" t="str">
        <f t="shared" si="183"/>
        <v>W3-E3 70</v>
      </c>
    </row>
    <row r="2947" spans="1:15">
      <c r="A2947" t="s">
        <v>136</v>
      </c>
      <c r="B2947" t="s">
        <v>167</v>
      </c>
      <c r="C2947" t="s">
        <v>168</v>
      </c>
      <c r="D2947" t="s">
        <v>126</v>
      </c>
      <c r="E2947">
        <v>71</v>
      </c>
      <c r="F2947" t="s">
        <v>32</v>
      </c>
      <c r="G2947" t="s">
        <v>29</v>
      </c>
      <c r="L2947" t="str">
        <f t="shared" ref="L2947:L3010" si="184">IF(G2947="NA", "NA", IF(ISNUMBER(SEARCH(" ", G2947)), LEFT(G2947, FIND(" ", G2947) - 1), G2947))</f>
        <v>NA</v>
      </c>
      <c r="M2947" t="str">
        <f t="shared" ref="M2947:M3010" si="185">IF(OR(G2947="NA", LEN(TRIM(G2947))=LEN(SUBSTITUTE(G2947," ",""))), "NA", IF(ISNUMBER(SEARCH("Dead", G2947)), "NA", MID(G2947, FIND(" ", G2947) + 1, LEN(G2947) - FIND(" ", G2947))))</f>
        <v>NA</v>
      </c>
      <c r="N2947" t="str">
        <f t="shared" ref="N2947:N3010" si="186">IF(G2947="NA", "NA", IF(ISNUMBER(SEARCH("Dead", G2947)), IF(I2947&lt;&gt;"", "Family", "NA"), IF(ISNUMBER(SEARCH("subsp.", G2947)), "Subspecies", IF(ISNUMBER(SEARCH("var.", G2947)), "Varietas", IF(COUNTIF(G2947, "* *")=0, "Genus", "Species")))))</f>
        <v>NA</v>
      </c>
      <c r="O2947" t="str">
        <f t="shared" ref="O2947:O3010" si="187">CONCATENATE(D2947, " ", E2947)</f>
        <v>W3-E3 71</v>
      </c>
    </row>
    <row r="2948" spans="1:15">
      <c r="A2948" t="s">
        <v>136</v>
      </c>
      <c r="B2948" t="s">
        <v>167</v>
      </c>
      <c r="C2948" t="s">
        <v>168</v>
      </c>
      <c r="D2948" t="s">
        <v>126</v>
      </c>
      <c r="E2948">
        <v>72</v>
      </c>
      <c r="F2948" t="s">
        <v>32</v>
      </c>
      <c r="G2948" t="s">
        <v>29</v>
      </c>
      <c r="L2948" t="str">
        <f t="shared" si="184"/>
        <v>NA</v>
      </c>
      <c r="M2948" t="str">
        <f t="shared" si="185"/>
        <v>NA</v>
      </c>
      <c r="N2948" t="str">
        <f t="shared" si="186"/>
        <v>NA</v>
      </c>
      <c r="O2948" t="str">
        <f t="shared" si="187"/>
        <v>W3-E3 72</v>
      </c>
    </row>
    <row r="2949" spans="1:15">
      <c r="A2949" t="s">
        <v>136</v>
      </c>
      <c r="B2949" t="s">
        <v>167</v>
      </c>
      <c r="C2949" t="s">
        <v>168</v>
      </c>
      <c r="D2949" t="s">
        <v>126</v>
      </c>
      <c r="E2949">
        <v>73</v>
      </c>
      <c r="F2949" t="s">
        <v>32</v>
      </c>
      <c r="G2949" t="s">
        <v>29</v>
      </c>
      <c r="L2949" t="str">
        <f t="shared" si="184"/>
        <v>NA</v>
      </c>
      <c r="M2949" t="str">
        <f t="shared" si="185"/>
        <v>NA</v>
      </c>
      <c r="N2949" t="str">
        <f t="shared" si="186"/>
        <v>NA</v>
      </c>
      <c r="O2949" t="str">
        <f t="shared" si="187"/>
        <v>W3-E3 73</v>
      </c>
    </row>
    <row r="2950" spans="1:15">
      <c r="A2950" t="s">
        <v>136</v>
      </c>
      <c r="B2950" t="s">
        <v>167</v>
      </c>
      <c r="C2950" t="s">
        <v>168</v>
      </c>
      <c r="D2950" t="s">
        <v>126</v>
      </c>
      <c r="E2950">
        <v>74</v>
      </c>
      <c r="F2950" t="s">
        <v>32</v>
      </c>
      <c r="G2950" t="s">
        <v>29</v>
      </c>
      <c r="L2950" t="str">
        <f t="shared" si="184"/>
        <v>NA</v>
      </c>
      <c r="M2950" t="str">
        <f t="shared" si="185"/>
        <v>NA</v>
      </c>
      <c r="N2950" t="str">
        <f t="shared" si="186"/>
        <v>NA</v>
      </c>
      <c r="O2950" t="str">
        <f t="shared" si="187"/>
        <v>W3-E3 74</v>
      </c>
    </row>
    <row r="2951" spans="1:15">
      <c r="A2951" t="s">
        <v>136</v>
      </c>
      <c r="B2951" t="s">
        <v>167</v>
      </c>
      <c r="C2951" t="s">
        <v>168</v>
      </c>
      <c r="D2951" t="s">
        <v>126</v>
      </c>
      <c r="E2951">
        <v>75</v>
      </c>
      <c r="F2951" t="s">
        <v>32</v>
      </c>
      <c r="G2951" t="s">
        <v>29</v>
      </c>
      <c r="L2951" t="str">
        <f t="shared" si="184"/>
        <v>NA</v>
      </c>
      <c r="M2951" t="str">
        <f t="shared" si="185"/>
        <v>NA</v>
      </c>
      <c r="N2951" t="str">
        <f t="shared" si="186"/>
        <v>NA</v>
      </c>
      <c r="O2951" t="str">
        <f t="shared" si="187"/>
        <v>W3-E3 75</v>
      </c>
    </row>
    <row r="2952" spans="1:15">
      <c r="A2952" t="s">
        <v>136</v>
      </c>
      <c r="B2952" t="s">
        <v>167</v>
      </c>
      <c r="C2952" t="s">
        <v>168</v>
      </c>
      <c r="D2952" t="s">
        <v>126</v>
      </c>
      <c r="E2952">
        <v>76</v>
      </c>
      <c r="F2952" t="s">
        <v>35</v>
      </c>
      <c r="G2952" t="s">
        <v>33</v>
      </c>
      <c r="H2952" t="b">
        <v>0</v>
      </c>
      <c r="I2952" t="s">
        <v>19</v>
      </c>
      <c r="J2952" t="s">
        <v>24</v>
      </c>
      <c r="K2952">
        <v>0.23</v>
      </c>
      <c r="L2952" t="str">
        <f t="shared" si="184"/>
        <v>Sclerolaena</v>
      </c>
      <c r="M2952" t="str">
        <f t="shared" si="185"/>
        <v>divaricata</v>
      </c>
      <c r="N2952" t="str">
        <f t="shared" si="186"/>
        <v>Species</v>
      </c>
      <c r="O2952" t="str">
        <f t="shared" si="187"/>
        <v>W3-E3 76</v>
      </c>
    </row>
    <row r="2953" spans="1:15">
      <c r="A2953" t="s">
        <v>136</v>
      </c>
      <c r="B2953" t="s">
        <v>167</v>
      </c>
      <c r="C2953" t="s">
        <v>168</v>
      </c>
      <c r="D2953" t="s">
        <v>126</v>
      </c>
      <c r="E2953">
        <v>77</v>
      </c>
      <c r="F2953" t="s">
        <v>35</v>
      </c>
      <c r="G2953" t="s">
        <v>33</v>
      </c>
      <c r="H2953" t="b">
        <v>0</v>
      </c>
      <c r="I2953" t="s">
        <v>19</v>
      </c>
      <c r="J2953" t="s">
        <v>24</v>
      </c>
      <c r="K2953">
        <v>0.33</v>
      </c>
      <c r="L2953" t="str">
        <f t="shared" si="184"/>
        <v>Sclerolaena</v>
      </c>
      <c r="M2953" t="str">
        <f t="shared" si="185"/>
        <v>divaricata</v>
      </c>
      <c r="N2953" t="str">
        <f t="shared" si="186"/>
        <v>Species</v>
      </c>
      <c r="O2953" t="str">
        <f t="shared" si="187"/>
        <v>W3-E3 77</v>
      </c>
    </row>
    <row r="2954" spans="1:15">
      <c r="A2954" t="s">
        <v>136</v>
      </c>
      <c r="B2954" t="s">
        <v>167</v>
      </c>
      <c r="C2954" t="s">
        <v>168</v>
      </c>
      <c r="D2954" t="s">
        <v>126</v>
      </c>
      <c r="E2954">
        <v>78</v>
      </c>
      <c r="F2954" t="s">
        <v>35</v>
      </c>
      <c r="G2954" t="s">
        <v>29</v>
      </c>
      <c r="L2954" t="str">
        <f t="shared" si="184"/>
        <v>NA</v>
      </c>
      <c r="M2954" t="str">
        <f t="shared" si="185"/>
        <v>NA</v>
      </c>
      <c r="N2954" t="str">
        <f t="shared" si="186"/>
        <v>NA</v>
      </c>
      <c r="O2954" t="str">
        <f t="shared" si="187"/>
        <v>W3-E3 78</v>
      </c>
    </row>
    <row r="2955" spans="1:15">
      <c r="A2955" t="s">
        <v>136</v>
      </c>
      <c r="B2955" t="s">
        <v>167</v>
      </c>
      <c r="C2955" t="s">
        <v>168</v>
      </c>
      <c r="D2955" t="s">
        <v>126</v>
      </c>
      <c r="E2955">
        <v>79</v>
      </c>
      <c r="F2955" t="s">
        <v>35</v>
      </c>
      <c r="G2955" t="s">
        <v>29</v>
      </c>
      <c r="L2955" t="str">
        <f t="shared" si="184"/>
        <v>NA</v>
      </c>
      <c r="M2955" t="str">
        <f t="shared" si="185"/>
        <v>NA</v>
      </c>
      <c r="N2955" t="str">
        <f t="shared" si="186"/>
        <v>NA</v>
      </c>
      <c r="O2955" t="str">
        <f t="shared" si="187"/>
        <v>W3-E3 79</v>
      </c>
    </row>
    <row r="2956" spans="1:15">
      <c r="A2956" t="s">
        <v>136</v>
      </c>
      <c r="B2956" t="s">
        <v>167</v>
      </c>
      <c r="C2956" t="s">
        <v>168</v>
      </c>
      <c r="D2956" t="s">
        <v>126</v>
      </c>
      <c r="E2956">
        <v>80</v>
      </c>
      <c r="F2956" t="s">
        <v>35</v>
      </c>
      <c r="G2956" t="s">
        <v>29</v>
      </c>
      <c r="L2956" t="str">
        <f t="shared" si="184"/>
        <v>NA</v>
      </c>
      <c r="M2956" t="str">
        <f t="shared" si="185"/>
        <v>NA</v>
      </c>
      <c r="N2956" t="str">
        <f t="shared" si="186"/>
        <v>NA</v>
      </c>
      <c r="O2956" t="str">
        <f t="shared" si="187"/>
        <v>W3-E3 80</v>
      </c>
    </row>
    <row r="2957" spans="1:15">
      <c r="A2957" t="s">
        <v>136</v>
      </c>
      <c r="B2957" t="s">
        <v>167</v>
      </c>
      <c r="C2957" t="s">
        <v>168</v>
      </c>
      <c r="D2957" t="s">
        <v>126</v>
      </c>
      <c r="E2957">
        <v>81</v>
      </c>
      <c r="F2957" t="s">
        <v>35</v>
      </c>
      <c r="G2957" t="s">
        <v>29</v>
      </c>
      <c r="L2957" t="str">
        <f t="shared" si="184"/>
        <v>NA</v>
      </c>
      <c r="M2957" t="str">
        <f t="shared" si="185"/>
        <v>NA</v>
      </c>
      <c r="N2957" t="str">
        <f t="shared" si="186"/>
        <v>NA</v>
      </c>
      <c r="O2957" t="str">
        <f t="shared" si="187"/>
        <v>W3-E3 81</v>
      </c>
    </row>
    <row r="2958" spans="1:15">
      <c r="A2958" t="s">
        <v>136</v>
      </c>
      <c r="B2958" t="s">
        <v>167</v>
      </c>
      <c r="C2958" t="s">
        <v>168</v>
      </c>
      <c r="D2958" t="s">
        <v>126</v>
      </c>
      <c r="E2958">
        <v>82</v>
      </c>
      <c r="F2958" t="s">
        <v>35</v>
      </c>
      <c r="G2958" t="s">
        <v>31</v>
      </c>
      <c r="H2958" t="b">
        <v>0</v>
      </c>
      <c r="I2958" t="s">
        <v>19</v>
      </c>
      <c r="J2958" t="s">
        <v>24</v>
      </c>
      <c r="K2958">
        <v>7.0000000000000007E-2</v>
      </c>
      <c r="L2958" t="str">
        <f t="shared" si="184"/>
        <v>Sclerolaena</v>
      </c>
      <c r="M2958" t="str">
        <f t="shared" si="185"/>
        <v>brachyptera</v>
      </c>
      <c r="N2958" t="str">
        <f t="shared" si="186"/>
        <v>Species</v>
      </c>
      <c r="O2958" t="str">
        <f t="shared" si="187"/>
        <v>W3-E3 82</v>
      </c>
    </row>
    <row r="2959" spans="1:15">
      <c r="A2959" t="s">
        <v>136</v>
      </c>
      <c r="B2959" t="s">
        <v>167</v>
      </c>
      <c r="C2959" t="s">
        <v>168</v>
      </c>
      <c r="D2959" t="s">
        <v>126</v>
      </c>
      <c r="E2959">
        <v>83</v>
      </c>
      <c r="F2959" t="s">
        <v>20</v>
      </c>
      <c r="G2959" t="s">
        <v>29</v>
      </c>
      <c r="L2959" t="str">
        <f t="shared" si="184"/>
        <v>NA</v>
      </c>
      <c r="M2959" t="str">
        <f t="shared" si="185"/>
        <v>NA</v>
      </c>
      <c r="N2959" t="str">
        <f t="shared" si="186"/>
        <v>NA</v>
      </c>
      <c r="O2959" t="str">
        <f t="shared" si="187"/>
        <v>W3-E3 83</v>
      </c>
    </row>
    <row r="2960" spans="1:15">
      <c r="A2960" t="s">
        <v>136</v>
      </c>
      <c r="B2960" t="s">
        <v>167</v>
      </c>
      <c r="C2960" t="s">
        <v>168</v>
      </c>
      <c r="D2960" t="s">
        <v>126</v>
      </c>
      <c r="E2960">
        <v>84</v>
      </c>
      <c r="F2960" t="s">
        <v>20</v>
      </c>
      <c r="G2960" t="s">
        <v>29</v>
      </c>
      <c r="L2960" t="str">
        <f t="shared" si="184"/>
        <v>NA</v>
      </c>
      <c r="M2960" t="str">
        <f t="shared" si="185"/>
        <v>NA</v>
      </c>
      <c r="N2960" t="str">
        <f t="shared" si="186"/>
        <v>NA</v>
      </c>
      <c r="O2960" t="str">
        <f t="shared" si="187"/>
        <v>W3-E3 84</v>
      </c>
    </row>
    <row r="2961" spans="1:15">
      <c r="A2961" t="s">
        <v>136</v>
      </c>
      <c r="B2961" t="s">
        <v>167</v>
      </c>
      <c r="C2961" t="s">
        <v>168</v>
      </c>
      <c r="D2961" t="s">
        <v>126</v>
      </c>
      <c r="E2961">
        <v>85</v>
      </c>
      <c r="F2961" t="s">
        <v>20</v>
      </c>
      <c r="G2961" t="s">
        <v>29</v>
      </c>
      <c r="L2961" t="str">
        <f t="shared" si="184"/>
        <v>NA</v>
      </c>
      <c r="M2961" t="str">
        <f t="shared" si="185"/>
        <v>NA</v>
      </c>
      <c r="N2961" t="str">
        <f t="shared" si="186"/>
        <v>NA</v>
      </c>
      <c r="O2961" t="str">
        <f t="shared" si="187"/>
        <v>W3-E3 85</v>
      </c>
    </row>
    <row r="2962" spans="1:15">
      <c r="A2962" t="s">
        <v>136</v>
      </c>
      <c r="B2962" t="s">
        <v>167</v>
      </c>
      <c r="C2962" t="s">
        <v>168</v>
      </c>
      <c r="D2962" t="s">
        <v>126</v>
      </c>
      <c r="E2962">
        <v>86</v>
      </c>
      <c r="F2962" t="s">
        <v>20</v>
      </c>
      <c r="G2962" t="s">
        <v>29</v>
      </c>
      <c r="L2962" t="str">
        <f t="shared" si="184"/>
        <v>NA</v>
      </c>
      <c r="M2962" t="str">
        <f t="shared" si="185"/>
        <v>NA</v>
      </c>
      <c r="N2962" t="str">
        <f t="shared" si="186"/>
        <v>NA</v>
      </c>
      <c r="O2962" t="str">
        <f t="shared" si="187"/>
        <v>W3-E3 86</v>
      </c>
    </row>
    <row r="2963" spans="1:15">
      <c r="A2963" t="s">
        <v>136</v>
      </c>
      <c r="B2963" t="s">
        <v>167</v>
      </c>
      <c r="C2963" t="s">
        <v>168</v>
      </c>
      <c r="D2963" t="s">
        <v>126</v>
      </c>
      <c r="E2963">
        <v>87</v>
      </c>
      <c r="F2963" t="s">
        <v>32</v>
      </c>
      <c r="G2963" t="s">
        <v>31</v>
      </c>
      <c r="H2963" t="b">
        <v>0</v>
      </c>
      <c r="I2963" t="s">
        <v>19</v>
      </c>
      <c r="J2963" t="s">
        <v>24</v>
      </c>
      <c r="K2963">
        <v>0.06</v>
      </c>
      <c r="L2963" t="str">
        <f t="shared" si="184"/>
        <v>Sclerolaena</v>
      </c>
      <c r="M2963" t="str">
        <f t="shared" si="185"/>
        <v>brachyptera</v>
      </c>
      <c r="N2963" t="str">
        <f t="shared" si="186"/>
        <v>Species</v>
      </c>
      <c r="O2963" t="str">
        <f t="shared" si="187"/>
        <v>W3-E3 87</v>
      </c>
    </row>
    <row r="2964" spans="1:15">
      <c r="A2964" t="s">
        <v>136</v>
      </c>
      <c r="B2964" t="s">
        <v>167</v>
      </c>
      <c r="C2964" t="s">
        <v>168</v>
      </c>
      <c r="D2964" t="s">
        <v>126</v>
      </c>
      <c r="E2964">
        <v>88</v>
      </c>
      <c r="F2964" t="s">
        <v>20</v>
      </c>
      <c r="G2964" t="s">
        <v>29</v>
      </c>
      <c r="L2964" t="str">
        <f t="shared" si="184"/>
        <v>NA</v>
      </c>
      <c r="M2964" t="str">
        <f t="shared" si="185"/>
        <v>NA</v>
      </c>
      <c r="N2964" t="str">
        <f t="shared" si="186"/>
        <v>NA</v>
      </c>
      <c r="O2964" t="str">
        <f t="shared" si="187"/>
        <v>W3-E3 88</v>
      </c>
    </row>
    <row r="2965" spans="1:15">
      <c r="A2965" t="s">
        <v>136</v>
      </c>
      <c r="B2965" t="s">
        <v>167</v>
      </c>
      <c r="C2965" t="s">
        <v>168</v>
      </c>
      <c r="D2965" t="s">
        <v>126</v>
      </c>
      <c r="E2965">
        <v>89</v>
      </c>
      <c r="F2965" t="s">
        <v>20</v>
      </c>
      <c r="G2965" t="s">
        <v>29</v>
      </c>
      <c r="L2965" t="str">
        <f t="shared" si="184"/>
        <v>NA</v>
      </c>
      <c r="M2965" t="str">
        <f t="shared" si="185"/>
        <v>NA</v>
      </c>
      <c r="N2965" t="str">
        <f t="shared" si="186"/>
        <v>NA</v>
      </c>
      <c r="O2965" t="str">
        <f t="shared" si="187"/>
        <v>W3-E3 89</v>
      </c>
    </row>
    <row r="2966" spans="1:15">
      <c r="A2966" t="s">
        <v>136</v>
      </c>
      <c r="B2966" t="s">
        <v>167</v>
      </c>
      <c r="C2966" t="s">
        <v>168</v>
      </c>
      <c r="D2966" t="s">
        <v>126</v>
      </c>
      <c r="E2966">
        <v>90</v>
      </c>
      <c r="F2966" t="s">
        <v>32</v>
      </c>
      <c r="G2966" t="s">
        <v>33</v>
      </c>
      <c r="H2966" t="b">
        <v>1</v>
      </c>
      <c r="I2966" t="s">
        <v>19</v>
      </c>
      <c r="J2966" t="s">
        <v>24</v>
      </c>
      <c r="K2966">
        <v>0.13</v>
      </c>
      <c r="L2966" t="str">
        <f t="shared" si="184"/>
        <v>Sclerolaena</v>
      </c>
      <c r="M2966" t="str">
        <f t="shared" si="185"/>
        <v>divaricata</v>
      </c>
      <c r="N2966" t="str">
        <f t="shared" si="186"/>
        <v>Species</v>
      </c>
      <c r="O2966" t="str">
        <f t="shared" si="187"/>
        <v>W3-E3 90</v>
      </c>
    </row>
    <row r="2967" spans="1:15">
      <c r="A2967" t="s">
        <v>136</v>
      </c>
      <c r="B2967" t="s">
        <v>167</v>
      </c>
      <c r="C2967" t="s">
        <v>168</v>
      </c>
      <c r="D2967" t="s">
        <v>126</v>
      </c>
      <c r="E2967">
        <v>91</v>
      </c>
      <c r="F2967" t="s">
        <v>32</v>
      </c>
      <c r="G2967" t="s">
        <v>29</v>
      </c>
      <c r="L2967" t="str">
        <f t="shared" si="184"/>
        <v>NA</v>
      </c>
      <c r="M2967" t="str">
        <f t="shared" si="185"/>
        <v>NA</v>
      </c>
      <c r="N2967" t="str">
        <f t="shared" si="186"/>
        <v>NA</v>
      </c>
      <c r="O2967" t="str">
        <f t="shared" si="187"/>
        <v>W3-E3 91</v>
      </c>
    </row>
    <row r="2968" spans="1:15">
      <c r="A2968" t="s">
        <v>136</v>
      </c>
      <c r="B2968" t="s">
        <v>167</v>
      </c>
      <c r="C2968" t="s">
        <v>168</v>
      </c>
      <c r="D2968" t="s">
        <v>126</v>
      </c>
      <c r="E2968">
        <v>92</v>
      </c>
      <c r="F2968" t="s">
        <v>32</v>
      </c>
      <c r="G2968" s="4" t="s">
        <v>301</v>
      </c>
      <c r="H2968" t="b">
        <v>1</v>
      </c>
      <c r="I2968" t="s">
        <v>49</v>
      </c>
      <c r="J2968" t="s">
        <v>50</v>
      </c>
      <c r="K2968">
        <v>0.23</v>
      </c>
      <c r="L2968" t="str">
        <f t="shared" si="184"/>
        <v>Sporobolus</v>
      </c>
      <c r="M2968" t="str">
        <f t="shared" si="185"/>
        <v>actinocladus</v>
      </c>
      <c r="N2968" t="str">
        <f t="shared" si="186"/>
        <v>Species</v>
      </c>
      <c r="O2968" t="str">
        <f t="shared" si="187"/>
        <v>W3-E3 92</v>
      </c>
    </row>
    <row r="2969" spans="1:15">
      <c r="A2969" t="s">
        <v>136</v>
      </c>
      <c r="B2969" t="s">
        <v>167</v>
      </c>
      <c r="C2969" t="s">
        <v>168</v>
      </c>
      <c r="D2969" t="s">
        <v>126</v>
      </c>
      <c r="E2969">
        <v>93</v>
      </c>
      <c r="F2969" t="s">
        <v>32</v>
      </c>
      <c r="G2969" t="s">
        <v>31</v>
      </c>
      <c r="H2969" t="b">
        <v>0</v>
      </c>
      <c r="I2969" t="s">
        <v>19</v>
      </c>
      <c r="J2969" t="s">
        <v>24</v>
      </c>
      <c r="K2969">
        <v>7.0000000000000007E-2</v>
      </c>
      <c r="L2969" t="str">
        <f t="shared" si="184"/>
        <v>Sclerolaena</v>
      </c>
      <c r="M2969" t="str">
        <f t="shared" si="185"/>
        <v>brachyptera</v>
      </c>
      <c r="N2969" t="str">
        <f t="shared" si="186"/>
        <v>Species</v>
      </c>
      <c r="O2969" t="str">
        <f t="shared" si="187"/>
        <v>W3-E3 93</v>
      </c>
    </row>
    <row r="2970" spans="1:15">
      <c r="A2970" t="s">
        <v>136</v>
      </c>
      <c r="B2970" t="s">
        <v>167</v>
      </c>
      <c r="C2970" t="s">
        <v>168</v>
      </c>
      <c r="D2970" t="s">
        <v>126</v>
      </c>
      <c r="E2970">
        <v>94</v>
      </c>
      <c r="F2970" t="s">
        <v>32</v>
      </c>
      <c r="G2970" t="s">
        <v>31</v>
      </c>
      <c r="H2970" t="b">
        <v>0</v>
      </c>
      <c r="I2970" t="s">
        <v>19</v>
      </c>
      <c r="J2970" t="s">
        <v>24</v>
      </c>
      <c r="K2970">
        <v>0.04</v>
      </c>
      <c r="L2970" t="str">
        <f t="shared" si="184"/>
        <v>Sclerolaena</v>
      </c>
      <c r="M2970" t="str">
        <f t="shared" si="185"/>
        <v>brachyptera</v>
      </c>
      <c r="N2970" t="str">
        <f t="shared" si="186"/>
        <v>Species</v>
      </c>
      <c r="O2970" t="str">
        <f t="shared" si="187"/>
        <v>W3-E3 94</v>
      </c>
    </row>
    <row r="2971" spans="1:15">
      <c r="A2971" t="s">
        <v>136</v>
      </c>
      <c r="B2971" t="s">
        <v>167</v>
      </c>
      <c r="C2971" t="s">
        <v>168</v>
      </c>
      <c r="D2971" t="s">
        <v>126</v>
      </c>
      <c r="E2971">
        <v>95</v>
      </c>
      <c r="F2971" t="s">
        <v>32</v>
      </c>
      <c r="G2971" t="s">
        <v>31</v>
      </c>
      <c r="H2971" t="b">
        <v>0</v>
      </c>
      <c r="I2971" t="s">
        <v>19</v>
      </c>
      <c r="J2971" t="s">
        <v>24</v>
      </c>
      <c r="K2971">
        <v>7.0000000000000007E-2</v>
      </c>
      <c r="L2971" t="str">
        <f t="shared" si="184"/>
        <v>Sclerolaena</v>
      </c>
      <c r="M2971" t="str">
        <f t="shared" si="185"/>
        <v>brachyptera</v>
      </c>
      <c r="N2971" t="str">
        <f t="shared" si="186"/>
        <v>Species</v>
      </c>
      <c r="O2971" t="str">
        <f t="shared" si="187"/>
        <v>W3-E3 95</v>
      </c>
    </row>
    <row r="2972" spans="1:15">
      <c r="A2972" t="s">
        <v>136</v>
      </c>
      <c r="B2972" t="s">
        <v>167</v>
      </c>
      <c r="C2972" t="s">
        <v>168</v>
      </c>
      <c r="D2972" t="s">
        <v>126</v>
      </c>
      <c r="E2972">
        <v>96</v>
      </c>
      <c r="F2972" t="s">
        <v>32</v>
      </c>
      <c r="G2972" t="s">
        <v>31</v>
      </c>
      <c r="H2972" t="b">
        <v>0</v>
      </c>
      <c r="I2972" t="s">
        <v>19</v>
      </c>
      <c r="J2972" t="s">
        <v>24</v>
      </c>
      <c r="K2972">
        <v>0.03</v>
      </c>
      <c r="L2972" t="str">
        <f t="shared" si="184"/>
        <v>Sclerolaena</v>
      </c>
      <c r="M2972" t="str">
        <f t="shared" si="185"/>
        <v>brachyptera</v>
      </c>
      <c r="N2972" t="str">
        <f t="shared" si="186"/>
        <v>Species</v>
      </c>
      <c r="O2972" t="str">
        <f t="shared" si="187"/>
        <v>W3-E3 96</v>
      </c>
    </row>
    <row r="2973" spans="1:15">
      <c r="A2973" t="s">
        <v>136</v>
      </c>
      <c r="B2973" t="s">
        <v>167</v>
      </c>
      <c r="C2973" t="s">
        <v>168</v>
      </c>
      <c r="D2973" t="s">
        <v>126</v>
      </c>
      <c r="E2973">
        <v>97</v>
      </c>
      <c r="F2973" t="s">
        <v>32</v>
      </c>
      <c r="G2973" t="s">
        <v>29</v>
      </c>
      <c r="L2973" t="str">
        <f t="shared" si="184"/>
        <v>NA</v>
      </c>
      <c r="M2973" t="str">
        <f t="shared" si="185"/>
        <v>NA</v>
      </c>
      <c r="N2973" t="str">
        <f t="shared" si="186"/>
        <v>NA</v>
      </c>
      <c r="O2973" t="str">
        <f t="shared" si="187"/>
        <v>W3-E3 97</v>
      </c>
    </row>
    <row r="2974" spans="1:15">
      <c r="A2974" t="s">
        <v>136</v>
      </c>
      <c r="B2974" t="s">
        <v>167</v>
      </c>
      <c r="C2974" t="s">
        <v>168</v>
      </c>
      <c r="D2974" t="s">
        <v>126</v>
      </c>
      <c r="E2974">
        <v>98</v>
      </c>
      <c r="F2974" t="s">
        <v>32</v>
      </c>
      <c r="G2974" t="s">
        <v>29</v>
      </c>
      <c r="L2974" t="str">
        <f t="shared" si="184"/>
        <v>NA</v>
      </c>
      <c r="M2974" t="str">
        <f t="shared" si="185"/>
        <v>NA</v>
      </c>
      <c r="N2974" t="str">
        <f t="shared" si="186"/>
        <v>NA</v>
      </c>
      <c r="O2974" t="str">
        <f t="shared" si="187"/>
        <v>W3-E3 98</v>
      </c>
    </row>
    <row r="2975" spans="1:15">
      <c r="A2975" t="s">
        <v>136</v>
      </c>
      <c r="B2975" t="s">
        <v>167</v>
      </c>
      <c r="C2975" t="s">
        <v>168</v>
      </c>
      <c r="D2975" t="s">
        <v>126</v>
      </c>
      <c r="E2975">
        <v>99</v>
      </c>
      <c r="F2975" t="s">
        <v>32</v>
      </c>
      <c r="G2975" t="s">
        <v>29</v>
      </c>
      <c r="L2975" t="str">
        <f t="shared" si="184"/>
        <v>NA</v>
      </c>
      <c r="M2975" t="str">
        <f t="shared" si="185"/>
        <v>NA</v>
      </c>
      <c r="N2975" t="str">
        <f t="shared" si="186"/>
        <v>NA</v>
      </c>
      <c r="O2975" t="str">
        <f t="shared" si="187"/>
        <v>W3-E3 99</v>
      </c>
    </row>
    <row r="2976" spans="1:15">
      <c r="A2976" t="s">
        <v>136</v>
      </c>
      <c r="B2976" t="s">
        <v>167</v>
      </c>
      <c r="C2976" t="s">
        <v>168</v>
      </c>
      <c r="D2976" t="s">
        <v>126</v>
      </c>
      <c r="E2976">
        <v>100</v>
      </c>
      <c r="F2976" t="s">
        <v>32</v>
      </c>
      <c r="G2976" t="s">
        <v>29</v>
      </c>
      <c r="L2976" t="str">
        <f t="shared" si="184"/>
        <v>NA</v>
      </c>
      <c r="M2976" t="str">
        <f t="shared" si="185"/>
        <v>NA</v>
      </c>
      <c r="N2976" t="str">
        <f t="shared" si="186"/>
        <v>NA</v>
      </c>
      <c r="O2976" t="str">
        <f t="shared" si="187"/>
        <v>W3-E3 100</v>
      </c>
    </row>
    <row r="2977" spans="1:15">
      <c r="A2977" t="s">
        <v>136</v>
      </c>
      <c r="B2977" t="s">
        <v>167</v>
      </c>
      <c r="C2977" t="s">
        <v>168</v>
      </c>
      <c r="D2977" t="s">
        <v>129</v>
      </c>
      <c r="E2977">
        <v>0</v>
      </c>
      <c r="F2977" t="s">
        <v>32</v>
      </c>
      <c r="G2977" s="4" t="s">
        <v>165</v>
      </c>
      <c r="H2977" t="b">
        <v>1</v>
      </c>
      <c r="I2977" t="s">
        <v>49</v>
      </c>
      <c r="J2977" t="s">
        <v>50</v>
      </c>
      <c r="K2977">
        <v>0.03</v>
      </c>
      <c r="L2977" t="str">
        <f t="shared" si="184"/>
        <v>Mini</v>
      </c>
      <c r="M2977" t="str">
        <f t="shared" si="185"/>
        <v>eragrostis déjà vu</v>
      </c>
      <c r="N2977" t="str">
        <f t="shared" si="186"/>
        <v>Species</v>
      </c>
      <c r="O2977" t="str">
        <f t="shared" si="187"/>
        <v>W4-E4 0</v>
      </c>
    </row>
    <row r="2978" spans="1:15">
      <c r="A2978" t="s">
        <v>136</v>
      </c>
      <c r="B2978" t="s">
        <v>167</v>
      </c>
      <c r="C2978" t="s">
        <v>168</v>
      </c>
      <c r="D2978" t="s">
        <v>129</v>
      </c>
      <c r="E2978">
        <v>1</v>
      </c>
      <c r="F2978" t="s">
        <v>32</v>
      </c>
      <c r="G2978" t="s">
        <v>29</v>
      </c>
      <c r="L2978" t="str">
        <f t="shared" si="184"/>
        <v>NA</v>
      </c>
      <c r="M2978" t="str">
        <f t="shared" si="185"/>
        <v>NA</v>
      </c>
      <c r="N2978" t="str">
        <f t="shared" si="186"/>
        <v>NA</v>
      </c>
      <c r="O2978" t="str">
        <f t="shared" si="187"/>
        <v>W4-E4 1</v>
      </c>
    </row>
    <row r="2979" spans="1:15">
      <c r="A2979" t="s">
        <v>136</v>
      </c>
      <c r="B2979" t="s">
        <v>167</v>
      </c>
      <c r="C2979" t="s">
        <v>168</v>
      </c>
      <c r="D2979" t="s">
        <v>129</v>
      </c>
      <c r="E2979">
        <v>2</v>
      </c>
      <c r="F2979" t="s">
        <v>32</v>
      </c>
      <c r="G2979" t="s">
        <v>29</v>
      </c>
      <c r="L2979" t="str">
        <f t="shared" si="184"/>
        <v>NA</v>
      </c>
      <c r="M2979" t="str">
        <f t="shared" si="185"/>
        <v>NA</v>
      </c>
      <c r="N2979" t="str">
        <f t="shared" si="186"/>
        <v>NA</v>
      </c>
      <c r="O2979" t="str">
        <f t="shared" si="187"/>
        <v>W4-E4 2</v>
      </c>
    </row>
    <row r="2980" spans="1:15">
      <c r="A2980" t="s">
        <v>136</v>
      </c>
      <c r="B2980" t="s">
        <v>167</v>
      </c>
      <c r="C2980" t="s">
        <v>168</v>
      </c>
      <c r="D2980" t="s">
        <v>129</v>
      </c>
      <c r="E2980">
        <v>3</v>
      </c>
      <c r="F2980" t="s">
        <v>32</v>
      </c>
      <c r="G2980" s="4" t="s">
        <v>165</v>
      </c>
      <c r="H2980" t="b">
        <v>1</v>
      </c>
      <c r="I2980" t="s">
        <v>49</v>
      </c>
      <c r="J2980" t="s">
        <v>50</v>
      </c>
      <c r="K2980">
        <v>0.08</v>
      </c>
      <c r="L2980" t="str">
        <f t="shared" si="184"/>
        <v>Mini</v>
      </c>
      <c r="M2980" t="str">
        <f t="shared" si="185"/>
        <v>eragrostis déjà vu</v>
      </c>
      <c r="N2980" t="str">
        <f t="shared" si="186"/>
        <v>Species</v>
      </c>
      <c r="O2980" t="str">
        <f t="shared" si="187"/>
        <v>W4-E4 3</v>
      </c>
    </row>
    <row r="2981" spans="1:15">
      <c r="A2981" t="s">
        <v>136</v>
      </c>
      <c r="B2981" t="s">
        <v>167</v>
      </c>
      <c r="C2981" t="s">
        <v>168</v>
      </c>
      <c r="D2981" t="s">
        <v>129</v>
      </c>
      <c r="E2981">
        <v>3</v>
      </c>
      <c r="F2981" t="s">
        <v>32</v>
      </c>
      <c r="G2981" t="s">
        <v>102</v>
      </c>
      <c r="H2981" t="b">
        <v>0</v>
      </c>
      <c r="I2981" t="s">
        <v>103</v>
      </c>
      <c r="J2981" t="s">
        <v>60</v>
      </c>
      <c r="K2981">
        <v>0.03</v>
      </c>
      <c r="L2981" t="str">
        <f t="shared" si="184"/>
        <v>Trianthema</v>
      </c>
      <c r="M2981" t="str">
        <f t="shared" si="185"/>
        <v>triquetrum</v>
      </c>
      <c r="N2981" t="str">
        <f t="shared" si="186"/>
        <v>Species</v>
      </c>
      <c r="O2981" t="str">
        <f t="shared" si="187"/>
        <v>W4-E4 3</v>
      </c>
    </row>
    <row r="2982" spans="1:15">
      <c r="A2982" t="s">
        <v>136</v>
      </c>
      <c r="B2982" t="s">
        <v>167</v>
      </c>
      <c r="C2982" t="s">
        <v>168</v>
      </c>
      <c r="D2982" t="s">
        <v>129</v>
      </c>
      <c r="E2982">
        <v>4</v>
      </c>
      <c r="F2982" t="s">
        <v>32</v>
      </c>
      <c r="G2982" t="s">
        <v>29</v>
      </c>
      <c r="L2982" t="str">
        <f t="shared" si="184"/>
        <v>NA</v>
      </c>
      <c r="M2982" t="str">
        <f t="shared" si="185"/>
        <v>NA</v>
      </c>
      <c r="N2982" t="str">
        <f t="shared" si="186"/>
        <v>NA</v>
      </c>
      <c r="O2982" t="str">
        <f t="shared" si="187"/>
        <v>W4-E4 4</v>
      </c>
    </row>
    <row r="2983" spans="1:15">
      <c r="A2983" t="s">
        <v>136</v>
      </c>
      <c r="B2983" t="s">
        <v>167</v>
      </c>
      <c r="C2983" t="s">
        <v>168</v>
      </c>
      <c r="D2983" t="s">
        <v>129</v>
      </c>
      <c r="E2983">
        <v>5</v>
      </c>
      <c r="F2983" t="s">
        <v>32</v>
      </c>
      <c r="G2983" t="s">
        <v>29</v>
      </c>
      <c r="L2983" t="str">
        <f t="shared" si="184"/>
        <v>NA</v>
      </c>
      <c r="M2983" t="str">
        <f t="shared" si="185"/>
        <v>NA</v>
      </c>
      <c r="N2983" t="str">
        <f t="shared" si="186"/>
        <v>NA</v>
      </c>
      <c r="O2983" t="str">
        <f t="shared" si="187"/>
        <v>W4-E4 5</v>
      </c>
    </row>
    <row r="2984" spans="1:15">
      <c r="A2984" t="s">
        <v>136</v>
      </c>
      <c r="B2984" t="s">
        <v>167</v>
      </c>
      <c r="C2984" t="s">
        <v>168</v>
      </c>
      <c r="D2984" t="s">
        <v>129</v>
      </c>
      <c r="E2984">
        <v>6</v>
      </c>
      <c r="F2984" t="s">
        <v>32</v>
      </c>
      <c r="G2984" t="s">
        <v>30</v>
      </c>
      <c r="H2984" t="b">
        <v>1</v>
      </c>
      <c r="I2984" t="s">
        <v>19</v>
      </c>
      <c r="J2984" t="s">
        <v>24</v>
      </c>
      <c r="K2984">
        <v>0.05</v>
      </c>
      <c r="L2984" t="str">
        <f t="shared" si="184"/>
        <v>Sclerolaena</v>
      </c>
      <c r="M2984" t="str">
        <f t="shared" si="185"/>
        <v>ventricosa</v>
      </c>
      <c r="N2984" t="str">
        <f t="shared" si="186"/>
        <v>Species</v>
      </c>
      <c r="O2984" t="str">
        <f t="shared" si="187"/>
        <v>W4-E4 6</v>
      </c>
    </row>
    <row r="2985" spans="1:15">
      <c r="A2985" t="s">
        <v>136</v>
      </c>
      <c r="B2985" t="s">
        <v>167</v>
      </c>
      <c r="C2985" t="s">
        <v>168</v>
      </c>
      <c r="D2985" t="s">
        <v>129</v>
      </c>
      <c r="E2985">
        <v>7</v>
      </c>
      <c r="F2985" t="s">
        <v>35</v>
      </c>
      <c r="G2985" t="s">
        <v>30</v>
      </c>
      <c r="H2985" t="b">
        <v>1</v>
      </c>
      <c r="I2985" t="s">
        <v>19</v>
      </c>
      <c r="J2985" t="s">
        <v>24</v>
      </c>
      <c r="K2985">
        <v>0.05</v>
      </c>
      <c r="L2985" t="str">
        <f t="shared" si="184"/>
        <v>Sclerolaena</v>
      </c>
      <c r="M2985" t="str">
        <f t="shared" si="185"/>
        <v>ventricosa</v>
      </c>
      <c r="N2985" t="str">
        <f t="shared" si="186"/>
        <v>Species</v>
      </c>
      <c r="O2985" t="str">
        <f t="shared" si="187"/>
        <v>W4-E4 7</v>
      </c>
    </row>
    <row r="2986" spans="1:15">
      <c r="A2986" t="s">
        <v>136</v>
      </c>
      <c r="B2986" t="s">
        <v>167</v>
      </c>
      <c r="C2986" t="s">
        <v>168</v>
      </c>
      <c r="D2986" t="s">
        <v>129</v>
      </c>
      <c r="E2986">
        <v>8</v>
      </c>
      <c r="F2986" t="s">
        <v>35</v>
      </c>
      <c r="G2986" t="s">
        <v>31</v>
      </c>
      <c r="H2986" t="b">
        <v>0</v>
      </c>
      <c r="I2986" t="s">
        <v>19</v>
      </c>
      <c r="J2986" t="s">
        <v>24</v>
      </c>
      <c r="K2986">
        <v>0.05</v>
      </c>
      <c r="L2986" t="str">
        <f t="shared" si="184"/>
        <v>Sclerolaena</v>
      </c>
      <c r="M2986" t="str">
        <f t="shared" si="185"/>
        <v>brachyptera</v>
      </c>
      <c r="N2986" t="str">
        <f t="shared" si="186"/>
        <v>Species</v>
      </c>
      <c r="O2986" t="str">
        <f t="shared" si="187"/>
        <v>W4-E4 8</v>
      </c>
    </row>
    <row r="2987" spans="1:15">
      <c r="A2987" t="s">
        <v>136</v>
      </c>
      <c r="B2987" t="s">
        <v>167</v>
      </c>
      <c r="C2987" t="s">
        <v>168</v>
      </c>
      <c r="D2987" t="s">
        <v>129</v>
      </c>
      <c r="E2987">
        <v>9</v>
      </c>
      <c r="F2987" t="s">
        <v>20</v>
      </c>
      <c r="G2987" s="4" t="s">
        <v>128</v>
      </c>
      <c r="H2987" t="b">
        <v>0</v>
      </c>
      <c r="I2987" t="s">
        <v>170</v>
      </c>
      <c r="J2987" t="s">
        <v>60</v>
      </c>
      <c r="K2987">
        <v>0.03</v>
      </c>
      <c r="L2987" t="str">
        <f t="shared" si="184"/>
        <v>Cullen</v>
      </c>
      <c r="M2987" t="str">
        <f t="shared" si="185"/>
        <v>NA</v>
      </c>
      <c r="N2987" t="str">
        <f t="shared" si="186"/>
        <v>Genus</v>
      </c>
      <c r="O2987" t="str">
        <f t="shared" si="187"/>
        <v>W4-E4 9</v>
      </c>
    </row>
    <row r="2988" spans="1:15">
      <c r="A2988" t="s">
        <v>136</v>
      </c>
      <c r="B2988" t="s">
        <v>167</v>
      </c>
      <c r="C2988" t="s">
        <v>168</v>
      </c>
      <c r="D2988" t="s">
        <v>129</v>
      </c>
      <c r="E2988">
        <v>10</v>
      </c>
      <c r="F2988" t="s">
        <v>35</v>
      </c>
      <c r="G2988" t="s">
        <v>30</v>
      </c>
      <c r="H2988" t="b">
        <v>0</v>
      </c>
      <c r="I2988" t="s">
        <v>19</v>
      </c>
      <c r="J2988" t="s">
        <v>24</v>
      </c>
      <c r="K2988">
        <v>0.06</v>
      </c>
      <c r="L2988" t="str">
        <f t="shared" si="184"/>
        <v>Sclerolaena</v>
      </c>
      <c r="M2988" t="str">
        <f t="shared" si="185"/>
        <v>ventricosa</v>
      </c>
      <c r="N2988" t="str">
        <f t="shared" si="186"/>
        <v>Species</v>
      </c>
      <c r="O2988" t="str">
        <f t="shared" si="187"/>
        <v>W4-E4 10</v>
      </c>
    </row>
    <row r="2989" spans="1:15">
      <c r="A2989" t="s">
        <v>136</v>
      </c>
      <c r="B2989" t="s">
        <v>167</v>
      </c>
      <c r="C2989" t="s">
        <v>168</v>
      </c>
      <c r="D2989" t="s">
        <v>129</v>
      </c>
      <c r="E2989">
        <v>11</v>
      </c>
      <c r="F2989" t="s">
        <v>20</v>
      </c>
      <c r="G2989" t="s">
        <v>31</v>
      </c>
      <c r="H2989" t="b">
        <v>0</v>
      </c>
      <c r="I2989" t="s">
        <v>19</v>
      </c>
      <c r="J2989" t="s">
        <v>24</v>
      </c>
      <c r="K2989">
        <v>0.04</v>
      </c>
      <c r="L2989" t="str">
        <f t="shared" si="184"/>
        <v>Sclerolaena</v>
      </c>
      <c r="M2989" t="str">
        <f t="shared" si="185"/>
        <v>brachyptera</v>
      </c>
      <c r="N2989" t="str">
        <f t="shared" si="186"/>
        <v>Species</v>
      </c>
      <c r="O2989" t="str">
        <f t="shared" si="187"/>
        <v>W4-E4 11</v>
      </c>
    </row>
    <row r="2990" spans="1:15">
      <c r="A2990" t="s">
        <v>136</v>
      </c>
      <c r="B2990" t="s">
        <v>167</v>
      </c>
      <c r="C2990" t="s">
        <v>168</v>
      </c>
      <c r="D2990" t="s">
        <v>129</v>
      </c>
      <c r="E2990">
        <v>11</v>
      </c>
      <c r="F2990" t="s">
        <v>20</v>
      </c>
      <c r="G2990" s="4" t="s">
        <v>157</v>
      </c>
      <c r="H2990" t="b">
        <v>1</v>
      </c>
      <c r="I2990" t="s">
        <v>49</v>
      </c>
      <c r="J2990" t="s">
        <v>50</v>
      </c>
      <c r="K2990">
        <v>0.28999999999999998</v>
      </c>
      <c r="L2990" t="str">
        <f t="shared" si="184"/>
        <v>Hairy</v>
      </c>
      <c r="M2990" t="str">
        <f t="shared" si="185"/>
        <v>glumes</v>
      </c>
      <c r="N2990" t="str">
        <f t="shared" si="186"/>
        <v>Species</v>
      </c>
      <c r="O2990" t="str">
        <f t="shared" si="187"/>
        <v>W4-E4 11</v>
      </c>
    </row>
    <row r="2991" spans="1:15">
      <c r="A2991" t="s">
        <v>136</v>
      </c>
      <c r="B2991" t="s">
        <v>167</v>
      </c>
      <c r="C2991" t="s">
        <v>168</v>
      </c>
      <c r="D2991" t="s">
        <v>129</v>
      </c>
      <c r="E2991">
        <v>12</v>
      </c>
      <c r="F2991" t="s">
        <v>20</v>
      </c>
      <c r="G2991" t="s">
        <v>29</v>
      </c>
      <c r="L2991" t="str">
        <f t="shared" si="184"/>
        <v>NA</v>
      </c>
      <c r="M2991" t="str">
        <f t="shared" si="185"/>
        <v>NA</v>
      </c>
      <c r="N2991" t="str">
        <f t="shared" si="186"/>
        <v>NA</v>
      </c>
      <c r="O2991" t="str">
        <f t="shared" si="187"/>
        <v>W4-E4 12</v>
      </c>
    </row>
    <row r="2992" spans="1:15">
      <c r="A2992" t="s">
        <v>136</v>
      </c>
      <c r="B2992" t="s">
        <v>167</v>
      </c>
      <c r="C2992" t="s">
        <v>168</v>
      </c>
      <c r="D2992" t="s">
        <v>129</v>
      </c>
      <c r="E2992">
        <v>13</v>
      </c>
      <c r="F2992" t="s">
        <v>20</v>
      </c>
      <c r="G2992" t="s">
        <v>29</v>
      </c>
      <c r="L2992" t="str">
        <f t="shared" si="184"/>
        <v>NA</v>
      </c>
      <c r="M2992" t="str">
        <f t="shared" si="185"/>
        <v>NA</v>
      </c>
      <c r="N2992" t="str">
        <f t="shared" si="186"/>
        <v>NA</v>
      </c>
      <c r="O2992" t="str">
        <f t="shared" si="187"/>
        <v>W4-E4 13</v>
      </c>
    </row>
    <row r="2993" spans="1:15">
      <c r="A2993" t="s">
        <v>136</v>
      </c>
      <c r="B2993" t="s">
        <v>167</v>
      </c>
      <c r="C2993" t="s">
        <v>168</v>
      </c>
      <c r="D2993" t="s">
        <v>129</v>
      </c>
      <c r="E2993">
        <v>14</v>
      </c>
      <c r="F2993" t="s">
        <v>32</v>
      </c>
      <c r="G2993" t="s">
        <v>29</v>
      </c>
      <c r="L2993" t="str">
        <f t="shared" si="184"/>
        <v>NA</v>
      </c>
      <c r="M2993" t="str">
        <f t="shared" si="185"/>
        <v>NA</v>
      </c>
      <c r="N2993" t="str">
        <f t="shared" si="186"/>
        <v>NA</v>
      </c>
      <c r="O2993" t="str">
        <f t="shared" si="187"/>
        <v>W4-E4 14</v>
      </c>
    </row>
    <row r="2994" spans="1:15">
      <c r="A2994" t="s">
        <v>136</v>
      </c>
      <c r="B2994" t="s">
        <v>167</v>
      </c>
      <c r="C2994" t="s">
        <v>168</v>
      </c>
      <c r="D2994" t="s">
        <v>129</v>
      </c>
      <c r="E2994">
        <v>15</v>
      </c>
      <c r="F2994" t="s">
        <v>35</v>
      </c>
      <c r="G2994" t="s">
        <v>29</v>
      </c>
      <c r="L2994" t="str">
        <f t="shared" si="184"/>
        <v>NA</v>
      </c>
      <c r="M2994" t="str">
        <f t="shared" si="185"/>
        <v>NA</v>
      </c>
      <c r="N2994" t="str">
        <f t="shared" si="186"/>
        <v>NA</v>
      </c>
      <c r="O2994" t="str">
        <f t="shared" si="187"/>
        <v>W4-E4 15</v>
      </c>
    </row>
    <row r="2995" spans="1:15">
      <c r="A2995" t="s">
        <v>136</v>
      </c>
      <c r="B2995" t="s">
        <v>167</v>
      </c>
      <c r="C2995" t="s">
        <v>168</v>
      </c>
      <c r="D2995" t="s">
        <v>129</v>
      </c>
      <c r="E2995">
        <v>16</v>
      </c>
      <c r="F2995" t="s">
        <v>32</v>
      </c>
      <c r="G2995" s="4" t="s">
        <v>165</v>
      </c>
      <c r="H2995" t="b">
        <v>1</v>
      </c>
      <c r="I2995" t="s">
        <v>49</v>
      </c>
      <c r="J2995" t="s">
        <v>50</v>
      </c>
      <c r="K2995">
        <v>0.18</v>
      </c>
      <c r="L2995" t="str">
        <f t="shared" si="184"/>
        <v>Mini</v>
      </c>
      <c r="M2995" t="str">
        <f t="shared" si="185"/>
        <v>eragrostis déjà vu</v>
      </c>
      <c r="N2995" t="str">
        <f t="shared" si="186"/>
        <v>Species</v>
      </c>
      <c r="O2995" t="str">
        <f t="shared" si="187"/>
        <v>W4-E4 16</v>
      </c>
    </row>
    <row r="2996" spans="1:15">
      <c r="A2996" t="s">
        <v>136</v>
      </c>
      <c r="B2996" t="s">
        <v>167</v>
      </c>
      <c r="C2996" t="s">
        <v>168</v>
      </c>
      <c r="D2996" t="s">
        <v>129</v>
      </c>
      <c r="E2996">
        <v>17</v>
      </c>
      <c r="F2996" t="s">
        <v>32</v>
      </c>
      <c r="G2996" s="4" t="s">
        <v>53</v>
      </c>
      <c r="H2996" t="b">
        <v>0</v>
      </c>
      <c r="I2996" t="s">
        <v>59</v>
      </c>
      <c r="J2996" t="s">
        <v>60</v>
      </c>
      <c r="K2996">
        <v>0.09</v>
      </c>
      <c r="L2996" t="str">
        <f t="shared" si="184"/>
        <v>Sida</v>
      </c>
      <c r="M2996" t="str">
        <f t="shared" si="185"/>
        <v>A</v>
      </c>
      <c r="N2996" t="str">
        <f t="shared" si="186"/>
        <v>Species</v>
      </c>
      <c r="O2996" t="str">
        <f t="shared" si="187"/>
        <v>W4-E4 17</v>
      </c>
    </row>
    <row r="2997" spans="1:15">
      <c r="A2997" t="s">
        <v>136</v>
      </c>
      <c r="B2997" t="s">
        <v>167</v>
      </c>
      <c r="C2997" t="s">
        <v>168</v>
      </c>
      <c r="D2997" t="s">
        <v>129</v>
      </c>
      <c r="E2997">
        <v>18</v>
      </c>
      <c r="F2997" t="s">
        <v>20</v>
      </c>
      <c r="G2997" t="s">
        <v>29</v>
      </c>
      <c r="L2997" t="str">
        <f t="shared" si="184"/>
        <v>NA</v>
      </c>
      <c r="M2997" t="str">
        <f t="shared" si="185"/>
        <v>NA</v>
      </c>
      <c r="N2997" t="str">
        <f t="shared" si="186"/>
        <v>NA</v>
      </c>
      <c r="O2997" t="str">
        <f t="shared" si="187"/>
        <v>W4-E4 18</v>
      </c>
    </row>
    <row r="2998" spans="1:15">
      <c r="A2998" t="s">
        <v>136</v>
      </c>
      <c r="B2998" t="s">
        <v>167</v>
      </c>
      <c r="C2998" t="s">
        <v>168</v>
      </c>
      <c r="D2998" t="s">
        <v>129</v>
      </c>
      <c r="E2998">
        <v>19</v>
      </c>
      <c r="F2998" t="s">
        <v>20</v>
      </c>
      <c r="G2998" s="4" t="s">
        <v>139</v>
      </c>
      <c r="H2998" t="b">
        <v>0</v>
      </c>
      <c r="I2998" t="s">
        <v>59</v>
      </c>
      <c r="J2998" t="s">
        <v>60</v>
      </c>
      <c r="K2998">
        <v>0.08</v>
      </c>
      <c r="L2998" t="str">
        <f t="shared" si="184"/>
        <v>Sida</v>
      </c>
      <c r="M2998" t="str">
        <f t="shared" si="185"/>
        <v>corrugata</v>
      </c>
      <c r="N2998" t="str">
        <f t="shared" si="186"/>
        <v>Species</v>
      </c>
      <c r="O2998" t="str">
        <f t="shared" si="187"/>
        <v>W4-E4 19</v>
      </c>
    </row>
    <row r="2999" spans="1:15">
      <c r="A2999" t="s">
        <v>136</v>
      </c>
      <c r="B2999" t="s">
        <v>167</v>
      </c>
      <c r="C2999" t="s">
        <v>168</v>
      </c>
      <c r="D2999" t="s">
        <v>129</v>
      </c>
      <c r="E2999">
        <v>20</v>
      </c>
      <c r="F2999" t="s">
        <v>20</v>
      </c>
      <c r="G2999" t="s">
        <v>29</v>
      </c>
      <c r="L2999" t="str">
        <f t="shared" si="184"/>
        <v>NA</v>
      </c>
      <c r="M2999" t="str">
        <f t="shared" si="185"/>
        <v>NA</v>
      </c>
      <c r="N2999" t="str">
        <f t="shared" si="186"/>
        <v>NA</v>
      </c>
      <c r="O2999" t="str">
        <f t="shared" si="187"/>
        <v>W4-E4 20</v>
      </c>
    </row>
    <row r="3000" spans="1:15">
      <c r="A3000" t="s">
        <v>136</v>
      </c>
      <c r="B3000" t="s">
        <v>167</v>
      </c>
      <c r="C3000" t="s">
        <v>168</v>
      </c>
      <c r="D3000" t="s">
        <v>129</v>
      </c>
      <c r="E3000">
        <v>21</v>
      </c>
      <c r="F3000" t="s">
        <v>20</v>
      </c>
      <c r="G3000" t="s">
        <v>29</v>
      </c>
      <c r="L3000" t="str">
        <f t="shared" si="184"/>
        <v>NA</v>
      </c>
      <c r="M3000" t="str">
        <f t="shared" si="185"/>
        <v>NA</v>
      </c>
      <c r="N3000" t="str">
        <f t="shared" si="186"/>
        <v>NA</v>
      </c>
      <c r="O3000" t="str">
        <f t="shared" si="187"/>
        <v>W4-E4 21</v>
      </c>
    </row>
    <row r="3001" spans="1:15">
      <c r="A3001" t="s">
        <v>136</v>
      </c>
      <c r="B3001" t="s">
        <v>167</v>
      </c>
      <c r="C3001" t="s">
        <v>168</v>
      </c>
      <c r="D3001" t="s">
        <v>129</v>
      </c>
      <c r="E3001">
        <v>22</v>
      </c>
      <c r="F3001" t="s">
        <v>32</v>
      </c>
      <c r="G3001" t="s">
        <v>102</v>
      </c>
      <c r="H3001" t="b">
        <v>0</v>
      </c>
      <c r="I3001" t="s">
        <v>103</v>
      </c>
      <c r="J3001" t="s">
        <v>60</v>
      </c>
      <c r="K3001">
        <v>0.04</v>
      </c>
      <c r="L3001" t="str">
        <f t="shared" si="184"/>
        <v>Trianthema</v>
      </c>
      <c r="M3001" t="str">
        <f t="shared" si="185"/>
        <v>triquetrum</v>
      </c>
      <c r="N3001" t="str">
        <f t="shared" si="186"/>
        <v>Species</v>
      </c>
      <c r="O3001" t="str">
        <f t="shared" si="187"/>
        <v>W4-E4 22</v>
      </c>
    </row>
    <row r="3002" spans="1:15">
      <c r="A3002" t="s">
        <v>136</v>
      </c>
      <c r="B3002" t="s">
        <v>167</v>
      </c>
      <c r="C3002" t="s">
        <v>168</v>
      </c>
      <c r="D3002" t="s">
        <v>129</v>
      </c>
      <c r="E3002">
        <v>23</v>
      </c>
      <c r="F3002" t="s">
        <v>32</v>
      </c>
      <c r="G3002" t="s">
        <v>30</v>
      </c>
      <c r="H3002" t="b">
        <v>1</v>
      </c>
      <c r="I3002" t="s">
        <v>19</v>
      </c>
      <c r="J3002" t="s">
        <v>24</v>
      </c>
      <c r="K3002">
        <v>0.22</v>
      </c>
      <c r="L3002" t="str">
        <f t="shared" si="184"/>
        <v>Sclerolaena</v>
      </c>
      <c r="M3002" t="str">
        <f t="shared" si="185"/>
        <v>ventricosa</v>
      </c>
      <c r="N3002" t="str">
        <f t="shared" si="186"/>
        <v>Species</v>
      </c>
      <c r="O3002" t="str">
        <f t="shared" si="187"/>
        <v>W4-E4 23</v>
      </c>
    </row>
    <row r="3003" spans="1:15">
      <c r="A3003" t="s">
        <v>136</v>
      </c>
      <c r="B3003" t="s">
        <v>167</v>
      </c>
      <c r="C3003" t="s">
        <v>168</v>
      </c>
      <c r="D3003" t="s">
        <v>129</v>
      </c>
      <c r="E3003">
        <v>24</v>
      </c>
      <c r="F3003" t="s">
        <v>35</v>
      </c>
      <c r="G3003" t="s">
        <v>33</v>
      </c>
      <c r="H3003" t="b">
        <v>1</v>
      </c>
      <c r="I3003" t="s">
        <v>19</v>
      </c>
      <c r="J3003" t="s">
        <v>24</v>
      </c>
      <c r="K3003">
        <v>0.23</v>
      </c>
      <c r="L3003" t="str">
        <f t="shared" si="184"/>
        <v>Sclerolaena</v>
      </c>
      <c r="M3003" t="str">
        <f t="shared" si="185"/>
        <v>divaricata</v>
      </c>
      <c r="N3003" t="str">
        <f t="shared" si="186"/>
        <v>Species</v>
      </c>
      <c r="O3003" t="str">
        <f t="shared" si="187"/>
        <v>W4-E4 24</v>
      </c>
    </row>
    <row r="3004" spans="1:15">
      <c r="A3004" t="s">
        <v>136</v>
      </c>
      <c r="B3004" t="s">
        <v>167</v>
      </c>
      <c r="C3004" t="s">
        <v>168</v>
      </c>
      <c r="D3004" t="s">
        <v>129</v>
      </c>
      <c r="E3004">
        <v>25</v>
      </c>
      <c r="F3004" t="s">
        <v>35</v>
      </c>
      <c r="G3004" t="s">
        <v>33</v>
      </c>
      <c r="H3004" t="b">
        <v>1</v>
      </c>
      <c r="I3004" t="s">
        <v>19</v>
      </c>
      <c r="J3004" t="s">
        <v>24</v>
      </c>
      <c r="K3004">
        <v>0.33</v>
      </c>
      <c r="L3004" t="str">
        <f t="shared" si="184"/>
        <v>Sclerolaena</v>
      </c>
      <c r="M3004" t="str">
        <f t="shared" si="185"/>
        <v>divaricata</v>
      </c>
      <c r="N3004" t="str">
        <f t="shared" si="186"/>
        <v>Species</v>
      </c>
      <c r="O3004" t="str">
        <f t="shared" si="187"/>
        <v>W4-E4 25</v>
      </c>
    </row>
    <row r="3005" spans="1:15">
      <c r="A3005" t="s">
        <v>136</v>
      </c>
      <c r="B3005" t="s">
        <v>167</v>
      </c>
      <c r="C3005" t="s">
        <v>168</v>
      </c>
      <c r="D3005" t="s">
        <v>129</v>
      </c>
      <c r="E3005">
        <v>26</v>
      </c>
      <c r="F3005" t="s">
        <v>35</v>
      </c>
      <c r="G3005" t="s">
        <v>33</v>
      </c>
      <c r="H3005" t="b">
        <v>1</v>
      </c>
      <c r="I3005" t="s">
        <v>19</v>
      </c>
      <c r="J3005" t="s">
        <v>24</v>
      </c>
      <c r="K3005">
        <v>0.3</v>
      </c>
      <c r="L3005" t="str">
        <f t="shared" si="184"/>
        <v>Sclerolaena</v>
      </c>
      <c r="M3005" t="str">
        <f t="shared" si="185"/>
        <v>divaricata</v>
      </c>
      <c r="N3005" t="str">
        <f t="shared" si="186"/>
        <v>Species</v>
      </c>
      <c r="O3005" t="str">
        <f t="shared" si="187"/>
        <v>W4-E4 26</v>
      </c>
    </row>
    <row r="3006" spans="1:15">
      <c r="A3006" t="s">
        <v>136</v>
      </c>
      <c r="B3006" t="s">
        <v>167</v>
      </c>
      <c r="C3006" t="s">
        <v>168</v>
      </c>
      <c r="D3006" t="s">
        <v>129</v>
      </c>
      <c r="E3006">
        <v>27</v>
      </c>
      <c r="F3006" t="s">
        <v>32</v>
      </c>
      <c r="G3006" t="s">
        <v>29</v>
      </c>
      <c r="L3006" t="str">
        <f t="shared" si="184"/>
        <v>NA</v>
      </c>
      <c r="M3006" t="str">
        <f t="shared" si="185"/>
        <v>NA</v>
      </c>
      <c r="N3006" t="str">
        <f t="shared" si="186"/>
        <v>NA</v>
      </c>
      <c r="O3006" t="str">
        <f t="shared" si="187"/>
        <v>W4-E4 27</v>
      </c>
    </row>
    <row r="3007" spans="1:15">
      <c r="A3007" t="s">
        <v>136</v>
      </c>
      <c r="B3007" t="s">
        <v>167</v>
      </c>
      <c r="C3007" t="s">
        <v>168</v>
      </c>
      <c r="D3007" t="s">
        <v>129</v>
      </c>
      <c r="E3007">
        <v>28</v>
      </c>
      <c r="F3007" t="s">
        <v>32</v>
      </c>
      <c r="G3007" t="s">
        <v>31</v>
      </c>
      <c r="H3007" t="b">
        <v>0</v>
      </c>
      <c r="I3007" t="s">
        <v>19</v>
      </c>
      <c r="J3007" t="s">
        <v>24</v>
      </c>
      <c r="K3007">
        <v>7.0000000000000007E-2</v>
      </c>
      <c r="L3007" t="str">
        <f t="shared" si="184"/>
        <v>Sclerolaena</v>
      </c>
      <c r="M3007" t="str">
        <f t="shared" si="185"/>
        <v>brachyptera</v>
      </c>
      <c r="N3007" t="str">
        <f t="shared" si="186"/>
        <v>Species</v>
      </c>
      <c r="O3007" t="str">
        <f t="shared" si="187"/>
        <v>W4-E4 28</v>
      </c>
    </row>
    <row r="3008" spans="1:15">
      <c r="A3008" t="s">
        <v>136</v>
      </c>
      <c r="B3008" t="s">
        <v>167</v>
      </c>
      <c r="C3008" t="s">
        <v>168</v>
      </c>
      <c r="D3008" t="s">
        <v>129</v>
      </c>
      <c r="E3008">
        <v>29</v>
      </c>
      <c r="F3008" t="s">
        <v>32</v>
      </c>
      <c r="G3008" t="s">
        <v>29</v>
      </c>
      <c r="L3008" t="str">
        <f t="shared" si="184"/>
        <v>NA</v>
      </c>
      <c r="M3008" t="str">
        <f t="shared" si="185"/>
        <v>NA</v>
      </c>
      <c r="N3008" t="str">
        <f t="shared" si="186"/>
        <v>NA</v>
      </c>
      <c r="O3008" t="str">
        <f t="shared" si="187"/>
        <v>W4-E4 29</v>
      </c>
    </row>
    <row r="3009" spans="1:15">
      <c r="A3009" t="s">
        <v>136</v>
      </c>
      <c r="B3009" t="s">
        <v>167</v>
      </c>
      <c r="C3009" t="s">
        <v>168</v>
      </c>
      <c r="D3009" t="s">
        <v>129</v>
      </c>
      <c r="E3009">
        <v>30</v>
      </c>
      <c r="F3009" t="s">
        <v>20</v>
      </c>
      <c r="G3009" t="s">
        <v>29</v>
      </c>
      <c r="L3009" t="str">
        <f t="shared" si="184"/>
        <v>NA</v>
      </c>
      <c r="M3009" t="str">
        <f t="shared" si="185"/>
        <v>NA</v>
      </c>
      <c r="N3009" t="str">
        <f t="shared" si="186"/>
        <v>NA</v>
      </c>
      <c r="O3009" t="str">
        <f t="shared" si="187"/>
        <v>W4-E4 30</v>
      </c>
    </row>
    <row r="3010" spans="1:15">
      <c r="A3010" t="s">
        <v>136</v>
      </c>
      <c r="B3010" t="s">
        <v>167</v>
      </c>
      <c r="C3010" t="s">
        <v>168</v>
      </c>
      <c r="D3010" t="s">
        <v>129</v>
      </c>
      <c r="E3010">
        <v>31</v>
      </c>
      <c r="F3010" t="s">
        <v>35</v>
      </c>
      <c r="G3010" t="s">
        <v>33</v>
      </c>
      <c r="H3010" t="b">
        <v>0</v>
      </c>
      <c r="I3010" t="s">
        <v>19</v>
      </c>
      <c r="J3010" t="s">
        <v>24</v>
      </c>
      <c r="K3010">
        <v>0.2</v>
      </c>
      <c r="L3010" t="str">
        <f t="shared" si="184"/>
        <v>Sclerolaena</v>
      </c>
      <c r="M3010" t="str">
        <f t="shared" si="185"/>
        <v>divaricata</v>
      </c>
      <c r="N3010" t="str">
        <f t="shared" si="186"/>
        <v>Species</v>
      </c>
      <c r="O3010" t="str">
        <f t="shared" si="187"/>
        <v>W4-E4 31</v>
      </c>
    </row>
    <row r="3011" spans="1:15">
      <c r="A3011" t="s">
        <v>136</v>
      </c>
      <c r="B3011" t="s">
        <v>167</v>
      </c>
      <c r="C3011" t="s">
        <v>168</v>
      </c>
      <c r="D3011" t="s">
        <v>129</v>
      </c>
      <c r="E3011">
        <v>32</v>
      </c>
      <c r="F3011" t="s">
        <v>35</v>
      </c>
      <c r="G3011" t="s">
        <v>33</v>
      </c>
      <c r="H3011" t="b">
        <v>1</v>
      </c>
      <c r="I3011" t="s">
        <v>19</v>
      </c>
      <c r="J3011" t="s">
        <v>24</v>
      </c>
      <c r="K3011">
        <v>0.5</v>
      </c>
      <c r="L3011" t="str">
        <f t="shared" ref="L3011:L3074" si="188">IF(G3011="NA", "NA", IF(ISNUMBER(SEARCH(" ", G3011)), LEFT(G3011, FIND(" ", G3011) - 1), G3011))</f>
        <v>Sclerolaena</v>
      </c>
      <c r="M3011" t="str">
        <f t="shared" ref="M3011:M3074" si="189">IF(OR(G3011="NA", LEN(TRIM(G3011))=LEN(SUBSTITUTE(G3011," ",""))), "NA", IF(ISNUMBER(SEARCH("Dead", G3011)), "NA", MID(G3011, FIND(" ", G3011) + 1, LEN(G3011) - FIND(" ", G3011))))</f>
        <v>divaricata</v>
      </c>
      <c r="N3011" t="str">
        <f t="shared" ref="N3011:N3074" si="190">IF(G3011="NA", "NA", IF(ISNUMBER(SEARCH("Dead", G3011)), IF(I3011&lt;&gt;"", "Family", "NA"), IF(ISNUMBER(SEARCH("subsp.", G3011)), "Subspecies", IF(ISNUMBER(SEARCH("var.", G3011)), "Varietas", IF(COUNTIF(G3011, "* *")=0, "Genus", "Species")))))</f>
        <v>Species</v>
      </c>
      <c r="O3011" t="str">
        <f t="shared" ref="O3011:O3074" si="191">CONCATENATE(D3011, " ", E3011)</f>
        <v>W4-E4 32</v>
      </c>
    </row>
    <row r="3012" spans="1:15">
      <c r="A3012" t="s">
        <v>136</v>
      </c>
      <c r="B3012" t="s">
        <v>167</v>
      </c>
      <c r="C3012" t="s">
        <v>168</v>
      </c>
      <c r="D3012" t="s">
        <v>129</v>
      </c>
      <c r="E3012">
        <v>33</v>
      </c>
      <c r="F3012" t="s">
        <v>35</v>
      </c>
      <c r="G3012" t="s">
        <v>33</v>
      </c>
      <c r="H3012" t="b">
        <v>1</v>
      </c>
      <c r="I3012" t="s">
        <v>19</v>
      </c>
      <c r="J3012" t="s">
        <v>24</v>
      </c>
      <c r="K3012">
        <v>0.3</v>
      </c>
      <c r="L3012" t="str">
        <f t="shared" si="188"/>
        <v>Sclerolaena</v>
      </c>
      <c r="M3012" t="str">
        <f t="shared" si="189"/>
        <v>divaricata</v>
      </c>
      <c r="N3012" t="str">
        <f t="shared" si="190"/>
        <v>Species</v>
      </c>
      <c r="O3012" t="str">
        <f t="shared" si="191"/>
        <v>W4-E4 33</v>
      </c>
    </row>
    <row r="3013" spans="1:15">
      <c r="A3013" t="s">
        <v>136</v>
      </c>
      <c r="B3013" t="s">
        <v>167</v>
      </c>
      <c r="C3013" t="s">
        <v>168</v>
      </c>
      <c r="D3013" t="s">
        <v>129</v>
      </c>
      <c r="E3013">
        <v>34</v>
      </c>
      <c r="F3013" t="s">
        <v>32</v>
      </c>
      <c r="G3013" s="4" t="s">
        <v>128</v>
      </c>
      <c r="H3013" t="b">
        <v>0</v>
      </c>
      <c r="I3013" t="s">
        <v>170</v>
      </c>
      <c r="J3013" t="s">
        <v>60</v>
      </c>
      <c r="K3013">
        <v>0.03</v>
      </c>
      <c r="L3013" t="str">
        <f t="shared" si="188"/>
        <v>Cullen</v>
      </c>
      <c r="M3013" t="str">
        <f t="shared" si="189"/>
        <v>NA</v>
      </c>
      <c r="N3013" t="str">
        <f t="shared" si="190"/>
        <v>Genus</v>
      </c>
      <c r="O3013" t="str">
        <f t="shared" si="191"/>
        <v>W4-E4 34</v>
      </c>
    </row>
    <row r="3014" spans="1:15">
      <c r="A3014" t="s">
        <v>136</v>
      </c>
      <c r="B3014" t="s">
        <v>167</v>
      </c>
      <c r="C3014" t="s">
        <v>168</v>
      </c>
      <c r="D3014" t="s">
        <v>129</v>
      </c>
      <c r="E3014">
        <v>35</v>
      </c>
      <c r="F3014" t="s">
        <v>32</v>
      </c>
      <c r="G3014" t="s">
        <v>29</v>
      </c>
      <c r="L3014" t="str">
        <f t="shared" si="188"/>
        <v>NA</v>
      </c>
      <c r="M3014" t="str">
        <f t="shared" si="189"/>
        <v>NA</v>
      </c>
      <c r="N3014" t="str">
        <f t="shared" si="190"/>
        <v>NA</v>
      </c>
      <c r="O3014" t="str">
        <f t="shared" si="191"/>
        <v>W4-E4 35</v>
      </c>
    </row>
    <row r="3015" spans="1:15">
      <c r="A3015" t="s">
        <v>136</v>
      </c>
      <c r="B3015" t="s">
        <v>167</v>
      </c>
      <c r="C3015" t="s">
        <v>168</v>
      </c>
      <c r="D3015" t="s">
        <v>129</v>
      </c>
      <c r="E3015">
        <v>36</v>
      </c>
      <c r="F3015" t="s">
        <v>32</v>
      </c>
      <c r="G3015" t="s">
        <v>33</v>
      </c>
      <c r="H3015" t="b">
        <v>0</v>
      </c>
      <c r="I3015" t="s">
        <v>19</v>
      </c>
      <c r="J3015" t="s">
        <v>24</v>
      </c>
      <c r="K3015">
        <v>0.12</v>
      </c>
      <c r="L3015" t="str">
        <f t="shared" si="188"/>
        <v>Sclerolaena</v>
      </c>
      <c r="M3015" t="str">
        <f t="shared" si="189"/>
        <v>divaricata</v>
      </c>
      <c r="N3015" t="str">
        <f t="shared" si="190"/>
        <v>Species</v>
      </c>
      <c r="O3015" t="str">
        <f t="shared" si="191"/>
        <v>W4-E4 36</v>
      </c>
    </row>
    <row r="3016" spans="1:15">
      <c r="A3016" t="s">
        <v>136</v>
      </c>
      <c r="B3016" t="s">
        <v>167</v>
      </c>
      <c r="C3016" t="s">
        <v>168</v>
      </c>
      <c r="D3016" t="s">
        <v>129</v>
      </c>
      <c r="E3016">
        <v>37</v>
      </c>
      <c r="F3016" t="s">
        <v>32</v>
      </c>
      <c r="G3016" t="s">
        <v>31</v>
      </c>
      <c r="H3016" t="b">
        <v>0</v>
      </c>
      <c r="I3016" t="s">
        <v>19</v>
      </c>
      <c r="J3016" t="s">
        <v>24</v>
      </c>
      <c r="K3016">
        <v>0.05</v>
      </c>
      <c r="L3016" t="str">
        <f t="shared" si="188"/>
        <v>Sclerolaena</v>
      </c>
      <c r="M3016" t="str">
        <f t="shared" si="189"/>
        <v>brachyptera</v>
      </c>
      <c r="N3016" t="str">
        <f t="shared" si="190"/>
        <v>Species</v>
      </c>
      <c r="O3016" t="str">
        <f t="shared" si="191"/>
        <v>W4-E4 37</v>
      </c>
    </row>
    <row r="3017" spans="1:15">
      <c r="A3017" t="s">
        <v>136</v>
      </c>
      <c r="B3017" t="s">
        <v>167</v>
      </c>
      <c r="C3017" t="s">
        <v>168</v>
      </c>
      <c r="D3017" t="s">
        <v>129</v>
      </c>
      <c r="E3017">
        <v>38</v>
      </c>
      <c r="F3017" t="s">
        <v>32</v>
      </c>
      <c r="G3017" t="s">
        <v>29</v>
      </c>
      <c r="L3017" t="str">
        <f t="shared" si="188"/>
        <v>NA</v>
      </c>
      <c r="M3017" t="str">
        <f t="shared" si="189"/>
        <v>NA</v>
      </c>
      <c r="N3017" t="str">
        <f t="shared" si="190"/>
        <v>NA</v>
      </c>
      <c r="O3017" t="str">
        <f t="shared" si="191"/>
        <v>W4-E4 38</v>
      </c>
    </row>
    <row r="3018" spans="1:15">
      <c r="A3018" t="s">
        <v>136</v>
      </c>
      <c r="B3018" t="s">
        <v>167</v>
      </c>
      <c r="C3018" t="s">
        <v>168</v>
      </c>
      <c r="D3018" t="s">
        <v>129</v>
      </c>
      <c r="E3018">
        <v>39</v>
      </c>
      <c r="F3018" t="s">
        <v>32</v>
      </c>
      <c r="G3018" t="s">
        <v>29</v>
      </c>
      <c r="L3018" t="str">
        <f t="shared" si="188"/>
        <v>NA</v>
      </c>
      <c r="M3018" t="str">
        <f t="shared" si="189"/>
        <v>NA</v>
      </c>
      <c r="N3018" t="str">
        <f t="shared" si="190"/>
        <v>NA</v>
      </c>
      <c r="O3018" t="str">
        <f t="shared" si="191"/>
        <v>W4-E4 39</v>
      </c>
    </row>
    <row r="3019" spans="1:15">
      <c r="A3019" t="s">
        <v>136</v>
      </c>
      <c r="B3019" t="s">
        <v>167</v>
      </c>
      <c r="C3019" t="s">
        <v>168</v>
      </c>
      <c r="D3019" t="s">
        <v>129</v>
      </c>
      <c r="E3019">
        <v>40</v>
      </c>
      <c r="F3019" t="s">
        <v>32</v>
      </c>
      <c r="G3019" t="s">
        <v>29</v>
      </c>
      <c r="L3019" t="str">
        <f t="shared" si="188"/>
        <v>NA</v>
      </c>
      <c r="M3019" t="str">
        <f t="shared" si="189"/>
        <v>NA</v>
      </c>
      <c r="N3019" t="str">
        <f t="shared" si="190"/>
        <v>NA</v>
      </c>
      <c r="O3019" t="str">
        <f t="shared" si="191"/>
        <v>W4-E4 40</v>
      </c>
    </row>
    <row r="3020" spans="1:15">
      <c r="A3020" t="s">
        <v>136</v>
      </c>
      <c r="B3020" t="s">
        <v>167</v>
      </c>
      <c r="C3020" t="s">
        <v>168</v>
      </c>
      <c r="D3020" t="s">
        <v>129</v>
      </c>
      <c r="E3020">
        <v>41</v>
      </c>
      <c r="F3020" t="s">
        <v>32</v>
      </c>
      <c r="G3020" t="s">
        <v>29</v>
      </c>
      <c r="L3020" t="str">
        <f t="shared" si="188"/>
        <v>NA</v>
      </c>
      <c r="M3020" t="str">
        <f t="shared" si="189"/>
        <v>NA</v>
      </c>
      <c r="N3020" t="str">
        <f t="shared" si="190"/>
        <v>NA</v>
      </c>
      <c r="O3020" t="str">
        <f t="shared" si="191"/>
        <v>W4-E4 41</v>
      </c>
    </row>
    <row r="3021" spans="1:15">
      <c r="A3021" t="s">
        <v>136</v>
      </c>
      <c r="B3021" t="s">
        <v>167</v>
      </c>
      <c r="C3021" t="s">
        <v>168</v>
      </c>
      <c r="D3021" t="s">
        <v>129</v>
      </c>
      <c r="E3021">
        <v>42</v>
      </c>
      <c r="F3021" t="s">
        <v>32</v>
      </c>
      <c r="G3021" t="s">
        <v>29</v>
      </c>
      <c r="L3021" t="str">
        <f t="shared" si="188"/>
        <v>NA</v>
      </c>
      <c r="M3021" t="str">
        <f t="shared" si="189"/>
        <v>NA</v>
      </c>
      <c r="N3021" t="str">
        <f t="shared" si="190"/>
        <v>NA</v>
      </c>
      <c r="O3021" t="str">
        <f t="shared" si="191"/>
        <v>W4-E4 42</v>
      </c>
    </row>
    <row r="3022" spans="1:15">
      <c r="A3022" t="s">
        <v>136</v>
      </c>
      <c r="B3022" t="s">
        <v>167</v>
      </c>
      <c r="C3022" t="s">
        <v>168</v>
      </c>
      <c r="D3022" t="s">
        <v>129</v>
      </c>
      <c r="E3022">
        <v>43</v>
      </c>
      <c r="F3022" t="s">
        <v>35</v>
      </c>
      <c r="G3022" t="s">
        <v>31</v>
      </c>
      <c r="H3022" t="b">
        <v>0</v>
      </c>
      <c r="I3022" t="s">
        <v>19</v>
      </c>
      <c r="J3022" t="s">
        <v>24</v>
      </c>
      <c r="K3022">
        <v>7.0000000000000007E-2</v>
      </c>
      <c r="L3022" t="str">
        <f t="shared" si="188"/>
        <v>Sclerolaena</v>
      </c>
      <c r="M3022" t="str">
        <f t="shared" si="189"/>
        <v>brachyptera</v>
      </c>
      <c r="N3022" t="str">
        <f t="shared" si="190"/>
        <v>Species</v>
      </c>
      <c r="O3022" t="str">
        <f t="shared" si="191"/>
        <v>W4-E4 43</v>
      </c>
    </row>
    <row r="3023" spans="1:15">
      <c r="A3023" t="s">
        <v>136</v>
      </c>
      <c r="B3023" t="s">
        <v>167</v>
      </c>
      <c r="C3023" t="s">
        <v>168</v>
      </c>
      <c r="D3023" t="s">
        <v>129</v>
      </c>
      <c r="E3023">
        <v>44</v>
      </c>
      <c r="F3023" t="s">
        <v>32</v>
      </c>
      <c r="G3023" t="s">
        <v>31</v>
      </c>
      <c r="H3023" t="b">
        <v>0</v>
      </c>
      <c r="I3023" t="s">
        <v>19</v>
      </c>
      <c r="J3023" t="s">
        <v>24</v>
      </c>
      <c r="K3023">
        <v>7.0000000000000007E-2</v>
      </c>
      <c r="L3023" t="str">
        <f t="shared" si="188"/>
        <v>Sclerolaena</v>
      </c>
      <c r="M3023" t="str">
        <f t="shared" si="189"/>
        <v>brachyptera</v>
      </c>
      <c r="N3023" t="str">
        <f t="shared" si="190"/>
        <v>Species</v>
      </c>
      <c r="O3023" t="str">
        <f t="shared" si="191"/>
        <v>W4-E4 44</v>
      </c>
    </row>
    <row r="3024" spans="1:15">
      <c r="A3024" t="s">
        <v>136</v>
      </c>
      <c r="B3024" t="s">
        <v>167</v>
      </c>
      <c r="C3024" t="s">
        <v>168</v>
      </c>
      <c r="D3024" t="s">
        <v>129</v>
      </c>
      <c r="E3024">
        <v>45</v>
      </c>
      <c r="F3024" t="s">
        <v>32</v>
      </c>
      <c r="G3024" t="s">
        <v>29</v>
      </c>
      <c r="L3024" t="str">
        <f t="shared" si="188"/>
        <v>NA</v>
      </c>
      <c r="M3024" t="str">
        <f t="shared" si="189"/>
        <v>NA</v>
      </c>
      <c r="N3024" t="str">
        <f t="shared" si="190"/>
        <v>NA</v>
      </c>
      <c r="O3024" t="str">
        <f t="shared" si="191"/>
        <v>W4-E4 45</v>
      </c>
    </row>
    <row r="3025" spans="1:15">
      <c r="A3025" t="s">
        <v>136</v>
      </c>
      <c r="B3025" t="s">
        <v>167</v>
      </c>
      <c r="C3025" t="s">
        <v>168</v>
      </c>
      <c r="D3025" t="s">
        <v>129</v>
      </c>
      <c r="E3025">
        <v>46</v>
      </c>
      <c r="F3025" t="s">
        <v>32</v>
      </c>
      <c r="G3025" t="s">
        <v>31</v>
      </c>
      <c r="H3025" t="b">
        <v>0</v>
      </c>
      <c r="I3025" t="s">
        <v>19</v>
      </c>
      <c r="J3025" t="s">
        <v>24</v>
      </c>
      <c r="K3025">
        <v>0.06</v>
      </c>
      <c r="L3025" t="str">
        <f t="shared" si="188"/>
        <v>Sclerolaena</v>
      </c>
      <c r="M3025" t="str">
        <f t="shared" si="189"/>
        <v>brachyptera</v>
      </c>
      <c r="N3025" t="str">
        <f t="shared" si="190"/>
        <v>Species</v>
      </c>
      <c r="O3025" t="str">
        <f t="shared" si="191"/>
        <v>W4-E4 46</v>
      </c>
    </row>
    <row r="3026" spans="1:15">
      <c r="A3026" t="s">
        <v>136</v>
      </c>
      <c r="B3026" t="s">
        <v>167</v>
      </c>
      <c r="C3026" t="s">
        <v>168</v>
      </c>
      <c r="D3026" t="s">
        <v>129</v>
      </c>
      <c r="E3026">
        <v>47</v>
      </c>
      <c r="F3026" t="s">
        <v>32</v>
      </c>
      <c r="G3026" t="s">
        <v>29</v>
      </c>
      <c r="L3026" t="str">
        <f t="shared" si="188"/>
        <v>NA</v>
      </c>
      <c r="M3026" t="str">
        <f t="shared" si="189"/>
        <v>NA</v>
      </c>
      <c r="N3026" t="str">
        <f t="shared" si="190"/>
        <v>NA</v>
      </c>
      <c r="O3026" t="str">
        <f t="shared" si="191"/>
        <v>W4-E4 47</v>
      </c>
    </row>
    <row r="3027" spans="1:15">
      <c r="A3027" t="s">
        <v>136</v>
      </c>
      <c r="B3027" t="s">
        <v>167</v>
      </c>
      <c r="C3027" t="s">
        <v>168</v>
      </c>
      <c r="D3027" t="s">
        <v>129</v>
      </c>
      <c r="E3027">
        <v>48</v>
      </c>
      <c r="F3027" t="s">
        <v>32</v>
      </c>
      <c r="G3027" t="s">
        <v>29</v>
      </c>
      <c r="L3027" t="str">
        <f t="shared" si="188"/>
        <v>NA</v>
      </c>
      <c r="M3027" t="str">
        <f t="shared" si="189"/>
        <v>NA</v>
      </c>
      <c r="N3027" t="str">
        <f t="shared" si="190"/>
        <v>NA</v>
      </c>
      <c r="O3027" t="str">
        <f t="shared" si="191"/>
        <v>W4-E4 48</v>
      </c>
    </row>
    <row r="3028" spans="1:15">
      <c r="A3028" t="s">
        <v>136</v>
      </c>
      <c r="B3028" t="s">
        <v>167</v>
      </c>
      <c r="C3028" t="s">
        <v>168</v>
      </c>
      <c r="D3028" t="s">
        <v>129</v>
      </c>
      <c r="E3028">
        <v>49</v>
      </c>
      <c r="F3028" t="s">
        <v>32</v>
      </c>
      <c r="G3028" t="s">
        <v>29</v>
      </c>
      <c r="L3028" t="str">
        <f t="shared" si="188"/>
        <v>NA</v>
      </c>
      <c r="M3028" t="str">
        <f t="shared" si="189"/>
        <v>NA</v>
      </c>
      <c r="N3028" t="str">
        <f t="shared" si="190"/>
        <v>NA</v>
      </c>
      <c r="O3028" t="str">
        <f t="shared" si="191"/>
        <v>W4-E4 49</v>
      </c>
    </row>
    <row r="3029" spans="1:15">
      <c r="A3029" t="s">
        <v>136</v>
      </c>
      <c r="B3029" t="s">
        <v>167</v>
      </c>
      <c r="C3029" t="s">
        <v>168</v>
      </c>
      <c r="D3029" t="s">
        <v>129</v>
      </c>
      <c r="E3029">
        <v>50</v>
      </c>
      <c r="F3029" t="s">
        <v>32</v>
      </c>
      <c r="G3029" s="4" t="s">
        <v>301</v>
      </c>
      <c r="H3029" t="b">
        <v>1</v>
      </c>
      <c r="I3029" t="s">
        <v>49</v>
      </c>
      <c r="J3029" t="s">
        <v>50</v>
      </c>
      <c r="K3029">
        <v>0.14000000000000001</v>
      </c>
      <c r="L3029" t="str">
        <f t="shared" si="188"/>
        <v>Sporobolus</v>
      </c>
      <c r="M3029" t="str">
        <f t="shared" si="189"/>
        <v>actinocladus</v>
      </c>
      <c r="N3029" t="str">
        <f t="shared" si="190"/>
        <v>Species</v>
      </c>
      <c r="O3029" t="str">
        <f t="shared" si="191"/>
        <v>W4-E4 50</v>
      </c>
    </row>
    <row r="3030" spans="1:15">
      <c r="A3030" t="s">
        <v>136</v>
      </c>
      <c r="B3030" t="s">
        <v>167</v>
      </c>
      <c r="C3030" t="s">
        <v>168</v>
      </c>
      <c r="D3030" t="s">
        <v>129</v>
      </c>
      <c r="E3030">
        <v>50</v>
      </c>
      <c r="F3030" t="s">
        <v>32</v>
      </c>
      <c r="G3030" s="4" t="s">
        <v>165</v>
      </c>
      <c r="H3030" t="b">
        <v>1</v>
      </c>
      <c r="I3030" t="s">
        <v>49</v>
      </c>
      <c r="J3030" t="s">
        <v>50</v>
      </c>
      <c r="K3030">
        <v>0.06</v>
      </c>
      <c r="L3030" t="str">
        <f t="shared" si="188"/>
        <v>Mini</v>
      </c>
      <c r="M3030" t="str">
        <f t="shared" si="189"/>
        <v>eragrostis déjà vu</v>
      </c>
      <c r="N3030" t="str">
        <f t="shared" si="190"/>
        <v>Species</v>
      </c>
      <c r="O3030" t="str">
        <f t="shared" si="191"/>
        <v>W4-E4 50</v>
      </c>
    </row>
    <row r="3031" spans="1:15">
      <c r="A3031" t="s">
        <v>136</v>
      </c>
      <c r="B3031" t="s">
        <v>167</v>
      </c>
      <c r="C3031" t="s">
        <v>168</v>
      </c>
      <c r="D3031" t="s">
        <v>129</v>
      </c>
      <c r="E3031">
        <v>51</v>
      </c>
      <c r="F3031" t="s">
        <v>32</v>
      </c>
      <c r="G3031" t="s">
        <v>31</v>
      </c>
      <c r="H3031" t="b">
        <v>0</v>
      </c>
      <c r="I3031" t="s">
        <v>19</v>
      </c>
      <c r="J3031" t="s">
        <v>24</v>
      </c>
      <c r="K3031">
        <v>0.04</v>
      </c>
      <c r="L3031" t="str">
        <f t="shared" si="188"/>
        <v>Sclerolaena</v>
      </c>
      <c r="M3031" t="str">
        <f t="shared" si="189"/>
        <v>brachyptera</v>
      </c>
      <c r="N3031" t="str">
        <f t="shared" si="190"/>
        <v>Species</v>
      </c>
      <c r="O3031" t="str">
        <f t="shared" si="191"/>
        <v>W4-E4 51</v>
      </c>
    </row>
    <row r="3032" spans="1:15">
      <c r="A3032" t="s">
        <v>136</v>
      </c>
      <c r="B3032" t="s">
        <v>167</v>
      </c>
      <c r="C3032" t="s">
        <v>168</v>
      </c>
      <c r="D3032" t="s">
        <v>129</v>
      </c>
      <c r="E3032">
        <v>52</v>
      </c>
      <c r="F3032" t="s">
        <v>32</v>
      </c>
      <c r="G3032" t="s">
        <v>29</v>
      </c>
      <c r="L3032" t="str">
        <f t="shared" si="188"/>
        <v>NA</v>
      </c>
      <c r="M3032" t="str">
        <f t="shared" si="189"/>
        <v>NA</v>
      </c>
      <c r="N3032" t="str">
        <f t="shared" si="190"/>
        <v>NA</v>
      </c>
      <c r="O3032" t="str">
        <f t="shared" si="191"/>
        <v>W4-E4 52</v>
      </c>
    </row>
    <row r="3033" spans="1:15">
      <c r="A3033" t="s">
        <v>136</v>
      </c>
      <c r="B3033" t="s">
        <v>167</v>
      </c>
      <c r="C3033" t="s">
        <v>168</v>
      </c>
      <c r="D3033" t="s">
        <v>129</v>
      </c>
      <c r="E3033">
        <v>53</v>
      </c>
      <c r="F3033" t="s">
        <v>32</v>
      </c>
      <c r="G3033" t="s">
        <v>31</v>
      </c>
      <c r="H3033" t="b">
        <v>0</v>
      </c>
      <c r="I3033" t="s">
        <v>19</v>
      </c>
      <c r="J3033" t="s">
        <v>24</v>
      </c>
      <c r="K3033">
        <v>0.06</v>
      </c>
      <c r="L3033" t="str">
        <f t="shared" si="188"/>
        <v>Sclerolaena</v>
      </c>
      <c r="M3033" t="str">
        <f t="shared" si="189"/>
        <v>brachyptera</v>
      </c>
      <c r="N3033" t="str">
        <f t="shared" si="190"/>
        <v>Species</v>
      </c>
      <c r="O3033" t="str">
        <f t="shared" si="191"/>
        <v>W4-E4 53</v>
      </c>
    </row>
    <row r="3034" spans="1:15">
      <c r="A3034" t="s">
        <v>136</v>
      </c>
      <c r="B3034" t="s">
        <v>167</v>
      </c>
      <c r="C3034" t="s">
        <v>168</v>
      </c>
      <c r="D3034" t="s">
        <v>129</v>
      </c>
      <c r="E3034">
        <v>54</v>
      </c>
      <c r="F3034" t="s">
        <v>32</v>
      </c>
      <c r="G3034" t="s">
        <v>29</v>
      </c>
      <c r="L3034" t="str">
        <f t="shared" si="188"/>
        <v>NA</v>
      </c>
      <c r="M3034" t="str">
        <f t="shared" si="189"/>
        <v>NA</v>
      </c>
      <c r="N3034" t="str">
        <f t="shared" si="190"/>
        <v>NA</v>
      </c>
      <c r="O3034" t="str">
        <f t="shared" si="191"/>
        <v>W4-E4 54</v>
      </c>
    </row>
    <row r="3035" spans="1:15">
      <c r="A3035" t="s">
        <v>136</v>
      </c>
      <c r="B3035" t="s">
        <v>167</v>
      </c>
      <c r="C3035" t="s">
        <v>168</v>
      </c>
      <c r="D3035" t="s">
        <v>129</v>
      </c>
      <c r="E3035">
        <v>55</v>
      </c>
      <c r="F3035" t="s">
        <v>32</v>
      </c>
      <c r="G3035" t="s">
        <v>29</v>
      </c>
      <c r="L3035" t="str">
        <f t="shared" si="188"/>
        <v>NA</v>
      </c>
      <c r="M3035" t="str">
        <f t="shared" si="189"/>
        <v>NA</v>
      </c>
      <c r="N3035" t="str">
        <f t="shared" si="190"/>
        <v>NA</v>
      </c>
      <c r="O3035" t="str">
        <f t="shared" si="191"/>
        <v>W4-E4 55</v>
      </c>
    </row>
    <row r="3036" spans="1:15">
      <c r="A3036" t="s">
        <v>136</v>
      </c>
      <c r="B3036" t="s">
        <v>167</v>
      </c>
      <c r="C3036" t="s">
        <v>168</v>
      </c>
      <c r="D3036" t="s">
        <v>129</v>
      </c>
      <c r="E3036">
        <v>56</v>
      </c>
      <c r="F3036" t="s">
        <v>32</v>
      </c>
      <c r="G3036" t="s">
        <v>29</v>
      </c>
      <c r="L3036" t="str">
        <f t="shared" si="188"/>
        <v>NA</v>
      </c>
      <c r="M3036" t="str">
        <f t="shared" si="189"/>
        <v>NA</v>
      </c>
      <c r="N3036" t="str">
        <f t="shared" si="190"/>
        <v>NA</v>
      </c>
      <c r="O3036" t="str">
        <f t="shared" si="191"/>
        <v>W4-E4 56</v>
      </c>
    </row>
    <row r="3037" spans="1:15">
      <c r="A3037" t="s">
        <v>136</v>
      </c>
      <c r="B3037" t="s">
        <v>167</v>
      </c>
      <c r="C3037" t="s">
        <v>168</v>
      </c>
      <c r="D3037" t="s">
        <v>129</v>
      </c>
      <c r="E3037">
        <v>57</v>
      </c>
      <c r="F3037" t="s">
        <v>32</v>
      </c>
      <c r="G3037" t="s">
        <v>29</v>
      </c>
      <c r="L3037" t="str">
        <f t="shared" si="188"/>
        <v>NA</v>
      </c>
      <c r="M3037" t="str">
        <f t="shared" si="189"/>
        <v>NA</v>
      </c>
      <c r="N3037" t="str">
        <f t="shared" si="190"/>
        <v>NA</v>
      </c>
      <c r="O3037" t="str">
        <f t="shared" si="191"/>
        <v>W4-E4 57</v>
      </c>
    </row>
    <row r="3038" spans="1:15">
      <c r="A3038" t="s">
        <v>136</v>
      </c>
      <c r="B3038" t="s">
        <v>167</v>
      </c>
      <c r="C3038" t="s">
        <v>168</v>
      </c>
      <c r="D3038" t="s">
        <v>129</v>
      </c>
      <c r="E3038">
        <v>58</v>
      </c>
      <c r="F3038" t="s">
        <v>32</v>
      </c>
      <c r="G3038" t="s">
        <v>31</v>
      </c>
      <c r="H3038" t="b">
        <v>0</v>
      </c>
      <c r="I3038" t="s">
        <v>19</v>
      </c>
      <c r="J3038" t="s">
        <v>24</v>
      </c>
      <c r="K3038">
        <v>0.04</v>
      </c>
      <c r="L3038" t="str">
        <f t="shared" si="188"/>
        <v>Sclerolaena</v>
      </c>
      <c r="M3038" t="str">
        <f t="shared" si="189"/>
        <v>brachyptera</v>
      </c>
      <c r="N3038" t="str">
        <f t="shared" si="190"/>
        <v>Species</v>
      </c>
      <c r="O3038" t="str">
        <f t="shared" si="191"/>
        <v>W4-E4 58</v>
      </c>
    </row>
    <row r="3039" spans="1:15">
      <c r="A3039" t="s">
        <v>136</v>
      </c>
      <c r="B3039" t="s">
        <v>167</v>
      </c>
      <c r="C3039" t="s">
        <v>168</v>
      </c>
      <c r="D3039" t="s">
        <v>129</v>
      </c>
      <c r="E3039">
        <v>59</v>
      </c>
      <c r="F3039" t="s">
        <v>32</v>
      </c>
      <c r="G3039" t="s">
        <v>29</v>
      </c>
      <c r="L3039" t="str">
        <f t="shared" si="188"/>
        <v>NA</v>
      </c>
      <c r="M3039" t="str">
        <f t="shared" si="189"/>
        <v>NA</v>
      </c>
      <c r="N3039" t="str">
        <f t="shared" si="190"/>
        <v>NA</v>
      </c>
      <c r="O3039" t="str">
        <f t="shared" si="191"/>
        <v>W4-E4 59</v>
      </c>
    </row>
    <row r="3040" spans="1:15">
      <c r="A3040" t="s">
        <v>136</v>
      </c>
      <c r="B3040" t="s">
        <v>167</v>
      </c>
      <c r="C3040" t="s">
        <v>168</v>
      </c>
      <c r="D3040" t="s">
        <v>129</v>
      </c>
      <c r="E3040">
        <v>60</v>
      </c>
      <c r="F3040" t="s">
        <v>35</v>
      </c>
      <c r="G3040" t="s">
        <v>33</v>
      </c>
      <c r="H3040" t="b">
        <v>0</v>
      </c>
      <c r="I3040" t="s">
        <v>19</v>
      </c>
      <c r="J3040" t="s">
        <v>24</v>
      </c>
      <c r="K3040">
        <v>0.24</v>
      </c>
      <c r="L3040" t="str">
        <f t="shared" si="188"/>
        <v>Sclerolaena</v>
      </c>
      <c r="M3040" t="str">
        <f t="shared" si="189"/>
        <v>divaricata</v>
      </c>
      <c r="N3040" t="str">
        <f t="shared" si="190"/>
        <v>Species</v>
      </c>
      <c r="O3040" t="str">
        <f t="shared" si="191"/>
        <v>W4-E4 60</v>
      </c>
    </row>
    <row r="3041" spans="1:15">
      <c r="A3041" t="s">
        <v>136</v>
      </c>
      <c r="B3041" t="s">
        <v>167</v>
      </c>
      <c r="C3041" t="s">
        <v>168</v>
      </c>
      <c r="D3041" t="s">
        <v>129</v>
      </c>
      <c r="E3041">
        <v>61</v>
      </c>
      <c r="F3041" t="s">
        <v>35</v>
      </c>
      <c r="G3041" t="s">
        <v>29</v>
      </c>
      <c r="L3041" t="str">
        <f t="shared" si="188"/>
        <v>NA</v>
      </c>
      <c r="M3041" t="str">
        <f t="shared" si="189"/>
        <v>NA</v>
      </c>
      <c r="N3041" t="str">
        <f t="shared" si="190"/>
        <v>NA</v>
      </c>
      <c r="O3041" t="str">
        <f t="shared" si="191"/>
        <v>W4-E4 61</v>
      </c>
    </row>
    <row r="3042" spans="1:15">
      <c r="A3042" t="s">
        <v>136</v>
      </c>
      <c r="B3042" t="s">
        <v>167</v>
      </c>
      <c r="C3042" t="s">
        <v>168</v>
      </c>
      <c r="D3042" t="s">
        <v>129</v>
      </c>
      <c r="E3042">
        <v>62</v>
      </c>
      <c r="F3042" t="s">
        <v>35</v>
      </c>
      <c r="G3042" t="s">
        <v>33</v>
      </c>
      <c r="H3042" t="b">
        <v>1</v>
      </c>
      <c r="I3042" t="s">
        <v>19</v>
      </c>
      <c r="J3042" t="s">
        <v>24</v>
      </c>
      <c r="K3042">
        <v>0.25</v>
      </c>
      <c r="L3042" t="str">
        <f t="shared" si="188"/>
        <v>Sclerolaena</v>
      </c>
      <c r="M3042" t="str">
        <f t="shared" si="189"/>
        <v>divaricata</v>
      </c>
      <c r="N3042" t="str">
        <f t="shared" si="190"/>
        <v>Species</v>
      </c>
      <c r="O3042" t="str">
        <f t="shared" si="191"/>
        <v>W4-E4 62</v>
      </c>
    </row>
    <row r="3043" spans="1:15">
      <c r="A3043" t="s">
        <v>136</v>
      </c>
      <c r="B3043" t="s">
        <v>167</v>
      </c>
      <c r="C3043" t="s">
        <v>168</v>
      </c>
      <c r="D3043" t="s">
        <v>129</v>
      </c>
      <c r="E3043">
        <v>63</v>
      </c>
      <c r="F3043" t="s">
        <v>32</v>
      </c>
      <c r="G3043" t="s">
        <v>29</v>
      </c>
      <c r="L3043" t="str">
        <f t="shared" si="188"/>
        <v>NA</v>
      </c>
      <c r="M3043" t="str">
        <f t="shared" si="189"/>
        <v>NA</v>
      </c>
      <c r="N3043" t="str">
        <f t="shared" si="190"/>
        <v>NA</v>
      </c>
      <c r="O3043" t="str">
        <f t="shared" si="191"/>
        <v>W4-E4 63</v>
      </c>
    </row>
    <row r="3044" spans="1:15">
      <c r="A3044" t="s">
        <v>136</v>
      </c>
      <c r="B3044" t="s">
        <v>167</v>
      </c>
      <c r="C3044" t="s">
        <v>168</v>
      </c>
      <c r="D3044" t="s">
        <v>129</v>
      </c>
      <c r="E3044">
        <v>64</v>
      </c>
      <c r="F3044" t="s">
        <v>32</v>
      </c>
      <c r="G3044" t="s">
        <v>30</v>
      </c>
      <c r="H3044" t="b">
        <v>0</v>
      </c>
      <c r="I3044" t="s">
        <v>19</v>
      </c>
      <c r="J3044" t="s">
        <v>24</v>
      </c>
      <c r="K3044">
        <v>0.06</v>
      </c>
      <c r="L3044" t="str">
        <f t="shared" si="188"/>
        <v>Sclerolaena</v>
      </c>
      <c r="M3044" t="str">
        <f t="shared" si="189"/>
        <v>ventricosa</v>
      </c>
      <c r="N3044" t="str">
        <f t="shared" si="190"/>
        <v>Species</v>
      </c>
      <c r="O3044" t="str">
        <f t="shared" si="191"/>
        <v>W4-E4 64</v>
      </c>
    </row>
    <row r="3045" spans="1:15">
      <c r="A3045" t="s">
        <v>136</v>
      </c>
      <c r="B3045" t="s">
        <v>167</v>
      </c>
      <c r="C3045" t="s">
        <v>168</v>
      </c>
      <c r="D3045" t="s">
        <v>129</v>
      </c>
      <c r="E3045">
        <v>65</v>
      </c>
      <c r="F3045" t="s">
        <v>32</v>
      </c>
      <c r="G3045" t="s">
        <v>29</v>
      </c>
      <c r="L3045" t="str">
        <f t="shared" si="188"/>
        <v>NA</v>
      </c>
      <c r="M3045" t="str">
        <f t="shared" si="189"/>
        <v>NA</v>
      </c>
      <c r="N3045" t="str">
        <f t="shared" si="190"/>
        <v>NA</v>
      </c>
      <c r="O3045" t="str">
        <f t="shared" si="191"/>
        <v>W4-E4 65</v>
      </c>
    </row>
    <row r="3046" spans="1:15">
      <c r="A3046" t="s">
        <v>136</v>
      </c>
      <c r="B3046" t="s">
        <v>167</v>
      </c>
      <c r="C3046" t="s">
        <v>168</v>
      </c>
      <c r="D3046" t="s">
        <v>129</v>
      </c>
      <c r="E3046">
        <v>66</v>
      </c>
      <c r="F3046" t="s">
        <v>32</v>
      </c>
      <c r="G3046" t="s">
        <v>29</v>
      </c>
      <c r="L3046" t="str">
        <f t="shared" si="188"/>
        <v>NA</v>
      </c>
      <c r="M3046" t="str">
        <f t="shared" si="189"/>
        <v>NA</v>
      </c>
      <c r="N3046" t="str">
        <f t="shared" si="190"/>
        <v>NA</v>
      </c>
      <c r="O3046" t="str">
        <f t="shared" si="191"/>
        <v>W4-E4 66</v>
      </c>
    </row>
    <row r="3047" spans="1:15">
      <c r="A3047" t="s">
        <v>136</v>
      </c>
      <c r="B3047" t="s">
        <v>167</v>
      </c>
      <c r="C3047" t="s">
        <v>168</v>
      </c>
      <c r="D3047" t="s">
        <v>129</v>
      </c>
      <c r="E3047">
        <v>67</v>
      </c>
      <c r="F3047" t="s">
        <v>32</v>
      </c>
      <c r="G3047" t="s">
        <v>31</v>
      </c>
      <c r="H3047" t="b">
        <v>0</v>
      </c>
      <c r="I3047" t="s">
        <v>19</v>
      </c>
      <c r="J3047" t="s">
        <v>24</v>
      </c>
      <c r="K3047">
        <v>0.04</v>
      </c>
      <c r="L3047" t="str">
        <f t="shared" si="188"/>
        <v>Sclerolaena</v>
      </c>
      <c r="M3047" t="str">
        <f t="shared" si="189"/>
        <v>brachyptera</v>
      </c>
      <c r="N3047" t="str">
        <f t="shared" si="190"/>
        <v>Species</v>
      </c>
      <c r="O3047" t="str">
        <f t="shared" si="191"/>
        <v>W4-E4 67</v>
      </c>
    </row>
    <row r="3048" spans="1:15">
      <c r="A3048" t="s">
        <v>136</v>
      </c>
      <c r="B3048" t="s">
        <v>167</v>
      </c>
      <c r="C3048" t="s">
        <v>168</v>
      </c>
      <c r="D3048" t="s">
        <v>129</v>
      </c>
      <c r="E3048">
        <v>68</v>
      </c>
      <c r="F3048" t="s">
        <v>32</v>
      </c>
      <c r="G3048" t="s">
        <v>29</v>
      </c>
      <c r="L3048" t="str">
        <f t="shared" si="188"/>
        <v>NA</v>
      </c>
      <c r="M3048" t="str">
        <f t="shared" si="189"/>
        <v>NA</v>
      </c>
      <c r="N3048" t="str">
        <f t="shared" si="190"/>
        <v>NA</v>
      </c>
      <c r="O3048" t="str">
        <f t="shared" si="191"/>
        <v>W4-E4 68</v>
      </c>
    </row>
    <row r="3049" spans="1:15">
      <c r="A3049" t="s">
        <v>136</v>
      </c>
      <c r="B3049" t="s">
        <v>167</v>
      </c>
      <c r="C3049" t="s">
        <v>168</v>
      </c>
      <c r="D3049" t="s">
        <v>129</v>
      </c>
      <c r="E3049">
        <v>69</v>
      </c>
      <c r="F3049" t="s">
        <v>32</v>
      </c>
      <c r="G3049" t="s">
        <v>31</v>
      </c>
      <c r="H3049" t="b">
        <v>0</v>
      </c>
      <c r="I3049" t="s">
        <v>19</v>
      </c>
      <c r="J3049" t="s">
        <v>24</v>
      </c>
      <c r="K3049">
        <v>0.02</v>
      </c>
      <c r="L3049" t="str">
        <f t="shared" si="188"/>
        <v>Sclerolaena</v>
      </c>
      <c r="M3049" t="str">
        <f t="shared" si="189"/>
        <v>brachyptera</v>
      </c>
      <c r="N3049" t="str">
        <f t="shared" si="190"/>
        <v>Species</v>
      </c>
      <c r="O3049" t="str">
        <f t="shared" si="191"/>
        <v>W4-E4 69</v>
      </c>
    </row>
    <row r="3050" spans="1:15">
      <c r="A3050" t="s">
        <v>136</v>
      </c>
      <c r="B3050" t="s">
        <v>167</v>
      </c>
      <c r="C3050" t="s">
        <v>168</v>
      </c>
      <c r="D3050" t="s">
        <v>129</v>
      </c>
      <c r="E3050">
        <v>69</v>
      </c>
      <c r="F3050" t="s">
        <v>32</v>
      </c>
      <c r="G3050" t="s">
        <v>30</v>
      </c>
      <c r="H3050" t="b">
        <v>0</v>
      </c>
      <c r="I3050" t="s">
        <v>19</v>
      </c>
      <c r="J3050" t="s">
        <v>24</v>
      </c>
      <c r="K3050">
        <v>0.04</v>
      </c>
      <c r="L3050" t="str">
        <f t="shared" si="188"/>
        <v>Sclerolaena</v>
      </c>
      <c r="M3050" t="str">
        <f t="shared" si="189"/>
        <v>ventricosa</v>
      </c>
      <c r="N3050" t="str">
        <f t="shared" si="190"/>
        <v>Species</v>
      </c>
      <c r="O3050" t="str">
        <f t="shared" si="191"/>
        <v>W4-E4 69</v>
      </c>
    </row>
    <row r="3051" spans="1:15">
      <c r="A3051" t="s">
        <v>136</v>
      </c>
      <c r="B3051" t="s">
        <v>167</v>
      </c>
      <c r="C3051" t="s">
        <v>168</v>
      </c>
      <c r="D3051" t="s">
        <v>129</v>
      </c>
      <c r="E3051">
        <v>70</v>
      </c>
      <c r="F3051" t="s">
        <v>35</v>
      </c>
      <c r="G3051" t="s">
        <v>29</v>
      </c>
      <c r="L3051" t="str">
        <f t="shared" si="188"/>
        <v>NA</v>
      </c>
      <c r="M3051" t="str">
        <f t="shared" si="189"/>
        <v>NA</v>
      </c>
      <c r="N3051" t="str">
        <f t="shared" si="190"/>
        <v>NA</v>
      </c>
      <c r="O3051" t="str">
        <f t="shared" si="191"/>
        <v>W4-E4 70</v>
      </c>
    </row>
    <row r="3052" spans="1:15">
      <c r="A3052" t="s">
        <v>136</v>
      </c>
      <c r="B3052" t="s">
        <v>167</v>
      </c>
      <c r="C3052" t="s">
        <v>168</v>
      </c>
      <c r="D3052" t="s">
        <v>129</v>
      </c>
      <c r="E3052">
        <v>71</v>
      </c>
      <c r="F3052" t="s">
        <v>35</v>
      </c>
      <c r="G3052" t="s">
        <v>30</v>
      </c>
      <c r="H3052" t="b">
        <v>1</v>
      </c>
      <c r="I3052" t="s">
        <v>19</v>
      </c>
      <c r="J3052" t="s">
        <v>24</v>
      </c>
      <c r="K3052">
        <v>0.16</v>
      </c>
      <c r="L3052" t="str">
        <f t="shared" si="188"/>
        <v>Sclerolaena</v>
      </c>
      <c r="M3052" t="str">
        <f t="shared" si="189"/>
        <v>ventricosa</v>
      </c>
      <c r="N3052" t="str">
        <f t="shared" si="190"/>
        <v>Species</v>
      </c>
      <c r="O3052" t="str">
        <f t="shared" si="191"/>
        <v>W4-E4 71</v>
      </c>
    </row>
    <row r="3053" spans="1:15">
      <c r="A3053" t="s">
        <v>136</v>
      </c>
      <c r="B3053" t="s">
        <v>167</v>
      </c>
      <c r="C3053" t="s">
        <v>168</v>
      </c>
      <c r="D3053" t="s">
        <v>129</v>
      </c>
      <c r="E3053">
        <v>72</v>
      </c>
      <c r="F3053" t="s">
        <v>20</v>
      </c>
      <c r="G3053" t="s">
        <v>37</v>
      </c>
      <c r="H3053" t="b">
        <v>0</v>
      </c>
      <c r="I3053" t="s">
        <v>19</v>
      </c>
      <c r="J3053" t="s">
        <v>24</v>
      </c>
      <c r="K3053">
        <v>0.24</v>
      </c>
      <c r="L3053" t="str">
        <f t="shared" si="188"/>
        <v>Sclerolaena</v>
      </c>
      <c r="M3053" t="str">
        <f t="shared" si="189"/>
        <v>longicuspis</v>
      </c>
      <c r="N3053" t="str">
        <f t="shared" si="190"/>
        <v>Species</v>
      </c>
      <c r="O3053" t="str">
        <f t="shared" si="191"/>
        <v>W4-E4 72</v>
      </c>
    </row>
    <row r="3054" spans="1:15">
      <c r="A3054" t="s">
        <v>136</v>
      </c>
      <c r="B3054" t="s">
        <v>167</v>
      </c>
      <c r="C3054" t="s">
        <v>168</v>
      </c>
      <c r="D3054" t="s">
        <v>129</v>
      </c>
      <c r="E3054">
        <v>73</v>
      </c>
      <c r="F3054" t="s">
        <v>20</v>
      </c>
      <c r="G3054" t="s">
        <v>29</v>
      </c>
      <c r="L3054" t="str">
        <f t="shared" si="188"/>
        <v>NA</v>
      </c>
      <c r="M3054" t="str">
        <f t="shared" si="189"/>
        <v>NA</v>
      </c>
      <c r="N3054" t="str">
        <f t="shared" si="190"/>
        <v>NA</v>
      </c>
      <c r="O3054" t="str">
        <f t="shared" si="191"/>
        <v>W4-E4 73</v>
      </c>
    </row>
    <row r="3055" spans="1:15">
      <c r="A3055" t="s">
        <v>136</v>
      </c>
      <c r="B3055" t="s">
        <v>167</v>
      </c>
      <c r="C3055" t="s">
        <v>168</v>
      </c>
      <c r="D3055" t="s">
        <v>129</v>
      </c>
      <c r="E3055">
        <v>74</v>
      </c>
      <c r="F3055" t="s">
        <v>20</v>
      </c>
      <c r="G3055" t="s">
        <v>29</v>
      </c>
      <c r="L3055" t="str">
        <f t="shared" si="188"/>
        <v>NA</v>
      </c>
      <c r="M3055" t="str">
        <f t="shared" si="189"/>
        <v>NA</v>
      </c>
      <c r="N3055" t="str">
        <f t="shared" si="190"/>
        <v>NA</v>
      </c>
      <c r="O3055" t="str">
        <f t="shared" si="191"/>
        <v>W4-E4 74</v>
      </c>
    </row>
    <row r="3056" spans="1:15">
      <c r="A3056" t="s">
        <v>136</v>
      </c>
      <c r="B3056" t="s">
        <v>167</v>
      </c>
      <c r="C3056" t="s">
        <v>168</v>
      </c>
      <c r="D3056" t="s">
        <v>129</v>
      </c>
      <c r="E3056">
        <v>75</v>
      </c>
      <c r="F3056" t="s">
        <v>35</v>
      </c>
      <c r="G3056" t="s">
        <v>31</v>
      </c>
      <c r="H3056" t="b">
        <v>0</v>
      </c>
      <c r="I3056" t="s">
        <v>19</v>
      </c>
      <c r="J3056" t="s">
        <v>24</v>
      </c>
      <c r="K3056">
        <v>0.06</v>
      </c>
      <c r="L3056" t="str">
        <f t="shared" si="188"/>
        <v>Sclerolaena</v>
      </c>
      <c r="M3056" t="str">
        <f t="shared" si="189"/>
        <v>brachyptera</v>
      </c>
      <c r="N3056" t="str">
        <f t="shared" si="190"/>
        <v>Species</v>
      </c>
      <c r="O3056" t="str">
        <f t="shared" si="191"/>
        <v>W4-E4 75</v>
      </c>
    </row>
    <row r="3057" spans="1:15">
      <c r="A3057" t="s">
        <v>136</v>
      </c>
      <c r="B3057" t="s">
        <v>167</v>
      </c>
      <c r="C3057" t="s">
        <v>168</v>
      </c>
      <c r="D3057" t="s">
        <v>129</v>
      </c>
      <c r="E3057">
        <v>76</v>
      </c>
      <c r="F3057" t="s">
        <v>32</v>
      </c>
      <c r="G3057" s="4" t="s">
        <v>166</v>
      </c>
      <c r="H3057" t="b">
        <v>0</v>
      </c>
      <c r="I3057" t="s">
        <v>59</v>
      </c>
      <c r="J3057" t="s">
        <v>60</v>
      </c>
      <c r="K3057">
        <v>0.14000000000000001</v>
      </c>
      <c r="L3057" t="str">
        <f t="shared" si="188"/>
        <v>Sida</v>
      </c>
      <c r="M3057" t="str">
        <f t="shared" si="189"/>
        <v>tussock</v>
      </c>
      <c r="N3057" t="str">
        <f t="shared" si="190"/>
        <v>Species</v>
      </c>
      <c r="O3057" t="str">
        <f t="shared" si="191"/>
        <v>W4-E4 76</v>
      </c>
    </row>
    <row r="3058" spans="1:15">
      <c r="A3058" t="s">
        <v>136</v>
      </c>
      <c r="B3058" t="s">
        <v>167</v>
      </c>
      <c r="C3058" t="s">
        <v>168</v>
      </c>
      <c r="D3058" t="s">
        <v>129</v>
      </c>
      <c r="E3058">
        <v>77</v>
      </c>
      <c r="F3058" t="s">
        <v>35</v>
      </c>
      <c r="G3058" t="s">
        <v>29</v>
      </c>
      <c r="L3058" t="str">
        <f t="shared" si="188"/>
        <v>NA</v>
      </c>
      <c r="M3058" t="str">
        <f t="shared" si="189"/>
        <v>NA</v>
      </c>
      <c r="N3058" t="str">
        <f t="shared" si="190"/>
        <v>NA</v>
      </c>
      <c r="O3058" t="str">
        <f t="shared" si="191"/>
        <v>W4-E4 77</v>
      </c>
    </row>
    <row r="3059" spans="1:15">
      <c r="A3059" t="s">
        <v>136</v>
      </c>
      <c r="B3059" t="s">
        <v>167</v>
      </c>
      <c r="C3059" t="s">
        <v>168</v>
      </c>
      <c r="D3059" t="s">
        <v>129</v>
      </c>
      <c r="E3059">
        <v>78</v>
      </c>
      <c r="F3059" t="s">
        <v>32</v>
      </c>
      <c r="G3059" t="s">
        <v>29</v>
      </c>
      <c r="L3059" t="str">
        <f t="shared" si="188"/>
        <v>NA</v>
      </c>
      <c r="M3059" t="str">
        <f t="shared" si="189"/>
        <v>NA</v>
      </c>
      <c r="N3059" t="str">
        <f t="shared" si="190"/>
        <v>NA</v>
      </c>
      <c r="O3059" t="str">
        <f t="shared" si="191"/>
        <v>W4-E4 78</v>
      </c>
    </row>
    <row r="3060" spans="1:15">
      <c r="A3060" t="s">
        <v>136</v>
      </c>
      <c r="B3060" t="s">
        <v>167</v>
      </c>
      <c r="C3060" t="s">
        <v>168</v>
      </c>
      <c r="D3060" t="s">
        <v>129</v>
      </c>
      <c r="E3060">
        <v>79</v>
      </c>
      <c r="F3060" t="s">
        <v>32</v>
      </c>
      <c r="G3060" t="s">
        <v>29</v>
      </c>
      <c r="L3060" t="str">
        <f t="shared" si="188"/>
        <v>NA</v>
      </c>
      <c r="M3060" t="str">
        <f t="shared" si="189"/>
        <v>NA</v>
      </c>
      <c r="N3060" t="str">
        <f t="shared" si="190"/>
        <v>NA</v>
      </c>
      <c r="O3060" t="str">
        <f t="shared" si="191"/>
        <v>W4-E4 79</v>
      </c>
    </row>
    <row r="3061" spans="1:15">
      <c r="A3061" t="s">
        <v>136</v>
      </c>
      <c r="B3061" t="s">
        <v>167</v>
      </c>
      <c r="C3061" t="s">
        <v>168</v>
      </c>
      <c r="D3061" t="s">
        <v>129</v>
      </c>
      <c r="E3061">
        <v>80</v>
      </c>
      <c r="F3061" t="s">
        <v>32</v>
      </c>
      <c r="G3061" t="s">
        <v>31</v>
      </c>
      <c r="H3061" t="b">
        <v>0</v>
      </c>
      <c r="I3061" t="s">
        <v>19</v>
      </c>
      <c r="J3061" t="s">
        <v>24</v>
      </c>
      <c r="K3061">
        <v>0.02</v>
      </c>
      <c r="L3061" t="str">
        <f t="shared" si="188"/>
        <v>Sclerolaena</v>
      </c>
      <c r="M3061" t="str">
        <f t="shared" si="189"/>
        <v>brachyptera</v>
      </c>
      <c r="N3061" t="str">
        <f t="shared" si="190"/>
        <v>Species</v>
      </c>
      <c r="O3061" t="str">
        <f t="shared" si="191"/>
        <v>W4-E4 80</v>
      </c>
    </row>
    <row r="3062" spans="1:15">
      <c r="A3062" t="s">
        <v>136</v>
      </c>
      <c r="B3062" t="s">
        <v>167</v>
      </c>
      <c r="C3062" t="s">
        <v>168</v>
      </c>
      <c r="D3062" t="s">
        <v>129</v>
      </c>
      <c r="E3062">
        <v>81</v>
      </c>
      <c r="F3062" t="s">
        <v>32</v>
      </c>
      <c r="G3062" t="s">
        <v>29</v>
      </c>
      <c r="L3062" t="str">
        <f t="shared" si="188"/>
        <v>NA</v>
      </c>
      <c r="M3062" t="str">
        <f t="shared" si="189"/>
        <v>NA</v>
      </c>
      <c r="N3062" t="str">
        <f t="shared" si="190"/>
        <v>NA</v>
      </c>
      <c r="O3062" t="str">
        <f t="shared" si="191"/>
        <v>W4-E4 81</v>
      </c>
    </row>
    <row r="3063" spans="1:15">
      <c r="A3063" t="s">
        <v>136</v>
      </c>
      <c r="B3063" t="s">
        <v>167</v>
      </c>
      <c r="C3063" t="s">
        <v>168</v>
      </c>
      <c r="D3063" t="s">
        <v>129</v>
      </c>
      <c r="E3063">
        <v>82</v>
      </c>
      <c r="F3063" t="s">
        <v>32</v>
      </c>
      <c r="G3063" t="s">
        <v>29</v>
      </c>
      <c r="L3063" t="str">
        <f t="shared" si="188"/>
        <v>NA</v>
      </c>
      <c r="M3063" t="str">
        <f t="shared" si="189"/>
        <v>NA</v>
      </c>
      <c r="N3063" t="str">
        <f t="shared" si="190"/>
        <v>NA</v>
      </c>
      <c r="O3063" t="str">
        <f t="shared" si="191"/>
        <v>W4-E4 82</v>
      </c>
    </row>
    <row r="3064" spans="1:15">
      <c r="A3064" t="s">
        <v>136</v>
      </c>
      <c r="B3064" t="s">
        <v>167</v>
      </c>
      <c r="C3064" t="s">
        <v>168</v>
      </c>
      <c r="D3064" t="s">
        <v>129</v>
      </c>
      <c r="E3064">
        <v>83</v>
      </c>
      <c r="F3064" t="s">
        <v>32</v>
      </c>
      <c r="G3064" t="s">
        <v>29</v>
      </c>
      <c r="L3064" t="str">
        <f t="shared" si="188"/>
        <v>NA</v>
      </c>
      <c r="M3064" t="str">
        <f t="shared" si="189"/>
        <v>NA</v>
      </c>
      <c r="N3064" t="str">
        <f t="shared" si="190"/>
        <v>NA</v>
      </c>
      <c r="O3064" t="str">
        <f t="shared" si="191"/>
        <v>W4-E4 83</v>
      </c>
    </row>
    <row r="3065" spans="1:15">
      <c r="A3065" t="s">
        <v>136</v>
      </c>
      <c r="B3065" t="s">
        <v>167</v>
      </c>
      <c r="C3065" t="s">
        <v>168</v>
      </c>
      <c r="D3065" t="s">
        <v>129</v>
      </c>
      <c r="E3065">
        <v>84</v>
      </c>
      <c r="F3065" t="s">
        <v>32</v>
      </c>
      <c r="G3065" t="s">
        <v>29</v>
      </c>
      <c r="L3065" t="str">
        <f t="shared" si="188"/>
        <v>NA</v>
      </c>
      <c r="M3065" t="str">
        <f t="shared" si="189"/>
        <v>NA</v>
      </c>
      <c r="N3065" t="str">
        <f t="shared" si="190"/>
        <v>NA</v>
      </c>
      <c r="O3065" t="str">
        <f t="shared" si="191"/>
        <v>W4-E4 84</v>
      </c>
    </row>
    <row r="3066" spans="1:15">
      <c r="A3066" t="s">
        <v>136</v>
      </c>
      <c r="B3066" t="s">
        <v>167</v>
      </c>
      <c r="C3066" t="s">
        <v>168</v>
      </c>
      <c r="D3066" t="s">
        <v>129</v>
      </c>
      <c r="E3066">
        <v>85</v>
      </c>
      <c r="F3066" t="s">
        <v>20</v>
      </c>
      <c r="G3066" t="s">
        <v>29</v>
      </c>
      <c r="L3066" t="str">
        <f t="shared" si="188"/>
        <v>NA</v>
      </c>
      <c r="M3066" t="str">
        <f t="shared" si="189"/>
        <v>NA</v>
      </c>
      <c r="N3066" t="str">
        <f t="shared" si="190"/>
        <v>NA</v>
      </c>
      <c r="O3066" t="str">
        <f t="shared" si="191"/>
        <v>W4-E4 85</v>
      </c>
    </row>
    <row r="3067" spans="1:15">
      <c r="A3067" t="s">
        <v>136</v>
      </c>
      <c r="B3067" t="s">
        <v>167</v>
      </c>
      <c r="C3067" t="s">
        <v>168</v>
      </c>
      <c r="D3067" t="s">
        <v>129</v>
      </c>
      <c r="E3067">
        <v>86</v>
      </c>
      <c r="F3067" t="s">
        <v>32</v>
      </c>
      <c r="G3067" t="s">
        <v>29</v>
      </c>
      <c r="L3067" t="str">
        <f t="shared" si="188"/>
        <v>NA</v>
      </c>
      <c r="M3067" t="str">
        <f t="shared" si="189"/>
        <v>NA</v>
      </c>
      <c r="N3067" t="str">
        <f t="shared" si="190"/>
        <v>NA</v>
      </c>
      <c r="O3067" t="str">
        <f t="shared" si="191"/>
        <v>W4-E4 86</v>
      </c>
    </row>
    <row r="3068" spans="1:15">
      <c r="A3068" t="s">
        <v>136</v>
      </c>
      <c r="B3068" t="s">
        <v>167</v>
      </c>
      <c r="C3068" t="s">
        <v>168</v>
      </c>
      <c r="D3068" t="s">
        <v>129</v>
      </c>
      <c r="E3068">
        <v>87</v>
      </c>
      <c r="F3068" t="s">
        <v>35</v>
      </c>
      <c r="G3068" t="s">
        <v>30</v>
      </c>
      <c r="H3068" t="b">
        <v>0</v>
      </c>
      <c r="I3068" t="s">
        <v>19</v>
      </c>
      <c r="J3068" t="s">
        <v>24</v>
      </c>
      <c r="K3068">
        <v>0.05</v>
      </c>
      <c r="L3068" t="str">
        <f t="shared" si="188"/>
        <v>Sclerolaena</v>
      </c>
      <c r="M3068" t="str">
        <f t="shared" si="189"/>
        <v>ventricosa</v>
      </c>
      <c r="N3068" t="str">
        <f t="shared" si="190"/>
        <v>Species</v>
      </c>
      <c r="O3068" t="str">
        <f t="shared" si="191"/>
        <v>W4-E4 87</v>
      </c>
    </row>
    <row r="3069" spans="1:15">
      <c r="A3069" t="s">
        <v>136</v>
      </c>
      <c r="B3069" t="s">
        <v>167</v>
      </c>
      <c r="C3069" t="s">
        <v>168</v>
      </c>
      <c r="D3069" t="s">
        <v>129</v>
      </c>
      <c r="E3069">
        <v>88</v>
      </c>
      <c r="F3069" t="s">
        <v>32</v>
      </c>
      <c r="G3069" t="s">
        <v>29</v>
      </c>
      <c r="L3069" t="str">
        <f t="shared" si="188"/>
        <v>NA</v>
      </c>
      <c r="M3069" t="str">
        <f t="shared" si="189"/>
        <v>NA</v>
      </c>
      <c r="N3069" t="str">
        <f t="shared" si="190"/>
        <v>NA</v>
      </c>
      <c r="O3069" t="str">
        <f t="shared" si="191"/>
        <v>W4-E4 88</v>
      </c>
    </row>
    <row r="3070" spans="1:15">
      <c r="A3070" t="s">
        <v>136</v>
      </c>
      <c r="B3070" t="s">
        <v>167</v>
      </c>
      <c r="C3070" t="s">
        <v>168</v>
      </c>
      <c r="D3070" t="s">
        <v>129</v>
      </c>
      <c r="E3070">
        <v>89</v>
      </c>
      <c r="F3070" t="s">
        <v>32</v>
      </c>
      <c r="G3070" t="s">
        <v>30</v>
      </c>
      <c r="H3070" t="b">
        <v>1</v>
      </c>
      <c r="I3070" t="s">
        <v>19</v>
      </c>
      <c r="J3070" t="s">
        <v>24</v>
      </c>
      <c r="K3070">
        <v>0.14000000000000001</v>
      </c>
      <c r="L3070" t="str">
        <f t="shared" si="188"/>
        <v>Sclerolaena</v>
      </c>
      <c r="M3070" t="str">
        <f t="shared" si="189"/>
        <v>ventricosa</v>
      </c>
      <c r="N3070" t="str">
        <f t="shared" si="190"/>
        <v>Species</v>
      </c>
      <c r="O3070" t="str">
        <f t="shared" si="191"/>
        <v>W4-E4 89</v>
      </c>
    </row>
    <row r="3071" spans="1:15">
      <c r="A3071" t="s">
        <v>136</v>
      </c>
      <c r="B3071" t="s">
        <v>167</v>
      </c>
      <c r="C3071" t="s">
        <v>168</v>
      </c>
      <c r="D3071" t="s">
        <v>129</v>
      </c>
      <c r="E3071">
        <v>90</v>
      </c>
      <c r="F3071" t="s">
        <v>32</v>
      </c>
      <c r="G3071" t="s">
        <v>29</v>
      </c>
      <c r="L3071" t="str">
        <f t="shared" si="188"/>
        <v>NA</v>
      </c>
      <c r="M3071" t="str">
        <f t="shared" si="189"/>
        <v>NA</v>
      </c>
      <c r="N3071" t="str">
        <f t="shared" si="190"/>
        <v>NA</v>
      </c>
      <c r="O3071" t="str">
        <f t="shared" si="191"/>
        <v>W4-E4 90</v>
      </c>
    </row>
    <row r="3072" spans="1:15">
      <c r="A3072" t="s">
        <v>136</v>
      </c>
      <c r="B3072" t="s">
        <v>167</v>
      </c>
      <c r="C3072" t="s">
        <v>168</v>
      </c>
      <c r="D3072" t="s">
        <v>129</v>
      </c>
      <c r="E3072">
        <v>91</v>
      </c>
      <c r="F3072" t="s">
        <v>35</v>
      </c>
      <c r="G3072" t="s">
        <v>31</v>
      </c>
      <c r="H3072" t="b">
        <v>0</v>
      </c>
      <c r="I3072" t="s">
        <v>19</v>
      </c>
      <c r="J3072" t="s">
        <v>24</v>
      </c>
      <c r="K3072">
        <v>7.0000000000000007E-2</v>
      </c>
      <c r="L3072" t="str">
        <f t="shared" si="188"/>
        <v>Sclerolaena</v>
      </c>
      <c r="M3072" t="str">
        <f t="shared" si="189"/>
        <v>brachyptera</v>
      </c>
      <c r="N3072" t="str">
        <f t="shared" si="190"/>
        <v>Species</v>
      </c>
      <c r="O3072" t="str">
        <f t="shared" si="191"/>
        <v>W4-E4 91</v>
      </c>
    </row>
    <row r="3073" spans="1:15">
      <c r="A3073" t="s">
        <v>136</v>
      </c>
      <c r="B3073" t="s">
        <v>167</v>
      </c>
      <c r="C3073" t="s">
        <v>168</v>
      </c>
      <c r="D3073" t="s">
        <v>129</v>
      </c>
      <c r="E3073">
        <v>92</v>
      </c>
      <c r="F3073" t="s">
        <v>32</v>
      </c>
      <c r="G3073" t="s">
        <v>29</v>
      </c>
      <c r="L3073" t="str">
        <f t="shared" si="188"/>
        <v>NA</v>
      </c>
      <c r="M3073" t="str">
        <f t="shared" si="189"/>
        <v>NA</v>
      </c>
      <c r="N3073" t="str">
        <f t="shared" si="190"/>
        <v>NA</v>
      </c>
      <c r="O3073" t="str">
        <f t="shared" si="191"/>
        <v>W4-E4 92</v>
      </c>
    </row>
    <row r="3074" spans="1:15">
      <c r="A3074" t="s">
        <v>136</v>
      </c>
      <c r="B3074" t="s">
        <v>167</v>
      </c>
      <c r="C3074" t="s">
        <v>168</v>
      </c>
      <c r="D3074" t="s">
        <v>129</v>
      </c>
      <c r="E3074">
        <v>93</v>
      </c>
      <c r="F3074" t="s">
        <v>35</v>
      </c>
      <c r="G3074" s="4" t="s">
        <v>165</v>
      </c>
      <c r="H3074" t="b">
        <v>1</v>
      </c>
      <c r="I3074" t="s">
        <v>49</v>
      </c>
      <c r="J3074" t="s">
        <v>50</v>
      </c>
      <c r="K3074">
        <v>0.11</v>
      </c>
      <c r="L3074" t="str">
        <f t="shared" si="188"/>
        <v>Mini</v>
      </c>
      <c r="M3074" t="str">
        <f t="shared" si="189"/>
        <v>eragrostis déjà vu</v>
      </c>
      <c r="N3074" t="str">
        <f t="shared" si="190"/>
        <v>Species</v>
      </c>
      <c r="O3074" t="str">
        <f t="shared" si="191"/>
        <v>W4-E4 93</v>
      </c>
    </row>
    <row r="3075" spans="1:15">
      <c r="A3075" t="s">
        <v>136</v>
      </c>
      <c r="B3075" t="s">
        <v>167</v>
      </c>
      <c r="C3075" t="s">
        <v>168</v>
      </c>
      <c r="D3075" t="s">
        <v>129</v>
      </c>
      <c r="E3075">
        <v>94</v>
      </c>
      <c r="F3075" t="s">
        <v>32</v>
      </c>
      <c r="G3075" t="s">
        <v>29</v>
      </c>
      <c r="L3075" t="str">
        <f t="shared" ref="L3075:L3138" si="192">IF(G3075="NA", "NA", IF(ISNUMBER(SEARCH(" ", G3075)), LEFT(G3075, FIND(" ", G3075) - 1), G3075))</f>
        <v>NA</v>
      </c>
      <c r="M3075" t="str">
        <f t="shared" ref="M3075:M3138" si="193">IF(OR(G3075="NA", LEN(TRIM(G3075))=LEN(SUBSTITUTE(G3075," ",""))), "NA", IF(ISNUMBER(SEARCH("Dead", G3075)), "NA", MID(G3075, FIND(" ", G3075) + 1, LEN(G3075) - FIND(" ", G3075))))</f>
        <v>NA</v>
      </c>
      <c r="N3075" t="str">
        <f t="shared" ref="N3075:N3138" si="194">IF(G3075="NA", "NA", IF(ISNUMBER(SEARCH("Dead", G3075)), IF(I3075&lt;&gt;"", "Family", "NA"), IF(ISNUMBER(SEARCH("subsp.", G3075)), "Subspecies", IF(ISNUMBER(SEARCH("var.", G3075)), "Varietas", IF(COUNTIF(G3075, "* *")=0, "Genus", "Species")))))</f>
        <v>NA</v>
      </c>
      <c r="O3075" t="str">
        <f t="shared" ref="O3075:O3138" si="195">CONCATENATE(D3075, " ", E3075)</f>
        <v>W4-E4 94</v>
      </c>
    </row>
    <row r="3076" spans="1:15">
      <c r="A3076" t="s">
        <v>136</v>
      </c>
      <c r="B3076" t="s">
        <v>167</v>
      </c>
      <c r="C3076" t="s">
        <v>168</v>
      </c>
      <c r="D3076" t="s">
        <v>129</v>
      </c>
      <c r="E3076">
        <v>95</v>
      </c>
      <c r="F3076" t="s">
        <v>32</v>
      </c>
      <c r="G3076" t="s">
        <v>29</v>
      </c>
      <c r="L3076" t="str">
        <f t="shared" si="192"/>
        <v>NA</v>
      </c>
      <c r="M3076" t="str">
        <f t="shared" si="193"/>
        <v>NA</v>
      </c>
      <c r="N3076" t="str">
        <f t="shared" si="194"/>
        <v>NA</v>
      </c>
      <c r="O3076" t="str">
        <f t="shared" si="195"/>
        <v>W4-E4 95</v>
      </c>
    </row>
    <row r="3077" spans="1:15">
      <c r="A3077" t="s">
        <v>136</v>
      </c>
      <c r="B3077" t="s">
        <v>167</v>
      </c>
      <c r="C3077" t="s">
        <v>168</v>
      </c>
      <c r="D3077" t="s">
        <v>129</v>
      </c>
      <c r="E3077">
        <v>96</v>
      </c>
      <c r="F3077" t="s">
        <v>32</v>
      </c>
      <c r="G3077" t="s">
        <v>29</v>
      </c>
      <c r="L3077" t="str">
        <f t="shared" si="192"/>
        <v>NA</v>
      </c>
      <c r="M3077" t="str">
        <f t="shared" si="193"/>
        <v>NA</v>
      </c>
      <c r="N3077" t="str">
        <f t="shared" si="194"/>
        <v>NA</v>
      </c>
      <c r="O3077" t="str">
        <f t="shared" si="195"/>
        <v>W4-E4 96</v>
      </c>
    </row>
    <row r="3078" spans="1:15">
      <c r="A3078" t="s">
        <v>136</v>
      </c>
      <c r="B3078" t="s">
        <v>167</v>
      </c>
      <c r="C3078" t="s">
        <v>168</v>
      </c>
      <c r="D3078" t="s">
        <v>129</v>
      </c>
      <c r="E3078">
        <v>97</v>
      </c>
      <c r="F3078" t="s">
        <v>32</v>
      </c>
      <c r="G3078" t="s">
        <v>29</v>
      </c>
      <c r="L3078" t="str">
        <f t="shared" si="192"/>
        <v>NA</v>
      </c>
      <c r="M3078" t="str">
        <f t="shared" si="193"/>
        <v>NA</v>
      </c>
      <c r="N3078" t="str">
        <f t="shared" si="194"/>
        <v>NA</v>
      </c>
      <c r="O3078" t="str">
        <f t="shared" si="195"/>
        <v>W4-E4 97</v>
      </c>
    </row>
    <row r="3079" spans="1:15">
      <c r="A3079" t="s">
        <v>136</v>
      </c>
      <c r="B3079" t="s">
        <v>167</v>
      </c>
      <c r="C3079" t="s">
        <v>168</v>
      </c>
      <c r="D3079" t="s">
        <v>129</v>
      </c>
      <c r="E3079">
        <v>98</v>
      </c>
      <c r="F3079" t="s">
        <v>32</v>
      </c>
      <c r="G3079" t="s">
        <v>29</v>
      </c>
      <c r="L3079" t="str">
        <f t="shared" si="192"/>
        <v>NA</v>
      </c>
      <c r="M3079" t="str">
        <f t="shared" si="193"/>
        <v>NA</v>
      </c>
      <c r="N3079" t="str">
        <f t="shared" si="194"/>
        <v>NA</v>
      </c>
      <c r="O3079" t="str">
        <f t="shared" si="195"/>
        <v>W4-E4 98</v>
      </c>
    </row>
    <row r="3080" spans="1:15">
      <c r="A3080" t="s">
        <v>136</v>
      </c>
      <c r="B3080" t="s">
        <v>167</v>
      </c>
      <c r="C3080" t="s">
        <v>168</v>
      </c>
      <c r="D3080" t="s">
        <v>129</v>
      </c>
      <c r="E3080">
        <v>99</v>
      </c>
      <c r="F3080" t="s">
        <v>32</v>
      </c>
      <c r="G3080" t="s">
        <v>29</v>
      </c>
      <c r="L3080" t="str">
        <f t="shared" si="192"/>
        <v>NA</v>
      </c>
      <c r="M3080" t="str">
        <f t="shared" si="193"/>
        <v>NA</v>
      </c>
      <c r="N3080" t="str">
        <f t="shared" si="194"/>
        <v>NA</v>
      </c>
      <c r="O3080" t="str">
        <f t="shared" si="195"/>
        <v>W4-E4 99</v>
      </c>
    </row>
    <row r="3081" spans="1:15">
      <c r="A3081" t="s">
        <v>136</v>
      </c>
      <c r="B3081" t="s">
        <v>167</v>
      </c>
      <c r="C3081" t="s">
        <v>168</v>
      </c>
      <c r="D3081" t="s">
        <v>129</v>
      </c>
      <c r="E3081">
        <v>100</v>
      </c>
      <c r="F3081" t="s">
        <v>32</v>
      </c>
      <c r="G3081" t="s">
        <v>29</v>
      </c>
      <c r="L3081" t="str">
        <f t="shared" si="192"/>
        <v>NA</v>
      </c>
      <c r="M3081" t="str">
        <f t="shared" si="193"/>
        <v>NA</v>
      </c>
      <c r="N3081" t="str">
        <f t="shared" si="194"/>
        <v>NA</v>
      </c>
      <c r="O3081" t="str">
        <f t="shared" si="195"/>
        <v>W4-E4 100</v>
      </c>
    </row>
    <row r="3082" spans="1:15">
      <c r="A3082" t="s">
        <v>136</v>
      </c>
      <c r="B3082" t="s">
        <v>167</v>
      </c>
      <c r="C3082" t="s">
        <v>168</v>
      </c>
      <c r="D3082" t="s">
        <v>134</v>
      </c>
      <c r="E3082">
        <v>0</v>
      </c>
      <c r="F3082" t="s">
        <v>35</v>
      </c>
      <c r="G3082" s="4" t="s">
        <v>157</v>
      </c>
      <c r="H3082" t="b">
        <v>1</v>
      </c>
      <c r="I3082" t="s">
        <v>49</v>
      </c>
      <c r="J3082" t="s">
        <v>50</v>
      </c>
      <c r="K3082">
        <v>0.17</v>
      </c>
      <c r="L3082" t="str">
        <f t="shared" si="192"/>
        <v>Hairy</v>
      </c>
      <c r="M3082" t="str">
        <f t="shared" si="193"/>
        <v>glumes</v>
      </c>
      <c r="N3082" t="str">
        <f t="shared" si="194"/>
        <v>Species</v>
      </c>
      <c r="O3082" t="str">
        <f t="shared" si="195"/>
        <v>W5-E5 0</v>
      </c>
    </row>
    <row r="3083" spans="1:15">
      <c r="A3083" t="s">
        <v>136</v>
      </c>
      <c r="B3083" t="s">
        <v>167</v>
      </c>
      <c r="C3083" t="s">
        <v>168</v>
      </c>
      <c r="D3083" t="s">
        <v>134</v>
      </c>
      <c r="E3083">
        <v>1</v>
      </c>
      <c r="F3083" t="s">
        <v>32</v>
      </c>
      <c r="G3083" t="s">
        <v>29</v>
      </c>
      <c r="L3083" t="str">
        <f t="shared" si="192"/>
        <v>NA</v>
      </c>
      <c r="M3083" t="str">
        <f t="shared" si="193"/>
        <v>NA</v>
      </c>
      <c r="N3083" t="str">
        <f t="shared" si="194"/>
        <v>NA</v>
      </c>
      <c r="O3083" t="str">
        <f t="shared" si="195"/>
        <v>W5-E5 1</v>
      </c>
    </row>
    <row r="3084" spans="1:15">
      <c r="A3084" t="s">
        <v>136</v>
      </c>
      <c r="B3084" t="s">
        <v>167</v>
      </c>
      <c r="C3084" t="s">
        <v>168</v>
      </c>
      <c r="D3084" t="s">
        <v>134</v>
      </c>
      <c r="E3084">
        <v>2</v>
      </c>
      <c r="F3084" t="s">
        <v>20</v>
      </c>
      <c r="G3084" t="s">
        <v>29</v>
      </c>
      <c r="L3084" t="str">
        <f t="shared" si="192"/>
        <v>NA</v>
      </c>
      <c r="M3084" t="str">
        <f t="shared" si="193"/>
        <v>NA</v>
      </c>
      <c r="N3084" t="str">
        <f t="shared" si="194"/>
        <v>NA</v>
      </c>
      <c r="O3084" t="str">
        <f t="shared" si="195"/>
        <v>W5-E5 2</v>
      </c>
    </row>
    <row r="3085" spans="1:15">
      <c r="A3085" t="s">
        <v>136</v>
      </c>
      <c r="B3085" t="s">
        <v>167</v>
      </c>
      <c r="C3085" t="s">
        <v>168</v>
      </c>
      <c r="D3085" t="s">
        <v>134</v>
      </c>
      <c r="E3085">
        <v>3</v>
      </c>
      <c r="F3085" t="s">
        <v>35</v>
      </c>
      <c r="G3085" t="s">
        <v>29</v>
      </c>
      <c r="L3085" t="str">
        <f t="shared" si="192"/>
        <v>NA</v>
      </c>
      <c r="M3085" t="str">
        <f t="shared" si="193"/>
        <v>NA</v>
      </c>
      <c r="N3085" t="str">
        <f t="shared" si="194"/>
        <v>NA</v>
      </c>
      <c r="O3085" t="str">
        <f t="shared" si="195"/>
        <v>W5-E5 3</v>
      </c>
    </row>
    <row r="3086" spans="1:15">
      <c r="A3086" t="s">
        <v>136</v>
      </c>
      <c r="B3086" t="s">
        <v>167</v>
      </c>
      <c r="C3086" t="s">
        <v>168</v>
      </c>
      <c r="D3086" t="s">
        <v>134</v>
      </c>
      <c r="E3086">
        <v>4</v>
      </c>
      <c r="F3086" t="s">
        <v>35</v>
      </c>
      <c r="G3086" t="s">
        <v>29</v>
      </c>
      <c r="L3086" t="str">
        <f t="shared" si="192"/>
        <v>NA</v>
      </c>
      <c r="M3086" t="str">
        <f t="shared" si="193"/>
        <v>NA</v>
      </c>
      <c r="N3086" t="str">
        <f t="shared" si="194"/>
        <v>NA</v>
      </c>
      <c r="O3086" t="str">
        <f t="shared" si="195"/>
        <v>W5-E5 4</v>
      </c>
    </row>
    <row r="3087" spans="1:15">
      <c r="A3087" t="s">
        <v>136</v>
      </c>
      <c r="B3087" t="s">
        <v>167</v>
      </c>
      <c r="C3087" t="s">
        <v>168</v>
      </c>
      <c r="D3087" t="s">
        <v>134</v>
      </c>
      <c r="E3087">
        <v>5</v>
      </c>
      <c r="F3087" t="s">
        <v>32</v>
      </c>
      <c r="G3087" t="s">
        <v>29</v>
      </c>
      <c r="L3087" t="str">
        <f t="shared" si="192"/>
        <v>NA</v>
      </c>
      <c r="M3087" t="str">
        <f t="shared" si="193"/>
        <v>NA</v>
      </c>
      <c r="N3087" t="str">
        <f t="shared" si="194"/>
        <v>NA</v>
      </c>
      <c r="O3087" t="str">
        <f t="shared" si="195"/>
        <v>W5-E5 5</v>
      </c>
    </row>
    <row r="3088" spans="1:15">
      <c r="A3088" t="s">
        <v>136</v>
      </c>
      <c r="B3088" t="s">
        <v>167</v>
      </c>
      <c r="C3088" t="s">
        <v>168</v>
      </c>
      <c r="D3088" t="s">
        <v>134</v>
      </c>
      <c r="E3088">
        <v>6</v>
      </c>
      <c r="F3088" t="s">
        <v>32</v>
      </c>
      <c r="G3088" t="s">
        <v>29</v>
      </c>
      <c r="L3088" t="str">
        <f t="shared" si="192"/>
        <v>NA</v>
      </c>
      <c r="M3088" t="str">
        <f t="shared" si="193"/>
        <v>NA</v>
      </c>
      <c r="N3088" t="str">
        <f t="shared" si="194"/>
        <v>NA</v>
      </c>
      <c r="O3088" t="str">
        <f t="shared" si="195"/>
        <v>W5-E5 6</v>
      </c>
    </row>
    <row r="3089" spans="1:17">
      <c r="A3089" t="s">
        <v>136</v>
      </c>
      <c r="B3089" t="s">
        <v>167</v>
      </c>
      <c r="C3089" t="s">
        <v>168</v>
      </c>
      <c r="D3089" t="s">
        <v>134</v>
      </c>
      <c r="E3089">
        <v>7</v>
      </c>
      <c r="F3089" t="s">
        <v>35</v>
      </c>
      <c r="G3089" t="s">
        <v>30</v>
      </c>
      <c r="H3089" t="b">
        <v>1</v>
      </c>
      <c r="I3089" t="s">
        <v>19</v>
      </c>
      <c r="J3089" t="s">
        <v>24</v>
      </c>
      <c r="K3089">
        <v>0.14000000000000001</v>
      </c>
      <c r="L3089" t="str">
        <f t="shared" si="192"/>
        <v>Sclerolaena</v>
      </c>
      <c r="M3089" t="str">
        <f t="shared" si="193"/>
        <v>ventricosa</v>
      </c>
      <c r="N3089" t="str">
        <f t="shared" si="194"/>
        <v>Species</v>
      </c>
      <c r="O3089" t="str">
        <f t="shared" si="195"/>
        <v>W5-E5 7</v>
      </c>
    </row>
    <row r="3090" spans="1:17">
      <c r="A3090" t="s">
        <v>136</v>
      </c>
      <c r="B3090" t="s">
        <v>167</v>
      </c>
      <c r="C3090" t="s">
        <v>168</v>
      </c>
      <c r="D3090" t="s">
        <v>134</v>
      </c>
      <c r="E3090">
        <v>8</v>
      </c>
      <c r="F3090" t="s">
        <v>32</v>
      </c>
      <c r="G3090" t="s">
        <v>29</v>
      </c>
      <c r="L3090" t="str">
        <f t="shared" si="192"/>
        <v>NA</v>
      </c>
      <c r="M3090" t="str">
        <f t="shared" si="193"/>
        <v>NA</v>
      </c>
      <c r="N3090" t="str">
        <f t="shared" si="194"/>
        <v>NA</v>
      </c>
      <c r="O3090" t="str">
        <f t="shared" si="195"/>
        <v>W5-E5 8</v>
      </c>
    </row>
    <row r="3091" spans="1:17">
      <c r="A3091" t="s">
        <v>136</v>
      </c>
      <c r="B3091" t="s">
        <v>167</v>
      </c>
      <c r="C3091" t="s">
        <v>168</v>
      </c>
      <c r="D3091" t="s">
        <v>134</v>
      </c>
      <c r="E3091">
        <v>9</v>
      </c>
      <c r="F3091" t="s">
        <v>32</v>
      </c>
      <c r="G3091" t="s">
        <v>31</v>
      </c>
      <c r="H3091" t="b">
        <v>0</v>
      </c>
      <c r="I3091" t="s">
        <v>19</v>
      </c>
      <c r="J3091" t="s">
        <v>24</v>
      </c>
      <c r="K3091">
        <v>0.04</v>
      </c>
      <c r="L3091" t="str">
        <f t="shared" si="192"/>
        <v>Sclerolaena</v>
      </c>
      <c r="M3091" t="str">
        <f t="shared" si="193"/>
        <v>brachyptera</v>
      </c>
      <c r="N3091" t="str">
        <f t="shared" si="194"/>
        <v>Species</v>
      </c>
      <c r="O3091" t="str">
        <f t="shared" si="195"/>
        <v>W5-E5 9</v>
      </c>
    </row>
    <row r="3092" spans="1:17">
      <c r="A3092" t="s">
        <v>136</v>
      </c>
      <c r="B3092" t="s">
        <v>167</v>
      </c>
      <c r="C3092" t="s">
        <v>168</v>
      </c>
      <c r="D3092" t="s">
        <v>134</v>
      </c>
      <c r="E3092">
        <v>10</v>
      </c>
      <c r="F3092" t="s">
        <v>35</v>
      </c>
      <c r="G3092" t="s">
        <v>33</v>
      </c>
      <c r="H3092" t="b">
        <v>0</v>
      </c>
      <c r="I3092" t="s">
        <v>19</v>
      </c>
      <c r="J3092" t="s">
        <v>24</v>
      </c>
      <c r="K3092">
        <v>0.14000000000000001</v>
      </c>
      <c r="L3092" t="str">
        <f t="shared" si="192"/>
        <v>Sclerolaena</v>
      </c>
      <c r="M3092" t="str">
        <f t="shared" si="193"/>
        <v>divaricata</v>
      </c>
      <c r="N3092" t="str">
        <f t="shared" si="194"/>
        <v>Species</v>
      </c>
      <c r="O3092" t="str">
        <f t="shared" si="195"/>
        <v>W5-E5 10</v>
      </c>
    </row>
    <row r="3093" spans="1:17">
      <c r="A3093" t="s">
        <v>136</v>
      </c>
      <c r="B3093" t="s">
        <v>167</v>
      </c>
      <c r="C3093" t="s">
        <v>168</v>
      </c>
      <c r="D3093" t="s">
        <v>134</v>
      </c>
      <c r="E3093">
        <v>10</v>
      </c>
      <c r="F3093" t="s">
        <v>35</v>
      </c>
      <c r="G3093" s="4" t="s">
        <v>193</v>
      </c>
      <c r="H3093" t="b">
        <v>0</v>
      </c>
      <c r="K3093">
        <v>0.15</v>
      </c>
      <c r="L3093" t="str">
        <f t="shared" si="192"/>
        <v>Small</v>
      </c>
      <c r="M3093" t="str">
        <f t="shared" si="193"/>
        <v>leafy boi</v>
      </c>
      <c r="N3093" t="str">
        <f t="shared" si="194"/>
        <v>Species</v>
      </c>
      <c r="O3093" t="str">
        <f t="shared" si="195"/>
        <v>W5-E5 10</v>
      </c>
    </row>
    <row r="3094" spans="1:17">
      <c r="A3094" t="s">
        <v>136</v>
      </c>
      <c r="B3094" t="s">
        <v>167</v>
      </c>
      <c r="C3094" t="s">
        <v>168</v>
      </c>
      <c r="D3094" t="s">
        <v>134</v>
      </c>
      <c r="E3094">
        <v>11</v>
      </c>
      <c r="F3094" t="s">
        <v>35</v>
      </c>
      <c r="G3094" s="4" t="s">
        <v>157</v>
      </c>
      <c r="H3094" t="b">
        <v>1</v>
      </c>
      <c r="I3094" t="s">
        <v>49</v>
      </c>
      <c r="J3094" t="s">
        <v>50</v>
      </c>
      <c r="K3094">
        <v>0.15</v>
      </c>
      <c r="L3094" t="str">
        <f t="shared" si="192"/>
        <v>Hairy</v>
      </c>
      <c r="M3094" t="str">
        <f t="shared" si="193"/>
        <v>glumes</v>
      </c>
      <c r="N3094" t="str">
        <f t="shared" si="194"/>
        <v>Species</v>
      </c>
      <c r="O3094" t="str">
        <f t="shared" si="195"/>
        <v>W5-E5 11</v>
      </c>
    </row>
    <row r="3095" spans="1:17">
      <c r="A3095" t="s">
        <v>136</v>
      </c>
      <c r="B3095" t="s">
        <v>167</v>
      </c>
      <c r="C3095" t="s">
        <v>168</v>
      </c>
      <c r="D3095" t="s">
        <v>134</v>
      </c>
      <c r="E3095">
        <v>11</v>
      </c>
      <c r="F3095" t="s">
        <v>35</v>
      </c>
      <c r="G3095" s="4" t="s">
        <v>190</v>
      </c>
      <c r="H3095" t="b">
        <v>0</v>
      </c>
      <c r="I3095" t="s">
        <v>59</v>
      </c>
      <c r="J3095" t="s">
        <v>60</v>
      </c>
      <c r="K3095">
        <v>0.06</v>
      </c>
      <c r="L3095" t="str">
        <f t="shared" si="192"/>
        <v>Mallo</v>
      </c>
      <c r="M3095" t="str">
        <f t="shared" si="193"/>
        <v>5-6</v>
      </c>
      <c r="N3095" t="str">
        <f t="shared" si="194"/>
        <v>Species</v>
      </c>
      <c r="O3095" t="str">
        <f t="shared" si="195"/>
        <v>W5-E5 11</v>
      </c>
      <c r="P3095">
        <v>3384</v>
      </c>
      <c r="Q3095">
        <v>3391</v>
      </c>
    </row>
    <row r="3096" spans="1:17">
      <c r="A3096" t="s">
        <v>136</v>
      </c>
      <c r="B3096" t="s">
        <v>167</v>
      </c>
      <c r="C3096" t="s">
        <v>168</v>
      </c>
      <c r="D3096" t="s">
        <v>134</v>
      </c>
      <c r="E3096">
        <v>12</v>
      </c>
      <c r="F3096" t="s">
        <v>35</v>
      </c>
      <c r="G3096" t="s">
        <v>33</v>
      </c>
      <c r="H3096" t="b">
        <v>0</v>
      </c>
      <c r="I3096" t="s">
        <v>19</v>
      </c>
      <c r="J3096" t="s">
        <v>24</v>
      </c>
      <c r="K3096">
        <v>0.2</v>
      </c>
      <c r="L3096" t="str">
        <f t="shared" si="192"/>
        <v>Sclerolaena</v>
      </c>
      <c r="M3096" t="str">
        <f t="shared" si="193"/>
        <v>divaricata</v>
      </c>
      <c r="N3096" t="str">
        <f t="shared" si="194"/>
        <v>Species</v>
      </c>
      <c r="O3096" t="str">
        <f t="shared" si="195"/>
        <v>W5-E5 12</v>
      </c>
    </row>
    <row r="3097" spans="1:17">
      <c r="A3097" t="s">
        <v>136</v>
      </c>
      <c r="B3097" t="s">
        <v>167</v>
      </c>
      <c r="C3097" t="s">
        <v>168</v>
      </c>
      <c r="D3097" t="s">
        <v>134</v>
      </c>
      <c r="E3097">
        <v>13</v>
      </c>
      <c r="F3097" t="s">
        <v>32</v>
      </c>
      <c r="G3097" t="s">
        <v>31</v>
      </c>
      <c r="H3097" t="b">
        <v>0</v>
      </c>
      <c r="I3097" t="s">
        <v>19</v>
      </c>
      <c r="J3097" t="s">
        <v>24</v>
      </c>
      <c r="K3097">
        <v>0.03</v>
      </c>
      <c r="L3097" t="str">
        <f t="shared" si="192"/>
        <v>Sclerolaena</v>
      </c>
      <c r="M3097" t="str">
        <f t="shared" si="193"/>
        <v>brachyptera</v>
      </c>
      <c r="N3097" t="str">
        <f t="shared" si="194"/>
        <v>Species</v>
      </c>
      <c r="O3097" t="str">
        <f t="shared" si="195"/>
        <v>W5-E5 13</v>
      </c>
    </row>
    <row r="3098" spans="1:17">
      <c r="A3098" t="s">
        <v>136</v>
      </c>
      <c r="B3098" t="s">
        <v>167</v>
      </c>
      <c r="C3098" t="s">
        <v>168</v>
      </c>
      <c r="D3098" t="s">
        <v>134</v>
      </c>
      <c r="E3098">
        <v>14</v>
      </c>
      <c r="F3098" t="s">
        <v>32</v>
      </c>
      <c r="G3098" t="s">
        <v>29</v>
      </c>
      <c r="L3098" t="str">
        <f t="shared" si="192"/>
        <v>NA</v>
      </c>
      <c r="M3098" t="str">
        <f t="shared" si="193"/>
        <v>NA</v>
      </c>
      <c r="N3098" t="str">
        <f t="shared" si="194"/>
        <v>NA</v>
      </c>
      <c r="O3098" t="str">
        <f t="shared" si="195"/>
        <v>W5-E5 14</v>
      </c>
    </row>
    <row r="3099" spans="1:17">
      <c r="A3099" t="s">
        <v>136</v>
      </c>
      <c r="B3099" t="s">
        <v>167</v>
      </c>
      <c r="C3099" t="s">
        <v>168</v>
      </c>
      <c r="D3099" t="s">
        <v>134</v>
      </c>
      <c r="E3099">
        <v>15</v>
      </c>
      <c r="F3099" t="s">
        <v>35</v>
      </c>
      <c r="G3099" s="4" t="s">
        <v>190</v>
      </c>
      <c r="H3099" t="b">
        <v>0</v>
      </c>
      <c r="I3099" t="s">
        <v>59</v>
      </c>
      <c r="J3099" t="s">
        <v>60</v>
      </c>
      <c r="K3099">
        <v>0.08</v>
      </c>
      <c r="L3099" t="str">
        <f t="shared" si="192"/>
        <v>Mallo</v>
      </c>
      <c r="M3099" t="str">
        <f t="shared" si="193"/>
        <v>5-6</v>
      </c>
      <c r="N3099" t="str">
        <f t="shared" si="194"/>
        <v>Species</v>
      </c>
      <c r="O3099" t="str">
        <f t="shared" si="195"/>
        <v>W5-E5 15</v>
      </c>
    </row>
    <row r="3100" spans="1:17">
      <c r="A3100" t="s">
        <v>136</v>
      </c>
      <c r="B3100" t="s">
        <v>167</v>
      </c>
      <c r="C3100" t="s">
        <v>168</v>
      </c>
      <c r="D3100" t="s">
        <v>134</v>
      </c>
      <c r="E3100">
        <v>16</v>
      </c>
      <c r="F3100" t="s">
        <v>35</v>
      </c>
      <c r="G3100" t="s">
        <v>30</v>
      </c>
      <c r="H3100" t="b">
        <v>1</v>
      </c>
      <c r="I3100" t="s">
        <v>19</v>
      </c>
      <c r="J3100" t="s">
        <v>24</v>
      </c>
      <c r="K3100">
        <v>0.25</v>
      </c>
      <c r="L3100" t="str">
        <f t="shared" si="192"/>
        <v>Sclerolaena</v>
      </c>
      <c r="M3100" t="str">
        <f t="shared" si="193"/>
        <v>ventricosa</v>
      </c>
      <c r="N3100" t="str">
        <f t="shared" si="194"/>
        <v>Species</v>
      </c>
      <c r="O3100" t="str">
        <f t="shared" si="195"/>
        <v>W5-E5 16</v>
      </c>
    </row>
    <row r="3101" spans="1:17">
      <c r="A3101" t="s">
        <v>136</v>
      </c>
      <c r="B3101" t="s">
        <v>167</v>
      </c>
      <c r="C3101" t="s">
        <v>168</v>
      </c>
      <c r="D3101" t="s">
        <v>134</v>
      </c>
      <c r="E3101">
        <v>17</v>
      </c>
      <c r="F3101" t="s">
        <v>35</v>
      </c>
      <c r="G3101" t="s">
        <v>31</v>
      </c>
      <c r="H3101" t="b">
        <v>0</v>
      </c>
      <c r="I3101" t="s">
        <v>19</v>
      </c>
      <c r="J3101" t="s">
        <v>24</v>
      </c>
      <c r="K3101">
        <v>0.04</v>
      </c>
      <c r="L3101" t="str">
        <f t="shared" si="192"/>
        <v>Sclerolaena</v>
      </c>
      <c r="M3101" t="str">
        <f t="shared" si="193"/>
        <v>brachyptera</v>
      </c>
      <c r="N3101" t="str">
        <f t="shared" si="194"/>
        <v>Species</v>
      </c>
      <c r="O3101" t="str">
        <f t="shared" si="195"/>
        <v>W5-E5 17</v>
      </c>
    </row>
    <row r="3102" spans="1:17">
      <c r="A3102" t="s">
        <v>136</v>
      </c>
      <c r="B3102" t="s">
        <v>167</v>
      </c>
      <c r="C3102" t="s">
        <v>168</v>
      </c>
      <c r="D3102" t="s">
        <v>134</v>
      </c>
      <c r="E3102">
        <v>18</v>
      </c>
      <c r="F3102" t="s">
        <v>32</v>
      </c>
      <c r="G3102" t="s">
        <v>29</v>
      </c>
      <c r="L3102" t="str">
        <f t="shared" si="192"/>
        <v>NA</v>
      </c>
      <c r="M3102" t="str">
        <f t="shared" si="193"/>
        <v>NA</v>
      </c>
      <c r="N3102" t="str">
        <f t="shared" si="194"/>
        <v>NA</v>
      </c>
      <c r="O3102" t="str">
        <f t="shared" si="195"/>
        <v>W5-E5 18</v>
      </c>
    </row>
    <row r="3103" spans="1:17">
      <c r="A3103" t="s">
        <v>136</v>
      </c>
      <c r="B3103" t="s">
        <v>167</v>
      </c>
      <c r="C3103" t="s">
        <v>168</v>
      </c>
      <c r="D3103" t="s">
        <v>134</v>
      </c>
      <c r="E3103">
        <v>19</v>
      </c>
      <c r="F3103" t="s">
        <v>35</v>
      </c>
      <c r="G3103" t="s">
        <v>31</v>
      </c>
      <c r="H3103" t="b">
        <v>0</v>
      </c>
      <c r="I3103" t="s">
        <v>19</v>
      </c>
      <c r="J3103" t="s">
        <v>24</v>
      </c>
      <c r="K3103">
        <v>0.05</v>
      </c>
      <c r="L3103" t="str">
        <f t="shared" si="192"/>
        <v>Sclerolaena</v>
      </c>
      <c r="M3103" t="str">
        <f t="shared" si="193"/>
        <v>brachyptera</v>
      </c>
      <c r="N3103" t="str">
        <f t="shared" si="194"/>
        <v>Species</v>
      </c>
      <c r="O3103" t="str">
        <f t="shared" si="195"/>
        <v>W5-E5 19</v>
      </c>
    </row>
    <row r="3104" spans="1:17">
      <c r="A3104" t="s">
        <v>136</v>
      </c>
      <c r="B3104" t="s">
        <v>167</v>
      </c>
      <c r="C3104" t="s">
        <v>168</v>
      </c>
      <c r="D3104" t="s">
        <v>134</v>
      </c>
      <c r="E3104">
        <v>20</v>
      </c>
      <c r="F3104" t="s">
        <v>32</v>
      </c>
      <c r="G3104" s="4" t="s">
        <v>188</v>
      </c>
      <c r="H3104" t="b">
        <v>0</v>
      </c>
      <c r="I3104" t="s">
        <v>59</v>
      </c>
      <c r="J3104" t="s">
        <v>60</v>
      </c>
      <c r="K3104">
        <v>0.08</v>
      </c>
      <c r="L3104" t="str">
        <f t="shared" si="192"/>
        <v>Mallo</v>
      </c>
      <c r="M3104" t="str">
        <f t="shared" si="193"/>
        <v>B</v>
      </c>
      <c r="N3104" t="str">
        <f t="shared" si="194"/>
        <v>Species</v>
      </c>
      <c r="O3104" t="str">
        <f t="shared" si="195"/>
        <v>W5-E5 20</v>
      </c>
    </row>
    <row r="3105" spans="1:15">
      <c r="A3105" t="s">
        <v>136</v>
      </c>
      <c r="B3105" t="s">
        <v>167</v>
      </c>
      <c r="C3105" t="s">
        <v>168</v>
      </c>
      <c r="D3105" t="s">
        <v>134</v>
      </c>
      <c r="E3105">
        <v>21</v>
      </c>
      <c r="F3105" t="s">
        <v>32</v>
      </c>
      <c r="G3105" t="s">
        <v>30</v>
      </c>
      <c r="H3105" t="b">
        <v>0</v>
      </c>
      <c r="I3105" t="s">
        <v>19</v>
      </c>
      <c r="J3105" t="s">
        <v>24</v>
      </c>
      <c r="K3105">
        <v>0.03</v>
      </c>
      <c r="L3105" t="str">
        <f t="shared" si="192"/>
        <v>Sclerolaena</v>
      </c>
      <c r="M3105" t="str">
        <f t="shared" si="193"/>
        <v>ventricosa</v>
      </c>
      <c r="N3105" t="str">
        <f t="shared" si="194"/>
        <v>Species</v>
      </c>
      <c r="O3105" t="str">
        <f t="shared" si="195"/>
        <v>W5-E5 21</v>
      </c>
    </row>
    <row r="3106" spans="1:15">
      <c r="A3106" t="s">
        <v>136</v>
      </c>
      <c r="B3106" t="s">
        <v>167</v>
      </c>
      <c r="C3106" t="s">
        <v>168</v>
      </c>
      <c r="D3106" t="s">
        <v>134</v>
      </c>
      <c r="E3106">
        <v>22</v>
      </c>
      <c r="F3106" t="s">
        <v>32</v>
      </c>
      <c r="G3106" t="s">
        <v>29</v>
      </c>
      <c r="L3106" t="str">
        <f t="shared" si="192"/>
        <v>NA</v>
      </c>
      <c r="M3106" t="str">
        <f t="shared" si="193"/>
        <v>NA</v>
      </c>
      <c r="N3106" t="str">
        <f t="shared" si="194"/>
        <v>NA</v>
      </c>
      <c r="O3106" t="str">
        <f t="shared" si="195"/>
        <v>W5-E5 22</v>
      </c>
    </row>
    <row r="3107" spans="1:15">
      <c r="A3107" t="s">
        <v>136</v>
      </c>
      <c r="B3107" t="s">
        <v>167</v>
      </c>
      <c r="C3107" t="s">
        <v>168</v>
      </c>
      <c r="D3107" t="s">
        <v>134</v>
      </c>
      <c r="E3107">
        <v>23</v>
      </c>
      <c r="F3107" t="s">
        <v>35</v>
      </c>
      <c r="G3107" s="4" t="s">
        <v>166</v>
      </c>
      <c r="H3107" t="b">
        <v>0</v>
      </c>
      <c r="I3107" t="s">
        <v>59</v>
      </c>
      <c r="J3107" t="s">
        <v>60</v>
      </c>
      <c r="K3107">
        <v>0.14000000000000001</v>
      </c>
      <c r="L3107" t="str">
        <f t="shared" si="192"/>
        <v>Sida</v>
      </c>
      <c r="M3107" t="str">
        <f t="shared" si="193"/>
        <v>tussock</v>
      </c>
      <c r="N3107" t="str">
        <f t="shared" si="194"/>
        <v>Species</v>
      </c>
      <c r="O3107" t="str">
        <f t="shared" si="195"/>
        <v>W5-E5 23</v>
      </c>
    </row>
    <row r="3108" spans="1:15">
      <c r="A3108" t="s">
        <v>136</v>
      </c>
      <c r="B3108" t="s">
        <v>167</v>
      </c>
      <c r="C3108" t="s">
        <v>168</v>
      </c>
      <c r="D3108" t="s">
        <v>134</v>
      </c>
      <c r="E3108">
        <v>23</v>
      </c>
      <c r="F3108" t="s">
        <v>35</v>
      </c>
      <c r="G3108" s="4" t="s">
        <v>190</v>
      </c>
      <c r="H3108" t="b">
        <v>0</v>
      </c>
      <c r="I3108" t="s">
        <v>59</v>
      </c>
      <c r="J3108" t="s">
        <v>60</v>
      </c>
      <c r="K3108">
        <v>7.0000000000000007E-2</v>
      </c>
      <c r="L3108" t="str">
        <f t="shared" si="192"/>
        <v>Mallo</v>
      </c>
      <c r="M3108" t="str">
        <f t="shared" si="193"/>
        <v>5-6</v>
      </c>
      <c r="N3108" t="str">
        <f t="shared" si="194"/>
        <v>Species</v>
      </c>
      <c r="O3108" t="str">
        <f t="shared" si="195"/>
        <v>W5-E5 23</v>
      </c>
    </row>
    <row r="3109" spans="1:15">
      <c r="A3109" t="s">
        <v>136</v>
      </c>
      <c r="B3109" t="s">
        <v>167</v>
      </c>
      <c r="C3109" t="s">
        <v>168</v>
      </c>
      <c r="D3109" t="s">
        <v>134</v>
      </c>
      <c r="E3109">
        <v>24</v>
      </c>
      <c r="F3109" t="s">
        <v>35</v>
      </c>
      <c r="G3109" t="s">
        <v>33</v>
      </c>
      <c r="H3109" t="b">
        <v>1</v>
      </c>
      <c r="I3109" t="s">
        <v>19</v>
      </c>
      <c r="J3109" t="s">
        <v>24</v>
      </c>
      <c r="K3109">
        <v>0.26</v>
      </c>
      <c r="L3109" t="str">
        <f t="shared" si="192"/>
        <v>Sclerolaena</v>
      </c>
      <c r="M3109" t="str">
        <f t="shared" si="193"/>
        <v>divaricata</v>
      </c>
      <c r="N3109" t="str">
        <f t="shared" si="194"/>
        <v>Species</v>
      </c>
      <c r="O3109" t="str">
        <f t="shared" si="195"/>
        <v>W5-E5 24</v>
      </c>
    </row>
    <row r="3110" spans="1:15">
      <c r="A3110" t="s">
        <v>136</v>
      </c>
      <c r="B3110" t="s">
        <v>167</v>
      </c>
      <c r="C3110" t="s">
        <v>168</v>
      </c>
      <c r="D3110" t="s">
        <v>134</v>
      </c>
      <c r="E3110">
        <v>25</v>
      </c>
      <c r="F3110" t="s">
        <v>20</v>
      </c>
      <c r="G3110" t="s">
        <v>31</v>
      </c>
      <c r="H3110" t="b">
        <v>0</v>
      </c>
      <c r="I3110" t="s">
        <v>19</v>
      </c>
      <c r="J3110" t="s">
        <v>24</v>
      </c>
      <c r="K3110">
        <v>0.04</v>
      </c>
      <c r="L3110" t="str">
        <f t="shared" si="192"/>
        <v>Sclerolaena</v>
      </c>
      <c r="M3110" t="str">
        <f t="shared" si="193"/>
        <v>brachyptera</v>
      </c>
      <c r="N3110" t="str">
        <f t="shared" si="194"/>
        <v>Species</v>
      </c>
      <c r="O3110" t="str">
        <f t="shared" si="195"/>
        <v>W5-E5 25</v>
      </c>
    </row>
    <row r="3111" spans="1:15">
      <c r="A3111" t="s">
        <v>136</v>
      </c>
      <c r="B3111" t="s">
        <v>167</v>
      </c>
      <c r="C3111" t="s">
        <v>168</v>
      </c>
      <c r="D3111" t="s">
        <v>134</v>
      </c>
      <c r="E3111">
        <v>26</v>
      </c>
      <c r="F3111" t="s">
        <v>20</v>
      </c>
      <c r="G3111" t="s">
        <v>29</v>
      </c>
      <c r="L3111" t="str">
        <f t="shared" si="192"/>
        <v>NA</v>
      </c>
      <c r="M3111" t="str">
        <f t="shared" si="193"/>
        <v>NA</v>
      </c>
      <c r="N3111" t="str">
        <f t="shared" si="194"/>
        <v>NA</v>
      </c>
      <c r="O3111" t="str">
        <f t="shared" si="195"/>
        <v>W5-E5 26</v>
      </c>
    </row>
    <row r="3112" spans="1:15">
      <c r="A3112" t="s">
        <v>136</v>
      </c>
      <c r="B3112" t="s">
        <v>167</v>
      </c>
      <c r="C3112" t="s">
        <v>168</v>
      </c>
      <c r="D3112" t="s">
        <v>134</v>
      </c>
      <c r="E3112">
        <v>27</v>
      </c>
      <c r="F3112" t="s">
        <v>20</v>
      </c>
      <c r="G3112" t="s">
        <v>29</v>
      </c>
      <c r="L3112" t="str">
        <f t="shared" si="192"/>
        <v>NA</v>
      </c>
      <c r="M3112" t="str">
        <f t="shared" si="193"/>
        <v>NA</v>
      </c>
      <c r="N3112" t="str">
        <f t="shared" si="194"/>
        <v>NA</v>
      </c>
      <c r="O3112" t="str">
        <f t="shared" si="195"/>
        <v>W5-E5 27</v>
      </c>
    </row>
    <row r="3113" spans="1:15">
      <c r="A3113" t="s">
        <v>136</v>
      </c>
      <c r="B3113" t="s">
        <v>167</v>
      </c>
      <c r="C3113" t="s">
        <v>168</v>
      </c>
      <c r="D3113" t="s">
        <v>134</v>
      </c>
      <c r="E3113">
        <v>28</v>
      </c>
      <c r="F3113" t="s">
        <v>32</v>
      </c>
      <c r="G3113" t="s">
        <v>31</v>
      </c>
      <c r="H3113" t="b">
        <v>0</v>
      </c>
      <c r="I3113" t="s">
        <v>19</v>
      </c>
      <c r="J3113" t="s">
        <v>24</v>
      </c>
      <c r="K3113">
        <v>0.04</v>
      </c>
      <c r="L3113" t="str">
        <f t="shared" si="192"/>
        <v>Sclerolaena</v>
      </c>
      <c r="M3113" t="str">
        <f t="shared" si="193"/>
        <v>brachyptera</v>
      </c>
      <c r="N3113" t="str">
        <f t="shared" si="194"/>
        <v>Species</v>
      </c>
      <c r="O3113" t="str">
        <f t="shared" si="195"/>
        <v>W5-E5 28</v>
      </c>
    </row>
    <row r="3114" spans="1:15">
      <c r="A3114" t="s">
        <v>136</v>
      </c>
      <c r="B3114" t="s">
        <v>167</v>
      </c>
      <c r="C3114" t="s">
        <v>168</v>
      </c>
      <c r="D3114" t="s">
        <v>134</v>
      </c>
      <c r="E3114">
        <v>29</v>
      </c>
      <c r="F3114" t="s">
        <v>32</v>
      </c>
      <c r="G3114" t="s">
        <v>29</v>
      </c>
      <c r="L3114" t="str">
        <f t="shared" si="192"/>
        <v>NA</v>
      </c>
      <c r="M3114" t="str">
        <f t="shared" si="193"/>
        <v>NA</v>
      </c>
      <c r="N3114" t="str">
        <f t="shared" si="194"/>
        <v>NA</v>
      </c>
      <c r="O3114" t="str">
        <f t="shared" si="195"/>
        <v>W5-E5 29</v>
      </c>
    </row>
    <row r="3115" spans="1:15">
      <c r="A3115" t="s">
        <v>136</v>
      </c>
      <c r="B3115" t="s">
        <v>167</v>
      </c>
      <c r="C3115" t="s">
        <v>168</v>
      </c>
      <c r="D3115" t="s">
        <v>134</v>
      </c>
      <c r="E3115">
        <v>30</v>
      </c>
      <c r="F3115" t="s">
        <v>32</v>
      </c>
      <c r="G3115" t="s">
        <v>29</v>
      </c>
      <c r="L3115" t="str">
        <f t="shared" si="192"/>
        <v>NA</v>
      </c>
      <c r="M3115" t="str">
        <f t="shared" si="193"/>
        <v>NA</v>
      </c>
      <c r="N3115" t="str">
        <f t="shared" si="194"/>
        <v>NA</v>
      </c>
      <c r="O3115" t="str">
        <f t="shared" si="195"/>
        <v>W5-E5 30</v>
      </c>
    </row>
    <row r="3116" spans="1:15">
      <c r="A3116" t="s">
        <v>136</v>
      </c>
      <c r="B3116" t="s">
        <v>167</v>
      </c>
      <c r="C3116" t="s">
        <v>168</v>
      </c>
      <c r="D3116" t="s">
        <v>134</v>
      </c>
      <c r="E3116">
        <v>31</v>
      </c>
      <c r="F3116" t="s">
        <v>32</v>
      </c>
      <c r="G3116" t="s">
        <v>29</v>
      </c>
      <c r="L3116" t="str">
        <f t="shared" si="192"/>
        <v>NA</v>
      </c>
      <c r="M3116" t="str">
        <f t="shared" si="193"/>
        <v>NA</v>
      </c>
      <c r="N3116" t="str">
        <f t="shared" si="194"/>
        <v>NA</v>
      </c>
      <c r="O3116" t="str">
        <f t="shared" si="195"/>
        <v>W5-E5 31</v>
      </c>
    </row>
    <row r="3117" spans="1:15">
      <c r="A3117" t="s">
        <v>136</v>
      </c>
      <c r="B3117" t="s">
        <v>167</v>
      </c>
      <c r="C3117" t="s">
        <v>168</v>
      </c>
      <c r="D3117" t="s">
        <v>134</v>
      </c>
      <c r="E3117">
        <v>32</v>
      </c>
      <c r="F3117" t="s">
        <v>32</v>
      </c>
      <c r="G3117" t="s">
        <v>29</v>
      </c>
      <c r="L3117" t="str">
        <f t="shared" si="192"/>
        <v>NA</v>
      </c>
      <c r="M3117" t="str">
        <f t="shared" si="193"/>
        <v>NA</v>
      </c>
      <c r="N3117" t="str">
        <f t="shared" si="194"/>
        <v>NA</v>
      </c>
      <c r="O3117" t="str">
        <f t="shared" si="195"/>
        <v>W5-E5 32</v>
      </c>
    </row>
    <row r="3118" spans="1:15">
      <c r="A3118" t="s">
        <v>136</v>
      </c>
      <c r="B3118" t="s">
        <v>167</v>
      </c>
      <c r="C3118" t="s">
        <v>168</v>
      </c>
      <c r="D3118" t="s">
        <v>134</v>
      </c>
      <c r="E3118">
        <v>33</v>
      </c>
      <c r="F3118" t="s">
        <v>32</v>
      </c>
      <c r="G3118" t="s">
        <v>29</v>
      </c>
      <c r="L3118" t="str">
        <f t="shared" si="192"/>
        <v>NA</v>
      </c>
      <c r="M3118" t="str">
        <f t="shared" si="193"/>
        <v>NA</v>
      </c>
      <c r="N3118" t="str">
        <f t="shared" si="194"/>
        <v>NA</v>
      </c>
      <c r="O3118" t="str">
        <f t="shared" si="195"/>
        <v>W5-E5 33</v>
      </c>
    </row>
    <row r="3119" spans="1:15">
      <c r="A3119" t="s">
        <v>136</v>
      </c>
      <c r="B3119" t="s">
        <v>167</v>
      </c>
      <c r="C3119" t="s">
        <v>168</v>
      </c>
      <c r="D3119" t="s">
        <v>134</v>
      </c>
      <c r="E3119">
        <v>34</v>
      </c>
      <c r="F3119" t="s">
        <v>35</v>
      </c>
      <c r="G3119" t="s">
        <v>30</v>
      </c>
      <c r="H3119" t="b">
        <v>1</v>
      </c>
      <c r="I3119" t="s">
        <v>19</v>
      </c>
      <c r="J3119" t="s">
        <v>24</v>
      </c>
      <c r="K3119">
        <v>0.32</v>
      </c>
      <c r="L3119" t="str">
        <f t="shared" si="192"/>
        <v>Sclerolaena</v>
      </c>
      <c r="M3119" t="str">
        <f t="shared" si="193"/>
        <v>ventricosa</v>
      </c>
      <c r="N3119" t="str">
        <f t="shared" si="194"/>
        <v>Species</v>
      </c>
      <c r="O3119" t="str">
        <f t="shared" si="195"/>
        <v>W5-E5 34</v>
      </c>
    </row>
    <row r="3120" spans="1:15">
      <c r="A3120" t="s">
        <v>136</v>
      </c>
      <c r="B3120" t="s">
        <v>167</v>
      </c>
      <c r="C3120" t="s">
        <v>168</v>
      </c>
      <c r="D3120" t="s">
        <v>134</v>
      </c>
      <c r="E3120">
        <v>35</v>
      </c>
      <c r="F3120" t="s">
        <v>32</v>
      </c>
      <c r="G3120" t="s">
        <v>29</v>
      </c>
      <c r="L3120" t="str">
        <f t="shared" si="192"/>
        <v>NA</v>
      </c>
      <c r="M3120" t="str">
        <f t="shared" si="193"/>
        <v>NA</v>
      </c>
      <c r="N3120" t="str">
        <f t="shared" si="194"/>
        <v>NA</v>
      </c>
      <c r="O3120" t="str">
        <f t="shared" si="195"/>
        <v>W5-E5 35</v>
      </c>
    </row>
    <row r="3121" spans="1:15">
      <c r="A3121" t="s">
        <v>136</v>
      </c>
      <c r="B3121" t="s">
        <v>167</v>
      </c>
      <c r="C3121" t="s">
        <v>168</v>
      </c>
      <c r="D3121" t="s">
        <v>134</v>
      </c>
      <c r="E3121">
        <v>36</v>
      </c>
      <c r="F3121" t="s">
        <v>32</v>
      </c>
      <c r="G3121" t="s">
        <v>29</v>
      </c>
      <c r="L3121" t="str">
        <f t="shared" si="192"/>
        <v>NA</v>
      </c>
      <c r="M3121" t="str">
        <f t="shared" si="193"/>
        <v>NA</v>
      </c>
      <c r="N3121" t="str">
        <f t="shared" si="194"/>
        <v>NA</v>
      </c>
      <c r="O3121" t="str">
        <f t="shared" si="195"/>
        <v>W5-E5 36</v>
      </c>
    </row>
    <row r="3122" spans="1:15">
      <c r="A3122" t="s">
        <v>136</v>
      </c>
      <c r="B3122" t="s">
        <v>167</v>
      </c>
      <c r="C3122" t="s">
        <v>168</v>
      </c>
      <c r="D3122" t="s">
        <v>134</v>
      </c>
      <c r="E3122">
        <v>37</v>
      </c>
      <c r="F3122" t="s">
        <v>32</v>
      </c>
      <c r="G3122" t="s">
        <v>29</v>
      </c>
      <c r="L3122" t="str">
        <f t="shared" si="192"/>
        <v>NA</v>
      </c>
      <c r="M3122" t="str">
        <f t="shared" si="193"/>
        <v>NA</v>
      </c>
      <c r="N3122" t="str">
        <f t="shared" si="194"/>
        <v>NA</v>
      </c>
      <c r="O3122" t="str">
        <f t="shared" si="195"/>
        <v>W5-E5 37</v>
      </c>
    </row>
    <row r="3123" spans="1:15">
      <c r="A3123" t="s">
        <v>136</v>
      </c>
      <c r="B3123" t="s">
        <v>167</v>
      </c>
      <c r="C3123" t="s">
        <v>168</v>
      </c>
      <c r="D3123" t="s">
        <v>134</v>
      </c>
      <c r="E3123">
        <v>38</v>
      </c>
      <c r="F3123" t="s">
        <v>32</v>
      </c>
      <c r="G3123" t="s">
        <v>30</v>
      </c>
      <c r="H3123" t="b">
        <v>1</v>
      </c>
      <c r="I3123" t="s">
        <v>19</v>
      </c>
      <c r="J3123" t="s">
        <v>24</v>
      </c>
      <c r="K3123">
        <v>0.06</v>
      </c>
      <c r="L3123" t="str">
        <f t="shared" si="192"/>
        <v>Sclerolaena</v>
      </c>
      <c r="M3123" t="str">
        <f t="shared" si="193"/>
        <v>ventricosa</v>
      </c>
      <c r="N3123" t="str">
        <f t="shared" si="194"/>
        <v>Species</v>
      </c>
      <c r="O3123" t="str">
        <f t="shared" si="195"/>
        <v>W5-E5 38</v>
      </c>
    </row>
    <row r="3124" spans="1:15">
      <c r="A3124" t="s">
        <v>136</v>
      </c>
      <c r="B3124" t="s">
        <v>167</v>
      </c>
      <c r="C3124" t="s">
        <v>168</v>
      </c>
      <c r="D3124" t="s">
        <v>134</v>
      </c>
      <c r="E3124">
        <v>39</v>
      </c>
      <c r="F3124" t="s">
        <v>32</v>
      </c>
      <c r="G3124" t="s">
        <v>29</v>
      </c>
      <c r="L3124" t="str">
        <f t="shared" si="192"/>
        <v>NA</v>
      </c>
      <c r="M3124" t="str">
        <f t="shared" si="193"/>
        <v>NA</v>
      </c>
      <c r="N3124" t="str">
        <f t="shared" si="194"/>
        <v>NA</v>
      </c>
      <c r="O3124" t="str">
        <f t="shared" si="195"/>
        <v>W5-E5 39</v>
      </c>
    </row>
    <row r="3125" spans="1:15">
      <c r="A3125" t="s">
        <v>136</v>
      </c>
      <c r="B3125" t="s">
        <v>167</v>
      </c>
      <c r="C3125" t="s">
        <v>168</v>
      </c>
      <c r="D3125" t="s">
        <v>134</v>
      </c>
      <c r="E3125">
        <v>40</v>
      </c>
      <c r="F3125" t="s">
        <v>32</v>
      </c>
      <c r="G3125" t="s">
        <v>31</v>
      </c>
      <c r="H3125" t="b">
        <v>0</v>
      </c>
      <c r="I3125" t="s">
        <v>19</v>
      </c>
      <c r="J3125" t="s">
        <v>24</v>
      </c>
      <c r="K3125">
        <v>0.02</v>
      </c>
      <c r="L3125" t="str">
        <f t="shared" si="192"/>
        <v>Sclerolaena</v>
      </c>
      <c r="M3125" t="str">
        <f t="shared" si="193"/>
        <v>brachyptera</v>
      </c>
      <c r="N3125" t="str">
        <f t="shared" si="194"/>
        <v>Species</v>
      </c>
      <c r="O3125" t="str">
        <f t="shared" si="195"/>
        <v>W5-E5 40</v>
      </c>
    </row>
    <row r="3126" spans="1:15">
      <c r="A3126" t="s">
        <v>136</v>
      </c>
      <c r="B3126" t="s">
        <v>167</v>
      </c>
      <c r="C3126" t="s">
        <v>168</v>
      </c>
      <c r="D3126" t="s">
        <v>134</v>
      </c>
      <c r="E3126">
        <v>41</v>
      </c>
      <c r="F3126" t="s">
        <v>32</v>
      </c>
      <c r="G3126" t="s">
        <v>29</v>
      </c>
      <c r="L3126" t="str">
        <f t="shared" si="192"/>
        <v>NA</v>
      </c>
      <c r="M3126" t="str">
        <f t="shared" si="193"/>
        <v>NA</v>
      </c>
      <c r="N3126" t="str">
        <f t="shared" si="194"/>
        <v>NA</v>
      </c>
      <c r="O3126" t="str">
        <f t="shared" si="195"/>
        <v>W5-E5 41</v>
      </c>
    </row>
    <row r="3127" spans="1:15">
      <c r="A3127" t="s">
        <v>136</v>
      </c>
      <c r="B3127" t="s">
        <v>167</v>
      </c>
      <c r="C3127" t="s">
        <v>168</v>
      </c>
      <c r="D3127" t="s">
        <v>134</v>
      </c>
      <c r="E3127">
        <v>42</v>
      </c>
      <c r="F3127" t="s">
        <v>32</v>
      </c>
      <c r="G3127" t="s">
        <v>29</v>
      </c>
      <c r="L3127" t="str">
        <f t="shared" si="192"/>
        <v>NA</v>
      </c>
      <c r="M3127" t="str">
        <f t="shared" si="193"/>
        <v>NA</v>
      </c>
      <c r="N3127" t="str">
        <f t="shared" si="194"/>
        <v>NA</v>
      </c>
      <c r="O3127" t="str">
        <f t="shared" si="195"/>
        <v>W5-E5 42</v>
      </c>
    </row>
    <row r="3128" spans="1:15">
      <c r="A3128" t="s">
        <v>136</v>
      </c>
      <c r="B3128" t="s">
        <v>167</v>
      </c>
      <c r="C3128" t="s">
        <v>168</v>
      </c>
      <c r="D3128" t="s">
        <v>134</v>
      </c>
      <c r="E3128">
        <v>43</v>
      </c>
      <c r="F3128" t="s">
        <v>32</v>
      </c>
      <c r="G3128" t="s">
        <v>29</v>
      </c>
      <c r="L3128" t="str">
        <f t="shared" si="192"/>
        <v>NA</v>
      </c>
      <c r="M3128" t="str">
        <f t="shared" si="193"/>
        <v>NA</v>
      </c>
      <c r="N3128" t="str">
        <f t="shared" si="194"/>
        <v>NA</v>
      </c>
      <c r="O3128" t="str">
        <f t="shared" si="195"/>
        <v>W5-E5 43</v>
      </c>
    </row>
    <row r="3129" spans="1:15">
      <c r="A3129" t="s">
        <v>136</v>
      </c>
      <c r="B3129" t="s">
        <v>167</v>
      </c>
      <c r="C3129" t="s">
        <v>168</v>
      </c>
      <c r="D3129" t="s">
        <v>134</v>
      </c>
      <c r="E3129">
        <v>44</v>
      </c>
      <c r="F3129" t="s">
        <v>32</v>
      </c>
      <c r="G3129" t="s">
        <v>29</v>
      </c>
      <c r="L3129" t="str">
        <f t="shared" si="192"/>
        <v>NA</v>
      </c>
      <c r="M3129" t="str">
        <f t="shared" si="193"/>
        <v>NA</v>
      </c>
      <c r="N3129" t="str">
        <f t="shared" si="194"/>
        <v>NA</v>
      </c>
      <c r="O3129" t="str">
        <f t="shared" si="195"/>
        <v>W5-E5 44</v>
      </c>
    </row>
    <row r="3130" spans="1:15">
      <c r="A3130" t="s">
        <v>136</v>
      </c>
      <c r="B3130" t="s">
        <v>167</v>
      </c>
      <c r="C3130" t="s">
        <v>168</v>
      </c>
      <c r="D3130" t="s">
        <v>134</v>
      </c>
      <c r="E3130">
        <v>45</v>
      </c>
      <c r="F3130" t="s">
        <v>32</v>
      </c>
      <c r="G3130" t="s">
        <v>30</v>
      </c>
      <c r="H3130" t="b">
        <v>1</v>
      </c>
      <c r="I3130" t="s">
        <v>19</v>
      </c>
      <c r="J3130" t="s">
        <v>24</v>
      </c>
      <c r="K3130">
        <v>0.17</v>
      </c>
      <c r="L3130" t="str">
        <f t="shared" si="192"/>
        <v>Sclerolaena</v>
      </c>
      <c r="M3130" t="str">
        <f t="shared" si="193"/>
        <v>ventricosa</v>
      </c>
      <c r="N3130" t="str">
        <f t="shared" si="194"/>
        <v>Species</v>
      </c>
      <c r="O3130" t="str">
        <f t="shared" si="195"/>
        <v>W5-E5 45</v>
      </c>
    </row>
    <row r="3131" spans="1:15">
      <c r="A3131" t="s">
        <v>136</v>
      </c>
      <c r="B3131" t="s">
        <v>167</v>
      </c>
      <c r="C3131" t="s">
        <v>168</v>
      </c>
      <c r="D3131" t="s">
        <v>134</v>
      </c>
      <c r="E3131">
        <v>46</v>
      </c>
      <c r="F3131" t="s">
        <v>32</v>
      </c>
      <c r="G3131" t="s">
        <v>33</v>
      </c>
      <c r="H3131" t="b">
        <v>0</v>
      </c>
      <c r="I3131" t="s">
        <v>19</v>
      </c>
      <c r="J3131" t="s">
        <v>24</v>
      </c>
      <c r="K3131">
        <v>0.13</v>
      </c>
      <c r="L3131" t="str">
        <f t="shared" si="192"/>
        <v>Sclerolaena</v>
      </c>
      <c r="M3131" t="str">
        <f t="shared" si="193"/>
        <v>divaricata</v>
      </c>
      <c r="N3131" t="str">
        <f t="shared" si="194"/>
        <v>Species</v>
      </c>
      <c r="O3131" t="str">
        <f t="shared" si="195"/>
        <v>W5-E5 46</v>
      </c>
    </row>
    <row r="3132" spans="1:15">
      <c r="A3132" t="s">
        <v>136</v>
      </c>
      <c r="B3132" t="s">
        <v>167</v>
      </c>
      <c r="C3132" t="s">
        <v>168</v>
      </c>
      <c r="D3132" t="s">
        <v>134</v>
      </c>
      <c r="E3132">
        <v>47</v>
      </c>
      <c r="F3132" t="s">
        <v>32</v>
      </c>
      <c r="G3132" t="s">
        <v>29</v>
      </c>
      <c r="L3132" t="str">
        <f t="shared" si="192"/>
        <v>NA</v>
      </c>
      <c r="M3132" t="str">
        <f t="shared" si="193"/>
        <v>NA</v>
      </c>
      <c r="N3132" t="str">
        <f t="shared" si="194"/>
        <v>NA</v>
      </c>
      <c r="O3132" t="str">
        <f t="shared" si="195"/>
        <v>W5-E5 47</v>
      </c>
    </row>
    <row r="3133" spans="1:15">
      <c r="A3133" t="s">
        <v>136</v>
      </c>
      <c r="B3133" t="s">
        <v>167</v>
      </c>
      <c r="C3133" t="s">
        <v>168</v>
      </c>
      <c r="D3133" t="s">
        <v>134</v>
      </c>
      <c r="E3133">
        <v>48</v>
      </c>
      <c r="F3133" t="s">
        <v>32</v>
      </c>
      <c r="G3133" t="s">
        <v>33</v>
      </c>
      <c r="H3133" t="b">
        <v>1</v>
      </c>
      <c r="I3133" t="s">
        <v>19</v>
      </c>
      <c r="J3133" t="s">
        <v>24</v>
      </c>
      <c r="K3133">
        <v>0.16</v>
      </c>
      <c r="L3133" t="str">
        <f t="shared" si="192"/>
        <v>Sclerolaena</v>
      </c>
      <c r="M3133" t="str">
        <f t="shared" si="193"/>
        <v>divaricata</v>
      </c>
      <c r="N3133" t="str">
        <f t="shared" si="194"/>
        <v>Species</v>
      </c>
      <c r="O3133" t="str">
        <f t="shared" si="195"/>
        <v>W5-E5 48</v>
      </c>
    </row>
    <row r="3134" spans="1:15">
      <c r="A3134" t="s">
        <v>136</v>
      </c>
      <c r="B3134" t="s">
        <v>167</v>
      </c>
      <c r="C3134" t="s">
        <v>168</v>
      </c>
      <c r="D3134" t="s">
        <v>134</v>
      </c>
      <c r="E3134">
        <v>49</v>
      </c>
      <c r="F3134" t="s">
        <v>32</v>
      </c>
      <c r="G3134" t="s">
        <v>29</v>
      </c>
      <c r="L3134" t="str">
        <f t="shared" si="192"/>
        <v>NA</v>
      </c>
      <c r="M3134" t="str">
        <f t="shared" si="193"/>
        <v>NA</v>
      </c>
      <c r="N3134" t="str">
        <f t="shared" si="194"/>
        <v>NA</v>
      </c>
      <c r="O3134" t="str">
        <f t="shared" si="195"/>
        <v>W5-E5 49</v>
      </c>
    </row>
    <row r="3135" spans="1:15">
      <c r="A3135" t="s">
        <v>136</v>
      </c>
      <c r="B3135" t="s">
        <v>167</v>
      </c>
      <c r="C3135" t="s">
        <v>168</v>
      </c>
      <c r="D3135" t="s">
        <v>134</v>
      </c>
      <c r="E3135">
        <v>50</v>
      </c>
      <c r="F3135" t="s">
        <v>32</v>
      </c>
      <c r="G3135" t="s">
        <v>29</v>
      </c>
      <c r="L3135" t="str">
        <f t="shared" si="192"/>
        <v>NA</v>
      </c>
      <c r="M3135" t="str">
        <f t="shared" si="193"/>
        <v>NA</v>
      </c>
      <c r="N3135" t="str">
        <f t="shared" si="194"/>
        <v>NA</v>
      </c>
      <c r="O3135" t="str">
        <f t="shared" si="195"/>
        <v>W5-E5 50</v>
      </c>
    </row>
    <row r="3136" spans="1:15">
      <c r="A3136" t="s">
        <v>136</v>
      </c>
      <c r="B3136" t="s">
        <v>167</v>
      </c>
      <c r="C3136" t="s">
        <v>168</v>
      </c>
      <c r="D3136" t="s">
        <v>134</v>
      </c>
      <c r="E3136">
        <v>51</v>
      </c>
      <c r="F3136" t="s">
        <v>32</v>
      </c>
      <c r="G3136" t="s">
        <v>29</v>
      </c>
      <c r="L3136" t="str">
        <f t="shared" si="192"/>
        <v>NA</v>
      </c>
      <c r="M3136" t="str">
        <f t="shared" si="193"/>
        <v>NA</v>
      </c>
      <c r="N3136" t="str">
        <f t="shared" si="194"/>
        <v>NA</v>
      </c>
      <c r="O3136" t="str">
        <f t="shared" si="195"/>
        <v>W5-E5 51</v>
      </c>
    </row>
    <row r="3137" spans="1:15">
      <c r="A3137" t="s">
        <v>136</v>
      </c>
      <c r="B3137" t="s">
        <v>167</v>
      </c>
      <c r="C3137" t="s">
        <v>168</v>
      </c>
      <c r="D3137" t="s">
        <v>134</v>
      </c>
      <c r="E3137">
        <v>52</v>
      </c>
      <c r="F3137" t="s">
        <v>32</v>
      </c>
      <c r="G3137" t="s">
        <v>29</v>
      </c>
      <c r="L3137" t="str">
        <f t="shared" si="192"/>
        <v>NA</v>
      </c>
      <c r="M3137" t="str">
        <f t="shared" si="193"/>
        <v>NA</v>
      </c>
      <c r="N3137" t="str">
        <f t="shared" si="194"/>
        <v>NA</v>
      </c>
      <c r="O3137" t="str">
        <f t="shared" si="195"/>
        <v>W5-E5 52</v>
      </c>
    </row>
    <row r="3138" spans="1:15">
      <c r="A3138" t="s">
        <v>136</v>
      </c>
      <c r="B3138" t="s">
        <v>167</v>
      </c>
      <c r="C3138" t="s">
        <v>168</v>
      </c>
      <c r="D3138" t="s">
        <v>134</v>
      </c>
      <c r="E3138">
        <v>53</v>
      </c>
      <c r="F3138" t="s">
        <v>35</v>
      </c>
      <c r="G3138" t="s">
        <v>30</v>
      </c>
      <c r="H3138" t="b">
        <v>1</v>
      </c>
      <c r="I3138" t="s">
        <v>19</v>
      </c>
      <c r="J3138" t="s">
        <v>24</v>
      </c>
      <c r="K3138">
        <v>0.14000000000000001</v>
      </c>
      <c r="L3138" t="str">
        <f t="shared" si="192"/>
        <v>Sclerolaena</v>
      </c>
      <c r="M3138" t="str">
        <f t="shared" si="193"/>
        <v>ventricosa</v>
      </c>
      <c r="N3138" t="str">
        <f t="shared" si="194"/>
        <v>Species</v>
      </c>
      <c r="O3138" t="str">
        <f t="shared" si="195"/>
        <v>W5-E5 53</v>
      </c>
    </row>
    <row r="3139" spans="1:15">
      <c r="A3139" t="s">
        <v>136</v>
      </c>
      <c r="B3139" t="s">
        <v>167</v>
      </c>
      <c r="C3139" t="s">
        <v>168</v>
      </c>
      <c r="D3139" t="s">
        <v>134</v>
      </c>
      <c r="E3139">
        <v>54</v>
      </c>
      <c r="F3139" t="s">
        <v>32</v>
      </c>
      <c r="G3139" t="s">
        <v>29</v>
      </c>
      <c r="L3139" t="str">
        <f t="shared" ref="L3139:L3202" si="196">IF(G3139="NA", "NA", IF(ISNUMBER(SEARCH(" ", G3139)), LEFT(G3139, FIND(" ", G3139) - 1), G3139))</f>
        <v>NA</v>
      </c>
      <c r="M3139" t="str">
        <f t="shared" ref="M3139:M3202" si="197">IF(OR(G3139="NA", LEN(TRIM(G3139))=LEN(SUBSTITUTE(G3139," ",""))), "NA", IF(ISNUMBER(SEARCH("Dead", G3139)), "NA", MID(G3139, FIND(" ", G3139) + 1, LEN(G3139) - FIND(" ", G3139))))</f>
        <v>NA</v>
      </c>
      <c r="N3139" t="str">
        <f t="shared" ref="N3139:N3202" si="198">IF(G3139="NA", "NA", IF(ISNUMBER(SEARCH("Dead", G3139)), IF(I3139&lt;&gt;"", "Family", "NA"), IF(ISNUMBER(SEARCH("subsp.", G3139)), "Subspecies", IF(ISNUMBER(SEARCH("var.", G3139)), "Varietas", IF(COUNTIF(G3139, "* *")=0, "Genus", "Species")))))</f>
        <v>NA</v>
      </c>
      <c r="O3139" t="str">
        <f t="shared" ref="O3139:O3202" si="199">CONCATENATE(D3139, " ", E3139)</f>
        <v>W5-E5 54</v>
      </c>
    </row>
    <row r="3140" spans="1:15">
      <c r="A3140" t="s">
        <v>136</v>
      </c>
      <c r="B3140" t="s">
        <v>167</v>
      </c>
      <c r="C3140" t="s">
        <v>168</v>
      </c>
      <c r="D3140" t="s">
        <v>134</v>
      </c>
      <c r="E3140">
        <v>55</v>
      </c>
      <c r="F3140" t="s">
        <v>32</v>
      </c>
      <c r="G3140" t="s">
        <v>29</v>
      </c>
      <c r="L3140" t="str">
        <f t="shared" si="196"/>
        <v>NA</v>
      </c>
      <c r="M3140" t="str">
        <f t="shared" si="197"/>
        <v>NA</v>
      </c>
      <c r="N3140" t="str">
        <f t="shared" si="198"/>
        <v>NA</v>
      </c>
      <c r="O3140" t="str">
        <f t="shared" si="199"/>
        <v>W5-E5 55</v>
      </c>
    </row>
    <row r="3141" spans="1:15">
      <c r="A3141" t="s">
        <v>136</v>
      </c>
      <c r="B3141" t="s">
        <v>167</v>
      </c>
      <c r="C3141" t="s">
        <v>168</v>
      </c>
      <c r="D3141" t="s">
        <v>134</v>
      </c>
      <c r="E3141">
        <v>56</v>
      </c>
      <c r="F3141" t="s">
        <v>32</v>
      </c>
      <c r="G3141" t="s">
        <v>29</v>
      </c>
      <c r="L3141" t="str">
        <f t="shared" si="196"/>
        <v>NA</v>
      </c>
      <c r="M3141" t="str">
        <f t="shared" si="197"/>
        <v>NA</v>
      </c>
      <c r="N3141" t="str">
        <f t="shared" si="198"/>
        <v>NA</v>
      </c>
      <c r="O3141" t="str">
        <f t="shared" si="199"/>
        <v>W5-E5 56</v>
      </c>
    </row>
    <row r="3142" spans="1:15">
      <c r="A3142" t="s">
        <v>136</v>
      </c>
      <c r="B3142" t="s">
        <v>167</v>
      </c>
      <c r="C3142" t="s">
        <v>168</v>
      </c>
      <c r="D3142" t="s">
        <v>134</v>
      </c>
      <c r="E3142">
        <v>57</v>
      </c>
      <c r="F3142" t="s">
        <v>35</v>
      </c>
      <c r="G3142" t="s">
        <v>29</v>
      </c>
      <c r="L3142" t="str">
        <f t="shared" si="196"/>
        <v>NA</v>
      </c>
      <c r="M3142" t="str">
        <f t="shared" si="197"/>
        <v>NA</v>
      </c>
      <c r="N3142" t="str">
        <f t="shared" si="198"/>
        <v>NA</v>
      </c>
      <c r="O3142" t="str">
        <f t="shared" si="199"/>
        <v>W5-E5 57</v>
      </c>
    </row>
    <row r="3143" spans="1:15">
      <c r="A3143" t="s">
        <v>136</v>
      </c>
      <c r="B3143" t="s">
        <v>167</v>
      </c>
      <c r="C3143" t="s">
        <v>168</v>
      </c>
      <c r="D3143" t="s">
        <v>134</v>
      </c>
      <c r="E3143">
        <v>58</v>
      </c>
      <c r="F3143" t="s">
        <v>32</v>
      </c>
      <c r="G3143" t="s">
        <v>29</v>
      </c>
      <c r="L3143" t="str">
        <f t="shared" si="196"/>
        <v>NA</v>
      </c>
      <c r="M3143" t="str">
        <f t="shared" si="197"/>
        <v>NA</v>
      </c>
      <c r="N3143" t="str">
        <f t="shared" si="198"/>
        <v>NA</v>
      </c>
      <c r="O3143" t="str">
        <f t="shared" si="199"/>
        <v>W5-E5 58</v>
      </c>
    </row>
    <row r="3144" spans="1:15">
      <c r="A3144" t="s">
        <v>136</v>
      </c>
      <c r="B3144" t="s">
        <v>167</v>
      </c>
      <c r="C3144" t="s">
        <v>168</v>
      </c>
      <c r="D3144" t="s">
        <v>134</v>
      </c>
      <c r="E3144">
        <v>59</v>
      </c>
      <c r="F3144" t="s">
        <v>35</v>
      </c>
      <c r="G3144" t="s">
        <v>29</v>
      </c>
      <c r="L3144" t="str">
        <f t="shared" si="196"/>
        <v>NA</v>
      </c>
      <c r="M3144" t="str">
        <f t="shared" si="197"/>
        <v>NA</v>
      </c>
      <c r="N3144" t="str">
        <f t="shared" si="198"/>
        <v>NA</v>
      </c>
      <c r="O3144" t="str">
        <f t="shared" si="199"/>
        <v>W5-E5 59</v>
      </c>
    </row>
    <row r="3145" spans="1:15">
      <c r="A3145" t="s">
        <v>136</v>
      </c>
      <c r="B3145" t="s">
        <v>167</v>
      </c>
      <c r="C3145" t="s">
        <v>168</v>
      </c>
      <c r="D3145" t="s">
        <v>134</v>
      </c>
      <c r="E3145">
        <v>60</v>
      </c>
      <c r="F3145" t="s">
        <v>35</v>
      </c>
      <c r="G3145" t="s">
        <v>37</v>
      </c>
      <c r="H3145" t="b">
        <v>1</v>
      </c>
      <c r="I3145" t="s">
        <v>19</v>
      </c>
      <c r="J3145" t="s">
        <v>24</v>
      </c>
      <c r="K3145">
        <v>0.28000000000000003</v>
      </c>
      <c r="L3145" t="str">
        <f t="shared" si="196"/>
        <v>Sclerolaena</v>
      </c>
      <c r="M3145" t="str">
        <f t="shared" si="197"/>
        <v>longicuspis</v>
      </c>
      <c r="N3145" t="str">
        <f t="shared" si="198"/>
        <v>Species</v>
      </c>
      <c r="O3145" t="str">
        <f t="shared" si="199"/>
        <v>W5-E5 60</v>
      </c>
    </row>
    <row r="3146" spans="1:15">
      <c r="A3146" t="s">
        <v>136</v>
      </c>
      <c r="B3146" t="s">
        <v>167</v>
      </c>
      <c r="C3146" t="s">
        <v>168</v>
      </c>
      <c r="D3146" t="s">
        <v>134</v>
      </c>
      <c r="E3146">
        <v>61</v>
      </c>
      <c r="F3146" t="s">
        <v>35</v>
      </c>
      <c r="G3146" t="s">
        <v>33</v>
      </c>
      <c r="H3146" t="b">
        <v>0</v>
      </c>
      <c r="I3146" t="s">
        <v>19</v>
      </c>
      <c r="J3146" t="s">
        <v>24</v>
      </c>
      <c r="K3146">
        <v>0.14000000000000001</v>
      </c>
      <c r="L3146" t="str">
        <f t="shared" si="196"/>
        <v>Sclerolaena</v>
      </c>
      <c r="M3146" t="str">
        <f t="shared" si="197"/>
        <v>divaricata</v>
      </c>
      <c r="N3146" t="str">
        <f t="shared" si="198"/>
        <v>Species</v>
      </c>
      <c r="O3146" t="str">
        <f t="shared" si="199"/>
        <v>W5-E5 61</v>
      </c>
    </row>
    <row r="3147" spans="1:15">
      <c r="A3147" t="s">
        <v>136</v>
      </c>
      <c r="B3147" t="s">
        <v>167</v>
      </c>
      <c r="C3147" t="s">
        <v>168</v>
      </c>
      <c r="D3147" t="s">
        <v>134</v>
      </c>
      <c r="E3147">
        <v>62</v>
      </c>
      <c r="F3147" t="s">
        <v>35</v>
      </c>
      <c r="G3147" t="s">
        <v>29</v>
      </c>
      <c r="L3147" t="str">
        <f t="shared" si="196"/>
        <v>NA</v>
      </c>
      <c r="M3147" t="str">
        <f t="shared" si="197"/>
        <v>NA</v>
      </c>
      <c r="N3147" t="str">
        <f t="shared" si="198"/>
        <v>NA</v>
      </c>
      <c r="O3147" t="str">
        <f t="shared" si="199"/>
        <v>W5-E5 62</v>
      </c>
    </row>
    <row r="3148" spans="1:15">
      <c r="A3148" t="s">
        <v>136</v>
      </c>
      <c r="B3148" t="s">
        <v>167</v>
      </c>
      <c r="C3148" t="s">
        <v>168</v>
      </c>
      <c r="D3148" t="s">
        <v>134</v>
      </c>
      <c r="E3148">
        <v>63</v>
      </c>
      <c r="F3148" t="s">
        <v>32</v>
      </c>
      <c r="G3148" t="s">
        <v>29</v>
      </c>
      <c r="L3148" t="str">
        <f t="shared" si="196"/>
        <v>NA</v>
      </c>
      <c r="M3148" t="str">
        <f t="shared" si="197"/>
        <v>NA</v>
      </c>
      <c r="N3148" t="str">
        <f t="shared" si="198"/>
        <v>NA</v>
      </c>
      <c r="O3148" t="str">
        <f t="shared" si="199"/>
        <v>W5-E5 63</v>
      </c>
    </row>
    <row r="3149" spans="1:15">
      <c r="A3149" t="s">
        <v>136</v>
      </c>
      <c r="B3149" t="s">
        <v>167</v>
      </c>
      <c r="C3149" t="s">
        <v>168</v>
      </c>
      <c r="D3149" t="s">
        <v>134</v>
      </c>
      <c r="E3149">
        <v>64</v>
      </c>
      <c r="F3149" t="s">
        <v>32</v>
      </c>
      <c r="G3149" t="s">
        <v>29</v>
      </c>
      <c r="L3149" t="str">
        <f t="shared" si="196"/>
        <v>NA</v>
      </c>
      <c r="M3149" t="str">
        <f t="shared" si="197"/>
        <v>NA</v>
      </c>
      <c r="N3149" t="str">
        <f t="shared" si="198"/>
        <v>NA</v>
      </c>
      <c r="O3149" t="str">
        <f t="shared" si="199"/>
        <v>W5-E5 64</v>
      </c>
    </row>
    <row r="3150" spans="1:15">
      <c r="A3150" t="s">
        <v>136</v>
      </c>
      <c r="B3150" t="s">
        <v>167</v>
      </c>
      <c r="C3150" t="s">
        <v>168</v>
      </c>
      <c r="D3150" t="s">
        <v>134</v>
      </c>
      <c r="E3150">
        <v>65</v>
      </c>
      <c r="F3150" t="s">
        <v>32</v>
      </c>
      <c r="G3150" t="s">
        <v>29</v>
      </c>
      <c r="L3150" t="str">
        <f t="shared" si="196"/>
        <v>NA</v>
      </c>
      <c r="M3150" t="str">
        <f t="shared" si="197"/>
        <v>NA</v>
      </c>
      <c r="N3150" t="str">
        <f t="shared" si="198"/>
        <v>NA</v>
      </c>
      <c r="O3150" t="str">
        <f t="shared" si="199"/>
        <v>W5-E5 65</v>
      </c>
    </row>
    <row r="3151" spans="1:15">
      <c r="A3151" t="s">
        <v>136</v>
      </c>
      <c r="B3151" t="s">
        <v>167</v>
      </c>
      <c r="C3151" t="s">
        <v>168</v>
      </c>
      <c r="D3151" t="s">
        <v>134</v>
      </c>
      <c r="E3151">
        <v>66</v>
      </c>
      <c r="F3151" t="s">
        <v>32</v>
      </c>
      <c r="G3151" t="s">
        <v>29</v>
      </c>
      <c r="L3151" t="str">
        <f t="shared" si="196"/>
        <v>NA</v>
      </c>
      <c r="M3151" t="str">
        <f t="shared" si="197"/>
        <v>NA</v>
      </c>
      <c r="N3151" t="str">
        <f t="shared" si="198"/>
        <v>NA</v>
      </c>
      <c r="O3151" t="str">
        <f t="shared" si="199"/>
        <v>W5-E5 66</v>
      </c>
    </row>
    <row r="3152" spans="1:15">
      <c r="A3152" t="s">
        <v>136</v>
      </c>
      <c r="B3152" t="s">
        <v>167</v>
      </c>
      <c r="C3152" t="s">
        <v>168</v>
      </c>
      <c r="D3152" t="s">
        <v>134</v>
      </c>
      <c r="E3152">
        <v>67</v>
      </c>
      <c r="F3152" t="s">
        <v>32</v>
      </c>
      <c r="G3152" t="s">
        <v>29</v>
      </c>
      <c r="L3152" t="str">
        <f t="shared" si="196"/>
        <v>NA</v>
      </c>
      <c r="M3152" t="str">
        <f t="shared" si="197"/>
        <v>NA</v>
      </c>
      <c r="N3152" t="str">
        <f t="shared" si="198"/>
        <v>NA</v>
      </c>
      <c r="O3152" t="str">
        <f t="shared" si="199"/>
        <v>W5-E5 67</v>
      </c>
    </row>
    <row r="3153" spans="1:15">
      <c r="A3153" t="s">
        <v>136</v>
      </c>
      <c r="B3153" t="s">
        <v>167</v>
      </c>
      <c r="C3153" t="s">
        <v>168</v>
      </c>
      <c r="D3153" t="s">
        <v>134</v>
      </c>
      <c r="E3153">
        <v>68</v>
      </c>
      <c r="F3153" t="s">
        <v>32</v>
      </c>
      <c r="G3153" t="s">
        <v>31</v>
      </c>
      <c r="H3153" t="b">
        <v>1</v>
      </c>
      <c r="I3153" t="s">
        <v>19</v>
      </c>
      <c r="J3153" t="s">
        <v>24</v>
      </c>
      <c r="K3153">
        <v>0.04</v>
      </c>
      <c r="L3153" t="str">
        <f t="shared" si="196"/>
        <v>Sclerolaena</v>
      </c>
      <c r="M3153" t="str">
        <f t="shared" si="197"/>
        <v>brachyptera</v>
      </c>
      <c r="N3153" t="str">
        <f t="shared" si="198"/>
        <v>Species</v>
      </c>
      <c r="O3153" t="str">
        <f t="shared" si="199"/>
        <v>W5-E5 68</v>
      </c>
    </row>
    <row r="3154" spans="1:15">
      <c r="A3154" t="s">
        <v>136</v>
      </c>
      <c r="B3154" t="s">
        <v>167</v>
      </c>
      <c r="C3154" t="s">
        <v>168</v>
      </c>
      <c r="D3154" t="s">
        <v>134</v>
      </c>
      <c r="E3154">
        <v>69</v>
      </c>
      <c r="F3154" t="s">
        <v>35</v>
      </c>
      <c r="G3154" t="s">
        <v>30</v>
      </c>
      <c r="H3154" t="b">
        <v>1</v>
      </c>
      <c r="I3154" t="s">
        <v>19</v>
      </c>
      <c r="J3154" t="s">
        <v>24</v>
      </c>
      <c r="K3154">
        <v>0.03</v>
      </c>
      <c r="L3154" t="str">
        <f t="shared" si="196"/>
        <v>Sclerolaena</v>
      </c>
      <c r="M3154" t="str">
        <f t="shared" si="197"/>
        <v>ventricosa</v>
      </c>
      <c r="N3154" t="str">
        <f t="shared" si="198"/>
        <v>Species</v>
      </c>
      <c r="O3154" t="str">
        <f t="shared" si="199"/>
        <v>W5-E5 69</v>
      </c>
    </row>
    <row r="3155" spans="1:15">
      <c r="A3155" t="s">
        <v>136</v>
      </c>
      <c r="B3155" t="s">
        <v>167</v>
      </c>
      <c r="C3155" t="s">
        <v>168</v>
      </c>
      <c r="D3155" t="s">
        <v>134</v>
      </c>
      <c r="E3155">
        <v>70</v>
      </c>
      <c r="F3155" t="s">
        <v>32</v>
      </c>
      <c r="G3155" t="s">
        <v>29</v>
      </c>
      <c r="L3155" t="str">
        <f t="shared" si="196"/>
        <v>NA</v>
      </c>
      <c r="M3155" t="str">
        <f t="shared" si="197"/>
        <v>NA</v>
      </c>
      <c r="N3155" t="str">
        <f t="shared" si="198"/>
        <v>NA</v>
      </c>
      <c r="O3155" t="str">
        <f t="shared" si="199"/>
        <v>W5-E5 70</v>
      </c>
    </row>
    <row r="3156" spans="1:15">
      <c r="A3156" t="s">
        <v>136</v>
      </c>
      <c r="B3156" t="s">
        <v>167</v>
      </c>
      <c r="C3156" t="s">
        <v>168</v>
      </c>
      <c r="D3156" t="s">
        <v>134</v>
      </c>
      <c r="E3156">
        <v>71</v>
      </c>
      <c r="F3156" t="s">
        <v>32</v>
      </c>
      <c r="G3156" t="s">
        <v>29</v>
      </c>
      <c r="L3156" t="str">
        <f t="shared" si="196"/>
        <v>NA</v>
      </c>
      <c r="M3156" t="str">
        <f t="shared" si="197"/>
        <v>NA</v>
      </c>
      <c r="N3156" t="str">
        <f t="shared" si="198"/>
        <v>NA</v>
      </c>
      <c r="O3156" t="str">
        <f t="shared" si="199"/>
        <v>W5-E5 71</v>
      </c>
    </row>
    <row r="3157" spans="1:15">
      <c r="A3157" t="s">
        <v>136</v>
      </c>
      <c r="B3157" t="s">
        <v>167</v>
      </c>
      <c r="C3157" t="s">
        <v>168</v>
      </c>
      <c r="D3157" t="s">
        <v>134</v>
      </c>
      <c r="E3157">
        <v>72</v>
      </c>
      <c r="F3157" t="s">
        <v>32</v>
      </c>
      <c r="G3157" t="s">
        <v>29</v>
      </c>
      <c r="L3157" t="str">
        <f t="shared" si="196"/>
        <v>NA</v>
      </c>
      <c r="M3157" t="str">
        <f t="shared" si="197"/>
        <v>NA</v>
      </c>
      <c r="N3157" t="str">
        <f t="shared" si="198"/>
        <v>NA</v>
      </c>
      <c r="O3157" t="str">
        <f t="shared" si="199"/>
        <v>W5-E5 72</v>
      </c>
    </row>
    <row r="3158" spans="1:15">
      <c r="A3158" t="s">
        <v>136</v>
      </c>
      <c r="B3158" t="s">
        <v>167</v>
      </c>
      <c r="C3158" t="s">
        <v>168</v>
      </c>
      <c r="D3158" t="s">
        <v>134</v>
      </c>
      <c r="E3158">
        <v>73</v>
      </c>
      <c r="F3158" t="s">
        <v>32</v>
      </c>
      <c r="G3158" t="s">
        <v>29</v>
      </c>
      <c r="L3158" t="str">
        <f t="shared" si="196"/>
        <v>NA</v>
      </c>
      <c r="M3158" t="str">
        <f t="shared" si="197"/>
        <v>NA</v>
      </c>
      <c r="N3158" t="str">
        <f t="shared" si="198"/>
        <v>NA</v>
      </c>
      <c r="O3158" t="str">
        <f t="shared" si="199"/>
        <v>W5-E5 73</v>
      </c>
    </row>
    <row r="3159" spans="1:15">
      <c r="A3159" t="s">
        <v>136</v>
      </c>
      <c r="B3159" t="s">
        <v>167</v>
      </c>
      <c r="C3159" t="s">
        <v>168</v>
      </c>
      <c r="D3159" t="s">
        <v>134</v>
      </c>
      <c r="E3159">
        <v>74</v>
      </c>
      <c r="F3159" t="s">
        <v>32</v>
      </c>
      <c r="G3159" t="s">
        <v>29</v>
      </c>
      <c r="L3159" t="str">
        <f t="shared" si="196"/>
        <v>NA</v>
      </c>
      <c r="M3159" t="str">
        <f t="shared" si="197"/>
        <v>NA</v>
      </c>
      <c r="N3159" t="str">
        <f t="shared" si="198"/>
        <v>NA</v>
      </c>
      <c r="O3159" t="str">
        <f t="shared" si="199"/>
        <v>W5-E5 74</v>
      </c>
    </row>
    <row r="3160" spans="1:15">
      <c r="A3160" t="s">
        <v>136</v>
      </c>
      <c r="B3160" t="s">
        <v>167</v>
      </c>
      <c r="C3160" t="s">
        <v>168</v>
      </c>
      <c r="D3160" t="s">
        <v>134</v>
      </c>
      <c r="E3160">
        <v>75</v>
      </c>
      <c r="F3160" t="s">
        <v>32</v>
      </c>
      <c r="G3160" t="s">
        <v>29</v>
      </c>
      <c r="L3160" t="str">
        <f t="shared" si="196"/>
        <v>NA</v>
      </c>
      <c r="M3160" t="str">
        <f t="shared" si="197"/>
        <v>NA</v>
      </c>
      <c r="N3160" t="str">
        <f t="shared" si="198"/>
        <v>NA</v>
      </c>
      <c r="O3160" t="str">
        <f t="shared" si="199"/>
        <v>W5-E5 75</v>
      </c>
    </row>
    <row r="3161" spans="1:15">
      <c r="A3161" t="s">
        <v>136</v>
      </c>
      <c r="B3161" t="s">
        <v>167</v>
      </c>
      <c r="C3161" t="s">
        <v>168</v>
      </c>
      <c r="D3161" t="s">
        <v>134</v>
      </c>
      <c r="E3161">
        <v>76</v>
      </c>
      <c r="F3161" t="s">
        <v>32</v>
      </c>
      <c r="G3161" t="s">
        <v>29</v>
      </c>
      <c r="L3161" t="str">
        <f t="shared" si="196"/>
        <v>NA</v>
      </c>
      <c r="M3161" t="str">
        <f t="shared" si="197"/>
        <v>NA</v>
      </c>
      <c r="N3161" t="str">
        <f t="shared" si="198"/>
        <v>NA</v>
      </c>
      <c r="O3161" t="str">
        <f t="shared" si="199"/>
        <v>W5-E5 76</v>
      </c>
    </row>
    <row r="3162" spans="1:15">
      <c r="A3162" t="s">
        <v>136</v>
      </c>
      <c r="B3162" t="s">
        <v>167</v>
      </c>
      <c r="C3162" t="s">
        <v>168</v>
      </c>
      <c r="D3162" t="s">
        <v>134</v>
      </c>
      <c r="E3162">
        <v>77</v>
      </c>
      <c r="F3162" t="s">
        <v>32</v>
      </c>
      <c r="G3162" t="s">
        <v>29</v>
      </c>
      <c r="L3162" t="str">
        <f t="shared" si="196"/>
        <v>NA</v>
      </c>
      <c r="M3162" t="str">
        <f t="shared" si="197"/>
        <v>NA</v>
      </c>
      <c r="N3162" t="str">
        <f t="shared" si="198"/>
        <v>NA</v>
      </c>
      <c r="O3162" t="str">
        <f t="shared" si="199"/>
        <v>W5-E5 77</v>
      </c>
    </row>
    <row r="3163" spans="1:15">
      <c r="A3163" t="s">
        <v>136</v>
      </c>
      <c r="B3163" t="s">
        <v>167</v>
      </c>
      <c r="C3163" t="s">
        <v>168</v>
      </c>
      <c r="D3163" t="s">
        <v>134</v>
      </c>
      <c r="E3163">
        <v>78</v>
      </c>
      <c r="F3163" t="s">
        <v>32</v>
      </c>
      <c r="G3163" t="s">
        <v>29</v>
      </c>
      <c r="L3163" t="str">
        <f t="shared" si="196"/>
        <v>NA</v>
      </c>
      <c r="M3163" t="str">
        <f t="shared" si="197"/>
        <v>NA</v>
      </c>
      <c r="N3163" t="str">
        <f t="shared" si="198"/>
        <v>NA</v>
      </c>
      <c r="O3163" t="str">
        <f t="shared" si="199"/>
        <v>W5-E5 78</v>
      </c>
    </row>
    <row r="3164" spans="1:15">
      <c r="A3164" t="s">
        <v>136</v>
      </c>
      <c r="B3164" t="s">
        <v>167</v>
      </c>
      <c r="C3164" t="s">
        <v>168</v>
      </c>
      <c r="D3164" t="s">
        <v>134</v>
      </c>
      <c r="E3164">
        <v>79</v>
      </c>
      <c r="F3164" t="s">
        <v>32</v>
      </c>
      <c r="G3164" t="s">
        <v>29</v>
      </c>
      <c r="L3164" t="str">
        <f t="shared" si="196"/>
        <v>NA</v>
      </c>
      <c r="M3164" t="str">
        <f t="shared" si="197"/>
        <v>NA</v>
      </c>
      <c r="N3164" t="str">
        <f t="shared" si="198"/>
        <v>NA</v>
      </c>
      <c r="O3164" t="str">
        <f t="shared" si="199"/>
        <v>W5-E5 79</v>
      </c>
    </row>
    <row r="3165" spans="1:15">
      <c r="A3165" t="s">
        <v>136</v>
      </c>
      <c r="B3165" t="s">
        <v>167</v>
      </c>
      <c r="C3165" t="s">
        <v>168</v>
      </c>
      <c r="D3165" t="s">
        <v>134</v>
      </c>
      <c r="E3165">
        <v>80</v>
      </c>
      <c r="F3165" t="s">
        <v>32</v>
      </c>
      <c r="G3165" t="s">
        <v>29</v>
      </c>
      <c r="L3165" t="str">
        <f t="shared" si="196"/>
        <v>NA</v>
      </c>
      <c r="M3165" t="str">
        <f t="shared" si="197"/>
        <v>NA</v>
      </c>
      <c r="N3165" t="str">
        <f t="shared" si="198"/>
        <v>NA</v>
      </c>
      <c r="O3165" t="str">
        <f t="shared" si="199"/>
        <v>W5-E5 80</v>
      </c>
    </row>
    <row r="3166" spans="1:15">
      <c r="A3166" t="s">
        <v>136</v>
      </c>
      <c r="B3166" t="s">
        <v>167</v>
      </c>
      <c r="C3166" t="s">
        <v>168</v>
      </c>
      <c r="D3166" t="s">
        <v>134</v>
      </c>
      <c r="E3166">
        <v>81</v>
      </c>
      <c r="F3166" t="s">
        <v>32</v>
      </c>
      <c r="G3166" t="s">
        <v>29</v>
      </c>
      <c r="L3166" t="str">
        <f t="shared" si="196"/>
        <v>NA</v>
      </c>
      <c r="M3166" t="str">
        <f t="shared" si="197"/>
        <v>NA</v>
      </c>
      <c r="N3166" t="str">
        <f t="shared" si="198"/>
        <v>NA</v>
      </c>
      <c r="O3166" t="str">
        <f t="shared" si="199"/>
        <v>W5-E5 81</v>
      </c>
    </row>
    <row r="3167" spans="1:15">
      <c r="A3167" t="s">
        <v>136</v>
      </c>
      <c r="B3167" t="s">
        <v>167</v>
      </c>
      <c r="C3167" t="s">
        <v>168</v>
      </c>
      <c r="D3167" t="s">
        <v>134</v>
      </c>
      <c r="E3167">
        <v>82</v>
      </c>
      <c r="F3167" t="s">
        <v>32</v>
      </c>
      <c r="G3167" t="s">
        <v>29</v>
      </c>
      <c r="L3167" t="str">
        <f t="shared" si="196"/>
        <v>NA</v>
      </c>
      <c r="M3167" t="str">
        <f t="shared" si="197"/>
        <v>NA</v>
      </c>
      <c r="N3167" t="str">
        <f t="shared" si="198"/>
        <v>NA</v>
      </c>
      <c r="O3167" t="str">
        <f t="shared" si="199"/>
        <v>W5-E5 82</v>
      </c>
    </row>
    <row r="3168" spans="1:15">
      <c r="A3168" t="s">
        <v>136</v>
      </c>
      <c r="B3168" t="s">
        <v>167</v>
      </c>
      <c r="C3168" t="s">
        <v>168</v>
      </c>
      <c r="D3168" t="s">
        <v>134</v>
      </c>
      <c r="E3168">
        <v>83</v>
      </c>
      <c r="F3168" t="s">
        <v>32</v>
      </c>
      <c r="G3168" t="s">
        <v>29</v>
      </c>
      <c r="L3168" t="str">
        <f t="shared" si="196"/>
        <v>NA</v>
      </c>
      <c r="M3168" t="str">
        <f t="shared" si="197"/>
        <v>NA</v>
      </c>
      <c r="N3168" t="str">
        <f t="shared" si="198"/>
        <v>NA</v>
      </c>
      <c r="O3168" t="str">
        <f t="shared" si="199"/>
        <v>W5-E5 83</v>
      </c>
    </row>
    <row r="3169" spans="1:15">
      <c r="A3169" t="s">
        <v>136</v>
      </c>
      <c r="B3169" t="s">
        <v>167</v>
      </c>
      <c r="C3169" t="s">
        <v>168</v>
      </c>
      <c r="D3169" t="s">
        <v>134</v>
      </c>
      <c r="E3169">
        <v>84</v>
      </c>
      <c r="F3169" t="s">
        <v>32</v>
      </c>
      <c r="G3169" t="s">
        <v>29</v>
      </c>
      <c r="L3169" t="str">
        <f t="shared" si="196"/>
        <v>NA</v>
      </c>
      <c r="M3169" t="str">
        <f t="shared" si="197"/>
        <v>NA</v>
      </c>
      <c r="N3169" t="str">
        <f t="shared" si="198"/>
        <v>NA</v>
      </c>
      <c r="O3169" t="str">
        <f t="shared" si="199"/>
        <v>W5-E5 84</v>
      </c>
    </row>
    <row r="3170" spans="1:15">
      <c r="A3170" t="s">
        <v>136</v>
      </c>
      <c r="B3170" t="s">
        <v>167</v>
      </c>
      <c r="C3170" t="s">
        <v>168</v>
      </c>
      <c r="D3170" t="s">
        <v>134</v>
      </c>
      <c r="E3170">
        <v>85</v>
      </c>
      <c r="F3170" t="s">
        <v>32</v>
      </c>
      <c r="G3170" t="s">
        <v>31</v>
      </c>
      <c r="H3170" t="b">
        <v>0</v>
      </c>
      <c r="I3170" t="s">
        <v>19</v>
      </c>
      <c r="J3170" t="s">
        <v>24</v>
      </c>
      <c r="K3170">
        <v>0.03</v>
      </c>
      <c r="L3170" t="str">
        <f t="shared" si="196"/>
        <v>Sclerolaena</v>
      </c>
      <c r="M3170" t="str">
        <f t="shared" si="197"/>
        <v>brachyptera</v>
      </c>
      <c r="N3170" t="str">
        <f t="shared" si="198"/>
        <v>Species</v>
      </c>
      <c r="O3170" t="str">
        <f t="shared" si="199"/>
        <v>W5-E5 85</v>
      </c>
    </row>
    <row r="3171" spans="1:15">
      <c r="A3171" t="s">
        <v>136</v>
      </c>
      <c r="B3171" t="s">
        <v>167</v>
      </c>
      <c r="C3171" t="s">
        <v>168</v>
      </c>
      <c r="D3171" t="s">
        <v>134</v>
      </c>
      <c r="E3171">
        <v>86</v>
      </c>
      <c r="F3171" t="s">
        <v>32</v>
      </c>
      <c r="G3171" t="s">
        <v>29</v>
      </c>
      <c r="L3171" t="str">
        <f t="shared" si="196"/>
        <v>NA</v>
      </c>
      <c r="M3171" t="str">
        <f t="shared" si="197"/>
        <v>NA</v>
      </c>
      <c r="N3171" t="str">
        <f t="shared" si="198"/>
        <v>NA</v>
      </c>
      <c r="O3171" t="str">
        <f t="shared" si="199"/>
        <v>W5-E5 86</v>
      </c>
    </row>
    <row r="3172" spans="1:15">
      <c r="A3172" t="s">
        <v>136</v>
      </c>
      <c r="B3172" t="s">
        <v>167</v>
      </c>
      <c r="C3172" t="s">
        <v>168</v>
      </c>
      <c r="D3172" t="s">
        <v>134</v>
      </c>
      <c r="E3172">
        <v>87</v>
      </c>
      <c r="F3172" t="s">
        <v>32</v>
      </c>
      <c r="G3172" t="s">
        <v>29</v>
      </c>
      <c r="L3172" t="str">
        <f t="shared" si="196"/>
        <v>NA</v>
      </c>
      <c r="M3172" t="str">
        <f t="shared" si="197"/>
        <v>NA</v>
      </c>
      <c r="N3172" t="str">
        <f t="shared" si="198"/>
        <v>NA</v>
      </c>
      <c r="O3172" t="str">
        <f t="shared" si="199"/>
        <v>W5-E5 87</v>
      </c>
    </row>
    <row r="3173" spans="1:15">
      <c r="A3173" t="s">
        <v>136</v>
      </c>
      <c r="B3173" t="s">
        <v>167</v>
      </c>
      <c r="C3173" t="s">
        <v>168</v>
      </c>
      <c r="D3173" t="s">
        <v>134</v>
      </c>
      <c r="E3173">
        <v>88</v>
      </c>
      <c r="F3173" t="s">
        <v>32</v>
      </c>
      <c r="G3173" t="s">
        <v>29</v>
      </c>
      <c r="L3173" t="str">
        <f t="shared" si="196"/>
        <v>NA</v>
      </c>
      <c r="M3173" t="str">
        <f t="shared" si="197"/>
        <v>NA</v>
      </c>
      <c r="N3173" t="str">
        <f t="shared" si="198"/>
        <v>NA</v>
      </c>
      <c r="O3173" t="str">
        <f t="shared" si="199"/>
        <v>W5-E5 88</v>
      </c>
    </row>
    <row r="3174" spans="1:15">
      <c r="A3174" t="s">
        <v>136</v>
      </c>
      <c r="B3174" t="s">
        <v>167</v>
      </c>
      <c r="C3174" t="s">
        <v>168</v>
      </c>
      <c r="D3174" t="s">
        <v>134</v>
      </c>
      <c r="E3174">
        <v>89</v>
      </c>
      <c r="F3174" t="s">
        <v>35</v>
      </c>
      <c r="G3174" t="s">
        <v>31</v>
      </c>
      <c r="H3174" t="b">
        <v>0</v>
      </c>
      <c r="I3174" t="s">
        <v>19</v>
      </c>
      <c r="J3174" t="s">
        <v>24</v>
      </c>
      <c r="K3174">
        <v>0.05</v>
      </c>
      <c r="L3174" t="str">
        <f t="shared" si="196"/>
        <v>Sclerolaena</v>
      </c>
      <c r="M3174" t="str">
        <f t="shared" si="197"/>
        <v>brachyptera</v>
      </c>
      <c r="N3174" t="str">
        <f t="shared" si="198"/>
        <v>Species</v>
      </c>
      <c r="O3174" t="str">
        <f t="shared" si="199"/>
        <v>W5-E5 89</v>
      </c>
    </row>
    <row r="3175" spans="1:15">
      <c r="A3175" t="s">
        <v>136</v>
      </c>
      <c r="B3175" t="s">
        <v>167</v>
      </c>
      <c r="C3175" t="s">
        <v>168</v>
      </c>
      <c r="D3175" t="s">
        <v>134</v>
      </c>
      <c r="E3175">
        <v>90</v>
      </c>
      <c r="F3175" t="s">
        <v>35</v>
      </c>
      <c r="G3175" t="s">
        <v>29</v>
      </c>
      <c r="L3175" t="str">
        <f t="shared" si="196"/>
        <v>NA</v>
      </c>
      <c r="M3175" t="str">
        <f t="shared" si="197"/>
        <v>NA</v>
      </c>
      <c r="N3175" t="str">
        <f t="shared" si="198"/>
        <v>NA</v>
      </c>
      <c r="O3175" t="str">
        <f t="shared" si="199"/>
        <v>W5-E5 90</v>
      </c>
    </row>
    <row r="3176" spans="1:15">
      <c r="A3176" t="s">
        <v>136</v>
      </c>
      <c r="B3176" t="s">
        <v>167</v>
      </c>
      <c r="C3176" t="s">
        <v>168</v>
      </c>
      <c r="D3176" t="s">
        <v>134</v>
      </c>
      <c r="E3176">
        <v>91</v>
      </c>
      <c r="F3176" t="s">
        <v>32</v>
      </c>
      <c r="G3176" t="s">
        <v>31</v>
      </c>
      <c r="H3176" t="b">
        <v>0</v>
      </c>
      <c r="I3176" t="s">
        <v>19</v>
      </c>
      <c r="J3176" t="s">
        <v>24</v>
      </c>
      <c r="K3176">
        <v>0.03</v>
      </c>
      <c r="L3176" t="str">
        <f t="shared" si="196"/>
        <v>Sclerolaena</v>
      </c>
      <c r="M3176" t="str">
        <f t="shared" si="197"/>
        <v>brachyptera</v>
      </c>
      <c r="N3176" t="str">
        <f t="shared" si="198"/>
        <v>Species</v>
      </c>
      <c r="O3176" t="str">
        <f t="shared" si="199"/>
        <v>W5-E5 91</v>
      </c>
    </row>
    <row r="3177" spans="1:15">
      <c r="A3177" t="s">
        <v>136</v>
      </c>
      <c r="B3177" t="s">
        <v>167</v>
      </c>
      <c r="C3177" t="s">
        <v>168</v>
      </c>
      <c r="D3177" t="s">
        <v>134</v>
      </c>
      <c r="E3177">
        <v>92</v>
      </c>
      <c r="F3177" t="s">
        <v>32</v>
      </c>
      <c r="G3177" t="s">
        <v>29</v>
      </c>
      <c r="L3177" t="str">
        <f t="shared" si="196"/>
        <v>NA</v>
      </c>
      <c r="M3177" t="str">
        <f t="shared" si="197"/>
        <v>NA</v>
      </c>
      <c r="N3177" t="str">
        <f t="shared" si="198"/>
        <v>NA</v>
      </c>
      <c r="O3177" t="str">
        <f t="shared" si="199"/>
        <v>W5-E5 92</v>
      </c>
    </row>
    <row r="3178" spans="1:15">
      <c r="A3178" t="s">
        <v>136</v>
      </c>
      <c r="B3178" t="s">
        <v>167</v>
      </c>
      <c r="C3178" t="s">
        <v>168</v>
      </c>
      <c r="D3178" t="s">
        <v>134</v>
      </c>
      <c r="E3178">
        <v>93</v>
      </c>
      <c r="F3178" t="s">
        <v>32</v>
      </c>
      <c r="G3178" t="s">
        <v>29</v>
      </c>
      <c r="L3178" t="str">
        <f t="shared" si="196"/>
        <v>NA</v>
      </c>
      <c r="M3178" t="str">
        <f t="shared" si="197"/>
        <v>NA</v>
      </c>
      <c r="N3178" t="str">
        <f t="shared" si="198"/>
        <v>NA</v>
      </c>
      <c r="O3178" t="str">
        <f t="shared" si="199"/>
        <v>W5-E5 93</v>
      </c>
    </row>
    <row r="3179" spans="1:15">
      <c r="A3179" t="s">
        <v>136</v>
      </c>
      <c r="B3179" t="s">
        <v>167</v>
      </c>
      <c r="C3179" t="s">
        <v>168</v>
      </c>
      <c r="D3179" t="s">
        <v>134</v>
      </c>
      <c r="E3179">
        <v>94</v>
      </c>
      <c r="F3179" t="s">
        <v>32</v>
      </c>
      <c r="G3179" s="4" t="s">
        <v>53</v>
      </c>
      <c r="H3179" t="b">
        <v>0</v>
      </c>
      <c r="I3179" t="s">
        <v>59</v>
      </c>
      <c r="J3179" t="s">
        <v>60</v>
      </c>
      <c r="K3179">
        <v>7.0000000000000007E-2</v>
      </c>
      <c r="L3179" t="str">
        <f t="shared" si="196"/>
        <v>Sida</v>
      </c>
      <c r="M3179" t="str">
        <f t="shared" si="197"/>
        <v>A</v>
      </c>
      <c r="N3179" t="str">
        <f t="shared" si="198"/>
        <v>Species</v>
      </c>
      <c r="O3179" t="str">
        <f t="shared" si="199"/>
        <v>W5-E5 94</v>
      </c>
    </row>
    <row r="3180" spans="1:15">
      <c r="A3180" t="s">
        <v>136</v>
      </c>
      <c r="B3180" t="s">
        <v>167</v>
      </c>
      <c r="C3180" t="s">
        <v>168</v>
      </c>
      <c r="D3180" t="s">
        <v>134</v>
      </c>
      <c r="E3180">
        <v>95</v>
      </c>
      <c r="F3180" t="s">
        <v>32</v>
      </c>
      <c r="G3180" s="4" t="s">
        <v>190</v>
      </c>
      <c r="H3180" t="b">
        <v>0</v>
      </c>
      <c r="I3180" t="s">
        <v>59</v>
      </c>
      <c r="J3180" t="s">
        <v>60</v>
      </c>
      <c r="K3180">
        <v>0.03</v>
      </c>
      <c r="L3180" t="str">
        <f t="shared" si="196"/>
        <v>Mallo</v>
      </c>
      <c r="M3180" t="str">
        <f t="shared" si="197"/>
        <v>5-6</v>
      </c>
      <c r="N3180" t="str">
        <f t="shared" si="198"/>
        <v>Species</v>
      </c>
      <c r="O3180" t="str">
        <f t="shared" si="199"/>
        <v>W5-E5 95</v>
      </c>
    </row>
    <row r="3181" spans="1:15">
      <c r="A3181" t="s">
        <v>136</v>
      </c>
      <c r="B3181" t="s">
        <v>167</v>
      </c>
      <c r="C3181" t="s">
        <v>168</v>
      </c>
      <c r="D3181" t="s">
        <v>134</v>
      </c>
      <c r="E3181">
        <v>96</v>
      </c>
      <c r="F3181" t="s">
        <v>32</v>
      </c>
      <c r="G3181" s="4" t="s">
        <v>121</v>
      </c>
      <c r="H3181" t="b">
        <v>0</v>
      </c>
      <c r="I3181" t="s">
        <v>59</v>
      </c>
      <c r="J3181" t="s">
        <v>60</v>
      </c>
      <c r="K3181">
        <v>0.05</v>
      </c>
      <c r="L3181" t="str">
        <f t="shared" si="196"/>
        <v>Mallo</v>
      </c>
      <c r="M3181" t="str">
        <f t="shared" si="197"/>
        <v>triple</v>
      </c>
      <c r="N3181" t="str">
        <f t="shared" si="198"/>
        <v>Species</v>
      </c>
      <c r="O3181" t="str">
        <f t="shared" si="199"/>
        <v>W5-E5 96</v>
      </c>
    </row>
    <row r="3182" spans="1:15">
      <c r="A3182" t="s">
        <v>136</v>
      </c>
      <c r="B3182" t="s">
        <v>167</v>
      </c>
      <c r="C3182" t="s">
        <v>168</v>
      </c>
      <c r="D3182" t="s">
        <v>134</v>
      </c>
      <c r="E3182">
        <v>97</v>
      </c>
      <c r="F3182" t="s">
        <v>32</v>
      </c>
      <c r="G3182" t="s">
        <v>29</v>
      </c>
      <c r="L3182" t="str">
        <f t="shared" si="196"/>
        <v>NA</v>
      </c>
      <c r="M3182" t="str">
        <f t="shared" si="197"/>
        <v>NA</v>
      </c>
      <c r="N3182" t="str">
        <f t="shared" si="198"/>
        <v>NA</v>
      </c>
      <c r="O3182" t="str">
        <f t="shared" si="199"/>
        <v>W5-E5 97</v>
      </c>
    </row>
    <row r="3183" spans="1:15">
      <c r="A3183" t="s">
        <v>136</v>
      </c>
      <c r="B3183" t="s">
        <v>167</v>
      </c>
      <c r="C3183" t="s">
        <v>168</v>
      </c>
      <c r="D3183" t="s">
        <v>134</v>
      </c>
      <c r="E3183">
        <v>98</v>
      </c>
      <c r="F3183" t="s">
        <v>32</v>
      </c>
      <c r="G3183" t="s">
        <v>29</v>
      </c>
      <c r="L3183" t="str">
        <f t="shared" si="196"/>
        <v>NA</v>
      </c>
      <c r="M3183" t="str">
        <f t="shared" si="197"/>
        <v>NA</v>
      </c>
      <c r="N3183" t="str">
        <f t="shared" si="198"/>
        <v>NA</v>
      </c>
      <c r="O3183" t="str">
        <f t="shared" si="199"/>
        <v>W5-E5 98</v>
      </c>
    </row>
    <row r="3184" spans="1:15">
      <c r="A3184" t="s">
        <v>136</v>
      </c>
      <c r="B3184" t="s">
        <v>167</v>
      </c>
      <c r="C3184" t="s">
        <v>168</v>
      </c>
      <c r="D3184" t="s">
        <v>134</v>
      </c>
      <c r="E3184">
        <v>99</v>
      </c>
      <c r="F3184" t="s">
        <v>32</v>
      </c>
      <c r="G3184" t="s">
        <v>31</v>
      </c>
      <c r="H3184" t="b">
        <v>0</v>
      </c>
      <c r="I3184" t="s">
        <v>19</v>
      </c>
      <c r="J3184" t="s">
        <v>24</v>
      </c>
      <c r="K3184">
        <v>0.03</v>
      </c>
      <c r="L3184" t="str">
        <f t="shared" si="196"/>
        <v>Sclerolaena</v>
      </c>
      <c r="M3184" t="str">
        <f t="shared" si="197"/>
        <v>brachyptera</v>
      </c>
      <c r="N3184" t="str">
        <f t="shared" si="198"/>
        <v>Species</v>
      </c>
      <c r="O3184" t="str">
        <f t="shared" si="199"/>
        <v>W5-E5 99</v>
      </c>
    </row>
    <row r="3185" spans="1:15">
      <c r="A3185" t="s">
        <v>136</v>
      </c>
      <c r="B3185" t="s">
        <v>167</v>
      </c>
      <c r="C3185" t="s">
        <v>168</v>
      </c>
      <c r="D3185" t="s">
        <v>134</v>
      </c>
      <c r="E3185">
        <v>100</v>
      </c>
      <c r="F3185" t="s">
        <v>32</v>
      </c>
      <c r="G3185" t="s">
        <v>29</v>
      </c>
      <c r="L3185" t="str">
        <f t="shared" si="196"/>
        <v>NA</v>
      </c>
      <c r="M3185" t="str">
        <f t="shared" si="197"/>
        <v>NA</v>
      </c>
      <c r="N3185" t="str">
        <f t="shared" si="198"/>
        <v>NA</v>
      </c>
      <c r="O3185" t="str">
        <f t="shared" si="199"/>
        <v>W5-E5 100</v>
      </c>
    </row>
    <row r="3186" spans="1:15">
      <c r="A3186" t="s">
        <v>135</v>
      </c>
      <c r="B3186" t="s">
        <v>183</v>
      </c>
      <c r="C3186" t="s">
        <v>184</v>
      </c>
      <c r="D3186" t="s">
        <v>74</v>
      </c>
      <c r="E3186">
        <v>0</v>
      </c>
      <c r="F3186" t="s">
        <v>32</v>
      </c>
      <c r="G3186" t="s">
        <v>29</v>
      </c>
      <c r="L3186" t="str">
        <f t="shared" si="196"/>
        <v>NA</v>
      </c>
      <c r="M3186" t="str">
        <f t="shared" si="197"/>
        <v>NA</v>
      </c>
      <c r="N3186" t="str">
        <f t="shared" si="198"/>
        <v>NA</v>
      </c>
      <c r="O3186" t="str">
        <f t="shared" si="199"/>
        <v>S1-N1 0</v>
      </c>
    </row>
    <row r="3187" spans="1:15">
      <c r="A3187" t="s">
        <v>135</v>
      </c>
      <c r="B3187" t="s">
        <v>183</v>
      </c>
      <c r="C3187" t="s">
        <v>184</v>
      </c>
      <c r="D3187" t="s">
        <v>74</v>
      </c>
      <c r="E3187">
        <v>1</v>
      </c>
      <c r="F3187" t="s">
        <v>32</v>
      </c>
      <c r="G3187" t="s">
        <v>29</v>
      </c>
      <c r="L3187" t="str">
        <f t="shared" si="196"/>
        <v>NA</v>
      </c>
      <c r="M3187" t="str">
        <f t="shared" si="197"/>
        <v>NA</v>
      </c>
      <c r="N3187" t="str">
        <f t="shared" si="198"/>
        <v>NA</v>
      </c>
      <c r="O3187" t="str">
        <f t="shared" si="199"/>
        <v>S1-N1 1</v>
      </c>
    </row>
    <row r="3188" spans="1:15">
      <c r="A3188" t="s">
        <v>135</v>
      </c>
      <c r="B3188" t="s">
        <v>183</v>
      </c>
      <c r="C3188" t="s">
        <v>184</v>
      </c>
      <c r="D3188" t="s">
        <v>74</v>
      </c>
      <c r="E3188">
        <v>2</v>
      </c>
      <c r="F3188" t="s">
        <v>20</v>
      </c>
      <c r="G3188" t="s">
        <v>29</v>
      </c>
      <c r="L3188" t="str">
        <f t="shared" si="196"/>
        <v>NA</v>
      </c>
      <c r="M3188" t="str">
        <f t="shared" si="197"/>
        <v>NA</v>
      </c>
      <c r="N3188" t="str">
        <f t="shared" si="198"/>
        <v>NA</v>
      </c>
      <c r="O3188" t="str">
        <f t="shared" si="199"/>
        <v>S1-N1 2</v>
      </c>
    </row>
    <row r="3189" spans="1:15">
      <c r="A3189" t="s">
        <v>135</v>
      </c>
      <c r="B3189" t="s">
        <v>183</v>
      </c>
      <c r="C3189" t="s">
        <v>184</v>
      </c>
      <c r="D3189" t="s">
        <v>74</v>
      </c>
      <c r="E3189">
        <v>3</v>
      </c>
      <c r="F3189" t="s">
        <v>20</v>
      </c>
      <c r="G3189" t="s">
        <v>29</v>
      </c>
      <c r="L3189" t="str">
        <f t="shared" si="196"/>
        <v>NA</v>
      </c>
      <c r="M3189" t="str">
        <f t="shared" si="197"/>
        <v>NA</v>
      </c>
      <c r="N3189" t="str">
        <f t="shared" si="198"/>
        <v>NA</v>
      </c>
      <c r="O3189" t="str">
        <f t="shared" si="199"/>
        <v>S1-N1 3</v>
      </c>
    </row>
    <row r="3190" spans="1:15">
      <c r="A3190" t="s">
        <v>135</v>
      </c>
      <c r="B3190" t="s">
        <v>183</v>
      </c>
      <c r="C3190" t="s">
        <v>184</v>
      </c>
      <c r="D3190" t="s">
        <v>74</v>
      </c>
      <c r="E3190">
        <v>4</v>
      </c>
      <c r="F3190" t="s">
        <v>32</v>
      </c>
      <c r="G3190" t="s">
        <v>29</v>
      </c>
      <c r="L3190" t="str">
        <f t="shared" si="196"/>
        <v>NA</v>
      </c>
      <c r="M3190" t="str">
        <f t="shared" si="197"/>
        <v>NA</v>
      </c>
      <c r="N3190" t="str">
        <f t="shared" si="198"/>
        <v>NA</v>
      </c>
      <c r="O3190" t="str">
        <f t="shared" si="199"/>
        <v>S1-N1 4</v>
      </c>
    </row>
    <row r="3191" spans="1:15">
      <c r="A3191" t="s">
        <v>135</v>
      </c>
      <c r="B3191" t="s">
        <v>183</v>
      </c>
      <c r="C3191" t="s">
        <v>184</v>
      </c>
      <c r="D3191" t="s">
        <v>74</v>
      </c>
      <c r="E3191">
        <v>5</v>
      </c>
      <c r="F3191" t="s">
        <v>20</v>
      </c>
      <c r="G3191" t="s">
        <v>29</v>
      </c>
      <c r="L3191" t="str">
        <f t="shared" si="196"/>
        <v>NA</v>
      </c>
      <c r="M3191" t="str">
        <f t="shared" si="197"/>
        <v>NA</v>
      </c>
      <c r="N3191" t="str">
        <f t="shared" si="198"/>
        <v>NA</v>
      </c>
      <c r="O3191" t="str">
        <f t="shared" si="199"/>
        <v>S1-N1 5</v>
      </c>
    </row>
    <row r="3192" spans="1:15">
      <c r="A3192" t="s">
        <v>135</v>
      </c>
      <c r="B3192" t="s">
        <v>183</v>
      </c>
      <c r="C3192" t="s">
        <v>184</v>
      </c>
      <c r="D3192" t="s">
        <v>74</v>
      </c>
      <c r="E3192">
        <v>6</v>
      </c>
      <c r="F3192" t="s">
        <v>20</v>
      </c>
      <c r="G3192" t="s">
        <v>29</v>
      </c>
      <c r="L3192" t="str">
        <f t="shared" si="196"/>
        <v>NA</v>
      </c>
      <c r="M3192" t="str">
        <f t="shared" si="197"/>
        <v>NA</v>
      </c>
      <c r="N3192" t="str">
        <f t="shared" si="198"/>
        <v>NA</v>
      </c>
      <c r="O3192" t="str">
        <f t="shared" si="199"/>
        <v>S1-N1 6</v>
      </c>
    </row>
    <row r="3193" spans="1:15">
      <c r="A3193" t="s">
        <v>135</v>
      </c>
      <c r="B3193" t="s">
        <v>183</v>
      </c>
      <c r="C3193" t="s">
        <v>184</v>
      </c>
      <c r="D3193" t="s">
        <v>74</v>
      </c>
      <c r="E3193">
        <v>7</v>
      </c>
      <c r="F3193" t="s">
        <v>32</v>
      </c>
      <c r="G3193" t="s">
        <v>293</v>
      </c>
      <c r="H3193" t="b">
        <v>0</v>
      </c>
      <c r="I3193" t="s">
        <v>49</v>
      </c>
      <c r="J3193" t="s">
        <v>50</v>
      </c>
      <c r="K3193">
        <v>0.17</v>
      </c>
      <c r="L3193" t="str">
        <f t="shared" si="196"/>
        <v>Enneapogon</v>
      </c>
      <c r="M3193" t="str">
        <f t="shared" si="197"/>
        <v>NA</v>
      </c>
      <c r="N3193" t="str">
        <f t="shared" si="198"/>
        <v>Genus</v>
      </c>
      <c r="O3193" t="str">
        <f t="shared" si="199"/>
        <v>S1-N1 7</v>
      </c>
    </row>
    <row r="3194" spans="1:15">
      <c r="A3194" t="s">
        <v>135</v>
      </c>
      <c r="B3194" t="s">
        <v>183</v>
      </c>
      <c r="C3194" t="s">
        <v>184</v>
      </c>
      <c r="D3194" t="s">
        <v>74</v>
      </c>
      <c r="E3194">
        <v>8</v>
      </c>
      <c r="F3194" t="s">
        <v>32</v>
      </c>
      <c r="G3194" t="s">
        <v>29</v>
      </c>
      <c r="L3194" t="str">
        <f t="shared" si="196"/>
        <v>NA</v>
      </c>
      <c r="M3194" t="str">
        <f t="shared" si="197"/>
        <v>NA</v>
      </c>
      <c r="N3194" t="str">
        <f t="shared" si="198"/>
        <v>NA</v>
      </c>
      <c r="O3194" t="str">
        <f t="shared" si="199"/>
        <v>S1-N1 8</v>
      </c>
    </row>
    <row r="3195" spans="1:15">
      <c r="A3195" t="s">
        <v>135</v>
      </c>
      <c r="B3195" t="s">
        <v>183</v>
      </c>
      <c r="C3195" t="s">
        <v>184</v>
      </c>
      <c r="D3195" t="s">
        <v>74</v>
      </c>
      <c r="E3195">
        <v>9</v>
      </c>
      <c r="F3195" t="s">
        <v>32</v>
      </c>
      <c r="G3195" t="s">
        <v>29</v>
      </c>
      <c r="L3195" t="str">
        <f t="shared" si="196"/>
        <v>NA</v>
      </c>
      <c r="M3195" t="str">
        <f t="shared" si="197"/>
        <v>NA</v>
      </c>
      <c r="N3195" t="str">
        <f t="shared" si="198"/>
        <v>NA</v>
      </c>
      <c r="O3195" t="str">
        <f t="shared" si="199"/>
        <v>S1-N1 9</v>
      </c>
    </row>
    <row r="3196" spans="1:15">
      <c r="A3196" t="s">
        <v>135</v>
      </c>
      <c r="B3196" t="s">
        <v>183</v>
      </c>
      <c r="C3196" t="s">
        <v>184</v>
      </c>
      <c r="D3196" t="s">
        <v>74</v>
      </c>
      <c r="E3196">
        <v>10</v>
      </c>
      <c r="F3196" t="s">
        <v>20</v>
      </c>
      <c r="G3196" t="s">
        <v>293</v>
      </c>
      <c r="H3196" t="b">
        <v>0</v>
      </c>
      <c r="I3196" t="s">
        <v>49</v>
      </c>
      <c r="J3196" t="s">
        <v>50</v>
      </c>
      <c r="K3196">
        <v>0.1</v>
      </c>
      <c r="L3196" t="str">
        <f t="shared" si="196"/>
        <v>Enneapogon</v>
      </c>
      <c r="M3196" t="str">
        <f t="shared" si="197"/>
        <v>NA</v>
      </c>
      <c r="N3196" t="str">
        <f t="shared" si="198"/>
        <v>Genus</v>
      </c>
      <c r="O3196" t="str">
        <f t="shared" si="199"/>
        <v>S1-N1 10</v>
      </c>
    </row>
    <row r="3197" spans="1:15">
      <c r="A3197" t="s">
        <v>135</v>
      </c>
      <c r="B3197" t="s">
        <v>183</v>
      </c>
      <c r="C3197" t="s">
        <v>184</v>
      </c>
      <c r="D3197" t="s">
        <v>74</v>
      </c>
      <c r="E3197">
        <v>11</v>
      </c>
      <c r="F3197" t="s">
        <v>32</v>
      </c>
      <c r="G3197" t="s">
        <v>29</v>
      </c>
      <c r="L3197" t="str">
        <f t="shared" si="196"/>
        <v>NA</v>
      </c>
      <c r="M3197" t="str">
        <f t="shared" si="197"/>
        <v>NA</v>
      </c>
      <c r="N3197" t="str">
        <f t="shared" si="198"/>
        <v>NA</v>
      </c>
      <c r="O3197" t="str">
        <f t="shared" si="199"/>
        <v>S1-N1 11</v>
      </c>
    </row>
    <row r="3198" spans="1:15">
      <c r="A3198" t="s">
        <v>135</v>
      </c>
      <c r="B3198" t="s">
        <v>183</v>
      </c>
      <c r="C3198" t="s">
        <v>184</v>
      </c>
      <c r="D3198" t="s">
        <v>74</v>
      </c>
      <c r="E3198">
        <v>12</v>
      </c>
      <c r="F3198" t="s">
        <v>32</v>
      </c>
      <c r="G3198" t="s">
        <v>29</v>
      </c>
      <c r="L3198" t="str">
        <f t="shared" si="196"/>
        <v>NA</v>
      </c>
      <c r="M3198" t="str">
        <f t="shared" si="197"/>
        <v>NA</v>
      </c>
      <c r="N3198" t="str">
        <f t="shared" si="198"/>
        <v>NA</v>
      </c>
      <c r="O3198" t="str">
        <f t="shared" si="199"/>
        <v>S1-N1 12</v>
      </c>
    </row>
    <row r="3199" spans="1:15">
      <c r="A3199" t="s">
        <v>135</v>
      </c>
      <c r="B3199" t="s">
        <v>183</v>
      </c>
      <c r="C3199" t="s">
        <v>184</v>
      </c>
      <c r="D3199" t="s">
        <v>74</v>
      </c>
      <c r="E3199">
        <v>13</v>
      </c>
      <c r="F3199" t="s">
        <v>32</v>
      </c>
      <c r="G3199" t="s">
        <v>29</v>
      </c>
      <c r="L3199" t="str">
        <f t="shared" si="196"/>
        <v>NA</v>
      </c>
      <c r="M3199" t="str">
        <f t="shared" si="197"/>
        <v>NA</v>
      </c>
      <c r="N3199" t="str">
        <f t="shared" si="198"/>
        <v>NA</v>
      </c>
      <c r="O3199" t="str">
        <f t="shared" si="199"/>
        <v>S1-N1 13</v>
      </c>
    </row>
    <row r="3200" spans="1:15">
      <c r="A3200" t="s">
        <v>135</v>
      </c>
      <c r="B3200" t="s">
        <v>183</v>
      </c>
      <c r="C3200" t="s">
        <v>184</v>
      </c>
      <c r="D3200" t="s">
        <v>74</v>
      </c>
      <c r="E3200">
        <v>14</v>
      </c>
      <c r="F3200" t="s">
        <v>20</v>
      </c>
      <c r="G3200" t="s">
        <v>29</v>
      </c>
      <c r="L3200" t="str">
        <f t="shared" si="196"/>
        <v>NA</v>
      </c>
      <c r="M3200" t="str">
        <f t="shared" si="197"/>
        <v>NA</v>
      </c>
      <c r="N3200" t="str">
        <f t="shared" si="198"/>
        <v>NA</v>
      </c>
      <c r="O3200" t="str">
        <f t="shared" si="199"/>
        <v>S1-N1 14</v>
      </c>
    </row>
    <row r="3201" spans="1:15">
      <c r="A3201" t="s">
        <v>135</v>
      </c>
      <c r="B3201" t="s">
        <v>183</v>
      </c>
      <c r="C3201" t="s">
        <v>184</v>
      </c>
      <c r="D3201" t="s">
        <v>74</v>
      </c>
      <c r="E3201">
        <v>15</v>
      </c>
      <c r="F3201" t="s">
        <v>32</v>
      </c>
      <c r="G3201" t="s">
        <v>293</v>
      </c>
      <c r="H3201" t="b">
        <v>0</v>
      </c>
      <c r="I3201" t="s">
        <v>49</v>
      </c>
      <c r="J3201" t="s">
        <v>50</v>
      </c>
      <c r="K3201">
        <v>0.05</v>
      </c>
      <c r="L3201" t="str">
        <f t="shared" si="196"/>
        <v>Enneapogon</v>
      </c>
      <c r="M3201" t="str">
        <f t="shared" si="197"/>
        <v>NA</v>
      </c>
      <c r="N3201" t="str">
        <f t="shared" si="198"/>
        <v>Genus</v>
      </c>
      <c r="O3201" t="str">
        <f t="shared" si="199"/>
        <v>S1-N1 15</v>
      </c>
    </row>
    <row r="3202" spans="1:15">
      <c r="A3202" t="s">
        <v>135</v>
      </c>
      <c r="B3202" t="s">
        <v>183</v>
      </c>
      <c r="C3202" t="s">
        <v>184</v>
      </c>
      <c r="D3202" t="s">
        <v>74</v>
      </c>
      <c r="E3202">
        <v>16</v>
      </c>
      <c r="F3202" t="s">
        <v>20</v>
      </c>
      <c r="G3202" t="s">
        <v>29</v>
      </c>
      <c r="L3202" t="str">
        <f t="shared" si="196"/>
        <v>NA</v>
      </c>
      <c r="M3202" t="str">
        <f t="shared" si="197"/>
        <v>NA</v>
      </c>
      <c r="N3202" t="str">
        <f t="shared" si="198"/>
        <v>NA</v>
      </c>
      <c r="O3202" t="str">
        <f t="shared" si="199"/>
        <v>S1-N1 16</v>
      </c>
    </row>
    <row r="3203" spans="1:15">
      <c r="A3203" t="s">
        <v>135</v>
      </c>
      <c r="B3203" t="s">
        <v>183</v>
      </c>
      <c r="C3203" t="s">
        <v>184</v>
      </c>
      <c r="D3203" t="s">
        <v>74</v>
      </c>
      <c r="E3203">
        <v>17</v>
      </c>
      <c r="F3203" t="s">
        <v>32</v>
      </c>
      <c r="G3203" t="s">
        <v>29</v>
      </c>
      <c r="L3203" t="str">
        <f t="shared" ref="L3203:L3266" si="200">IF(G3203="NA", "NA", IF(ISNUMBER(SEARCH(" ", G3203)), LEFT(G3203, FIND(" ", G3203) - 1), G3203))</f>
        <v>NA</v>
      </c>
      <c r="M3203" t="str">
        <f t="shared" ref="M3203:M3266" si="201">IF(OR(G3203="NA", LEN(TRIM(G3203))=LEN(SUBSTITUTE(G3203," ",""))), "NA", IF(ISNUMBER(SEARCH("Dead", G3203)), "NA", MID(G3203, FIND(" ", G3203) + 1, LEN(G3203) - FIND(" ", G3203))))</f>
        <v>NA</v>
      </c>
      <c r="N3203" t="str">
        <f t="shared" ref="N3203:N3266" si="202">IF(G3203="NA", "NA", IF(ISNUMBER(SEARCH("Dead", G3203)), IF(I3203&lt;&gt;"", "Family", "NA"), IF(ISNUMBER(SEARCH("subsp.", G3203)), "Subspecies", IF(ISNUMBER(SEARCH("var.", G3203)), "Varietas", IF(COUNTIF(G3203, "* *")=0, "Genus", "Species")))))</f>
        <v>NA</v>
      </c>
      <c r="O3203" t="str">
        <f t="shared" ref="O3203:O3266" si="203">CONCATENATE(D3203, " ", E3203)</f>
        <v>S1-N1 17</v>
      </c>
    </row>
    <row r="3204" spans="1:15">
      <c r="A3204" t="s">
        <v>135</v>
      </c>
      <c r="B3204" t="s">
        <v>183</v>
      </c>
      <c r="C3204" t="s">
        <v>184</v>
      </c>
      <c r="D3204" t="s">
        <v>74</v>
      </c>
      <c r="E3204">
        <v>18</v>
      </c>
      <c r="F3204" t="s">
        <v>20</v>
      </c>
      <c r="G3204" s="4" t="s">
        <v>185</v>
      </c>
      <c r="H3204" t="b">
        <v>0</v>
      </c>
      <c r="I3204" t="s">
        <v>49</v>
      </c>
      <c r="J3204" t="s">
        <v>60</v>
      </c>
      <c r="K3204">
        <v>0.01</v>
      </c>
      <c r="L3204" t="str">
        <f t="shared" si="200"/>
        <v>Tiny</v>
      </c>
      <c r="M3204" t="str">
        <f t="shared" si="201"/>
        <v>green grass</v>
      </c>
      <c r="N3204" t="str">
        <f t="shared" si="202"/>
        <v>Species</v>
      </c>
      <c r="O3204" t="str">
        <f t="shared" si="203"/>
        <v>S1-N1 18</v>
      </c>
    </row>
    <row r="3205" spans="1:15">
      <c r="A3205" t="s">
        <v>135</v>
      </c>
      <c r="B3205" t="s">
        <v>183</v>
      </c>
      <c r="C3205" t="s">
        <v>184</v>
      </c>
      <c r="D3205" t="s">
        <v>74</v>
      </c>
      <c r="E3205">
        <v>19</v>
      </c>
      <c r="F3205" t="s">
        <v>20</v>
      </c>
      <c r="G3205" t="s">
        <v>293</v>
      </c>
      <c r="H3205" t="b">
        <v>0</v>
      </c>
      <c r="I3205" t="s">
        <v>49</v>
      </c>
      <c r="J3205" t="s">
        <v>50</v>
      </c>
      <c r="K3205">
        <v>0.06</v>
      </c>
      <c r="L3205" t="str">
        <f t="shared" si="200"/>
        <v>Enneapogon</v>
      </c>
      <c r="M3205" t="str">
        <f t="shared" si="201"/>
        <v>NA</v>
      </c>
      <c r="N3205" t="str">
        <f t="shared" si="202"/>
        <v>Genus</v>
      </c>
      <c r="O3205" t="str">
        <f t="shared" si="203"/>
        <v>S1-N1 19</v>
      </c>
    </row>
    <row r="3206" spans="1:15">
      <c r="A3206" t="s">
        <v>135</v>
      </c>
      <c r="B3206" t="s">
        <v>183</v>
      </c>
      <c r="C3206" t="s">
        <v>184</v>
      </c>
      <c r="D3206" t="s">
        <v>74</v>
      </c>
      <c r="E3206">
        <v>20</v>
      </c>
      <c r="F3206" t="s">
        <v>20</v>
      </c>
      <c r="G3206" t="s">
        <v>29</v>
      </c>
      <c r="L3206" t="str">
        <f t="shared" si="200"/>
        <v>NA</v>
      </c>
      <c r="M3206" t="str">
        <f t="shared" si="201"/>
        <v>NA</v>
      </c>
      <c r="N3206" t="str">
        <f t="shared" si="202"/>
        <v>NA</v>
      </c>
      <c r="O3206" t="str">
        <f t="shared" si="203"/>
        <v>S1-N1 20</v>
      </c>
    </row>
    <row r="3207" spans="1:15">
      <c r="A3207" t="s">
        <v>135</v>
      </c>
      <c r="B3207" t="s">
        <v>183</v>
      </c>
      <c r="C3207" t="s">
        <v>184</v>
      </c>
      <c r="D3207" t="s">
        <v>74</v>
      </c>
      <c r="E3207">
        <v>21</v>
      </c>
      <c r="F3207" t="s">
        <v>20</v>
      </c>
      <c r="G3207" t="s">
        <v>107</v>
      </c>
      <c r="H3207" t="b">
        <v>1</v>
      </c>
      <c r="I3207" t="s">
        <v>19</v>
      </c>
      <c r="J3207" t="s">
        <v>24</v>
      </c>
      <c r="K3207">
        <v>0.34</v>
      </c>
      <c r="L3207" t="str">
        <f t="shared" si="200"/>
        <v>Maireana</v>
      </c>
      <c r="M3207" t="str">
        <f t="shared" si="201"/>
        <v>pyramidata</v>
      </c>
      <c r="N3207" t="str">
        <f t="shared" si="202"/>
        <v>Species</v>
      </c>
      <c r="O3207" t="str">
        <f t="shared" si="203"/>
        <v>S1-N1 21</v>
      </c>
    </row>
    <row r="3208" spans="1:15">
      <c r="A3208" t="s">
        <v>135</v>
      </c>
      <c r="B3208" t="s">
        <v>183</v>
      </c>
      <c r="C3208" t="s">
        <v>184</v>
      </c>
      <c r="D3208" t="s">
        <v>74</v>
      </c>
      <c r="E3208">
        <v>22</v>
      </c>
      <c r="F3208" t="s">
        <v>32</v>
      </c>
      <c r="G3208" t="s">
        <v>29</v>
      </c>
      <c r="L3208" t="str">
        <f t="shared" si="200"/>
        <v>NA</v>
      </c>
      <c r="M3208" t="str">
        <f t="shared" si="201"/>
        <v>NA</v>
      </c>
      <c r="N3208" t="str">
        <f t="shared" si="202"/>
        <v>NA</v>
      </c>
      <c r="O3208" t="str">
        <f t="shared" si="203"/>
        <v>S1-N1 22</v>
      </c>
    </row>
    <row r="3209" spans="1:15">
      <c r="A3209" t="s">
        <v>135</v>
      </c>
      <c r="B3209" t="s">
        <v>183</v>
      </c>
      <c r="C3209" t="s">
        <v>184</v>
      </c>
      <c r="D3209" t="s">
        <v>74</v>
      </c>
      <c r="E3209">
        <v>23</v>
      </c>
      <c r="F3209" t="s">
        <v>32</v>
      </c>
      <c r="G3209" t="s">
        <v>29</v>
      </c>
      <c r="L3209" t="str">
        <f t="shared" si="200"/>
        <v>NA</v>
      </c>
      <c r="M3209" t="str">
        <f t="shared" si="201"/>
        <v>NA</v>
      </c>
      <c r="N3209" t="str">
        <f t="shared" si="202"/>
        <v>NA</v>
      </c>
      <c r="O3209" t="str">
        <f t="shared" si="203"/>
        <v>S1-N1 23</v>
      </c>
    </row>
    <row r="3210" spans="1:15">
      <c r="A3210" t="s">
        <v>135</v>
      </c>
      <c r="B3210" t="s">
        <v>183</v>
      </c>
      <c r="C3210" t="s">
        <v>184</v>
      </c>
      <c r="D3210" t="s">
        <v>74</v>
      </c>
      <c r="E3210">
        <v>24</v>
      </c>
      <c r="F3210" t="s">
        <v>32</v>
      </c>
      <c r="G3210" t="s">
        <v>293</v>
      </c>
      <c r="H3210" t="b">
        <v>0</v>
      </c>
      <c r="I3210" t="s">
        <v>49</v>
      </c>
      <c r="J3210" t="s">
        <v>50</v>
      </c>
      <c r="K3210">
        <v>0.16</v>
      </c>
      <c r="L3210" t="str">
        <f t="shared" si="200"/>
        <v>Enneapogon</v>
      </c>
      <c r="M3210" t="str">
        <f t="shared" si="201"/>
        <v>NA</v>
      </c>
      <c r="N3210" t="str">
        <f t="shared" si="202"/>
        <v>Genus</v>
      </c>
      <c r="O3210" t="str">
        <f t="shared" si="203"/>
        <v>S1-N1 24</v>
      </c>
    </row>
    <row r="3211" spans="1:15">
      <c r="A3211" t="s">
        <v>135</v>
      </c>
      <c r="B3211" t="s">
        <v>183</v>
      </c>
      <c r="C3211" t="s">
        <v>184</v>
      </c>
      <c r="D3211" t="s">
        <v>74</v>
      </c>
      <c r="E3211">
        <v>25</v>
      </c>
      <c r="F3211" t="s">
        <v>20</v>
      </c>
      <c r="G3211" s="4" t="s">
        <v>185</v>
      </c>
      <c r="H3211" t="b">
        <v>0</v>
      </c>
      <c r="I3211" t="s">
        <v>49</v>
      </c>
      <c r="J3211" t="s">
        <v>60</v>
      </c>
      <c r="K3211">
        <v>0.01</v>
      </c>
      <c r="L3211" t="str">
        <f t="shared" si="200"/>
        <v>Tiny</v>
      </c>
      <c r="M3211" t="str">
        <f t="shared" si="201"/>
        <v>green grass</v>
      </c>
      <c r="N3211" t="str">
        <f t="shared" si="202"/>
        <v>Species</v>
      </c>
      <c r="O3211" t="str">
        <f t="shared" si="203"/>
        <v>S1-N1 25</v>
      </c>
    </row>
    <row r="3212" spans="1:15">
      <c r="A3212" t="s">
        <v>135</v>
      </c>
      <c r="B3212" t="s">
        <v>183</v>
      </c>
      <c r="C3212" t="s">
        <v>184</v>
      </c>
      <c r="D3212" t="s">
        <v>74</v>
      </c>
      <c r="E3212">
        <v>26</v>
      </c>
      <c r="F3212" t="s">
        <v>34</v>
      </c>
      <c r="G3212" t="s">
        <v>29</v>
      </c>
      <c r="L3212" t="str">
        <f t="shared" si="200"/>
        <v>NA</v>
      </c>
      <c r="M3212" t="str">
        <f t="shared" si="201"/>
        <v>NA</v>
      </c>
      <c r="N3212" t="str">
        <f t="shared" si="202"/>
        <v>NA</v>
      </c>
      <c r="O3212" t="str">
        <f t="shared" si="203"/>
        <v>S1-N1 26</v>
      </c>
    </row>
    <row r="3213" spans="1:15">
      <c r="A3213" t="s">
        <v>135</v>
      </c>
      <c r="B3213" t="s">
        <v>183</v>
      </c>
      <c r="C3213" t="s">
        <v>184</v>
      </c>
      <c r="D3213" t="s">
        <v>74</v>
      </c>
      <c r="E3213">
        <v>27</v>
      </c>
      <c r="F3213" t="s">
        <v>34</v>
      </c>
      <c r="G3213" t="s">
        <v>29</v>
      </c>
      <c r="L3213" t="str">
        <f t="shared" si="200"/>
        <v>NA</v>
      </c>
      <c r="M3213" t="str">
        <f t="shared" si="201"/>
        <v>NA</v>
      </c>
      <c r="N3213" t="str">
        <f t="shared" si="202"/>
        <v>NA</v>
      </c>
      <c r="O3213" t="str">
        <f t="shared" si="203"/>
        <v>S1-N1 27</v>
      </c>
    </row>
    <row r="3214" spans="1:15">
      <c r="A3214" t="s">
        <v>135</v>
      </c>
      <c r="B3214" t="s">
        <v>183</v>
      </c>
      <c r="C3214" t="s">
        <v>184</v>
      </c>
      <c r="D3214" t="s">
        <v>74</v>
      </c>
      <c r="E3214">
        <v>28</v>
      </c>
      <c r="F3214" t="s">
        <v>32</v>
      </c>
      <c r="G3214" t="s">
        <v>29</v>
      </c>
      <c r="L3214" t="str">
        <f t="shared" si="200"/>
        <v>NA</v>
      </c>
      <c r="M3214" t="str">
        <f t="shared" si="201"/>
        <v>NA</v>
      </c>
      <c r="N3214" t="str">
        <f t="shared" si="202"/>
        <v>NA</v>
      </c>
      <c r="O3214" t="str">
        <f t="shared" si="203"/>
        <v>S1-N1 28</v>
      </c>
    </row>
    <row r="3215" spans="1:15">
      <c r="A3215" t="s">
        <v>135</v>
      </c>
      <c r="B3215" t="s">
        <v>183</v>
      </c>
      <c r="C3215" t="s">
        <v>184</v>
      </c>
      <c r="D3215" t="s">
        <v>74</v>
      </c>
      <c r="E3215">
        <v>29</v>
      </c>
      <c r="F3215" t="s">
        <v>20</v>
      </c>
      <c r="G3215" t="s">
        <v>293</v>
      </c>
      <c r="H3215" t="b">
        <v>0</v>
      </c>
      <c r="I3215" t="s">
        <v>49</v>
      </c>
      <c r="J3215" t="s">
        <v>50</v>
      </c>
      <c r="K3215">
        <v>0.04</v>
      </c>
      <c r="L3215" t="str">
        <f t="shared" si="200"/>
        <v>Enneapogon</v>
      </c>
      <c r="M3215" t="str">
        <f t="shared" si="201"/>
        <v>NA</v>
      </c>
      <c r="N3215" t="str">
        <f t="shared" si="202"/>
        <v>Genus</v>
      </c>
      <c r="O3215" t="str">
        <f t="shared" si="203"/>
        <v>S1-N1 29</v>
      </c>
    </row>
    <row r="3216" spans="1:15">
      <c r="A3216" t="s">
        <v>135</v>
      </c>
      <c r="B3216" t="s">
        <v>183</v>
      </c>
      <c r="C3216" t="s">
        <v>184</v>
      </c>
      <c r="D3216" t="s">
        <v>74</v>
      </c>
      <c r="E3216">
        <v>30</v>
      </c>
      <c r="F3216" t="s">
        <v>32</v>
      </c>
      <c r="G3216" t="s">
        <v>30</v>
      </c>
      <c r="H3216" t="b">
        <v>0</v>
      </c>
      <c r="I3216" t="s">
        <v>19</v>
      </c>
      <c r="J3216" t="s">
        <v>24</v>
      </c>
      <c r="K3216">
        <v>0.06</v>
      </c>
      <c r="L3216" t="str">
        <f t="shared" si="200"/>
        <v>Sclerolaena</v>
      </c>
      <c r="M3216" t="str">
        <f t="shared" si="201"/>
        <v>ventricosa</v>
      </c>
      <c r="N3216" t="str">
        <f t="shared" si="202"/>
        <v>Species</v>
      </c>
      <c r="O3216" t="str">
        <f t="shared" si="203"/>
        <v>S1-N1 30</v>
      </c>
    </row>
    <row r="3217" spans="1:15">
      <c r="A3217" t="s">
        <v>135</v>
      </c>
      <c r="B3217" t="s">
        <v>183</v>
      </c>
      <c r="C3217" t="s">
        <v>184</v>
      </c>
      <c r="D3217" t="s">
        <v>74</v>
      </c>
      <c r="E3217">
        <v>31</v>
      </c>
      <c r="F3217" t="s">
        <v>34</v>
      </c>
      <c r="G3217" t="s">
        <v>29</v>
      </c>
      <c r="L3217" t="str">
        <f t="shared" si="200"/>
        <v>NA</v>
      </c>
      <c r="M3217" t="str">
        <f t="shared" si="201"/>
        <v>NA</v>
      </c>
      <c r="N3217" t="str">
        <f t="shared" si="202"/>
        <v>NA</v>
      </c>
      <c r="O3217" t="str">
        <f t="shared" si="203"/>
        <v>S1-N1 31</v>
      </c>
    </row>
    <row r="3218" spans="1:15">
      <c r="A3218" t="s">
        <v>135</v>
      </c>
      <c r="B3218" t="s">
        <v>183</v>
      </c>
      <c r="C3218" t="s">
        <v>184</v>
      </c>
      <c r="D3218" t="s">
        <v>74</v>
      </c>
      <c r="E3218">
        <v>32</v>
      </c>
      <c r="F3218" t="s">
        <v>34</v>
      </c>
      <c r="G3218" t="s">
        <v>30</v>
      </c>
      <c r="H3218" t="b">
        <v>1</v>
      </c>
      <c r="I3218" t="s">
        <v>19</v>
      </c>
      <c r="J3218" t="s">
        <v>24</v>
      </c>
      <c r="K3218">
        <v>0.06</v>
      </c>
      <c r="L3218" t="str">
        <f t="shared" si="200"/>
        <v>Sclerolaena</v>
      </c>
      <c r="M3218" t="str">
        <f t="shared" si="201"/>
        <v>ventricosa</v>
      </c>
      <c r="N3218" t="str">
        <f t="shared" si="202"/>
        <v>Species</v>
      </c>
      <c r="O3218" t="str">
        <f t="shared" si="203"/>
        <v>S1-N1 32</v>
      </c>
    </row>
    <row r="3219" spans="1:15">
      <c r="A3219" t="s">
        <v>135</v>
      </c>
      <c r="B3219" t="s">
        <v>183</v>
      </c>
      <c r="C3219" t="s">
        <v>184</v>
      </c>
      <c r="D3219" t="s">
        <v>74</v>
      </c>
      <c r="E3219">
        <v>33</v>
      </c>
      <c r="F3219" t="s">
        <v>34</v>
      </c>
      <c r="G3219" t="s">
        <v>29</v>
      </c>
      <c r="L3219" t="str">
        <f t="shared" si="200"/>
        <v>NA</v>
      </c>
      <c r="M3219" t="str">
        <f t="shared" si="201"/>
        <v>NA</v>
      </c>
      <c r="N3219" t="str">
        <f t="shared" si="202"/>
        <v>NA</v>
      </c>
      <c r="O3219" t="str">
        <f t="shared" si="203"/>
        <v>S1-N1 33</v>
      </c>
    </row>
    <row r="3220" spans="1:15">
      <c r="A3220" t="s">
        <v>135</v>
      </c>
      <c r="B3220" t="s">
        <v>183</v>
      </c>
      <c r="C3220" t="s">
        <v>184</v>
      </c>
      <c r="D3220" t="s">
        <v>74</v>
      </c>
      <c r="E3220">
        <v>34</v>
      </c>
      <c r="F3220" t="s">
        <v>20</v>
      </c>
      <c r="G3220" t="s">
        <v>44</v>
      </c>
      <c r="H3220" t="b">
        <v>0</v>
      </c>
      <c r="I3220" t="s">
        <v>19</v>
      </c>
      <c r="J3220" t="s">
        <v>24</v>
      </c>
      <c r="K3220">
        <v>0.18</v>
      </c>
      <c r="L3220" t="str">
        <f t="shared" si="200"/>
        <v>Maireana</v>
      </c>
      <c r="M3220" t="str">
        <f t="shared" si="201"/>
        <v>astrotricha</v>
      </c>
      <c r="N3220" t="str">
        <f t="shared" si="202"/>
        <v>Species</v>
      </c>
      <c r="O3220" t="str">
        <f t="shared" si="203"/>
        <v>S1-N1 34</v>
      </c>
    </row>
    <row r="3221" spans="1:15">
      <c r="A3221" t="s">
        <v>135</v>
      </c>
      <c r="B3221" t="s">
        <v>183</v>
      </c>
      <c r="C3221" t="s">
        <v>184</v>
      </c>
      <c r="D3221" t="s">
        <v>74</v>
      </c>
      <c r="E3221">
        <v>35</v>
      </c>
      <c r="F3221" t="s">
        <v>32</v>
      </c>
      <c r="G3221" t="s">
        <v>29</v>
      </c>
      <c r="L3221" t="str">
        <f t="shared" si="200"/>
        <v>NA</v>
      </c>
      <c r="M3221" t="str">
        <f t="shared" si="201"/>
        <v>NA</v>
      </c>
      <c r="N3221" t="str">
        <f t="shared" si="202"/>
        <v>NA</v>
      </c>
      <c r="O3221" t="str">
        <f t="shared" si="203"/>
        <v>S1-N1 35</v>
      </c>
    </row>
    <row r="3222" spans="1:15">
      <c r="A3222" t="s">
        <v>135</v>
      </c>
      <c r="B3222" t="s">
        <v>183</v>
      </c>
      <c r="C3222" t="s">
        <v>184</v>
      </c>
      <c r="D3222" t="s">
        <v>74</v>
      </c>
      <c r="E3222">
        <v>36</v>
      </c>
      <c r="F3222" t="s">
        <v>20</v>
      </c>
      <c r="G3222" t="s">
        <v>30</v>
      </c>
      <c r="H3222" t="b">
        <v>0</v>
      </c>
      <c r="I3222" t="s">
        <v>19</v>
      </c>
      <c r="J3222" t="s">
        <v>24</v>
      </c>
      <c r="K3222">
        <v>0.04</v>
      </c>
      <c r="L3222" t="str">
        <f t="shared" si="200"/>
        <v>Sclerolaena</v>
      </c>
      <c r="M3222" t="str">
        <f t="shared" si="201"/>
        <v>ventricosa</v>
      </c>
      <c r="N3222" t="str">
        <f t="shared" si="202"/>
        <v>Species</v>
      </c>
      <c r="O3222" t="str">
        <f t="shared" si="203"/>
        <v>S1-N1 36</v>
      </c>
    </row>
    <row r="3223" spans="1:15">
      <c r="A3223" t="s">
        <v>135</v>
      </c>
      <c r="B3223" t="s">
        <v>183</v>
      </c>
      <c r="C3223" t="s">
        <v>184</v>
      </c>
      <c r="D3223" t="s">
        <v>74</v>
      </c>
      <c r="E3223">
        <v>37</v>
      </c>
      <c r="F3223" t="s">
        <v>20</v>
      </c>
      <c r="G3223" t="s">
        <v>293</v>
      </c>
      <c r="H3223" t="b">
        <v>0</v>
      </c>
      <c r="I3223" t="s">
        <v>49</v>
      </c>
      <c r="J3223" t="s">
        <v>50</v>
      </c>
      <c r="K3223">
        <v>0.1</v>
      </c>
      <c r="L3223" t="str">
        <f t="shared" si="200"/>
        <v>Enneapogon</v>
      </c>
      <c r="M3223" t="str">
        <f t="shared" si="201"/>
        <v>NA</v>
      </c>
      <c r="N3223" t="str">
        <f t="shared" si="202"/>
        <v>Genus</v>
      </c>
      <c r="O3223" t="str">
        <f t="shared" si="203"/>
        <v>S1-N1 37</v>
      </c>
    </row>
    <row r="3224" spans="1:15">
      <c r="A3224" t="s">
        <v>135</v>
      </c>
      <c r="B3224" t="s">
        <v>183</v>
      </c>
      <c r="C3224" t="s">
        <v>184</v>
      </c>
      <c r="D3224" t="s">
        <v>74</v>
      </c>
      <c r="E3224">
        <v>38</v>
      </c>
      <c r="F3224" t="s">
        <v>20</v>
      </c>
      <c r="G3224" t="s">
        <v>30</v>
      </c>
      <c r="H3224" t="b">
        <v>1</v>
      </c>
      <c r="I3224" t="s">
        <v>19</v>
      </c>
      <c r="J3224" t="s">
        <v>24</v>
      </c>
      <c r="K3224">
        <v>0.19</v>
      </c>
      <c r="L3224" t="str">
        <f t="shared" si="200"/>
        <v>Sclerolaena</v>
      </c>
      <c r="M3224" t="str">
        <f t="shared" si="201"/>
        <v>ventricosa</v>
      </c>
      <c r="N3224" t="str">
        <f t="shared" si="202"/>
        <v>Species</v>
      </c>
      <c r="O3224" t="str">
        <f t="shared" si="203"/>
        <v>S1-N1 38</v>
      </c>
    </row>
    <row r="3225" spans="1:15">
      <c r="A3225" t="s">
        <v>135</v>
      </c>
      <c r="B3225" t="s">
        <v>183</v>
      </c>
      <c r="C3225" t="s">
        <v>184</v>
      </c>
      <c r="D3225" t="s">
        <v>74</v>
      </c>
      <c r="E3225">
        <v>38</v>
      </c>
      <c r="F3225" t="s">
        <v>20</v>
      </c>
      <c r="G3225" t="s">
        <v>44</v>
      </c>
      <c r="H3225" t="b">
        <v>0</v>
      </c>
      <c r="I3225" t="s">
        <v>19</v>
      </c>
      <c r="J3225" t="s">
        <v>24</v>
      </c>
      <c r="K3225">
        <v>0.1</v>
      </c>
      <c r="L3225" t="str">
        <f t="shared" si="200"/>
        <v>Maireana</v>
      </c>
      <c r="M3225" t="str">
        <f t="shared" si="201"/>
        <v>astrotricha</v>
      </c>
      <c r="N3225" t="str">
        <f t="shared" si="202"/>
        <v>Species</v>
      </c>
      <c r="O3225" t="str">
        <f t="shared" si="203"/>
        <v>S1-N1 38</v>
      </c>
    </row>
    <row r="3226" spans="1:15">
      <c r="A3226" t="s">
        <v>135</v>
      </c>
      <c r="B3226" t="s">
        <v>183</v>
      </c>
      <c r="C3226" t="s">
        <v>184</v>
      </c>
      <c r="D3226" t="s">
        <v>74</v>
      </c>
      <c r="E3226">
        <v>39</v>
      </c>
      <c r="F3226" t="s">
        <v>20</v>
      </c>
      <c r="G3226" t="s">
        <v>30</v>
      </c>
      <c r="H3226" t="b">
        <v>0</v>
      </c>
      <c r="I3226" t="s">
        <v>19</v>
      </c>
      <c r="J3226" t="s">
        <v>24</v>
      </c>
      <c r="K3226">
        <v>0.08</v>
      </c>
      <c r="L3226" t="str">
        <f t="shared" si="200"/>
        <v>Sclerolaena</v>
      </c>
      <c r="M3226" t="str">
        <f t="shared" si="201"/>
        <v>ventricosa</v>
      </c>
      <c r="N3226" t="str">
        <f t="shared" si="202"/>
        <v>Species</v>
      </c>
      <c r="O3226" t="str">
        <f t="shared" si="203"/>
        <v>S1-N1 39</v>
      </c>
    </row>
    <row r="3227" spans="1:15">
      <c r="A3227" t="s">
        <v>135</v>
      </c>
      <c r="B3227" t="s">
        <v>183</v>
      </c>
      <c r="C3227" t="s">
        <v>184</v>
      </c>
      <c r="D3227" t="s">
        <v>74</v>
      </c>
      <c r="E3227">
        <v>40</v>
      </c>
      <c r="F3227" t="s">
        <v>34</v>
      </c>
      <c r="G3227" t="s">
        <v>29</v>
      </c>
      <c r="L3227" t="str">
        <f t="shared" si="200"/>
        <v>NA</v>
      </c>
      <c r="M3227" t="str">
        <f t="shared" si="201"/>
        <v>NA</v>
      </c>
      <c r="N3227" t="str">
        <f t="shared" si="202"/>
        <v>NA</v>
      </c>
      <c r="O3227" t="str">
        <f t="shared" si="203"/>
        <v>S1-N1 40</v>
      </c>
    </row>
    <row r="3228" spans="1:15">
      <c r="A3228" t="s">
        <v>135</v>
      </c>
      <c r="B3228" t="s">
        <v>183</v>
      </c>
      <c r="C3228" t="s">
        <v>184</v>
      </c>
      <c r="D3228" t="s">
        <v>74</v>
      </c>
      <c r="E3228">
        <v>41</v>
      </c>
      <c r="F3228" t="s">
        <v>34</v>
      </c>
      <c r="G3228" t="s">
        <v>29</v>
      </c>
      <c r="L3228" t="str">
        <f t="shared" si="200"/>
        <v>NA</v>
      </c>
      <c r="M3228" t="str">
        <f t="shared" si="201"/>
        <v>NA</v>
      </c>
      <c r="N3228" t="str">
        <f t="shared" si="202"/>
        <v>NA</v>
      </c>
      <c r="O3228" t="str">
        <f t="shared" si="203"/>
        <v>S1-N1 41</v>
      </c>
    </row>
    <row r="3229" spans="1:15">
      <c r="A3229" t="s">
        <v>135</v>
      </c>
      <c r="B3229" t="s">
        <v>183</v>
      </c>
      <c r="C3229" t="s">
        <v>184</v>
      </c>
      <c r="D3229" t="s">
        <v>74</v>
      </c>
      <c r="E3229">
        <v>42</v>
      </c>
      <c r="F3229" t="s">
        <v>34</v>
      </c>
      <c r="G3229" t="s">
        <v>29</v>
      </c>
      <c r="L3229" t="str">
        <f t="shared" si="200"/>
        <v>NA</v>
      </c>
      <c r="M3229" t="str">
        <f t="shared" si="201"/>
        <v>NA</v>
      </c>
      <c r="N3229" t="str">
        <f t="shared" si="202"/>
        <v>NA</v>
      </c>
      <c r="O3229" t="str">
        <f t="shared" si="203"/>
        <v>S1-N1 42</v>
      </c>
    </row>
    <row r="3230" spans="1:15">
      <c r="A3230" t="s">
        <v>135</v>
      </c>
      <c r="B3230" t="s">
        <v>183</v>
      </c>
      <c r="C3230" t="s">
        <v>184</v>
      </c>
      <c r="D3230" t="s">
        <v>74</v>
      </c>
      <c r="E3230">
        <v>43</v>
      </c>
      <c r="F3230" t="s">
        <v>34</v>
      </c>
      <c r="G3230" t="s">
        <v>29</v>
      </c>
      <c r="L3230" t="str">
        <f t="shared" si="200"/>
        <v>NA</v>
      </c>
      <c r="M3230" t="str">
        <f t="shared" si="201"/>
        <v>NA</v>
      </c>
      <c r="N3230" t="str">
        <f t="shared" si="202"/>
        <v>NA</v>
      </c>
      <c r="O3230" t="str">
        <f t="shared" si="203"/>
        <v>S1-N1 43</v>
      </c>
    </row>
    <row r="3231" spans="1:15">
      <c r="A3231" t="s">
        <v>135</v>
      </c>
      <c r="B3231" t="s">
        <v>183</v>
      </c>
      <c r="C3231" t="s">
        <v>184</v>
      </c>
      <c r="D3231" t="s">
        <v>74</v>
      </c>
      <c r="E3231">
        <v>44</v>
      </c>
      <c r="F3231" t="s">
        <v>32</v>
      </c>
      <c r="G3231" t="s">
        <v>29</v>
      </c>
      <c r="L3231" t="str">
        <f t="shared" si="200"/>
        <v>NA</v>
      </c>
      <c r="M3231" t="str">
        <f t="shared" si="201"/>
        <v>NA</v>
      </c>
      <c r="N3231" t="str">
        <f t="shared" si="202"/>
        <v>NA</v>
      </c>
      <c r="O3231" t="str">
        <f t="shared" si="203"/>
        <v>S1-N1 44</v>
      </c>
    </row>
    <row r="3232" spans="1:15">
      <c r="A3232" t="s">
        <v>135</v>
      </c>
      <c r="B3232" t="s">
        <v>183</v>
      </c>
      <c r="C3232" t="s">
        <v>184</v>
      </c>
      <c r="D3232" t="s">
        <v>74</v>
      </c>
      <c r="E3232">
        <v>45</v>
      </c>
      <c r="F3232" t="s">
        <v>34</v>
      </c>
      <c r="G3232" t="s">
        <v>29</v>
      </c>
      <c r="L3232" t="str">
        <f t="shared" si="200"/>
        <v>NA</v>
      </c>
      <c r="M3232" t="str">
        <f t="shared" si="201"/>
        <v>NA</v>
      </c>
      <c r="N3232" t="str">
        <f t="shared" si="202"/>
        <v>NA</v>
      </c>
      <c r="O3232" t="str">
        <f t="shared" si="203"/>
        <v>S1-N1 45</v>
      </c>
    </row>
    <row r="3233" spans="1:15">
      <c r="A3233" t="s">
        <v>135</v>
      </c>
      <c r="B3233" t="s">
        <v>183</v>
      </c>
      <c r="C3233" t="s">
        <v>184</v>
      </c>
      <c r="D3233" t="s">
        <v>74</v>
      </c>
      <c r="E3233">
        <v>46</v>
      </c>
      <c r="F3233" t="s">
        <v>32</v>
      </c>
      <c r="G3233" t="s">
        <v>29</v>
      </c>
      <c r="L3233" t="str">
        <f t="shared" si="200"/>
        <v>NA</v>
      </c>
      <c r="M3233" t="str">
        <f t="shared" si="201"/>
        <v>NA</v>
      </c>
      <c r="N3233" t="str">
        <f t="shared" si="202"/>
        <v>NA</v>
      </c>
      <c r="O3233" t="str">
        <f t="shared" si="203"/>
        <v>S1-N1 46</v>
      </c>
    </row>
    <row r="3234" spans="1:15">
      <c r="A3234" t="s">
        <v>135</v>
      </c>
      <c r="B3234" t="s">
        <v>183</v>
      </c>
      <c r="C3234" t="s">
        <v>184</v>
      </c>
      <c r="D3234" t="s">
        <v>74</v>
      </c>
      <c r="E3234">
        <v>47</v>
      </c>
      <c r="F3234" t="s">
        <v>32</v>
      </c>
      <c r="G3234" t="s">
        <v>29</v>
      </c>
      <c r="L3234" t="str">
        <f t="shared" si="200"/>
        <v>NA</v>
      </c>
      <c r="M3234" t="str">
        <f t="shared" si="201"/>
        <v>NA</v>
      </c>
      <c r="N3234" t="str">
        <f t="shared" si="202"/>
        <v>NA</v>
      </c>
      <c r="O3234" t="str">
        <f t="shared" si="203"/>
        <v>S1-N1 47</v>
      </c>
    </row>
    <row r="3235" spans="1:15">
      <c r="A3235" t="s">
        <v>135</v>
      </c>
      <c r="B3235" t="s">
        <v>183</v>
      </c>
      <c r="C3235" t="s">
        <v>184</v>
      </c>
      <c r="D3235" t="s">
        <v>74</v>
      </c>
      <c r="E3235">
        <v>48</v>
      </c>
      <c r="F3235" t="s">
        <v>32</v>
      </c>
      <c r="G3235" t="s">
        <v>29</v>
      </c>
      <c r="L3235" t="str">
        <f t="shared" si="200"/>
        <v>NA</v>
      </c>
      <c r="M3235" t="str">
        <f t="shared" si="201"/>
        <v>NA</v>
      </c>
      <c r="N3235" t="str">
        <f t="shared" si="202"/>
        <v>NA</v>
      </c>
      <c r="O3235" t="str">
        <f t="shared" si="203"/>
        <v>S1-N1 48</v>
      </c>
    </row>
    <row r="3236" spans="1:15">
      <c r="A3236" t="s">
        <v>135</v>
      </c>
      <c r="B3236" t="s">
        <v>183</v>
      </c>
      <c r="C3236" t="s">
        <v>184</v>
      </c>
      <c r="D3236" t="s">
        <v>74</v>
      </c>
      <c r="E3236">
        <v>49</v>
      </c>
      <c r="F3236" t="s">
        <v>32</v>
      </c>
      <c r="G3236" t="s">
        <v>47</v>
      </c>
      <c r="H3236" t="b">
        <v>0</v>
      </c>
      <c r="I3236" t="s">
        <v>19</v>
      </c>
      <c r="J3236" t="s">
        <v>24</v>
      </c>
      <c r="K3236">
        <v>0.15</v>
      </c>
      <c r="L3236" t="str">
        <f t="shared" si="200"/>
        <v>Sclerolaena</v>
      </c>
      <c r="M3236" t="str">
        <f t="shared" si="201"/>
        <v>eriacantha</v>
      </c>
      <c r="N3236" t="str">
        <f t="shared" si="202"/>
        <v>Species</v>
      </c>
      <c r="O3236" t="str">
        <f t="shared" si="203"/>
        <v>S1-N1 49</v>
      </c>
    </row>
    <row r="3237" spans="1:15">
      <c r="A3237" t="s">
        <v>135</v>
      </c>
      <c r="B3237" t="s">
        <v>183</v>
      </c>
      <c r="C3237" t="s">
        <v>184</v>
      </c>
      <c r="D3237" t="s">
        <v>74</v>
      </c>
      <c r="E3237">
        <v>50</v>
      </c>
      <c r="F3237" t="s">
        <v>35</v>
      </c>
      <c r="G3237" t="s">
        <v>29</v>
      </c>
      <c r="L3237" t="str">
        <f t="shared" si="200"/>
        <v>NA</v>
      </c>
      <c r="M3237" t="str">
        <f t="shared" si="201"/>
        <v>NA</v>
      </c>
      <c r="N3237" t="str">
        <f t="shared" si="202"/>
        <v>NA</v>
      </c>
      <c r="O3237" t="str">
        <f t="shared" si="203"/>
        <v>S1-N1 50</v>
      </c>
    </row>
    <row r="3238" spans="1:15">
      <c r="A3238" t="s">
        <v>135</v>
      </c>
      <c r="B3238" t="s">
        <v>183</v>
      </c>
      <c r="C3238" t="s">
        <v>184</v>
      </c>
      <c r="D3238" t="s">
        <v>74</v>
      </c>
      <c r="E3238">
        <v>51</v>
      </c>
      <c r="F3238" t="s">
        <v>20</v>
      </c>
      <c r="G3238" t="s">
        <v>29</v>
      </c>
      <c r="L3238" t="str">
        <f t="shared" si="200"/>
        <v>NA</v>
      </c>
      <c r="M3238" t="str">
        <f t="shared" si="201"/>
        <v>NA</v>
      </c>
      <c r="N3238" t="str">
        <f t="shared" si="202"/>
        <v>NA</v>
      </c>
      <c r="O3238" t="str">
        <f t="shared" si="203"/>
        <v>S1-N1 51</v>
      </c>
    </row>
    <row r="3239" spans="1:15">
      <c r="A3239" t="s">
        <v>135</v>
      </c>
      <c r="B3239" t="s">
        <v>183</v>
      </c>
      <c r="C3239" t="s">
        <v>184</v>
      </c>
      <c r="D3239" t="s">
        <v>74</v>
      </c>
      <c r="E3239">
        <v>52</v>
      </c>
      <c r="F3239" t="s">
        <v>20</v>
      </c>
      <c r="G3239" t="s">
        <v>29</v>
      </c>
      <c r="L3239" t="str">
        <f t="shared" si="200"/>
        <v>NA</v>
      </c>
      <c r="M3239" t="str">
        <f t="shared" si="201"/>
        <v>NA</v>
      </c>
      <c r="N3239" t="str">
        <f t="shared" si="202"/>
        <v>NA</v>
      </c>
      <c r="O3239" t="str">
        <f t="shared" si="203"/>
        <v>S1-N1 52</v>
      </c>
    </row>
    <row r="3240" spans="1:15">
      <c r="A3240" t="s">
        <v>135</v>
      </c>
      <c r="B3240" t="s">
        <v>183</v>
      </c>
      <c r="C3240" t="s">
        <v>184</v>
      </c>
      <c r="D3240" t="s">
        <v>74</v>
      </c>
      <c r="E3240">
        <v>53</v>
      </c>
      <c r="F3240" t="s">
        <v>20</v>
      </c>
      <c r="G3240" t="s">
        <v>29</v>
      </c>
      <c r="L3240" t="str">
        <f t="shared" si="200"/>
        <v>NA</v>
      </c>
      <c r="M3240" t="str">
        <f t="shared" si="201"/>
        <v>NA</v>
      </c>
      <c r="N3240" t="str">
        <f t="shared" si="202"/>
        <v>NA</v>
      </c>
      <c r="O3240" t="str">
        <f t="shared" si="203"/>
        <v>S1-N1 53</v>
      </c>
    </row>
    <row r="3241" spans="1:15">
      <c r="A3241" t="s">
        <v>135</v>
      </c>
      <c r="B3241" t="s">
        <v>183</v>
      </c>
      <c r="C3241" t="s">
        <v>184</v>
      </c>
      <c r="D3241" t="s">
        <v>74</v>
      </c>
      <c r="E3241">
        <v>54</v>
      </c>
      <c r="F3241" t="s">
        <v>34</v>
      </c>
      <c r="G3241" t="s">
        <v>29</v>
      </c>
      <c r="L3241" t="str">
        <f t="shared" si="200"/>
        <v>NA</v>
      </c>
      <c r="M3241" t="str">
        <f t="shared" si="201"/>
        <v>NA</v>
      </c>
      <c r="N3241" t="str">
        <f t="shared" si="202"/>
        <v>NA</v>
      </c>
      <c r="O3241" t="str">
        <f t="shared" si="203"/>
        <v>S1-N1 54</v>
      </c>
    </row>
    <row r="3242" spans="1:15">
      <c r="A3242" t="s">
        <v>135</v>
      </c>
      <c r="B3242" t="s">
        <v>183</v>
      </c>
      <c r="C3242" t="s">
        <v>184</v>
      </c>
      <c r="D3242" t="s">
        <v>74</v>
      </c>
      <c r="E3242">
        <v>55</v>
      </c>
      <c r="F3242" t="s">
        <v>34</v>
      </c>
      <c r="G3242" t="s">
        <v>29</v>
      </c>
      <c r="L3242" t="str">
        <f t="shared" si="200"/>
        <v>NA</v>
      </c>
      <c r="M3242" t="str">
        <f t="shared" si="201"/>
        <v>NA</v>
      </c>
      <c r="N3242" t="str">
        <f t="shared" si="202"/>
        <v>NA</v>
      </c>
      <c r="O3242" t="str">
        <f t="shared" si="203"/>
        <v>S1-N1 55</v>
      </c>
    </row>
    <row r="3243" spans="1:15">
      <c r="A3243" t="s">
        <v>135</v>
      </c>
      <c r="B3243" t="s">
        <v>183</v>
      </c>
      <c r="C3243" t="s">
        <v>184</v>
      </c>
      <c r="D3243" t="s">
        <v>74</v>
      </c>
      <c r="E3243">
        <v>56</v>
      </c>
      <c r="F3243" t="s">
        <v>34</v>
      </c>
      <c r="G3243" t="s">
        <v>29</v>
      </c>
      <c r="L3243" t="str">
        <f t="shared" si="200"/>
        <v>NA</v>
      </c>
      <c r="M3243" t="str">
        <f t="shared" si="201"/>
        <v>NA</v>
      </c>
      <c r="N3243" t="str">
        <f t="shared" si="202"/>
        <v>NA</v>
      </c>
      <c r="O3243" t="str">
        <f t="shared" si="203"/>
        <v>S1-N1 56</v>
      </c>
    </row>
    <row r="3244" spans="1:15">
      <c r="A3244" t="s">
        <v>135</v>
      </c>
      <c r="B3244" t="s">
        <v>183</v>
      </c>
      <c r="C3244" t="s">
        <v>184</v>
      </c>
      <c r="D3244" t="s">
        <v>74</v>
      </c>
      <c r="E3244">
        <v>57</v>
      </c>
      <c r="F3244" t="s">
        <v>32</v>
      </c>
      <c r="G3244" t="s">
        <v>29</v>
      </c>
      <c r="L3244" t="str">
        <f t="shared" si="200"/>
        <v>NA</v>
      </c>
      <c r="M3244" t="str">
        <f t="shared" si="201"/>
        <v>NA</v>
      </c>
      <c r="N3244" t="str">
        <f t="shared" si="202"/>
        <v>NA</v>
      </c>
      <c r="O3244" t="str">
        <f t="shared" si="203"/>
        <v>S1-N1 57</v>
      </c>
    </row>
    <row r="3245" spans="1:15">
      <c r="A3245" t="s">
        <v>135</v>
      </c>
      <c r="B3245" t="s">
        <v>183</v>
      </c>
      <c r="C3245" t="s">
        <v>184</v>
      </c>
      <c r="D3245" t="s">
        <v>74</v>
      </c>
      <c r="E3245">
        <v>58</v>
      </c>
      <c r="F3245" t="s">
        <v>32</v>
      </c>
      <c r="G3245" t="s">
        <v>29</v>
      </c>
      <c r="L3245" t="str">
        <f t="shared" si="200"/>
        <v>NA</v>
      </c>
      <c r="M3245" t="str">
        <f t="shared" si="201"/>
        <v>NA</v>
      </c>
      <c r="N3245" t="str">
        <f t="shared" si="202"/>
        <v>NA</v>
      </c>
      <c r="O3245" t="str">
        <f t="shared" si="203"/>
        <v>S1-N1 58</v>
      </c>
    </row>
    <row r="3246" spans="1:15">
      <c r="A3246" t="s">
        <v>135</v>
      </c>
      <c r="B3246" t="s">
        <v>183</v>
      </c>
      <c r="C3246" t="s">
        <v>184</v>
      </c>
      <c r="D3246" t="s">
        <v>74</v>
      </c>
      <c r="E3246">
        <v>59</v>
      </c>
      <c r="F3246" t="s">
        <v>32</v>
      </c>
      <c r="G3246" t="s">
        <v>29</v>
      </c>
      <c r="L3246" t="str">
        <f t="shared" si="200"/>
        <v>NA</v>
      </c>
      <c r="M3246" t="str">
        <f t="shared" si="201"/>
        <v>NA</v>
      </c>
      <c r="N3246" t="str">
        <f t="shared" si="202"/>
        <v>NA</v>
      </c>
      <c r="O3246" t="str">
        <f t="shared" si="203"/>
        <v>S1-N1 59</v>
      </c>
    </row>
    <row r="3247" spans="1:15">
      <c r="A3247" t="s">
        <v>135</v>
      </c>
      <c r="B3247" t="s">
        <v>183</v>
      </c>
      <c r="C3247" t="s">
        <v>184</v>
      </c>
      <c r="D3247" t="s">
        <v>74</v>
      </c>
      <c r="E3247">
        <v>60</v>
      </c>
      <c r="F3247" t="s">
        <v>32</v>
      </c>
      <c r="G3247" t="s">
        <v>29</v>
      </c>
      <c r="L3247" t="str">
        <f t="shared" si="200"/>
        <v>NA</v>
      </c>
      <c r="M3247" t="str">
        <f t="shared" si="201"/>
        <v>NA</v>
      </c>
      <c r="N3247" t="str">
        <f t="shared" si="202"/>
        <v>NA</v>
      </c>
      <c r="O3247" t="str">
        <f t="shared" si="203"/>
        <v>S1-N1 60</v>
      </c>
    </row>
    <row r="3248" spans="1:15">
      <c r="A3248" t="s">
        <v>135</v>
      </c>
      <c r="B3248" t="s">
        <v>183</v>
      </c>
      <c r="C3248" t="s">
        <v>184</v>
      </c>
      <c r="D3248" t="s">
        <v>74</v>
      </c>
      <c r="E3248">
        <v>61</v>
      </c>
      <c r="F3248" t="s">
        <v>32</v>
      </c>
      <c r="G3248" t="s">
        <v>29</v>
      </c>
      <c r="L3248" t="str">
        <f t="shared" si="200"/>
        <v>NA</v>
      </c>
      <c r="M3248" t="str">
        <f t="shared" si="201"/>
        <v>NA</v>
      </c>
      <c r="N3248" t="str">
        <f t="shared" si="202"/>
        <v>NA</v>
      </c>
      <c r="O3248" t="str">
        <f t="shared" si="203"/>
        <v>S1-N1 61</v>
      </c>
    </row>
    <row r="3249" spans="1:15">
      <c r="A3249" t="s">
        <v>135</v>
      </c>
      <c r="B3249" t="s">
        <v>183</v>
      </c>
      <c r="C3249" t="s">
        <v>184</v>
      </c>
      <c r="D3249" t="s">
        <v>74</v>
      </c>
      <c r="E3249">
        <v>62</v>
      </c>
      <c r="F3249" t="s">
        <v>32</v>
      </c>
      <c r="G3249" t="s">
        <v>29</v>
      </c>
      <c r="L3249" t="str">
        <f t="shared" si="200"/>
        <v>NA</v>
      </c>
      <c r="M3249" t="str">
        <f t="shared" si="201"/>
        <v>NA</v>
      </c>
      <c r="N3249" t="str">
        <f t="shared" si="202"/>
        <v>NA</v>
      </c>
      <c r="O3249" t="str">
        <f t="shared" si="203"/>
        <v>S1-N1 62</v>
      </c>
    </row>
    <row r="3250" spans="1:15">
      <c r="A3250" t="s">
        <v>135</v>
      </c>
      <c r="B3250" t="s">
        <v>183</v>
      </c>
      <c r="C3250" t="s">
        <v>184</v>
      </c>
      <c r="D3250" t="s">
        <v>74</v>
      </c>
      <c r="E3250">
        <v>63</v>
      </c>
      <c r="F3250" t="s">
        <v>32</v>
      </c>
      <c r="G3250" t="s">
        <v>29</v>
      </c>
      <c r="L3250" t="str">
        <f t="shared" si="200"/>
        <v>NA</v>
      </c>
      <c r="M3250" t="str">
        <f t="shared" si="201"/>
        <v>NA</v>
      </c>
      <c r="N3250" t="str">
        <f t="shared" si="202"/>
        <v>NA</v>
      </c>
      <c r="O3250" t="str">
        <f t="shared" si="203"/>
        <v>S1-N1 63</v>
      </c>
    </row>
    <row r="3251" spans="1:15">
      <c r="A3251" t="s">
        <v>135</v>
      </c>
      <c r="B3251" t="s">
        <v>183</v>
      </c>
      <c r="C3251" t="s">
        <v>184</v>
      </c>
      <c r="D3251" t="s">
        <v>74</v>
      </c>
      <c r="E3251">
        <v>64</v>
      </c>
      <c r="F3251" t="s">
        <v>32</v>
      </c>
      <c r="G3251" t="s">
        <v>29</v>
      </c>
      <c r="L3251" t="str">
        <f t="shared" si="200"/>
        <v>NA</v>
      </c>
      <c r="M3251" t="str">
        <f t="shared" si="201"/>
        <v>NA</v>
      </c>
      <c r="N3251" t="str">
        <f t="shared" si="202"/>
        <v>NA</v>
      </c>
      <c r="O3251" t="str">
        <f t="shared" si="203"/>
        <v>S1-N1 64</v>
      </c>
    </row>
    <row r="3252" spans="1:15">
      <c r="A3252" t="s">
        <v>135</v>
      </c>
      <c r="B3252" t="s">
        <v>183</v>
      </c>
      <c r="C3252" t="s">
        <v>184</v>
      </c>
      <c r="D3252" t="s">
        <v>74</v>
      </c>
      <c r="E3252">
        <v>65</v>
      </c>
      <c r="F3252" t="s">
        <v>32</v>
      </c>
      <c r="G3252" t="s">
        <v>29</v>
      </c>
      <c r="L3252" t="str">
        <f t="shared" si="200"/>
        <v>NA</v>
      </c>
      <c r="M3252" t="str">
        <f t="shared" si="201"/>
        <v>NA</v>
      </c>
      <c r="N3252" t="str">
        <f t="shared" si="202"/>
        <v>NA</v>
      </c>
      <c r="O3252" t="str">
        <f t="shared" si="203"/>
        <v>S1-N1 65</v>
      </c>
    </row>
    <row r="3253" spans="1:15">
      <c r="A3253" t="s">
        <v>135</v>
      </c>
      <c r="B3253" t="s">
        <v>183</v>
      </c>
      <c r="C3253" t="s">
        <v>184</v>
      </c>
      <c r="D3253" t="s">
        <v>74</v>
      </c>
      <c r="E3253">
        <v>66</v>
      </c>
      <c r="F3253" t="s">
        <v>32</v>
      </c>
      <c r="G3253" t="s">
        <v>29</v>
      </c>
      <c r="L3253" t="str">
        <f t="shared" si="200"/>
        <v>NA</v>
      </c>
      <c r="M3253" t="str">
        <f t="shared" si="201"/>
        <v>NA</v>
      </c>
      <c r="N3253" t="str">
        <f t="shared" si="202"/>
        <v>NA</v>
      </c>
      <c r="O3253" t="str">
        <f t="shared" si="203"/>
        <v>S1-N1 66</v>
      </c>
    </row>
    <row r="3254" spans="1:15">
      <c r="A3254" t="s">
        <v>135</v>
      </c>
      <c r="B3254" t="s">
        <v>183</v>
      </c>
      <c r="C3254" t="s">
        <v>184</v>
      </c>
      <c r="D3254" t="s">
        <v>74</v>
      </c>
      <c r="E3254">
        <v>67</v>
      </c>
      <c r="F3254" t="s">
        <v>32</v>
      </c>
      <c r="G3254" t="s">
        <v>29</v>
      </c>
      <c r="L3254" t="str">
        <f t="shared" si="200"/>
        <v>NA</v>
      </c>
      <c r="M3254" t="str">
        <f t="shared" si="201"/>
        <v>NA</v>
      </c>
      <c r="N3254" t="str">
        <f t="shared" si="202"/>
        <v>NA</v>
      </c>
      <c r="O3254" t="str">
        <f t="shared" si="203"/>
        <v>S1-N1 67</v>
      </c>
    </row>
    <row r="3255" spans="1:15">
      <c r="A3255" t="s">
        <v>135</v>
      </c>
      <c r="B3255" t="s">
        <v>183</v>
      </c>
      <c r="C3255" t="s">
        <v>184</v>
      </c>
      <c r="D3255" t="s">
        <v>74</v>
      </c>
      <c r="E3255">
        <v>68</v>
      </c>
      <c r="F3255" t="s">
        <v>32</v>
      </c>
      <c r="G3255" t="s">
        <v>29</v>
      </c>
      <c r="L3255" t="str">
        <f t="shared" si="200"/>
        <v>NA</v>
      </c>
      <c r="M3255" t="str">
        <f t="shared" si="201"/>
        <v>NA</v>
      </c>
      <c r="N3255" t="str">
        <f t="shared" si="202"/>
        <v>NA</v>
      </c>
      <c r="O3255" t="str">
        <f t="shared" si="203"/>
        <v>S1-N1 68</v>
      </c>
    </row>
    <row r="3256" spans="1:15">
      <c r="A3256" t="s">
        <v>135</v>
      </c>
      <c r="B3256" t="s">
        <v>183</v>
      </c>
      <c r="C3256" t="s">
        <v>184</v>
      </c>
      <c r="D3256" t="s">
        <v>74</v>
      </c>
      <c r="E3256">
        <v>69</v>
      </c>
      <c r="F3256" t="s">
        <v>32</v>
      </c>
      <c r="G3256" t="s">
        <v>29</v>
      </c>
      <c r="L3256" t="str">
        <f t="shared" si="200"/>
        <v>NA</v>
      </c>
      <c r="M3256" t="str">
        <f t="shared" si="201"/>
        <v>NA</v>
      </c>
      <c r="N3256" t="str">
        <f t="shared" si="202"/>
        <v>NA</v>
      </c>
      <c r="O3256" t="str">
        <f t="shared" si="203"/>
        <v>S1-N1 69</v>
      </c>
    </row>
    <row r="3257" spans="1:15">
      <c r="A3257" t="s">
        <v>135</v>
      </c>
      <c r="B3257" t="s">
        <v>183</v>
      </c>
      <c r="C3257" t="s">
        <v>184</v>
      </c>
      <c r="D3257" t="s">
        <v>74</v>
      </c>
      <c r="E3257">
        <v>70</v>
      </c>
      <c r="F3257" t="s">
        <v>32</v>
      </c>
      <c r="G3257" t="s">
        <v>29</v>
      </c>
      <c r="L3257" t="str">
        <f t="shared" si="200"/>
        <v>NA</v>
      </c>
      <c r="M3257" t="str">
        <f t="shared" si="201"/>
        <v>NA</v>
      </c>
      <c r="N3257" t="str">
        <f t="shared" si="202"/>
        <v>NA</v>
      </c>
      <c r="O3257" t="str">
        <f t="shared" si="203"/>
        <v>S1-N1 70</v>
      </c>
    </row>
    <row r="3258" spans="1:15">
      <c r="A3258" t="s">
        <v>135</v>
      </c>
      <c r="B3258" t="s">
        <v>183</v>
      </c>
      <c r="C3258" t="s">
        <v>184</v>
      </c>
      <c r="D3258" t="s">
        <v>74</v>
      </c>
      <c r="E3258">
        <v>71</v>
      </c>
      <c r="F3258" t="s">
        <v>32</v>
      </c>
      <c r="G3258" t="s">
        <v>29</v>
      </c>
      <c r="L3258" t="str">
        <f t="shared" si="200"/>
        <v>NA</v>
      </c>
      <c r="M3258" t="str">
        <f t="shared" si="201"/>
        <v>NA</v>
      </c>
      <c r="N3258" t="str">
        <f t="shared" si="202"/>
        <v>NA</v>
      </c>
      <c r="O3258" t="str">
        <f t="shared" si="203"/>
        <v>S1-N1 71</v>
      </c>
    </row>
    <row r="3259" spans="1:15">
      <c r="A3259" t="s">
        <v>135</v>
      </c>
      <c r="B3259" t="s">
        <v>183</v>
      </c>
      <c r="C3259" t="s">
        <v>184</v>
      </c>
      <c r="D3259" t="s">
        <v>74</v>
      </c>
      <c r="E3259">
        <v>72</v>
      </c>
      <c r="F3259" t="s">
        <v>32</v>
      </c>
      <c r="G3259" t="s">
        <v>29</v>
      </c>
      <c r="L3259" t="str">
        <f t="shared" si="200"/>
        <v>NA</v>
      </c>
      <c r="M3259" t="str">
        <f t="shared" si="201"/>
        <v>NA</v>
      </c>
      <c r="N3259" t="str">
        <f t="shared" si="202"/>
        <v>NA</v>
      </c>
      <c r="O3259" t="str">
        <f t="shared" si="203"/>
        <v>S1-N1 72</v>
      </c>
    </row>
    <row r="3260" spans="1:15">
      <c r="A3260" t="s">
        <v>135</v>
      </c>
      <c r="B3260" t="s">
        <v>183</v>
      </c>
      <c r="C3260" t="s">
        <v>184</v>
      </c>
      <c r="D3260" t="s">
        <v>74</v>
      </c>
      <c r="E3260">
        <v>73</v>
      </c>
      <c r="F3260" t="s">
        <v>32</v>
      </c>
      <c r="G3260" t="s">
        <v>29</v>
      </c>
      <c r="L3260" t="str">
        <f t="shared" si="200"/>
        <v>NA</v>
      </c>
      <c r="M3260" t="str">
        <f t="shared" si="201"/>
        <v>NA</v>
      </c>
      <c r="N3260" t="str">
        <f t="shared" si="202"/>
        <v>NA</v>
      </c>
      <c r="O3260" t="str">
        <f t="shared" si="203"/>
        <v>S1-N1 73</v>
      </c>
    </row>
    <row r="3261" spans="1:15">
      <c r="A3261" t="s">
        <v>135</v>
      </c>
      <c r="B3261" t="s">
        <v>183</v>
      </c>
      <c r="C3261" t="s">
        <v>184</v>
      </c>
      <c r="D3261" t="s">
        <v>74</v>
      </c>
      <c r="E3261">
        <v>74</v>
      </c>
      <c r="F3261" t="s">
        <v>32</v>
      </c>
      <c r="G3261" t="s">
        <v>29</v>
      </c>
      <c r="L3261" t="str">
        <f t="shared" si="200"/>
        <v>NA</v>
      </c>
      <c r="M3261" t="str">
        <f t="shared" si="201"/>
        <v>NA</v>
      </c>
      <c r="N3261" t="str">
        <f t="shared" si="202"/>
        <v>NA</v>
      </c>
      <c r="O3261" t="str">
        <f t="shared" si="203"/>
        <v>S1-N1 74</v>
      </c>
    </row>
    <row r="3262" spans="1:15">
      <c r="A3262" t="s">
        <v>135</v>
      </c>
      <c r="B3262" t="s">
        <v>183</v>
      </c>
      <c r="C3262" t="s">
        <v>184</v>
      </c>
      <c r="D3262" t="s">
        <v>74</v>
      </c>
      <c r="E3262">
        <v>75</v>
      </c>
      <c r="F3262" t="s">
        <v>32</v>
      </c>
      <c r="G3262" t="s">
        <v>29</v>
      </c>
      <c r="L3262" t="str">
        <f t="shared" si="200"/>
        <v>NA</v>
      </c>
      <c r="M3262" t="str">
        <f t="shared" si="201"/>
        <v>NA</v>
      </c>
      <c r="N3262" t="str">
        <f t="shared" si="202"/>
        <v>NA</v>
      </c>
      <c r="O3262" t="str">
        <f t="shared" si="203"/>
        <v>S1-N1 75</v>
      </c>
    </row>
    <row r="3263" spans="1:15">
      <c r="A3263" t="s">
        <v>135</v>
      </c>
      <c r="B3263" t="s">
        <v>183</v>
      </c>
      <c r="C3263" t="s">
        <v>184</v>
      </c>
      <c r="D3263" t="s">
        <v>74</v>
      </c>
      <c r="E3263">
        <v>76</v>
      </c>
      <c r="F3263" t="s">
        <v>32</v>
      </c>
      <c r="G3263" t="s">
        <v>29</v>
      </c>
      <c r="L3263" t="str">
        <f t="shared" si="200"/>
        <v>NA</v>
      </c>
      <c r="M3263" t="str">
        <f t="shared" si="201"/>
        <v>NA</v>
      </c>
      <c r="N3263" t="str">
        <f t="shared" si="202"/>
        <v>NA</v>
      </c>
      <c r="O3263" t="str">
        <f t="shared" si="203"/>
        <v>S1-N1 76</v>
      </c>
    </row>
    <row r="3264" spans="1:15">
      <c r="A3264" t="s">
        <v>135</v>
      </c>
      <c r="B3264" t="s">
        <v>183</v>
      </c>
      <c r="C3264" t="s">
        <v>184</v>
      </c>
      <c r="D3264" t="s">
        <v>74</v>
      </c>
      <c r="E3264">
        <v>77</v>
      </c>
      <c r="F3264" t="s">
        <v>32</v>
      </c>
      <c r="G3264" t="s">
        <v>29</v>
      </c>
      <c r="L3264" t="str">
        <f t="shared" si="200"/>
        <v>NA</v>
      </c>
      <c r="M3264" t="str">
        <f t="shared" si="201"/>
        <v>NA</v>
      </c>
      <c r="N3264" t="str">
        <f t="shared" si="202"/>
        <v>NA</v>
      </c>
      <c r="O3264" t="str">
        <f t="shared" si="203"/>
        <v>S1-N1 77</v>
      </c>
    </row>
    <row r="3265" spans="1:15">
      <c r="A3265" t="s">
        <v>135</v>
      </c>
      <c r="B3265" t="s">
        <v>183</v>
      </c>
      <c r="C3265" t="s">
        <v>184</v>
      </c>
      <c r="D3265" t="s">
        <v>74</v>
      </c>
      <c r="E3265">
        <v>78</v>
      </c>
      <c r="F3265" t="s">
        <v>20</v>
      </c>
      <c r="G3265" t="s">
        <v>29</v>
      </c>
      <c r="L3265" t="str">
        <f t="shared" si="200"/>
        <v>NA</v>
      </c>
      <c r="M3265" t="str">
        <f t="shared" si="201"/>
        <v>NA</v>
      </c>
      <c r="N3265" t="str">
        <f t="shared" si="202"/>
        <v>NA</v>
      </c>
      <c r="O3265" t="str">
        <f t="shared" si="203"/>
        <v>S1-N1 78</v>
      </c>
    </row>
    <row r="3266" spans="1:15">
      <c r="A3266" t="s">
        <v>135</v>
      </c>
      <c r="B3266" t="s">
        <v>183</v>
      </c>
      <c r="C3266" t="s">
        <v>184</v>
      </c>
      <c r="D3266" t="s">
        <v>74</v>
      </c>
      <c r="E3266">
        <v>79</v>
      </c>
      <c r="F3266" t="s">
        <v>20</v>
      </c>
      <c r="G3266" t="s">
        <v>29</v>
      </c>
      <c r="L3266" t="str">
        <f t="shared" si="200"/>
        <v>NA</v>
      </c>
      <c r="M3266" t="str">
        <f t="shared" si="201"/>
        <v>NA</v>
      </c>
      <c r="N3266" t="str">
        <f t="shared" si="202"/>
        <v>NA</v>
      </c>
      <c r="O3266" t="str">
        <f t="shared" si="203"/>
        <v>S1-N1 79</v>
      </c>
    </row>
    <row r="3267" spans="1:15">
      <c r="A3267" t="s">
        <v>135</v>
      </c>
      <c r="B3267" t="s">
        <v>183</v>
      </c>
      <c r="C3267" t="s">
        <v>184</v>
      </c>
      <c r="D3267" t="s">
        <v>74</v>
      </c>
      <c r="E3267">
        <v>80</v>
      </c>
      <c r="F3267" t="s">
        <v>20</v>
      </c>
      <c r="G3267" t="s">
        <v>29</v>
      </c>
      <c r="L3267" t="str">
        <f t="shared" ref="L3267:L3330" si="204">IF(G3267="NA", "NA", IF(ISNUMBER(SEARCH(" ", G3267)), LEFT(G3267, FIND(" ", G3267) - 1), G3267))</f>
        <v>NA</v>
      </c>
      <c r="M3267" t="str">
        <f t="shared" ref="M3267:M3330" si="205">IF(OR(G3267="NA", LEN(TRIM(G3267))=LEN(SUBSTITUTE(G3267," ",""))), "NA", IF(ISNUMBER(SEARCH("Dead", G3267)), "NA", MID(G3267, FIND(" ", G3267) + 1, LEN(G3267) - FIND(" ", G3267))))</f>
        <v>NA</v>
      </c>
      <c r="N3267" t="str">
        <f t="shared" ref="N3267:N3330" si="206">IF(G3267="NA", "NA", IF(ISNUMBER(SEARCH("Dead", G3267)), IF(I3267&lt;&gt;"", "Family", "NA"), IF(ISNUMBER(SEARCH("subsp.", G3267)), "Subspecies", IF(ISNUMBER(SEARCH("var.", G3267)), "Varietas", IF(COUNTIF(G3267, "* *")=0, "Genus", "Species")))))</f>
        <v>NA</v>
      </c>
      <c r="O3267" t="str">
        <f t="shared" ref="O3267:O3330" si="207">CONCATENATE(D3267, " ", E3267)</f>
        <v>S1-N1 80</v>
      </c>
    </row>
    <row r="3268" spans="1:15">
      <c r="A3268" t="s">
        <v>135</v>
      </c>
      <c r="B3268" t="s">
        <v>183</v>
      </c>
      <c r="C3268" t="s">
        <v>184</v>
      </c>
      <c r="D3268" t="s">
        <v>74</v>
      </c>
      <c r="E3268">
        <v>81</v>
      </c>
      <c r="F3268" t="s">
        <v>32</v>
      </c>
      <c r="G3268" t="s">
        <v>29</v>
      </c>
      <c r="L3268" t="str">
        <f t="shared" si="204"/>
        <v>NA</v>
      </c>
      <c r="M3268" t="str">
        <f t="shared" si="205"/>
        <v>NA</v>
      </c>
      <c r="N3268" t="str">
        <f t="shared" si="206"/>
        <v>NA</v>
      </c>
      <c r="O3268" t="str">
        <f t="shared" si="207"/>
        <v>S1-N1 81</v>
      </c>
    </row>
    <row r="3269" spans="1:15">
      <c r="A3269" t="s">
        <v>135</v>
      </c>
      <c r="B3269" t="s">
        <v>183</v>
      </c>
      <c r="C3269" t="s">
        <v>184</v>
      </c>
      <c r="D3269" t="s">
        <v>74</v>
      </c>
      <c r="E3269">
        <v>82</v>
      </c>
      <c r="F3269" t="s">
        <v>32</v>
      </c>
      <c r="G3269" t="s">
        <v>29</v>
      </c>
      <c r="L3269" t="str">
        <f t="shared" si="204"/>
        <v>NA</v>
      </c>
      <c r="M3269" t="str">
        <f t="shared" si="205"/>
        <v>NA</v>
      </c>
      <c r="N3269" t="str">
        <f t="shared" si="206"/>
        <v>NA</v>
      </c>
      <c r="O3269" t="str">
        <f t="shared" si="207"/>
        <v>S1-N1 82</v>
      </c>
    </row>
    <row r="3270" spans="1:15">
      <c r="A3270" t="s">
        <v>135</v>
      </c>
      <c r="B3270" t="s">
        <v>183</v>
      </c>
      <c r="C3270" t="s">
        <v>184</v>
      </c>
      <c r="D3270" t="s">
        <v>74</v>
      </c>
      <c r="E3270">
        <v>83</v>
      </c>
      <c r="F3270" t="s">
        <v>32</v>
      </c>
      <c r="G3270" t="s">
        <v>29</v>
      </c>
      <c r="L3270" t="str">
        <f t="shared" si="204"/>
        <v>NA</v>
      </c>
      <c r="M3270" t="str">
        <f t="shared" si="205"/>
        <v>NA</v>
      </c>
      <c r="N3270" t="str">
        <f t="shared" si="206"/>
        <v>NA</v>
      </c>
      <c r="O3270" t="str">
        <f t="shared" si="207"/>
        <v>S1-N1 83</v>
      </c>
    </row>
    <row r="3271" spans="1:15">
      <c r="A3271" t="s">
        <v>135</v>
      </c>
      <c r="B3271" t="s">
        <v>183</v>
      </c>
      <c r="C3271" t="s">
        <v>184</v>
      </c>
      <c r="D3271" t="s">
        <v>74</v>
      </c>
      <c r="E3271">
        <v>84</v>
      </c>
      <c r="F3271" t="s">
        <v>32</v>
      </c>
      <c r="G3271" t="s">
        <v>29</v>
      </c>
      <c r="L3271" t="str">
        <f t="shared" si="204"/>
        <v>NA</v>
      </c>
      <c r="M3271" t="str">
        <f t="shared" si="205"/>
        <v>NA</v>
      </c>
      <c r="N3271" t="str">
        <f t="shared" si="206"/>
        <v>NA</v>
      </c>
      <c r="O3271" t="str">
        <f t="shared" si="207"/>
        <v>S1-N1 84</v>
      </c>
    </row>
    <row r="3272" spans="1:15">
      <c r="A3272" t="s">
        <v>135</v>
      </c>
      <c r="B3272" t="s">
        <v>183</v>
      </c>
      <c r="C3272" t="s">
        <v>184</v>
      </c>
      <c r="D3272" t="s">
        <v>74</v>
      </c>
      <c r="E3272">
        <v>85</v>
      </c>
      <c r="F3272" t="s">
        <v>32</v>
      </c>
      <c r="G3272" t="s">
        <v>29</v>
      </c>
      <c r="L3272" t="str">
        <f t="shared" si="204"/>
        <v>NA</v>
      </c>
      <c r="M3272" t="str">
        <f t="shared" si="205"/>
        <v>NA</v>
      </c>
      <c r="N3272" t="str">
        <f t="shared" si="206"/>
        <v>NA</v>
      </c>
      <c r="O3272" t="str">
        <f t="shared" si="207"/>
        <v>S1-N1 85</v>
      </c>
    </row>
    <row r="3273" spans="1:15">
      <c r="A3273" t="s">
        <v>135</v>
      </c>
      <c r="B3273" t="s">
        <v>183</v>
      </c>
      <c r="C3273" t="s">
        <v>184</v>
      </c>
      <c r="D3273" t="s">
        <v>74</v>
      </c>
      <c r="E3273">
        <v>86</v>
      </c>
      <c r="F3273" t="s">
        <v>32</v>
      </c>
      <c r="G3273" t="s">
        <v>29</v>
      </c>
      <c r="L3273" t="str">
        <f t="shared" si="204"/>
        <v>NA</v>
      </c>
      <c r="M3273" t="str">
        <f t="shared" si="205"/>
        <v>NA</v>
      </c>
      <c r="N3273" t="str">
        <f t="shared" si="206"/>
        <v>NA</v>
      </c>
      <c r="O3273" t="str">
        <f t="shared" si="207"/>
        <v>S1-N1 86</v>
      </c>
    </row>
    <row r="3274" spans="1:15">
      <c r="A3274" t="s">
        <v>135</v>
      </c>
      <c r="B3274" t="s">
        <v>183</v>
      </c>
      <c r="C3274" t="s">
        <v>184</v>
      </c>
      <c r="D3274" t="s">
        <v>74</v>
      </c>
      <c r="E3274">
        <v>87</v>
      </c>
      <c r="F3274" t="s">
        <v>35</v>
      </c>
      <c r="G3274" t="s">
        <v>29</v>
      </c>
      <c r="L3274" t="str">
        <f t="shared" si="204"/>
        <v>NA</v>
      </c>
      <c r="M3274" t="str">
        <f t="shared" si="205"/>
        <v>NA</v>
      </c>
      <c r="N3274" t="str">
        <f t="shared" si="206"/>
        <v>NA</v>
      </c>
      <c r="O3274" t="str">
        <f t="shared" si="207"/>
        <v>S1-N1 87</v>
      </c>
    </row>
    <row r="3275" spans="1:15">
      <c r="A3275" t="s">
        <v>135</v>
      </c>
      <c r="B3275" t="s">
        <v>183</v>
      </c>
      <c r="C3275" t="s">
        <v>184</v>
      </c>
      <c r="D3275" t="s">
        <v>74</v>
      </c>
      <c r="E3275">
        <v>88</v>
      </c>
      <c r="F3275" t="s">
        <v>20</v>
      </c>
      <c r="G3275" t="s">
        <v>29</v>
      </c>
      <c r="L3275" t="str">
        <f t="shared" si="204"/>
        <v>NA</v>
      </c>
      <c r="M3275" t="str">
        <f t="shared" si="205"/>
        <v>NA</v>
      </c>
      <c r="N3275" t="str">
        <f t="shared" si="206"/>
        <v>NA</v>
      </c>
      <c r="O3275" t="str">
        <f t="shared" si="207"/>
        <v>S1-N1 88</v>
      </c>
    </row>
    <row r="3276" spans="1:15">
      <c r="A3276" t="s">
        <v>135</v>
      </c>
      <c r="B3276" t="s">
        <v>183</v>
      </c>
      <c r="C3276" t="s">
        <v>184</v>
      </c>
      <c r="D3276" t="s">
        <v>74</v>
      </c>
      <c r="E3276">
        <v>89</v>
      </c>
      <c r="F3276" t="s">
        <v>32</v>
      </c>
      <c r="G3276" t="s">
        <v>30</v>
      </c>
      <c r="H3276" t="b">
        <v>0</v>
      </c>
      <c r="I3276" t="s">
        <v>19</v>
      </c>
      <c r="J3276" t="s">
        <v>24</v>
      </c>
      <c r="K3276">
        <v>0.03</v>
      </c>
      <c r="L3276" t="str">
        <f t="shared" si="204"/>
        <v>Sclerolaena</v>
      </c>
      <c r="M3276" t="str">
        <f t="shared" si="205"/>
        <v>ventricosa</v>
      </c>
      <c r="N3276" t="str">
        <f t="shared" si="206"/>
        <v>Species</v>
      </c>
      <c r="O3276" t="str">
        <f t="shared" si="207"/>
        <v>S1-N1 89</v>
      </c>
    </row>
    <row r="3277" spans="1:15">
      <c r="A3277" t="s">
        <v>135</v>
      </c>
      <c r="B3277" t="s">
        <v>183</v>
      </c>
      <c r="C3277" t="s">
        <v>184</v>
      </c>
      <c r="D3277" t="s">
        <v>74</v>
      </c>
      <c r="E3277">
        <v>90</v>
      </c>
      <c r="F3277" t="s">
        <v>20</v>
      </c>
      <c r="G3277" t="s">
        <v>30</v>
      </c>
      <c r="H3277" t="b">
        <v>1</v>
      </c>
      <c r="I3277" t="s">
        <v>19</v>
      </c>
      <c r="J3277" t="s">
        <v>24</v>
      </c>
      <c r="K3277">
        <v>0.1</v>
      </c>
      <c r="L3277" t="str">
        <f t="shared" si="204"/>
        <v>Sclerolaena</v>
      </c>
      <c r="M3277" t="str">
        <f t="shared" si="205"/>
        <v>ventricosa</v>
      </c>
      <c r="N3277" t="str">
        <f t="shared" si="206"/>
        <v>Species</v>
      </c>
      <c r="O3277" t="str">
        <f t="shared" si="207"/>
        <v>S1-N1 90</v>
      </c>
    </row>
    <row r="3278" spans="1:15">
      <c r="A3278" t="s">
        <v>135</v>
      </c>
      <c r="B3278" t="s">
        <v>183</v>
      </c>
      <c r="C3278" t="s">
        <v>184</v>
      </c>
      <c r="D3278" t="s">
        <v>74</v>
      </c>
      <c r="E3278">
        <v>91</v>
      </c>
      <c r="F3278" t="s">
        <v>32</v>
      </c>
      <c r="G3278" t="s">
        <v>29</v>
      </c>
      <c r="L3278" t="str">
        <f t="shared" si="204"/>
        <v>NA</v>
      </c>
      <c r="M3278" t="str">
        <f t="shared" si="205"/>
        <v>NA</v>
      </c>
      <c r="N3278" t="str">
        <f t="shared" si="206"/>
        <v>NA</v>
      </c>
      <c r="O3278" t="str">
        <f t="shared" si="207"/>
        <v>S1-N1 91</v>
      </c>
    </row>
    <row r="3279" spans="1:15">
      <c r="A3279" t="s">
        <v>135</v>
      </c>
      <c r="B3279" t="s">
        <v>183</v>
      </c>
      <c r="C3279" t="s">
        <v>184</v>
      </c>
      <c r="D3279" t="s">
        <v>74</v>
      </c>
      <c r="E3279">
        <v>92</v>
      </c>
      <c r="F3279" t="s">
        <v>32</v>
      </c>
      <c r="G3279" t="s">
        <v>29</v>
      </c>
      <c r="L3279" t="str">
        <f t="shared" si="204"/>
        <v>NA</v>
      </c>
      <c r="M3279" t="str">
        <f t="shared" si="205"/>
        <v>NA</v>
      </c>
      <c r="N3279" t="str">
        <f t="shared" si="206"/>
        <v>NA</v>
      </c>
      <c r="O3279" t="str">
        <f t="shared" si="207"/>
        <v>S1-N1 92</v>
      </c>
    </row>
    <row r="3280" spans="1:15">
      <c r="A3280" t="s">
        <v>135</v>
      </c>
      <c r="B3280" t="s">
        <v>183</v>
      </c>
      <c r="C3280" t="s">
        <v>184</v>
      </c>
      <c r="D3280" t="s">
        <v>74</v>
      </c>
      <c r="E3280">
        <v>93</v>
      </c>
      <c r="F3280" t="s">
        <v>32</v>
      </c>
      <c r="G3280" t="s">
        <v>29</v>
      </c>
      <c r="L3280" t="str">
        <f t="shared" si="204"/>
        <v>NA</v>
      </c>
      <c r="M3280" t="str">
        <f t="shared" si="205"/>
        <v>NA</v>
      </c>
      <c r="N3280" t="str">
        <f t="shared" si="206"/>
        <v>NA</v>
      </c>
      <c r="O3280" t="str">
        <f t="shared" si="207"/>
        <v>S1-N1 93</v>
      </c>
    </row>
    <row r="3281" spans="1:15">
      <c r="A3281" t="s">
        <v>135</v>
      </c>
      <c r="B3281" t="s">
        <v>183</v>
      </c>
      <c r="C3281" t="s">
        <v>184</v>
      </c>
      <c r="D3281" t="s">
        <v>74</v>
      </c>
      <c r="E3281">
        <v>94</v>
      </c>
      <c r="F3281" t="s">
        <v>32</v>
      </c>
      <c r="G3281" t="s">
        <v>29</v>
      </c>
      <c r="L3281" t="str">
        <f t="shared" si="204"/>
        <v>NA</v>
      </c>
      <c r="M3281" t="str">
        <f t="shared" si="205"/>
        <v>NA</v>
      </c>
      <c r="N3281" t="str">
        <f t="shared" si="206"/>
        <v>NA</v>
      </c>
      <c r="O3281" t="str">
        <f t="shared" si="207"/>
        <v>S1-N1 94</v>
      </c>
    </row>
    <row r="3282" spans="1:15">
      <c r="A3282" t="s">
        <v>135</v>
      </c>
      <c r="B3282" t="s">
        <v>183</v>
      </c>
      <c r="C3282" t="s">
        <v>184</v>
      </c>
      <c r="D3282" t="s">
        <v>74</v>
      </c>
      <c r="E3282">
        <v>95</v>
      </c>
      <c r="F3282" t="s">
        <v>32</v>
      </c>
      <c r="G3282" t="s">
        <v>29</v>
      </c>
      <c r="L3282" t="str">
        <f t="shared" si="204"/>
        <v>NA</v>
      </c>
      <c r="M3282" t="str">
        <f t="shared" si="205"/>
        <v>NA</v>
      </c>
      <c r="N3282" t="str">
        <f t="shared" si="206"/>
        <v>NA</v>
      </c>
      <c r="O3282" t="str">
        <f t="shared" si="207"/>
        <v>S1-N1 95</v>
      </c>
    </row>
    <row r="3283" spans="1:15">
      <c r="A3283" t="s">
        <v>135</v>
      </c>
      <c r="B3283" t="s">
        <v>183</v>
      </c>
      <c r="C3283" t="s">
        <v>184</v>
      </c>
      <c r="D3283" t="s">
        <v>74</v>
      </c>
      <c r="E3283">
        <v>96</v>
      </c>
      <c r="F3283" t="s">
        <v>32</v>
      </c>
      <c r="G3283" t="s">
        <v>29</v>
      </c>
      <c r="L3283" t="str">
        <f t="shared" si="204"/>
        <v>NA</v>
      </c>
      <c r="M3283" t="str">
        <f t="shared" si="205"/>
        <v>NA</v>
      </c>
      <c r="N3283" t="str">
        <f t="shared" si="206"/>
        <v>NA</v>
      </c>
      <c r="O3283" t="str">
        <f t="shared" si="207"/>
        <v>S1-N1 96</v>
      </c>
    </row>
    <row r="3284" spans="1:15">
      <c r="A3284" t="s">
        <v>135</v>
      </c>
      <c r="B3284" t="s">
        <v>183</v>
      </c>
      <c r="C3284" t="s">
        <v>184</v>
      </c>
      <c r="D3284" t="s">
        <v>74</v>
      </c>
      <c r="E3284">
        <v>97</v>
      </c>
      <c r="F3284" t="s">
        <v>32</v>
      </c>
      <c r="G3284" t="s">
        <v>29</v>
      </c>
      <c r="L3284" t="str">
        <f t="shared" si="204"/>
        <v>NA</v>
      </c>
      <c r="M3284" t="str">
        <f t="shared" si="205"/>
        <v>NA</v>
      </c>
      <c r="N3284" t="str">
        <f t="shared" si="206"/>
        <v>NA</v>
      </c>
      <c r="O3284" t="str">
        <f t="shared" si="207"/>
        <v>S1-N1 97</v>
      </c>
    </row>
    <row r="3285" spans="1:15">
      <c r="A3285" t="s">
        <v>135</v>
      </c>
      <c r="B3285" t="s">
        <v>183</v>
      </c>
      <c r="C3285" t="s">
        <v>184</v>
      </c>
      <c r="D3285" t="s">
        <v>74</v>
      </c>
      <c r="E3285">
        <v>98</v>
      </c>
      <c r="F3285" t="s">
        <v>32</v>
      </c>
      <c r="G3285" t="s">
        <v>29</v>
      </c>
      <c r="L3285" t="str">
        <f t="shared" si="204"/>
        <v>NA</v>
      </c>
      <c r="M3285" t="str">
        <f t="shared" si="205"/>
        <v>NA</v>
      </c>
      <c r="N3285" t="str">
        <f t="shared" si="206"/>
        <v>NA</v>
      </c>
      <c r="O3285" t="str">
        <f t="shared" si="207"/>
        <v>S1-N1 98</v>
      </c>
    </row>
    <row r="3286" spans="1:15">
      <c r="A3286" t="s">
        <v>135</v>
      </c>
      <c r="B3286" t="s">
        <v>183</v>
      </c>
      <c r="C3286" t="s">
        <v>184</v>
      </c>
      <c r="D3286" t="s">
        <v>74</v>
      </c>
      <c r="E3286">
        <v>99</v>
      </c>
      <c r="F3286" t="s">
        <v>20</v>
      </c>
      <c r="G3286" t="s">
        <v>29</v>
      </c>
      <c r="L3286" t="str">
        <f t="shared" si="204"/>
        <v>NA</v>
      </c>
      <c r="M3286" t="str">
        <f t="shared" si="205"/>
        <v>NA</v>
      </c>
      <c r="N3286" t="str">
        <f t="shared" si="206"/>
        <v>NA</v>
      </c>
      <c r="O3286" t="str">
        <f t="shared" si="207"/>
        <v>S1-N1 99</v>
      </c>
    </row>
    <row r="3287" spans="1:15">
      <c r="A3287" t="s">
        <v>135</v>
      </c>
      <c r="B3287" t="s">
        <v>183</v>
      </c>
      <c r="C3287" t="s">
        <v>184</v>
      </c>
      <c r="D3287" t="s">
        <v>74</v>
      </c>
      <c r="E3287">
        <v>100</v>
      </c>
      <c r="F3287" t="s">
        <v>20</v>
      </c>
      <c r="G3287" t="s">
        <v>29</v>
      </c>
      <c r="L3287" t="str">
        <f t="shared" si="204"/>
        <v>NA</v>
      </c>
      <c r="M3287" t="str">
        <f t="shared" si="205"/>
        <v>NA</v>
      </c>
      <c r="N3287" t="str">
        <f t="shared" si="206"/>
        <v>NA</v>
      </c>
      <c r="O3287" t="str">
        <f t="shared" si="207"/>
        <v>S1-N1 100</v>
      </c>
    </row>
    <row r="3288" spans="1:15">
      <c r="A3288" t="s">
        <v>135</v>
      </c>
      <c r="B3288" t="s">
        <v>183</v>
      </c>
      <c r="C3288" t="s">
        <v>184</v>
      </c>
      <c r="D3288" t="s">
        <v>75</v>
      </c>
      <c r="E3288">
        <v>0</v>
      </c>
      <c r="F3288" t="s">
        <v>20</v>
      </c>
      <c r="G3288" t="s">
        <v>29</v>
      </c>
      <c r="L3288" t="str">
        <f t="shared" si="204"/>
        <v>NA</v>
      </c>
      <c r="M3288" t="str">
        <f t="shared" si="205"/>
        <v>NA</v>
      </c>
      <c r="N3288" t="str">
        <f t="shared" si="206"/>
        <v>NA</v>
      </c>
      <c r="O3288" t="str">
        <f t="shared" si="207"/>
        <v>S2-N2 0</v>
      </c>
    </row>
    <row r="3289" spans="1:15">
      <c r="A3289" t="s">
        <v>135</v>
      </c>
      <c r="B3289" t="s">
        <v>183</v>
      </c>
      <c r="C3289" t="s">
        <v>184</v>
      </c>
      <c r="D3289" t="s">
        <v>75</v>
      </c>
      <c r="E3289">
        <v>1</v>
      </c>
      <c r="F3289" t="s">
        <v>32</v>
      </c>
      <c r="G3289" t="s">
        <v>47</v>
      </c>
      <c r="H3289" t="b">
        <v>0</v>
      </c>
      <c r="I3289" t="s">
        <v>19</v>
      </c>
      <c r="J3289" t="s">
        <v>24</v>
      </c>
      <c r="K3289">
        <v>0.05</v>
      </c>
      <c r="L3289" t="str">
        <f t="shared" si="204"/>
        <v>Sclerolaena</v>
      </c>
      <c r="M3289" t="str">
        <f t="shared" si="205"/>
        <v>eriacantha</v>
      </c>
      <c r="N3289" t="str">
        <f t="shared" si="206"/>
        <v>Species</v>
      </c>
      <c r="O3289" t="str">
        <f t="shared" si="207"/>
        <v>S2-N2 1</v>
      </c>
    </row>
    <row r="3290" spans="1:15">
      <c r="A3290" t="s">
        <v>135</v>
      </c>
      <c r="B3290" t="s">
        <v>183</v>
      </c>
      <c r="C3290" t="s">
        <v>184</v>
      </c>
      <c r="D3290" t="s">
        <v>75</v>
      </c>
      <c r="E3290">
        <v>2</v>
      </c>
      <c r="F3290" t="s">
        <v>20</v>
      </c>
      <c r="G3290" t="s">
        <v>29</v>
      </c>
      <c r="L3290" t="str">
        <f t="shared" si="204"/>
        <v>NA</v>
      </c>
      <c r="M3290" t="str">
        <f t="shared" si="205"/>
        <v>NA</v>
      </c>
      <c r="N3290" t="str">
        <f t="shared" si="206"/>
        <v>NA</v>
      </c>
      <c r="O3290" t="str">
        <f t="shared" si="207"/>
        <v>S2-N2 2</v>
      </c>
    </row>
    <row r="3291" spans="1:15">
      <c r="A3291" t="s">
        <v>135</v>
      </c>
      <c r="B3291" t="s">
        <v>183</v>
      </c>
      <c r="C3291" t="s">
        <v>184</v>
      </c>
      <c r="D3291" t="s">
        <v>75</v>
      </c>
      <c r="E3291">
        <v>3</v>
      </c>
      <c r="F3291" t="s">
        <v>20</v>
      </c>
      <c r="G3291" t="s">
        <v>293</v>
      </c>
      <c r="H3291" t="b">
        <v>0</v>
      </c>
      <c r="I3291" t="s">
        <v>49</v>
      </c>
      <c r="J3291" t="s">
        <v>50</v>
      </c>
      <c r="K3291">
        <v>0.15</v>
      </c>
      <c r="L3291" t="str">
        <f t="shared" si="204"/>
        <v>Enneapogon</v>
      </c>
      <c r="M3291" t="str">
        <f t="shared" si="205"/>
        <v>NA</v>
      </c>
      <c r="N3291" t="str">
        <f t="shared" si="206"/>
        <v>Genus</v>
      </c>
      <c r="O3291" t="str">
        <f t="shared" si="207"/>
        <v>S2-N2 3</v>
      </c>
    </row>
    <row r="3292" spans="1:15">
      <c r="A3292" t="s">
        <v>135</v>
      </c>
      <c r="B3292" t="s">
        <v>183</v>
      </c>
      <c r="C3292" t="s">
        <v>184</v>
      </c>
      <c r="D3292" t="s">
        <v>75</v>
      </c>
      <c r="E3292">
        <v>4</v>
      </c>
      <c r="F3292" t="s">
        <v>20</v>
      </c>
      <c r="G3292" t="s">
        <v>293</v>
      </c>
      <c r="H3292" t="b">
        <v>0</v>
      </c>
      <c r="I3292" t="s">
        <v>49</v>
      </c>
      <c r="J3292" t="s">
        <v>50</v>
      </c>
      <c r="K3292">
        <v>0.14000000000000001</v>
      </c>
      <c r="L3292" t="str">
        <f t="shared" si="204"/>
        <v>Enneapogon</v>
      </c>
      <c r="M3292" t="str">
        <f t="shared" si="205"/>
        <v>NA</v>
      </c>
      <c r="N3292" t="str">
        <f t="shared" si="206"/>
        <v>Genus</v>
      </c>
      <c r="O3292" t="str">
        <f t="shared" si="207"/>
        <v>S2-N2 4</v>
      </c>
    </row>
    <row r="3293" spans="1:15">
      <c r="A3293" t="s">
        <v>135</v>
      </c>
      <c r="B3293" t="s">
        <v>183</v>
      </c>
      <c r="C3293" t="s">
        <v>184</v>
      </c>
      <c r="D3293" t="s">
        <v>75</v>
      </c>
      <c r="E3293">
        <v>5</v>
      </c>
      <c r="F3293" t="s">
        <v>34</v>
      </c>
      <c r="G3293" t="s">
        <v>29</v>
      </c>
      <c r="L3293" t="str">
        <f t="shared" si="204"/>
        <v>NA</v>
      </c>
      <c r="M3293" t="str">
        <f t="shared" si="205"/>
        <v>NA</v>
      </c>
      <c r="N3293" t="str">
        <f t="shared" si="206"/>
        <v>NA</v>
      </c>
      <c r="O3293" t="str">
        <f t="shared" si="207"/>
        <v>S2-N2 5</v>
      </c>
    </row>
    <row r="3294" spans="1:15">
      <c r="A3294" t="s">
        <v>135</v>
      </c>
      <c r="B3294" t="s">
        <v>183</v>
      </c>
      <c r="C3294" t="s">
        <v>184</v>
      </c>
      <c r="D3294" t="s">
        <v>75</v>
      </c>
      <c r="E3294">
        <v>6</v>
      </c>
      <c r="F3294" t="s">
        <v>32</v>
      </c>
      <c r="G3294" t="s">
        <v>44</v>
      </c>
      <c r="H3294" t="b">
        <v>0</v>
      </c>
      <c r="I3294" t="s">
        <v>19</v>
      </c>
      <c r="J3294" t="s">
        <v>24</v>
      </c>
      <c r="K3294">
        <v>0.11</v>
      </c>
      <c r="L3294" t="str">
        <f t="shared" si="204"/>
        <v>Maireana</v>
      </c>
      <c r="M3294" t="str">
        <f t="shared" si="205"/>
        <v>astrotricha</v>
      </c>
      <c r="N3294" t="str">
        <f t="shared" si="206"/>
        <v>Species</v>
      </c>
      <c r="O3294" t="str">
        <f t="shared" si="207"/>
        <v>S2-N2 6</v>
      </c>
    </row>
    <row r="3295" spans="1:15">
      <c r="A3295" t="s">
        <v>135</v>
      </c>
      <c r="B3295" t="s">
        <v>183</v>
      </c>
      <c r="C3295" t="s">
        <v>184</v>
      </c>
      <c r="D3295" t="s">
        <v>75</v>
      </c>
      <c r="E3295">
        <v>7</v>
      </c>
      <c r="F3295" t="s">
        <v>32</v>
      </c>
      <c r="G3295" t="s">
        <v>29</v>
      </c>
      <c r="L3295" t="str">
        <f t="shared" si="204"/>
        <v>NA</v>
      </c>
      <c r="M3295" t="str">
        <f t="shared" si="205"/>
        <v>NA</v>
      </c>
      <c r="N3295" t="str">
        <f t="shared" si="206"/>
        <v>NA</v>
      </c>
      <c r="O3295" t="str">
        <f t="shared" si="207"/>
        <v>S2-N2 7</v>
      </c>
    </row>
    <row r="3296" spans="1:15">
      <c r="A3296" t="s">
        <v>135</v>
      </c>
      <c r="B3296" t="s">
        <v>183</v>
      </c>
      <c r="C3296" t="s">
        <v>184</v>
      </c>
      <c r="D3296" t="s">
        <v>75</v>
      </c>
      <c r="E3296">
        <v>8</v>
      </c>
      <c r="F3296" t="s">
        <v>32</v>
      </c>
      <c r="G3296" t="s">
        <v>29</v>
      </c>
      <c r="L3296" t="str">
        <f t="shared" si="204"/>
        <v>NA</v>
      </c>
      <c r="M3296" t="str">
        <f t="shared" si="205"/>
        <v>NA</v>
      </c>
      <c r="N3296" t="str">
        <f t="shared" si="206"/>
        <v>NA</v>
      </c>
      <c r="O3296" t="str">
        <f t="shared" si="207"/>
        <v>S2-N2 8</v>
      </c>
    </row>
    <row r="3297" spans="1:15">
      <c r="A3297" t="s">
        <v>135</v>
      </c>
      <c r="B3297" t="s">
        <v>183</v>
      </c>
      <c r="C3297" t="s">
        <v>184</v>
      </c>
      <c r="D3297" t="s">
        <v>75</v>
      </c>
      <c r="E3297">
        <v>9</v>
      </c>
      <c r="F3297" t="s">
        <v>32</v>
      </c>
      <c r="G3297" t="s">
        <v>29</v>
      </c>
      <c r="L3297" t="str">
        <f t="shared" si="204"/>
        <v>NA</v>
      </c>
      <c r="M3297" t="str">
        <f t="shared" si="205"/>
        <v>NA</v>
      </c>
      <c r="N3297" t="str">
        <f t="shared" si="206"/>
        <v>NA</v>
      </c>
      <c r="O3297" t="str">
        <f t="shared" si="207"/>
        <v>S2-N2 9</v>
      </c>
    </row>
    <row r="3298" spans="1:15">
      <c r="A3298" t="s">
        <v>135</v>
      </c>
      <c r="B3298" t="s">
        <v>183</v>
      </c>
      <c r="C3298" t="s">
        <v>184</v>
      </c>
      <c r="D3298" t="s">
        <v>75</v>
      </c>
      <c r="E3298">
        <v>10</v>
      </c>
      <c r="F3298" t="s">
        <v>32</v>
      </c>
      <c r="G3298" t="s">
        <v>29</v>
      </c>
      <c r="L3298" t="str">
        <f t="shared" si="204"/>
        <v>NA</v>
      </c>
      <c r="M3298" t="str">
        <f t="shared" si="205"/>
        <v>NA</v>
      </c>
      <c r="N3298" t="str">
        <f t="shared" si="206"/>
        <v>NA</v>
      </c>
      <c r="O3298" t="str">
        <f t="shared" si="207"/>
        <v>S2-N2 10</v>
      </c>
    </row>
    <row r="3299" spans="1:15">
      <c r="A3299" t="s">
        <v>135</v>
      </c>
      <c r="B3299" t="s">
        <v>183</v>
      </c>
      <c r="C3299" t="s">
        <v>184</v>
      </c>
      <c r="D3299" t="s">
        <v>75</v>
      </c>
      <c r="E3299">
        <v>11</v>
      </c>
      <c r="F3299" t="s">
        <v>20</v>
      </c>
      <c r="G3299" t="s">
        <v>293</v>
      </c>
      <c r="H3299" t="b">
        <v>0</v>
      </c>
      <c r="I3299" t="s">
        <v>49</v>
      </c>
      <c r="J3299" t="s">
        <v>50</v>
      </c>
      <c r="K3299">
        <v>0.05</v>
      </c>
      <c r="L3299" t="str">
        <f t="shared" si="204"/>
        <v>Enneapogon</v>
      </c>
      <c r="M3299" t="str">
        <f t="shared" si="205"/>
        <v>NA</v>
      </c>
      <c r="N3299" t="str">
        <f t="shared" si="206"/>
        <v>Genus</v>
      </c>
      <c r="O3299" t="str">
        <f t="shared" si="207"/>
        <v>S2-N2 11</v>
      </c>
    </row>
    <row r="3300" spans="1:15">
      <c r="A3300" t="s">
        <v>135</v>
      </c>
      <c r="B3300" t="s">
        <v>183</v>
      </c>
      <c r="C3300" t="s">
        <v>184</v>
      </c>
      <c r="D3300" t="s">
        <v>75</v>
      </c>
      <c r="E3300">
        <v>12</v>
      </c>
      <c r="F3300" t="s">
        <v>20</v>
      </c>
      <c r="G3300" t="s">
        <v>29</v>
      </c>
      <c r="L3300" t="str">
        <f t="shared" si="204"/>
        <v>NA</v>
      </c>
      <c r="M3300" t="str">
        <f t="shared" si="205"/>
        <v>NA</v>
      </c>
      <c r="N3300" t="str">
        <f t="shared" si="206"/>
        <v>NA</v>
      </c>
      <c r="O3300" t="str">
        <f t="shared" si="207"/>
        <v>S2-N2 12</v>
      </c>
    </row>
    <row r="3301" spans="1:15">
      <c r="A3301" t="s">
        <v>135</v>
      </c>
      <c r="B3301" t="s">
        <v>183</v>
      </c>
      <c r="C3301" t="s">
        <v>184</v>
      </c>
      <c r="D3301" t="s">
        <v>75</v>
      </c>
      <c r="E3301">
        <v>13</v>
      </c>
      <c r="F3301" t="s">
        <v>20</v>
      </c>
      <c r="G3301" t="s">
        <v>29</v>
      </c>
      <c r="L3301" t="str">
        <f t="shared" si="204"/>
        <v>NA</v>
      </c>
      <c r="M3301" t="str">
        <f t="shared" si="205"/>
        <v>NA</v>
      </c>
      <c r="N3301" t="str">
        <f t="shared" si="206"/>
        <v>NA</v>
      </c>
      <c r="O3301" t="str">
        <f t="shared" si="207"/>
        <v>S2-N2 13</v>
      </c>
    </row>
    <row r="3302" spans="1:15">
      <c r="A3302" t="s">
        <v>135</v>
      </c>
      <c r="B3302" t="s">
        <v>183</v>
      </c>
      <c r="C3302" t="s">
        <v>184</v>
      </c>
      <c r="D3302" t="s">
        <v>75</v>
      </c>
      <c r="E3302">
        <v>14</v>
      </c>
      <c r="F3302" t="s">
        <v>20</v>
      </c>
      <c r="G3302" t="s">
        <v>47</v>
      </c>
      <c r="H3302" t="b">
        <v>0</v>
      </c>
      <c r="I3302" t="s">
        <v>19</v>
      </c>
      <c r="J3302" t="s">
        <v>24</v>
      </c>
      <c r="K3302">
        <v>0.08</v>
      </c>
      <c r="L3302" t="str">
        <f t="shared" si="204"/>
        <v>Sclerolaena</v>
      </c>
      <c r="M3302" t="str">
        <f t="shared" si="205"/>
        <v>eriacantha</v>
      </c>
      <c r="N3302" t="str">
        <f t="shared" si="206"/>
        <v>Species</v>
      </c>
      <c r="O3302" t="str">
        <f t="shared" si="207"/>
        <v>S2-N2 14</v>
      </c>
    </row>
    <row r="3303" spans="1:15">
      <c r="A3303" t="s">
        <v>135</v>
      </c>
      <c r="B3303" t="s">
        <v>183</v>
      </c>
      <c r="C3303" t="s">
        <v>184</v>
      </c>
      <c r="D3303" t="s">
        <v>75</v>
      </c>
      <c r="E3303">
        <v>15</v>
      </c>
      <c r="F3303" t="s">
        <v>20</v>
      </c>
      <c r="G3303" t="s">
        <v>29</v>
      </c>
      <c r="L3303" t="str">
        <f t="shared" si="204"/>
        <v>NA</v>
      </c>
      <c r="M3303" t="str">
        <f t="shared" si="205"/>
        <v>NA</v>
      </c>
      <c r="N3303" t="str">
        <f t="shared" si="206"/>
        <v>NA</v>
      </c>
      <c r="O3303" t="str">
        <f t="shared" si="207"/>
        <v>S2-N2 15</v>
      </c>
    </row>
    <row r="3304" spans="1:15">
      <c r="A3304" t="s">
        <v>135</v>
      </c>
      <c r="B3304" t="s">
        <v>183</v>
      </c>
      <c r="C3304" t="s">
        <v>184</v>
      </c>
      <c r="D3304" t="s">
        <v>75</v>
      </c>
      <c r="E3304">
        <v>16</v>
      </c>
      <c r="F3304" t="s">
        <v>20</v>
      </c>
      <c r="G3304" t="s">
        <v>29</v>
      </c>
      <c r="L3304" t="str">
        <f t="shared" si="204"/>
        <v>NA</v>
      </c>
      <c r="M3304" t="str">
        <f t="shared" si="205"/>
        <v>NA</v>
      </c>
      <c r="N3304" t="str">
        <f t="shared" si="206"/>
        <v>NA</v>
      </c>
      <c r="O3304" t="str">
        <f t="shared" si="207"/>
        <v>S2-N2 16</v>
      </c>
    </row>
    <row r="3305" spans="1:15">
      <c r="A3305" t="s">
        <v>135</v>
      </c>
      <c r="B3305" t="s">
        <v>183</v>
      </c>
      <c r="C3305" t="s">
        <v>184</v>
      </c>
      <c r="D3305" t="s">
        <v>75</v>
      </c>
      <c r="E3305">
        <v>17</v>
      </c>
      <c r="F3305" t="s">
        <v>20</v>
      </c>
      <c r="G3305" t="s">
        <v>293</v>
      </c>
      <c r="H3305" t="b">
        <v>0</v>
      </c>
      <c r="I3305" t="s">
        <v>49</v>
      </c>
      <c r="J3305" t="s">
        <v>50</v>
      </c>
      <c r="K3305">
        <v>0.14000000000000001</v>
      </c>
      <c r="L3305" t="str">
        <f t="shared" si="204"/>
        <v>Enneapogon</v>
      </c>
      <c r="M3305" t="str">
        <f t="shared" si="205"/>
        <v>NA</v>
      </c>
      <c r="N3305" t="str">
        <f t="shared" si="206"/>
        <v>Genus</v>
      </c>
      <c r="O3305" t="str">
        <f t="shared" si="207"/>
        <v>S2-N2 17</v>
      </c>
    </row>
    <row r="3306" spans="1:15">
      <c r="A3306" t="s">
        <v>135</v>
      </c>
      <c r="B3306" t="s">
        <v>183</v>
      </c>
      <c r="C3306" t="s">
        <v>184</v>
      </c>
      <c r="D3306" t="s">
        <v>75</v>
      </c>
      <c r="E3306">
        <v>18</v>
      </c>
      <c r="F3306" t="s">
        <v>20</v>
      </c>
      <c r="G3306" t="s">
        <v>29</v>
      </c>
      <c r="L3306" t="str">
        <f t="shared" si="204"/>
        <v>NA</v>
      </c>
      <c r="M3306" t="str">
        <f t="shared" si="205"/>
        <v>NA</v>
      </c>
      <c r="N3306" t="str">
        <f t="shared" si="206"/>
        <v>NA</v>
      </c>
      <c r="O3306" t="str">
        <f t="shared" si="207"/>
        <v>S2-N2 18</v>
      </c>
    </row>
    <row r="3307" spans="1:15">
      <c r="A3307" t="s">
        <v>135</v>
      </c>
      <c r="B3307" t="s">
        <v>183</v>
      </c>
      <c r="C3307" t="s">
        <v>184</v>
      </c>
      <c r="D3307" t="s">
        <v>75</v>
      </c>
      <c r="E3307">
        <v>19</v>
      </c>
      <c r="F3307" t="s">
        <v>20</v>
      </c>
      <c r="G3307" t="s">
        <v>293</v>
      </c>
      <c r="H3307" t="b">
        <v>1</v>
      </c>
      <c r="I3307" t="s">
        <v>49</v>
      </c>
      <c r="J3307" t="s">
        <v>50</v>
      </c>
      <c r="K3307">
        <v>0.05</v>
      </c>
      <c r="L3307" t="str">
        <f t="shared" si="204"/>
        <v>Enneapogon</v>
      </c>
      <c r="M3307" t="str">
        <f t="shared" si="205"/>
        <v>NA</v>
      </c>
      <c r="N3307" t="str">
        <f t="shared" si="206"/>
        <v>Genus</v>
      </c>
      <c r="O3307" t="str">
        <f t="shared" si="207"/>
        <v>S2-N2 19</v>
      </c>
    </row>
    <row r="3308" spans="1:15">
      <c r="A3308" t="s">
        <v>135</v>
      </c>
      <c r="B3308" t="s">
        <v>183</v>
      </c>
      <c r="C3308" t="s">
        <v>184</v>
      </c>
      <c r="D3308" t="s">
        <v>75</v>
      </c>
      <c r="E3308">
        <v>20</v>
      </c>
      <c r="F3308" t="s">
        <v>32</v>
      </c>
      <c r="G3308" t="s">
        <v>29</v>
      </c>
      <c r="L3308" t="str">
        <f t="shared" si="204"/>
        <v>NA</v>
      </c>
      <c r="M3308" t="str">
        <f t="shared" si="205"/>
        <v>NA</v>
      </c>
      <c r="N3308" t="str">
        <f t="shared" si="206"/>
        <v>NA</v>
      </c>
      <c r="O3308" t="str">
        <f t="shared" si="207"/>
        <v>S2-N2 20</v>
      </c>
    </row>
    <row r="3309" spans="1:15">
      <c r="A3309" t="s">
        <v>135</v>
      </c>
      <c r="B3309" t="s">
        <v>183</v>
      </c>
      <c r="C3309" t="s">
        <v>184</v>
      </c>
      <c r="D3309" t="s">
        <v>75</v>
      </c>
      <c r="E3309">
        <v>21</v>
      </c>
      <c r="F3309" t="s">
        <v>32</v>
      </c>
      <c r="G3309" t="s">
        <v>29</v>
      </c>
      <c r="L3309" t="str">
        <f t="shared" si="204"/>
        <v>NA</v>
      </c>
      <c r="M3309" t="str">
        <f t="shared" si="205"/>
        <v>NA</v>
      </c>
      <c r="N3309" t="str">
        <f t="shared" si="206"/>
        <v>NA</v>
      </c>
      <c r="O3309" t="str">
        <f t="shared" si="207"/>
        <v>S2-N2 21</v>
      </c>
    </row>
    <row r="3310" spans="1:15">
      <c r="A3310" t="s">
        <v>135</v>
      </c>
      <c r="B3310" t="s">
        <v>183</v>
      </c>
      <c r="C3310" t="s">
        <v>184</v>
      </c>
      <c r="D3310" t="s">
        <v>75</v>
      </c>
      <c r="E3310">
        <v>22</v>
      </c>
      <c r="F3310" t="s">
        <v>34</v>
      </c>
      <c r="G3310" t="s">
        <v>29</v>
      </c>
      <c r="L3310" t="str">
        <f t="shared" si="204"/>
        <v>NA</v>
      </c>
      <c r="M3310" t="str">
        <f t="shared" si="205"/>
        <v>NA</v>
      </c>
      <c r="N3310" t="str">
        <f t="shared" si="206"/>
        <v>NA</v>
      </c>
      <c r="O3310" t="str">
        <f t="shared" si="207"/>
        <v>S2-N2 22</v>
      </c>
    </row>
    <row r="3311" spans="1:15">
      <c r="A3311" t="s">
        <v>135</v>
      </c>
      <c r="B3311" t="s">
        <v>183</v>
      </c>
      <c r="C3311" t="s">
        <v>184</v>
      </c>
      <c r="D3311" t="s">
        <v>75</v>
      </c>
      <c r="E3311">
        <v>23</v>
      </c>
      <c r="F3311" t="s">
        <v>20</v>
      </c>
      <c r="G3311" t="s">
        <v>29</v>
      </c>
      <c r="L3311" t="str">
        <f t="shared" si="204"/>
        <v>NA</v>
      </c>
      <c r="M3311" t="str">
        <f t="shared" si="205"/>
        <v>NA</v>
      </c>
      <c r="N3311" t="str">
        <f t="shared" si="206"/>
        <v>NA</v>
      </c>
      <c r="O3311" t="str">
        <f t="shared" si="207"/>
        <v>S2-N2 23</v>
      </c>
    </row>
    <row r="3312" spans="1:15">
      <c r="A3312" t="s">
        <v>135</v>
      </c>
      <c r="B3312" t="s">
        <v>183</v>
      </c>
      <c r="C3312" t="s">
        <v>184</v>
      </c>
      <c r="D3312" t="s">
        <v>75</v>
      </c>
      <c r="E3312">
        <v>24</v>
      </c>
      <c r="F3312" t="s">
        <v>20</v>
      </c>
      <c r="G3312" t="s">
        <v>29</v>
      </c>
      <c r="L3312" t="str">
        <f t="shared" si="204"/>
        <v>NA</v>
      </c>
      <c r="M3312" t="str">
        <f t="shared" si="205"/>
        <v>NA</v>
      </c>
      <c r="N3312" t="str">
        <f t="shared" si="206"/>
        <v>NA</v>
      </c>
      <c r="O3312" t="str">
        <f t="shared" si="207"/>
        <v>S2-N2 24</v>
      </c>
    </row>
    <row r="3313" spans="1:15">
      <c r="A3313" t="s">
        <v>135</v>
      </c>
      <c r="B3313" t="s">
        <v>183</v>
      </c>
      <c r="C3313" t="s">
        <v>184</v>
      </c>
      <c r="D3313" t="s">
        <v>75</v>
      </c>
      <c r="E3313">
        <v>25</v>
      </c>
      <c r="F3313" t="s">
        <v>32</v>
      </c>
      <c r="G3313" t="s">
        <v>29</v>
      </c>
      <c r="L3313" t="str">
        <f t="shared" si="204"/>
        <v>NA</v>
      </c>
      <c r="M3313" t="str">
        <f t="shared" si="205"/>
        <v>NA</v>
      </c>
      <c r="N3313" t="str">
        <f t="shared" si="206"/>
        <v>NA</v>
      </c>
      <c r="O3313" t="str">
        <f t="shared" si="207"/>
        <v>S2-N2 25</v>
      </c>
    </row>
    <row r="3314" spans="1:15">
      <c r="A3314" t="s">
        <v>135</v>
      </c>
      <c r="B3314" t="s">
        <v>183</v>
      </c>
      <c r="C3314" t="s">
        <v>184</v>
      </c>
      <c r="D3314" t="s">
        <v>75</v>
      </c>
      <c r="E3314">
        <v>26</v>
      </c>
      <c r="F3314" t="s">
        <v>20</v>
      </c>
      <c r="G3314" t="s">
        <v>47</v>
      </c>
      <c r="H3314" t="b">
        <v>1</v>
      </c>
      <c r="I3314" t="s">
        <v>19</v>
      </c>
      <c r="J3314" t="s">
        <v>24</v>
      </c>
      <c r="K3314">
        <v>0.15</v>
      </c>
      <c r="L3314" t="str">
        <f t="shared" si="204"/>
        <v>Sclerolaena</v>
      </c>
      <c r="M3314" t="str">
        <f t="shared" si="205"/>
        <v>eriacantha</v>
      </c>
      <c r="N3314" t="str">
        <f t="shared" si="206"/>
        <v>Species</v>
      </c>
      <c r="O3314" t="str">
        <f t="shared" si="207"/>
        <v>S2-N2 26</v>
      </c>
    </row>
    <row r="3315" spans="1:15">
      <c r="A3315" t="s">
        <v>135</v>
      </c>
      <c r="B3315" t="s">
        <v>183</v>
      </c>
      <c r="C3315" t="s">
        <v>184</v>
      </c>
      <c r="D3315" t="s">
        <v>75</v>
      </c>
      <c r="E3315">
        <v>27</v>
      </c>
      <c r="F3315" t="s">
        <v>32</v>
      </c>
      <c r="G3315" t="s">
        <v>29</v>
      </c>
      <c r="L3315" t="str">
        <f t="shared" si="204"/>
        <v>NA</v>
      </c>
      <c r="M3315" t="str">
        <f t="shared" si="205"/>
        <v>NA</v>
      </c>
      <c r="N3315" t="str">
        <f t="shared" si="206"/>
        <v>NA</v>
      </c>
      <c r="O3315" t="str">
        <f t="shared" si="207"/>
        <v>S2-N2 27</v>
      </c>
    </row>
    <row r="3316" spans="1:15">
      <c r="A3316" t="s">
        <v>135</v>
      </c>
      <c r="B3316" t="s">
        <v>183</v>
      </c>
      <c r="C3316" t="s">
        <v>184</v>
      </c>
      <c r="D3316" t="s">
        <v>75</v>
      </c>
      <c r="E3316">
        <v>28</v>
      </c>
      <c r="F3316" t="s">
        <v>32</v>
      </c>
      <c r="G3316" t="s">
        <v>29</v>
      </c>
      <c r="L3316" t="str">
        <f t="shared" si="204"/>
        <v>NA</v>
      </c>
      <c r="M3316" t="str">
        <f t="shared" si="205"/>
        <v>NA</v>
      </c>
      <c r="N3316" t="str">
        <f t="shared" si="206"/>
        <v>NA</v>
      </c>
      <c r="O3316" t="str">
        <f t="shared" si="207"/>
        <v>S2-N2 28</v>
      </c>
    </row>
    <row r="3317" spans="1:15">
      <c r="A3317" t="s">
        <v>135</v>
      </c>
      <c r="B3317" t="s">
        <v>183</v>
      </c>
      <c r="C3317" t="s">
        <v>184</v>
      </c>
      <c r="D3317" t="s">
        <v>75</v>
      </c>
      <c r="E3317">
        <v>29</v>
      </c>
      <c r="F3317" t="s">
        <v>32</v>
      </c>
      <c r="G3317" t="s">
        <v>29</v>
      </c>
      <c r="L3317" t="str">
        <f t="shared" si="204"/>
        <v>NA</v>
      </c>
      <c r="M3317" t="str">
        <f t="shared" si="205"/>
        <v>NA</v>
      </c>
      <c r="N3317" t="str">
        <f t="shared" si="206"/>
        <v>NA</v>
      </c>
      <c r="O3317" t="str">
        <f t="shared" si="207"/>
        <v>S2-N2 29</v>
      </c>
    </row>
    <row r="3318" spans="1:15">
      <c r="A3318" t="s">
        <v>135</v>
      </c>
      <c r="B3318" t="s">
        <v>183</v>
      </c>
      <c r="C3318" t="s">
        <v>184</v>
      </c>
      <c r="D3318" t="s">
        <v>75</v>
      </c>
      <c r="E3318">
        <v>30</v>
      </c>
      <c r="F3318" t="s">
        <v>32</v>
      </c>
      <c r="G3318" t="s">
        <v>29</v>
      </c>
      <c r="L3318" t="str">
        <f t="shared" si="204"/>
        <v>NA</v>
      </c>
      <c r="M3318" t="str">
        <f t="shared" si="205"/>
        <v>NA</v>
      </c>
      <c r="N3318" t="str">
        <f t="shared" si="206"/>
        <v>NA</v>
      </c>
      <c r="O3318" t="str">
        <f t="shared" si="207"/>
        <v>S2-N2 30</v>
      </c>
    </row>
    <row r="3319" spans="1:15">
      <c r="A3319" t="s">
        <v>135</v>
      </c>
      <c r="B3319" t="s">
        <v>183</v>
      </c>
      <c r="C3319" t="s">
        <v>184</v>
      </c>
      <c r="D3319" t="s">
        <v>75</v>
      </c>
      <c r="E3319">
        <v>31</v>
      </c>
      <c r="F3319" t="s">
        <v>32</v>
      </c>
      <c r="G3319" t="s">
        <v>29</v>
      </c>
      <c r="L3319" t="str">
        <f t="shared" si="204"/>
        <v>NA</v>
      </c>
      <c r="M3319" t="str">
        <f t="shared" si="205"/>
        <v>NA</v>
      </c>
      <c r="N3319" t="str">
        <f t="shared" si="206"/>
        <v>NA</v>
      </c>
      <c r="O3319" t="str">
        <f t="shared" si="207"/>
        <v>S2-N2 31</v>
      </c>
    </row>
    <row r="3320" spans="1:15">
      <c r="A3320" t="s">
        <v>135</v>
      </c>
      <c r="B3320" t="s">
        <v>183</v>
      </c>
      <c r="C3320" t="s">
        <v>184</v>
      </c>
      <c r="D3320" t="s">
        <v>75</v>
      </c>
      <c r="E3320">
        <v>32</v>
      </c>
      <c r="F3320" t="s">
        <v>35</v>
      </c>
      <c r="G3320" t="s">
        <v>47</v>
      </c>
      <c r="H3320" t="b">
        <v>1</v>
      </c>
      <c r="I3320" t="s">
        <v>19</v>
      </c>
      <c r="J3320" t="s">
        <v>24</v>
      </c>
      <c r="K3320">
        <v>0.1</v>
      </c>
      <c r="L3320" t="str">
        <f t="shared" si="204"/>
        <v>Sclerolaena</v>
      </c>
      <c r="M3320" t="str">
        <f t="shared" si="205"/>
        <v>eriacantha</v>
      </c>
      <c r="N3320" t="str">
        <f t="shared" si="206"/>
        <v>Species</v>
      </c>
      <c r="O3320" t="str">
        <f t="shared" si="207"/>
        <v>S2-N2 32</v>
      </c>
    </row>
    <row r="3321" spans="1:15">
      <c r="A3321" t="s">
        <v>135</v>
      </c>
      <c r="B3321" t="s">
        <v>183</v>
      </c>
      <c r="C3321" t="s">
        <v>184</v>
      </c>
      <c r="D3321" t="s">
        <v>75</v>
      </c>
      <c r="E3321">
        <v>33</v>
      </c>
      <c r="F3321" t="s">
        <v>20</v>
      </c>
      <c r="G3321" t="s">
        <v>29</v>
      </c>
      <c r="L3321" t="str">
        <f t="shared" si="204"/>
        <v>NA</v>
      </c>
      <c r="M3321" t="str">
        <f t="shared" si="205"/>
        <v>NA</v>
      </c>
      <c r="N3321" t="str">
        <f t="shared" si="206"/>
        <v>NA</v>
      </c>
      <c r="O3321" t="str">
        <f t="shared" si="207"/>
        <v>S2-N2 33</v>
      </c>
    </row>
    <row r="3322" spans="1:15">
      <c r="A3322" t="s">
        <v>135</v>
      </c>
      <c r="B3322" t="s">
        <v>183</v>
      </c>
      <c r="C3322" t="s">
        <v>184</v>
      </c>
      <c r="D3322" t="s">
        <v>75</v>
      </c>
      <c r="E3322">
        <v>34</v>
      </c>
      <c r="F3322" t="s">
        <v>32</v>
      </c>
      <c r="G3322" t="s">
        <v>29</v>
      </c>
      <c r="L3322" t="str">
        <f t="shared" si="204"/>
        <v>NA</v>
      </c>
      <c r="M3322" t="str">
        <f t="shared" si="205"/>
        <v>NA</v>
      </c>
      <c r="N3322" t="str">
        <f t="shared" si="206"/>
        <v>NA</v>
      </c>
      <c r="O3322" t="str">
        <f t="shared" si="207"/>
        <v>S2-N2 34</v>
      </c>
    </row>
    <row r="3323" spans="1:15">
      <c r="A3323" t="s">
        <v>135</v>
      </c>
      <c r="B3323" t="s">
        <v>183</v>
      </c>
      <c r="C3323" t="s">
        <v>184</v>
      </c>
      <c r="D3323" t="s">
        <v>75</v>
      </c>
      <c r="E3323">
        <v>35</v>
      </c>
      <c r="F3323" t="s">
        <v>32</v>
      </c>
      <c r="G3323" t="s">
        <v>29</v>
      </c>
      <c r="L3323" t="str">
        <f t="shared" si="204"/>
        <v>NA</v>
      </c>
      <c r="M3323" t="str">
        <f t="shared" si="205"/>
        <v>NA</v>
      </c>
      <c r="N3323" t="str">
        <f t="shared" si="206"/>
        <v>NA</v>
      </c>
      <c r="O3323" t="str">
        <f t="shared" si="207"/>
        <v>S2-N2 35</v>
      </c>
    </row>
    <row r="3324" spans="1:15">
      <c r="A3324" t="s">
        <v>135</v>
      </c>
      <c r="B3324" t="s">
        <v>183</v>
      </c>
      <c r="C3324" t="s">
        <v>184</v>
      </c>
      <c r="D3324" t="s">
        <v>75</v>
      </c>
      <c r="E3324">
        <v>36</v>
      </c>
      <c r="F3324" t="s">
        <v>32</v>
      </c>
      <c r="G3324" t="s">
        <v>29</v>
      </c>
      <c r="L3324" t="str">
        <f t="shared" si="204"/>
        <v>NA</v>
      </c>
      <c r="M3324" t="str">
        <f t="shared" si="205"/>
        <v>NA</v>
      </c>
      <c r="N3324" t="str">
        <f t="shared" si="206"/>
        <v>NA</v>
      </c>
      <c r="O3324" t="str">
        <f t="shared" si="207"/>
        <v>S2-N2 36</v>
      </c>
    </row>
    <row r="3325" spans="1:15">
      <c r="A3325" t="s">
        <v>135</v>
      </c>
      <c r="B3325" t="s">
        <v>183</v>
      </c>
      <c r="C3325" t="s">
        <v>184</v>
      </c>
      <c r="D3325" t="s">
        <v>75</v>
      </c>
      <c r="E3325">
        <v>37</v>
      </c>
      <c r="F3325" t="s">
        <v>20</v>
      </c>
      <c r="G3325" t="s">
        <v>29</v>
      </c>
      <c r="L3325" t="str">
        <f t="shared" si="204"/>
        <v>NA</v>
      </c>
      <c r="M3325" t="str">
        <f t="shared" si="205"/>
        <v>NA</v>
      </c>
      <c r="N3325" t="str">
        <f t="shared" si="206"/>
        <v>NA</v>
      </c>
      <c r="O3325" t="str">
        <f t="shared" si="207"/>
        <v>S2-N2 37</v>
      </c>
    </row>
    <row r="3326" spans="1:15">
      <c r="A3326" t="s">
        <v>135</v>
      </c>
      <c r="B3326" t="s">
        <v>183</v>
      </c>
      <c r="C3326" t="s">
        <v>184</v>
      </c>
      <c r="D3326" t="s">
        <v>75</v>
      </c>
      <c r="E3326">
        <v>38</v>
      </c>
      <c r="F3326" t="s">
        <v>34</v>
      </c>
      <c r="G3326" t="s">
        <v>29</v>
      </c>
      <c r="L3326" t="str">
        <f t="shared" si="204"/>
        <v>NA</v>
      </c>
      <c r="M3326" t="str">
        <f t="shared" si="205"/>
        <v>NA</v>
      </c>
      <c r="N3326" t="str">
        <f t="shared" si="206"/>
        <v>NA</v>
      </c>
      <c r="O3326" t="str">
        <f t="shared" si="207"/>
        <v>S2-N2 38</v>
      </c>
    </row>
    <row r="3327" spans="1:15">
      <c r="A3327" t="s">
        <v>135</v>
      </c>
      <c r="B3327" t="s">
        <v>183</v>
      </c>
      <c r="C3327" t="s">
        <v>184</v>
      </c>
      <c r="D3327" t="s">
        <v>75</v>
      </c>
      <c r="E3327">
        <v>39</v>
      </c>
      <c r="F3327" t="s">
        <v>34</v>
      </c>
      <c r="G3327" t="s">
        <v>29</v>
      </c>
      <c r="L3327" t="str">
        <f t="shared" si="204"/>
        <v>NA</v>
      </c>
      <c r="M3327" t="str">
        <f t="shared" si="205"/>
        <v>NA</v>
      </c>
      <c r="N3327" t="str">
        <f t="shared" si="206"/>
        <v>NA</v>
      </c>
      <c r="O3327" t="str">
        <f t="shared" si="207"/>
        <v>S2-N2 39</v>
      </c>
    </row>
    <row r="3328" spans="1:15">
      <c r="A3328" t="s">
        <v>135</v>
      </c>
      <c r="B3328" t="s">
        <v>183</v>
      </c>
      <c r="C3328" t="s">
        <v>184</v>
      </c>
      <c r="D3328" t="s">
        <v>75</v>
      </c>
      <c r="E3328">
        <v>40</v>
      </c>
      <c r="F3328" t="s">
        <v>34</v>
      </c>
      <c r="G3328" t="s">
        <v>29</v>
      </c>
      <c r="L3328" t="str">
        <f t="shared" si="204"/>
        <v>NA</v>
      </c>
      <c r="M3328" t="str">
        <f t="shared" si="205"/>
        <v>NA</v>
      </c>
      <c r="N3328" t="str">
        <f t="shared" si="206"/>
        <v>NA</v>
      </c>
      <c r="O3328" t="str">
        <f t="shared" si="207"/>
        <v>S2-N2 40</v>
      </c>
    </row>
    <row r="3329" spans="1:15">
      <c r="A3329" t="s">
        <v>135</v>
      </c>
      <c r="B3329" t="s">
        <v>183</v>
      </c>
      <c r="C3329" t="s">
        <v>184</v>
      </c>
      <c r="D3329" t="s">
        <v>75</v>
      </c>
      <c r="E3329">
        <v>41</v>
      </c>
      <c r="F3329" t="s">
        <v>32</v>
      </c>
      <c r="G3329" t="s">
        <v>29</v>
      </c>
      <c r="L3329" t="str">
        <f t="shared" si="204"/>
        <v>NA</v>
      </c>
      <c r="M3329" t="str">
        <f t="shared" si="205"/>
        <v>NA</v>
      </c>
      <c r="N3329" t="str">
        <f t="shared" si="206"/>
        <v>NA</v>
      </c>
      <c r="O3329" t="str">
        <f t="shared" si="207"/>
        <v>S2-N2 41</v>
      </c>
    </row>
    <row r="3330" spans="1:15">
      <c r="A3330" t="s">
        <v>135</v>
      </c>
      <c r="B3330" t="s">
        <v>183</v>
      </c>
      <c r="C3330" t="s">
        <v>184</v>
      </c>
      <c r="D3330" t="s">
        <v>75</v>
      </c>
      <c r="E3330">
        <v>42</v>
      </c>
      <c r="F3330" t="s">
        <v>32</v>
      </c>
      <c r="G3330" t="s">
        <v>29</v>
      </c>
      <c r="L3330" t="str">
        <f t="shared" si="204"/>
        <v>NA</v>
      </c>
      <c r="M3330" t="str">
        <f t="shared" si="205"/>
        <v>NA</v>
      </c>
      <c r="N3330" t="str">
        <f t="shared" si="206"/>
        <v>NA</v>
      </c>
      <c r="O3330" t="str">
        <f t="shared" si="207"/>
        <v>S2-N2 42</v>
      </c>
    </row>
    <row r="3331" spans="1:15">
      <c r="A3331" t="s">
        <v>135</v>
      </c>
      <c r="B3331" t="s">
        <v>183</v>
      </c>
      <c r="C3331" t="s">
        <v>184</v>
      </c>
      <c r="D3331" t="s">
        <v>75</v>
      </c>
      <c r="E3331">
        <v>43</v>
      </c>
      <c r="F3331" t="s">
        <v>32</v>
      </c>
      <c r="G3331" t="s">
        <v>29</v>
      </c>
      <c r="L3331" t="str">
        <f t="shared" ref="L3331:L3394" si="208">IF(G3331="NA", "NA", IF(ISNUMBER(SEARCH(" ", G3331)), LEFT(G3331, FIND(" ", G3331) - 1), G3331))</f>
        <v>NA</v>
      </c>
      <c r="M3331" t="str">
        <f t="shared" ref="M3331:M3394" si="209">IF(OR(G3331="NA", LEN(TRIM(G3331))=LEN(SUBSTITUTE(G3331," ",""))), "NA", IF(ISNUMBER(SEARCH("Dead", G3331)), "NA", MID(G3331, FIND(" ", G3331) + 1, LEN(G3331) - FIND(" ", G3331))))</f>
        <v>NA</v>
      </c>
      <c r="N3331" t="str">
        <f t="shared" ref="N3331:N3394" si="210">IF(G3331="NA", "NA", IF(ISNUMBER(SEARCH("Dead", G3331)), IF(I3331&lt;&gt;"", "Family", "NA"), IF(ISNUMBER(SEARCH("subsp.", G3331)), "Subspecies", IF(ISNUMBER(SEARCH("var.", G3331)), "Varietas", IF(COUNTIF(G3331, "* *")=0, "Genus", "Species")))))</f>
        <v>NA</v>
      </c>
      <c r="O3331" t="str">
        <f t="shared" ref="O3331:O3394" si="211">CONCATENATE(D3331, " ", E3331)</f>
        <v>S2-N2 43</v>
      </c>
    </row>
    <row r="3332" spans="1:15">
      <c r="A3332" t="s">
        <v>135</v>
      </c>
      <c r="B3332" t="s">
        <v>183</v>
      </c>
      <c r="C3332" t="s">
        <v>184</v>
      </c>
      <c r="D3332" t="s">
        <v>75</v>
      </c>
      <c r="E3332">
        <v>44</v>
      </c>
      <c r="F3332" t="s">
        <v>32</v>
      </c>
      <c r="G3332" t="s">
        <v>29</v>
      </c>
      <c r="L3332" t="str">
        <f t="shared" si="208"/>
        <v>NA</v>
      </c>
      <c r="M3332" t="str">
        <f t="shared" si="209"/>
        <v>NA</v>
      </c>
      <c r="N3332" t="str">
        <f t="shared" si="210"/>
        <v>NA</v>
      </c>
      <c r="O3332" t="str">
        <f t="shared" si="211"/>
        <v>S2-N2 44</v>
      </c>
    </row>
    <row r="3333" spans="1:15">
      <c r="A3333" t="s">
        <v>135</v>
      </c>
      <c r="B3333" t="s">
        <v>183</v>
      </c>
      <c r="C3333" t="s">
        <v>184</v>
      </c>
      <c r="D3333" t="s">
        <v>75</v>
      </c>
      <c r="E3333">
        <v>45</v>
      </c>
      <c r="F3333" t="s">
        <v>32</v>
      </c>
      <c r="G3333" t="s">
        <v>29</v>
      </c>
      <c r="L3333" t="str">
        <f t="shared" si="208"/>
        <v>NA</v>
      </c>
      <c r="M3333" t="str">
        <f t="shared" si="209"/>
        <v>NA</v>
      </c>
      <c r="N3333" t="str">
        <f t="shared" si="210"/>
        <v>NA</v>
      </c>
      <c r="O3333" t="str">
        <f t="shared" si="211"/>
        <v>S2-N2 45</v>
      </c>
    </row>
    <row r="3334" spans="1:15">
      <c r="A3334" t="s">
        <v>135</v>
      </c>
      <c r="B3334" t="s">
        <v>183</v>
      </c>
      <c r="C3334" t="s">
        <v>184</v>
      </c>
      <c r="D3334" t="s">
        <v>75</v>
      </c>
      <c r="E3334">
        <v>46</v>
      </c>
      <c r="F3334" t="s">
        <v>32</v>
      </c>
      <c r="G3334" t="s">
        <v>29</v>
      </c>
      <c r="L3334" t="str">
        <f t="shared" si="208"/>
        <v>NA</v>
      </c>
      <c r="M3334" t="str">
        <f t="shared" si="209"/>
        <v>NA</v>
      </c>
      <c r="N3334" t="str">
        <f t="shared" si="210"/>
        <v>NA</v>
      </c>
      <c r="O3334" t="str">
        <f t="shared" si="211"/>
        <v>S2-N2 46</v>
      </c>
    </row>
    <row r="3335" spans="1:15">
      <c r="A3335" t="s">
        <v>135</v>
      </c>
      <c r="B3335" t="s">
        <v>183</v>
      </c>
      <c r="C3335" t="s">
        <v>184</v>
      </c>
      <c r="D3335" t="s">
        <v>75</v>
      </c>
      <c r="E3335">
        <v>47</v>
      </c>
      <c r="F3335" t="s">
        <v>32</v>
      </c>
      <c r="G3335" t="s">
        <v>30</v>
      </c>
      <c r="H3335" t="b">
        <v>0</v>
      </c>
      <c r="I3335" t="s">
        <v>19</v>
      </c>
      <c r="J3335" t="s">
        <v>24</v>
      </c>
      <c r="K3335">
        <v>0.08</v>
      </c>
      <c r="L3335" t="str">
        <f t="shared" si="208"/>
        <v>Sclerolaena</v>
      </c>
      <c r="M3335" t="str">
        <f t="shared" si="209"/>
        <v>ventricosa</v>
      </c>
      <c r="N3335" t="str">
        <f t="shared" si="210"/>
        <v>Species</v>
      </c>
      <c r="O3335" t="str">
        <f t="shared" si="211"/>
        <v>S2-N2 47</v>
      </c>
    </row>
    <row r="3336" spans="1:15">
      <c r="A3336" t="s">
        <v>135</v>
      </c>
      <c r="B3336" t="s">
        <v>183</v>
      </c>
      <c r="C3336" t="s">
        <v>184</v>
      </c>
      <c r="D3336" t="s">
        <v>75</v>
      </c>
      <c r="E3336">
        <v>48</v>
      </c>
      <c r="F3336" t="s">
        <v>32</v>
      </c>
      <c r="G3336" t="s">
        <v>29</v>
      </c>
      <c r="L3336" t="str">
        <f t="shared" si="208"/>
        <v>NA</v>
      </c>
      <c r="M3336" t="str">
        <f t="shared" si="209"/>
        <v>NA</v>
      </c>
      <c r="N3336" t="str">
        <f t="shared" si="210"/>
        <v>NA</v>
      </c>
      <c r="O3336" t="str">
        <f t="shared" si="211"/>
        <v>S2-N2 48</v>
      </c>
    </row>
    <row r="3337" spans="1:15">
      <c r="A3337" t="s">
        <v>135</v>
      </c>
      <c r="B3337" t="s">
        <v>183</v>
      </c>
      <c r="C3337" t="s">
        <v>184</v>
      </c>
      <c r="D3337" t="s">
        <v>75</v>
      </c>
      <c r="E3337">
        <v>49</v>
      </c>
      <c r="F3337" t="s">
        <v>32</v>
      </c>
      <c r="G3337" t="s">
        <v>29</v>
      </c>
      <c r="L3337" t="str">
        <f t="shared" si="208"/>
        <v>NA</v>
      </c>
      <c r="M3337" t="str">
        <f t="shared" si="209"/>
        <v>NA</v>
      </c>
      <c r="N3337" t="str">
        <f t="shared" si="210"/>
        <v>NA</v>
      </c>
      <c r="O3337" t="str">
        <f t="shared" si="211"/>
        <v>S2-N2 49</v>
      </c>
    </row>
    <row r="3338" spans="1:15">
      <c r="A3338" t="s">
        <v>135</v>
      </c>
      <c r="B3338" t="s">
        <v>183</v>
      </c>
      <c r="C3338" t="s">
        <v>184</v>
      </c>
      <c r="D3338" t="s">
        <v>75</v>
      </c>
      <c r="E3338">
        <v>50</v>
      </c>
      <c r="F3338" t="s">
        <v>32</v>
      </c>
      <c r="G3338" t="s">
        <v>29</v>
      </c>
      <c r="L3338" t="str">
        <f t="shared" si="208"/>
        <v>NA</v>
      </c>
      <c r="M3338" t="str">
        <f t="shared" si="209"/>
        <v>NA</v>
      </c>
      <c r="N3338" t="str">
        <f t="shared" si="210"/>
        <v>NA</v>
      </c>
      <c r="O3338" t="str">
        <f t="shared" si="211"/>
        <v>S2-N2 50</v>
      </c>
    </row>
    <row r="3339" spans="1:15">
      <c r="A3339" t="s">
        <v>135</v>
      </c>
      <c r="B3339" t="s">
        <v>183</v>
      </c>
      <c r="C3339" t="s">
        <v>184</v>
      </c>
      <c r="D3339" t="s">
        <v>75</v>
      </c>
      <c r="E3339">
        <v>51</v>
      </c>
      <c r="F3339" t="s">
        <v>32</v>
      </c>
      <c r="G3339" t="s">
        <v>29</v>
      </c>
      <c r="L3339" t="str">
        <f t="shared" si="208"/>
        <v>NA</v>
      </c>
      <c r="M3339" t="str">
        <f t="shared" si="209"/>
        <v>NA</v>
      </c>
      <c r="N3339" t="str">
        <f t="shared" si="210"/>
        <v>NA</v>
      </c>
      <c r="O3339" t="str">
        <f t="shared" si="211"/>
        <v>S2-N2 51</v>
      </c>
    </row>
    <row r="3340" spans="1:15">
      <c r="A3340" t="s">
        <v>135</v>
      </c>
      <c r="B3340" t="s">
        <v>183</v>
      </c>
      <c r="C3340" t="s">
        <v>184</v>
      </c>
      <c r="D3340" t="s">
        <v>75</v>
      </c>
      <c r="E3340">
        <v>52</v>
      </c>
      <c r="F3340" t="s">
        <v>32</v>
      </c>
      <c r="G3340" t="s">
        <v>29</v>
      </c>
      <c r="L3340" t="str">
        <f t="shared" si="208"/>
        <v>NA</v>
      </c>
      <c r="M3340" t="str">
        <f t="shared" si="209"/>
        <v>NA</v>
      </c>
      <c r="N3340" t="str">
        <f t="shared" si="210"/>
        <v>NA</v>
      </c>
      <c r="O3340" t="str">
        <f t="shared" si="211"/>
        <v>S2-N2 52</v>
      </c>
    </row>
    <row r="3341" spans="1:15">
      <c r="A3341" t="s">
        <v>135</v>
      </c>
      <c r="B3341" t="s">
        <v>183</v>
      </c>
      <c r="C3341" t="s">
        <v>184</v>
      </c>
      <c r="D3341" t="s">
        <v>75</v>
      </c>
      <c r="E3341">
        <v>53</v>
      </c>
      <c r="F3341" t="s">
        <v>20</v>
      </c>
      <c r="G3341" t="s">
        <v>132</v>
      </c>
      <c r="H3341" t="b">
        <v>1</v>
      </c>
      <c r="I3341" t="s">
        <v>19</v>
      </c>
      <c r="J3341" t="s">
        <v>24</v>
      </c>
      <c r="K3341">
        <v>0.15</v>
      </c>
      <c r="L3341" t="str">
        <f t="shared" si="208"/>
        <v>Maireana</v>
      </c>
      <c r="M3341" t="str">
        <f t="shared" si="209"/>
        <v>NA</v>
      </c>
      <c r="N3341" t="str">
        <f t="shared" si="210"/>
        <v>Genus</v>
      </c>
      <c r="O3341" t="str">
        <f t="shared" si="211"/>
        <v>S2-N2 53</v>
      </c>
    </row>
    <row r="3342" spans="1:15">
      <c r="A3342" t="s">
        <v>135</v>
      </c>
      <c r="B3342" t="s">
        <v>183</v>
      </c>
      <c r="C3342" t="s">
        <v>184</v>
      </c>
      <c r="D3342" t="s">
        <v>75</v>
      </c>
      <c r="E3342">
        <v>54</v>
      </c>
      <c r="F3342" t="s">
        <v>20</v>
      </c>
      <c r="G3342" t="s">
        <v>29</v>
      </c>
      <c r="L3342" t="str">
        <f t="shared" si="208"/>
        <v>NA</v>
      </c>
      <c r="M3342" t="str">
        <f t="shared" si="209"/>
        <v>NA</v>
      </c>
      <c r="N3342" t="str">
        <f t="shared" si="210"/>
        <v>NA</v>
      </c>
      <c r="O3342" t="str">
        <f t="shared" si="211"/>
        <v>S2-N2 54</v>
      </c>
    </row>
    <row r="3343" spans="1:15">
      <c r="A3343" t="s">
        <v>135</v>
      </c>
      <c r="B3343" t="s">
        <v>183</v>
      </c>
      <c r="C3343" t="s">
        <v>184</v>
      </c>
      <c r="D3343" t="s">
        <v>75</v>
      </c>
      <c r="E3343">
        <v>55</v>
      </c>
      <c r="F3343" t="s">
        <v>20</v>
      </c>
      <c r="G3343" t="s">
        <v>29</v>
      </c>
      <c r="L3343" t="str">
        <f t="shared" si="208"/>
        <v>NA</v>
      </c>
      <c r="M3343" t="str">
        <f t="shared" si="209"/>
        <v>NA</v>
      </c>
      <c r="N3343" t="str">
        <f t="shared" si="210"/>
        <v>NA</v>
      </c>
      <c r="O3343" t="str">
        <f t="shared" si="211"/>
        <v>S2-N2 55</v>
      </c>
    </row>
    <row r="3344" spans="1:15">
      <c r="A3344" t="s">
        <v>135</v>
      </c>
      <c r="B3344" t="s">
        <v>183</v>
      </c>
      <c r="C3344" t="s">
        <v>184</v>
      </c>
      <c r="D3344" t="s">
        <v>75</v>
      </c>
      <c r="E3344">
        <v>56</v>
      </c>
      <c r="F3344" t="s">
        <v>32</v>
      </c>
      <c r="G3344" t="s">
        <v>29</v>
      </c>
      <c r="L3344" t="str">
        <f t="shared" si="208"/>
        <v>NA</v>
      </c>
      <c r="M3344" t="str">
        <f t="shared" si="209"/>
        <v>NA</v>
      </c>
      <c r="N3344" t="str">
        <f t="shared" si="210"/>
        <v>NA</v>
      </c>
      <c r="O3344" t="str">
        <f t="shared" si="211"/>
        <v>S2-N2 56</v>
      </c>
    </row>
    <row r="3345" spans="1:15">
      <c r="A3345" t="s">
        <v>135</v>
      </c>
      <c r="B3345" t="s">
        <v>183</v>
      </c>
      <c r="C3345" t="s">
        <v>184</v>
      </c>
      <c r="D3345" t="s">
        <v>75</v>
      </c>
      <c r="E3345">
        <v>57</v>
      </c>
      <c r="F3345" t="s">
        <v>34</v>
      </c>
      <c r="G3345" t="s">
        <v>29</v>
      </c>
      <c r="L3345" t="str">
        <f t="shared" si="208"/>
        <v>NA</v>
      </c>
      <c r="M3345" t="str">
        <f t="shared" si="209"/>
        <v>NA</v>
      </c>
      <c r="N3345" t="str">
        <f t="shared" si="210"/>
        <v>NA</v>
      </c>
      <c r="O3345" t="str">
        <f t="shared" si="211"/>
        <v>S2-N2 57</v>
      </c>
    </row>
    <row r="3346" spans="1:15">
      <c r="A3346" t="s">
        <v>135</v>
      </c>
      <c r="B3346" t="s">
        <v>183</v>
      </c>
      <c r="C3346" t="s">
        <v>184</v>
      </c>
      <c r="D3346" t="s">
        <v>75</v>
      </c>
      <c r="E3346">
        <v>58</v>
      </c>
      <c r="F3346" t="s">
        <v>32</v>
      </c>
      <c r="G3346" t="s">
        <v>29</v>
      </c>
      <c r="L3346" t="str">
        <f t="shared" si="208"/>
        <v>NA</v>
      </c>
      <c r="M3346" t="str">
        <f t="shared" si="209"/>
        <v>NA</v>
      </c>
      <c r="N3346" t="str">
        <f t="shared" si="210"/>
        <v>NA</v>
      </c>
      <c r="O3346" t="str">
        <f t="shared" si="211"/>
        <v>S2-N2 58</v>
      </c>
    </row>
    <row r="3347" spans="1:15">
      <c r="A3347" t="s">
        <v>135</v>
      </c>
      <c r="B3347" t="s">
        <v>183</v>
      </c>
      <c r="C3347" t="s">
        <v>184</v>
      </c>
      <c r="D3347" t="s">
        <v>75</v>
      </c>
      <c r="E3347">
        <v>59</v>
      </c>
      <c r="F3347" t="s">
        <v>186</v>
      </c>
      <c r="G3347" t="s">
        <v>29</v>
      </c>
      <c r="L3347" t="str">
        <f t="shared" si="208"/>
        <v>NA</v>
      </c>
      <c r="M3347" t="str">
        <f t="shared" si="209"/>
        <v>NA</v>
      </c>
      <c r="N3347" t="str">
        <f t="shared" si="210"/>
        <v>NA</v>
      </c>
      <c r="O3347" t="str">
        <f t="shared" si="211"/>
        <v>S2-N2 59</v>
      </c>
    </row>
    <row r="3348" spans="1:15">
      <c r="A3348" t="s">
        <v>135</v>
      </c>
      <c r="B3348" t="s">
        <v>183</v>
      </c>
      <c r="C3348" t="s">
        <v>184</v>
      </c>
      <c r="D3348" t="s">
        <v>75</v>
      </c>
      <c r="E3348">
        <v>60</v>
      </c>
      <c r="F3348" t="s">
        <v>34</v>
      </c>
      <c r="G3348" t="s">
        <v>29</v>
      </c>
      <c r="L3348" t="str">
        <f t="shared" si="208"/>
        <v>NA</v>
      </c>
      <c r="M3348" t="str">
        <f t="shared" si="209"/>
        <v>NA</v>
      </c>
      <c r="N3348" t="str">
        <f t="shared" si="210"/>
        <v>NA</v>
      </c>
      <c r="O3348" t="str">
        <f t="shared" si="211"/>
        <v>S2-N2 60</v>
      </c>
    </row>
    <row r="3349" spans="1:15">
      <c r="A3349" t="s">
        <v>135</v>
      </c>
      <c r="B3349" t="s">
        <v>183</v>
      </c>
      <c r="C3349" t="s">
        <v>184</v>
      </c>
      <c r="D3349" t="s">
        <v>75</v>
      </c>
      <c r="E3349">
        <v>61</v>
      </c>
      <c r="F3349" t="s">
        <v>32</v>
      </c>
      <c r="G3349" t="s">
        <v>29</v>
      </c>
      <c r="L3349" t="str">
        <f t="shared" si="208"/>
        <v>NA</v>
      </c>
      <c r="M3349" t="str">
        <f t="shared" si="209"/>
        <v>NA</v>
      </c>
      <c r="N3349" t="str">
        <f t="shared" si="210"/>
        <v>NA</v>
      </c>
      <c r="O3349" t="str">
        <f t="shared" si="211"/>
        <v>S2-N2 61</v>
      </c>
    </row>
    <row r="3350" spans="1:15">
      <c r="A3350" t="s">
        <v>135</v>
      </c>
      <c r="B3350" t="s">
        <v>183</v>
      </c>
      <c r="C3350" t="s">
        <v>184</v>
      </c>
      <c r="D3350" t="s">
        <v>75</v>
      </c>
      <c r="E3350">
        <v>62</v>
      </c>
      <c r="F3350" t="s">
        <v>32</v>
      </c>
      <c r="G3350" t="s">
        <v>29</v>
      </c>
      <c r="L3350" t="str">
        <f t="shared" si="208"/>
        <v>NA</v>
      </c>
      <c r="M3350" t="str">
        <f t="shared" si="209"/>
        <v>NA</v>
      </c>
      <c r="N3350" t="str">
        <f t="shared" si="210"/>
        <v>NA</v>
      </c>
      <c r="O3350" t="str">
        <f t="shared" si="211"/>
        <v>S2-N2 62</v>
      </c>
    </row>
    <row r="3351" spans="1:15">
      <c r="A3351" t="s">
        <v>135</v>
      </c>
      <c r="B3351" t="s">
        <v>183</v>
      </c>
      <c r="C3351" t="s">
        <v>184</v>
      </c>
      <c r="D3351" t="s">
        <v>75</v>
      </c>
      <c r="E3351">
        <v>63</v>
      </c>
      <c r="F3351" t="s">
        <v>32</v>
      </c>
      <c r="G3351" t="s">
        <v>29</v>
      </c>
      <c r="L3351" t="str">
        <f t="shared" si="208"/>
        <v>NA</v>
      </c>
      <c r="M3351" t="str">
        <f t="shared" si="209"/>
        <v>NA</v>
      </c>
      <c r="N3351" t="str">
        <f t="shared" si="210"/>
        <v>NA</v>
      </c>
      <c r="O3351" t="str">
        <f t="shared" si="211"/>
        <v>S2-N2 63</v>
      </c>
    </row>
    <row r="3352" spans="1:15">
      <c r="A3352" t="s">
        <v>135</v>
      </c>
      <c r="B3352" t="s">
        <v>183</v>
      </c>
      <c r="C3352" t="s">
        <v>184</v>
      </c>
      <c r="D3352" t="s">
        <v>75</v>
      </c>
      <c r="E3352">
        <v>64</v>
      </c>
      <c r="F3352" t="s">
        <v>34</v>
      </c>
      <c r="G3352" t="s">
        <v>29</v>
      </c>
      <c r="L3352" t="str">
        <f t="shared" si="208"/>
        <v>NA</v>
      </c>
      <c r="M3352" t="str">
        <f t="shared" si="209"/>
        <v>NA</v>
      </c>
      <c r="N3352" t="str">
        <f t="shared" si="210"/>
        <v>NA</v>
      </c>
      <c r="O3352" t="str">
        <f t="shared" si="211"/>
        <v>S2-N2 64</v>
      </c>
    </row>
    <row r="3353" spans="1:15">
      <c r="A3353" t="s">
        <v>135</v>
      </c>
      <c r="B3353" t="s">
        <v>183</v>
      </c>
      <c r="C3353" t="s">
        <v>184</v>
      </c>
      <c r="D3353" t="s">
        <v>75</v>
      </c>
      <c r="E3353">
        <v>65</v>
      </c>
      <c r="F3353" t="s">
        <v>35</v>
      </c>
      <c r="G3353" t="s">
        <v>29</v>
      </c>
      <c r="L3353" t="str">
        <f t="shared" si="208"/>
        <v>NA</v>
      </c>
      <c r="M3353" t="str">
        <f t="shared" si="209"/>
        <v>NA</v>
      </c>
      <c r="N3353" t="str">
        <f t="shared" si="210"/>
        <v>NA</v>
      </c>
      <c r="O3353" t="str">
        <f t="shared" si="211"/>
        <v>S2-N2 65</v>
      </c>
    </row>
    <row r="3354" spans="1:15">
      <c r="A3354" t="s">
        <v>135</v>
      </c>
      <c r="B3354" t="s">
        <v>183</v>
      </c>
      <c r="C3354" t="s">
        <v>184</v>
      </c>
      <c r="D3354" t="s">
        <v>75</v>
      </c>
      <c r="E3354">
        <v>66</v>
      </c>
      <c r="F3354" t="s">
        <v>32</v>
      </c>
      <c r="G3354" t="s">
        <v>29</v>
      </c>
      <c r="L3354" t="str">
        <f t="shared" si="208"/>
        <v>NA</v>
      </c>
      <c r="M3354" t="str">
        <f t="shared" si="209"/>
        <v>NA</v>
      </c>
      <c r="N3354" t="str">
        <f t="shared" si="210"/>
        <v>NA</v>
      </c>
      <c r="O3354" t="str">
        <f t="shared" si="211"/>
        <v>S2-N2 66</v>
      </c>
    </row>
    <row r="3355" spans="1:15">
      <c r="A3355" t="s">
        <v>135</v>
      </c>
      <c r="B3355" t="s">
        <v>183</v>
      </c>
      <c r="C3355" t="s">
        <v>184</v>
      </c>
      <c r="D3355" t="s">
        <v>75</v>
      </c>
      <c r="E3355">
        <v>67</v>
      </c>
      <c r="F3355" t="s">
        <v>32</v>
      </c>
      <c r="G3355" t="s">
        <v>29</v>
      </c>
      <c r="L3355" t="str">
        <f t="shared" si="208"/>
        <v>NA</v>
      </c>
      <c r="M3355" t="str">
        <f t="shared" si="209"/>
        <v>NA</v>
      </c>
      <c r="N3355" t="str">
        <f t="shared" si="210"/>
        <v>NA</v>
      </c>
      <c r="O3355" t="str">
        <f t="shared" si="211"/>
        <v>S2-N2 67</v>
      </c>
    </row>
    <row r="3356" spans="1:15">
      <c r="A3356" t="s">
        <v>135</v>
      </c>
      <c r="B3356" t="s">
        <v>183</v>
      </c>
      <c r="C3356" t="s">
        <v>184</v>
      </c>
      <c r="D3356" t="s">
        <v>75</v>
      </c>
      <c r="E3356">
        <v>68</v>
      </c>
      <c r="F3356" t="s">
        <v>32</v>
      </c>
      <c r="G3356" t="s">
        <v>29</v>
      </c>
      <c r="L3356" t="str">
        <f t="shared" si="208"/>
        <v>NA</v>
      </c>
      <c r="M3356" t="str">
        <f t="shared" si="209"/>
        <v>NA</v>
      </c>
      <c r="N3356" t="str">
        <f t="shared" si="210"/>
        <v>NA</v>
      </c>
      <c r="O3356" t="str">
        <f t="shared" si="211"/>
        <v>S2-N2 68</v>
      </c>
    </row>
    <row r="3357" spans="1:15">
      <c r="A3357" t="s">
        <v>135</v>
      </c>
      <c r="B3357" t="s">
        <v>183</v>
      </c>
      <c r="C3357" t="s">
        <v>184</v>
      </c>
      <c r="D3357" t="s">
        <v>75</v>
      </c>
      <c r="E3357">
        <v>69</v>
      </c>
      <c r="F3357" t="s">
        <v>32</v>
      </c>
      <c r="G3357" t="s">
        <v>29</v>
      </c>
      <c r="L3357" t="str">
        <f t="shared" si="208"/>
        <v>NA</v>
      </c>
      <c r="M3357" t="str">
        <f t="shared" si="209"/>
        <v>NA</v>
      </c>
      <c r="N3357" t="str">
        <f t="shared" si="210"/>
        <v>NA</v>
      </c>
      <c r="O3357" t="str">
        <f t="shared" si="211"/>
        <v>S2-N2 69</v>
      </c>
    </row>
    <row r="3358" spans="1:15">
      <c r="A3358" t="s">
        <v>135</v>
      </c>
      <c r="B3358" t="s">
        <v>183</v>
      </c>
      <c r="C3358" t="s">
        <v>184</v>
      </c>
      <c r="D3358" t="s">
        <v>75</v>
      </c>
      <c r="E3358">
        <v>70</v>
      </c>
      <c r="F3358" t="s">
        <v>32</v>
      </c>
      <c r="G3358" t="s">
        <v>29</v>
      </c>
      <c r="L3358" t="str">
        <f t="shared" si="208"/>
        <v>NA</v>
      </c>
      <c r="M3358" t="str">
        <f t="shared" si="209"/>
        <v>NA</v>
      </c>
      <c r="N3358" t="str">
        <f t="shared" si="210"/>
        <v>NA</v>
      </c>
      <c r="O3358" t="str">
        <f t="shared" si="211"/>
        <v>S2-N2 70</v>
      </c>
    </row>
    <row r="3359" spans="1:15">
      <c r="A3359" t="s">
        <v>135</v>
      </c>
      <c r="B3359" t="s">
        <v>183</v>
      </c>
      <c r="C3359" t="s">
        <v>184</v>
      </c>
      <c r="D3359" t="s">
        <v>75</v>
      </c>
      <c r="E3359">
        <v>71</v>
      </c>
      <c r="F3359" t="s">
        <v>32</v>
      </c>
      <c r="G3359" t="s">
        <v>29</v>
      </c>
      <c r="L3359" t="str">
        <f t="shared" si="208"/>
        <v>NA</v>
      </c>
      <c r="M3359" t="str">
        <f t="shared" si="209"/>
        <v>NA</v>
      </c>
      <c r="N3359" t="str">
        <f t="shared" si="210"/>
        <v>NA</v>
      </c>
      <c r="O3359" t="str">
        <f t="shared" si="211"/>
        <v>S2-N2 71</v>
      </c>
    </row>
    <row r="3360" spans="1:15">
      <c r="A3360" t="s">
        <v>135</v>
      </c>
      <c r="B3360" t="s">
        <v>183</v>
      </c>
      <c r="C3360" t="s">
        <v>184</v>
      </c>
      <c r="D3360" t="s">
        <v>75</v>
      </c>
      <c r="E3360">
        <v>72</v>
      </c>
      <c r="F3360" t="s">
        <v>32</v>
      </c>
      <c r="G3360" t="s">
        <v>29</v>
      </c>
      <c r="L3360" t="str">
        <f t="shared" si="208"/>
        <v>NA</v>
      </c>
      <c r="M3360" t="str">
        <f t="shared" si="209"/>
        <v>NA</v>
      </c>
      <c r="N3360" t="str">
        <f t="shared" si="210"/>
        <v>NA</v>
      </c>
      <c r="O3360" t="str">
        <f t="shared" si="211"/>
        <v>S2-N2 72</v>
      </c>
    </row>
    <row r="3361" spans="1:15">
      <c r="A3361" t="s">
        <v>135</v>
      </c>
      <c r="B3361" t="s">
        <v>183</v>
      </c>
      <c r="C3361" t="s">
        <v>184</v>
      </c>
      <c r="D3361" t="s">
        <v>75</v>
      </c>
      <c r="E3361">
        <v>73</v>
      </c>
      <c r="F3361" t="s">
        <v>32</v>
      </c>
      <c r="G3361" t="s">
        <v>29</v>
      </c>
      <c r="L3361" t="str">
        <f t="shared" si="208"/>
        <v>NA</v>
      </c>
      <c r="M3361" t="str">
        <f t="shared" si="209"/>
        <v>NA</v>
      </c>
      <c r="N3361" t="str">
        <f t="shared" si="210"/>
        <v>NA</v>
      </c>
      <c r="O3361" t="str">
        <f t="shared" si="211"/>
        <v>S2-N2 73</v>
      </c>
    </row>
    <row r="3362" spans="1:15">
      <c r="A3362" t="s">
        <v>135</v>
      </c>
      <c r="B3362" t="s">
        <v>183</v>
      </c>
      <c r="C3362" t="s">
        <v>184</v>
      </c>
      <c r="D3362" t="s">
        <v>75</v>
      </c>
      <c r="E3362">
        <v>74</v>
      </c>
      <c r="F3362" t="s">
        <v>32</v>
      </c>
      <c r="G3362" t="s">
        <v>29</v>
      </c>
      <c r="L3362" t="str">
        <f t="shared" si="208"/>
        <v>NA</v>
      </c>
      <c r="M3362" t="str">
        <f t="shared" si="209"/>
        <v>NA</v>
      </c>
      <c r="N3362" t="str">
        <f t="shared" si="210"/>
        <v>NA</v>
      </c>
      <c r="O3362" t="str">
        <f t="shared" si="211"/>
        <v>S2-N2 74</v>
      </c>
    </row>
    <row r="3363" spans="1:15">
      <c r="A3363" t="s">
        <v>135</v>
      </c>
      <c r="B3363" t="s">
        <v>183</v>
      </c>
      <c r="C3363" t="s">
        <v>184</v>
      </c>
      <c r="D3363" t="s">
        <v>75</v>
      </c>
      <c r="E3363">
        <v>75</v>
      </c>
      <c r="F3363" t="s">
        <v>20</v>
      </c>
      <c r="G3363" t="s">
        <v>44</v>
      </c>
      <c r="H3363" t="b">
        <v>1</v>
      </c>
      <c r="I3363" t="s">
        <v>19</v>
      </c>
      <c r="J3363" t="s">
        <v>24</v>
      </c>
      <c r="K3363">
        <v>0.06</v>
      </c>
      <c r="L3363" t="str">
        <f t="shared" si="208"/>
        <v>Maireana</v>
      </c>
      <c r="M3363" t="str">
        <f t="shared" si="209"/>
        <v>astrotricha</v>
      </c>
      <c r="N3363" t="str">
        <f t="shared" si="210"/>
        <v>Species</v>
      </c>
      <c r="O3363" t="str">
        <f t="shared" si="211"/>
        <v>S2-N2 75</v>
      </c>
    </row>
    <row r="3364" spans="1:15">
      <c r="A3364" t="s">
        <v>135</v>
      </c>
      <c r="B3364" t="s">
        <v>183</v>
      </c>
      <c r="C3364" t="s">
        <v>184</v>
      </c>
      <c r="D3364" t="s">
        <v>75</v>
      </c>
      <c r="E3364">
        <v>76</v>
      </c>
      <c r="F3364" t="s">
        <v>32</v>
      </c>
      <c r="G3364" t="s">
        <v>29</v>
      </c>
      <c r="L3364" t="str">
        <f t="shared" si="208"/>
        <v>NA</v>
      </c>
      <c r="M3364" t="str">
        <f t="shared" si="209"/>
        <v>NA</v>
      </c>
      <c r="N3364" t="str">
        <f t="shared" si="210"/>
        <v>NA</v>
      </c>
      <c r="O3364" t="str">
        <f t="shared" si="211"/>
        <v>S2-N2 76</v>
      </c>
    </row>
    <row r="3365" spans="1:15">
      <c r="A3365" t="s">
        <v>135</v>
      </c>
      <c r="B3365" t="s">
        <v>183</v>
      </c>
      <c r="C3365" t="s">
        <v>184</v>
      </c>
      <c r="D3365" t="s">
        <v>75</v>
      </c>
      <c r="E3365">
        <v>77</v>
      </c>
      <c r="F3365" t="s">
        <v>20</v>
      </c>
      <c r="G3365" t="s">
        <v>293</v>
      </c>
      <c r="H3365" t="b">
        <v>0</v>
      </c>
      <c r="I3365" t="s">
        <v>49</v>
      </c>
      <c r="J3365" t="s">
        <v>50</v>
      </c>
      <c r="K3365">
        <v>0.04</v>
      </c>
      <c r="L3365" t="str">
        <f t="shared" si="208"/>
        <v>Enneapogon</v>
      </c>
      <c r="M3365" t="str">
        <f t="shared" si="209"/>
        <v>NA</v>
      </c>
      <c r="N3365" t="str">
        <f t="shared" si="210"/>
        <v>Genus</v>
      </c>
      <c r="O3365" t="str">
        <f t="shared" si="211"/>
        <v>S2-N2 77</v>
      </c>
    </row>
    <row r="3366" spans="1:15">
      <c r="A3366" t="s">
        <v>135</v>
      </c>
      <c r="B3366" t="s">
        <v>183</v>
      </c>
      <c r="C3366" t="s">
        <v>184</v>
      </c>
      <c r="D3366" t="s">
        <v>75</v>
      </c>
      <c r="E3366">
        <v>78</v>
      </c>
      <c r="F3366" t="s">
        <v>20</v>
      </c>
      <c r="G3366" t="s">
        <v>30</v>
      </c>
      <c r="H3366" t="b">
        <v>1</v>
      </c>
      <c r="I3366" t="s">
        <v>19</v>
      </c>
      <c r="J3366" t="s">
        <v>24</v>
      </c>
      <c r="K3366">
        <v>0.13</v>
      </c>
      <c r="L3366" t="str">
        <f t="shared" si="208"/>
        <v>Sclerolaena</v>
      </c>
      <c r="M3366" t="str">
        <f t="shared" si="209"/>
        <v>ventricosa</v>
      </c>
      <c r="N3366" t="str">
        <f t="shared" si="210"/>
        <v>Species</v>
      </c>
      <c r="O3366" t="str">
        <f t="shared" si="211"/>
        <v>S2-N2 78</v>
      </c>
    </row>
    <row r="3367" spans="1:15">
      <c r="A3367" t="s">
        <v>135</v>
      </c>
      <c r="B3367" t="s">
        <v>183</v>
      </c>
      <c r="C3367" t="s">
        <v>184</v>
      </c>
      <c r="D3367" t="s">
        <v>75</v>
      </c>
      <c r="E3367">
        <v>79</v>
      </c>
      <c r="F3367" t="s">
        <v>32</v>
      </c>
      <c r="G3367" t="s">
        <v>29</v>
      </c>
      <c r="L3367" t="str">
        <f t="shared" si="208"/>
        <v>NA</v>
      </c>
      <c r="M3367" t="str">
        <f t="shared" si="209"/>
        <v>NA</v>
      </c>
      <c r="N3367" t="str">
        <f t="shared" si="210"/>
        <v>NA</v>
      </c>
      <c r="O3367" t="str">
        <f t="shared" si="211"/>
        <v>S2-N2 79</v>
      </c>
    </row>
    <row r="3368" spans="1:15">
      <c r="A3368" t="s">
        <v>135</v>
      </c>
      <c r="B3368" t="s">
        <v>183</v>
      </c>
      <c r="C3368" t="s">
        <v>184</v>
      </c>
      <c r="D3368" t="s">
        <v>75</v>
      </c>
      <c r="E3368">
        <v>80</v>
      </c>
      <c r="F3368" t="s">
        <v>32</v>
      </c>
      <c r="G3368" t="s">
        <v>47</v>
      </c>
      <c r="H3368" t="b">
        <v>1</v>
      </c>
      <c r="I3368" t="s">
        <v>19</v>
      </c>
      <c r="J3368" t="s">
        <v>24</v>
      </c>
      <c r="K3368">
        <v>0.05</v>
      </c>
      <c r="L3368" t="str">
        <f t="shared" si="208"/>
        <v>Sclerolaena</v>
      </c>
      <c r="M3368" t="str">
        <f t="shared" si="209"/>
        <v>eriacantha</v>
      </c>
      <c r="N3368" t="str">
        <f t="shared" si="210"/>
        <v>Species</v>
      </c>
      <c r="O3368" t="str">
        <f t="shared" si="211"/>
        <v>S2-N2 80</v>
      </c>
    </row>
    <row r="3369" spans="1:15">
      <c r="A3369" t="s">
        <v>135</v>
      </c>
      <c r="B3369" t="s">
        <v>183</v>
      </c>
      <c r="C3369" t="s">
        <v>184</v>
      </c>
      <c r="D3369" t="s">
        <v>75</v>
      </c>
      <c r="E3369">
        <v>81</v>
      </c>
      <c r="F3369" t="s">
        <v>186</v>
      </c>
      <c r="G3369" t="s">
        <v>29</v>
      </c>
      <c r="L3369" t="str">
        <f t="shared" si="208"/>
        <v>NA</v>
      </c>
      <c r="M3369" t="str">
        <f t="shared" si="209"/>
        <v>NA</v>
      </c>
      <c r="N3369" t="str">
        <f t="shared" si="210"/>
        <v>NA</v>
      </c>
      <c r="O3369" t="str">
        <f t="shared" si="211"/>
        <v>S2-N2 81</v>
      </c>
    </row>
    <row r="3370" spans="1:15">
      <c r="A3370" t="s">
        <v>135</v>
      </c>
      <c r="B3370" t="s">
        <v>183</v>
      </c>
      <c r="C3370" t="s">
        <v>184</v>
      </c>
      <c r="D3370" t="s">
        <v>75</v>
      </c>
      <c r="E3370">
        <v>82</v>
      </c>
      <c r="F3370" t="s">
        <v>186</v>
      </c>
      <c r="G3370" t="s">
        <v>29</v>
      </c>
      <c r="L3370" t="str">
        <f t="shared" si="208"/>
        <v>NA</v>
      </c>
      <c r="M3370" t="str">
        <f t="shared" si="209"/>
        <v>NA</v>
      </c>
      <c r="N3370" t="str">
        <f t="shared" si="210"/>
        <v>NA</v>
      </c>
      <c r="O3370" t="str">
        <f t="shared" si="211"/>
        <v>S2-N2 82</v>
      </c>
    </row>
    <row r="3371" spans="1:15">
      <c r="A3371" t="s">
        <v>135</v>
      </c>
      <c r="B3371" t="s">
        <v>183</v>
      </c>
      <c r="C3371" t="s">
        <v>184</v>
      </c>
      <c r="D3371" t="s">
        <v>75</v>
      </c>
      <c r="E3371">
        <v>83</v>
      </c>
      <c r="F3371" t="s">
        <v>32</v>
      </c>
      <c r="G3371" t="s">
        <v>29</v>
      </c>
      <c r="L3371" t="str">
        <f t="shared" si="208"/>
        <v>NA</v>
      </c>
      <c r="M3371" t="str">
        <f t="shared" si="209"/>
        <v>NA</v>
      </c>
      <c r="N3371" t="str">
        <f t="shared" si="210"/>
        <v>NA</v>
      </c>
      <c r="O3371" t="str">
        <f t="shared" si="211"/>
        <v>S2-N2 83</v>
      </c>
    </row>
    <row r="3372" spans="1:15">
      <c r="A3372" t="s">
        <v>135</v>
      </c>
      <c r="B3372" t="s">
        <v>183</v>
      </c>
      <c r="C3372" t="s">
        <v>184</v>
      </c>
      <c r="D3372" t="s">
        <v>75</v>
      </c>
      <c r="E3372">
        <v>84</v>
      </c>
      <c r="F3372" t="s">
        <v>20</v>
      </c>
      <c r="G3372" t="s">
        <v>44</v>
      </c>
      <c r="H3372" t="b">
        <v>0</v>
      </c>
      <c r="I3372" t="s">
        <v>19</v>
      </c>
      <c r="J3372" t="s">
        <v>24</v>
      </c>
      <c r="K3372">
        <v>0.28999999999999998</v>
      </c>
      <c r="L3372" t="str">
        <f t="shared" si="208"/>
        <v>Maireana</v>
      </c>
      <c r="M3372" t="str">
        <f t="shared" si="209"/>
        <v>astrotricha</v>
      </c>
      <c r="N3372" t="str">
        <f t="shared" si="210"/>
        <v>Species</v>
      </c>
      <c r="O3372" t="str">
        <f t="shared" si="211"/>
        <v>S2-N2 84</v>
      </c>
    </row>
    <row r="3373" spans="1:15">
      <c r="A3373" t="s">
        <v>135</v>
      </c>
      <c r="B3373" t="s">
        <v>183</v>
      </c>
      <c r="C3373" t="s">
        <v>184</v>
      </c>
      <c r="D3373" t="s">
        <v>75</v>
      </c>
      <c r="E3373">
        <v>85</v>
      </c>
      <c r="F3373" t="s">
        <v>32</v>
      </c>
      <c r="G3373" t="s">
        <v>29</v>
      </c>
      <c r="L3373" t="str">
        <f t="shared" si="208"/>
        <v>NA</v>
      </c>
      <c r="M3373" t="str">
        <f t="shared" si="209"/>
        <v>NA</v>
      </c>
      <c r="N3373" t="str">
        <f t="shared" si="210"/>
        <v>NA</v>
      </c>
      <c r="O3373" t="str">
        <f t="shared" si="211"/>
        <v>S2-N2 85</v>
      </c>
    </row>
    <row r="3374" spans="1:15">
      <c r="A3374" t="s">
        <v>135</v>
      </c>
      <c r="B3374" t="s">
        <v>183</v>
      </c>
      <c r="C3374" t="s">
        <v>184</v>
      </c>
      <c r="D3374" t="s">
        <v>75</v>
      </c>
      <c r="E3374">
        <v>86</v>
      </c>
      <c r="F3374" t="s">
        <v>32</v>
      </c>
      <c r="G3374" t="s">
        <v>29</v>
      </c>
      <c r="L3374" t="str">
        <f t="shared" si="208"/>
        <v>NA</v>
      </c>
      <c r="M3374" t="str">
        <f t="shared" si="209"/>
        <v>NA</v>
      </c>
      <c r="N3374" t="str">
        <f t="shared" si="210"/>
        <v>NA</v>
      </c>
      <c r="O3374" t="str">
        <f t="shared" si="211"/>
        <v>S2-N2 86</v>
      </c>
    </row>
    <row r="3375" spans="1:15">
      <c r="A3375" t="s">
        <v>135</v>
      </c>
      <c r="B3375" t="s">
        <v>183</v>
      </c>
      <c r="C3375" t="s">
        <v>184</v>
      </c>
      <c r="D3375" t="s">
        <v>75</v>
      </c>
      <c r="E3375">
        <v>87</v>
      </c>
      <c r="F3375" t="s">
        <v>32</v>
      </c>
      <c r="G3375" t="s">
        <v>29</v>
      </c>
      <c r="L3375" t="str">
        <f t="shared" si="208"/>
        <v>NA</v>
      </c>
      <c r="M3375" t="str">
        <f t="shared" si="209"/>
        <v>NA</v>
      </c>
      <c r="N3375" t="str">
        <f t="shared" si="210"/>
        <v>NA</v>
      </c>
      <c r="O3375" t="str">
        <f t="shared" si="211"/>
        <v>S2-N2 87</v>
      </c>
    </row>
    <row r="3376" spans="1:15">
      <c r="A3376" t="s">
        <v>135</v>
      </c>
      <c r="B3376" t="s">
        <v>183</v>
      </c>
      <c r="C3376" t="s">
        <v>184</v>
      </c>
      <c r="D3376" t="s">
        <v>75</v>
      </c>
      <c r="E3376">
        <v>88</v>
      </c>
      <c r="F3376" t="s">
        <v>32</v>
      </c>
      <c r="G3376" t="s">
        <v>29</v>
      </c>
      <c r="L3376" t="str">
        <f t="shared" si="208"/>
        <v>NA</v>
      </c>
      <c r="M3376" t="str">
        <f t="shared" si="209"/>
        <v>NA</v>
      </c>
      <c r="N3376" t="str">
        <f t="shared" si="210"/>
        <v>NA</v>
      </c>
      <c r="O3376" t="str">
        <f t="shared" si="211"/>
        <v>S2-N2 88</v>
      </c>
    </row>
    <row r="3377" spans="1:15">
      <c r="A3377" t="s">
        <v>135</v>
      </c>
      <c r="B3377" t="s">
        <v>183</v>
      </c>
      <c r="C3377" t="s">
        <v>184</v>
      </c>
      <c r="D3377" t="s">
        <v>75</v>
      </c>
      <c r="E3377">
        <v>89</v>
      </c>
      <c r="F3377" t="s">
        <v>32</v>
      </c>
      <c r="G3377" t="s">
        <v>29</v>
      </c>
      <c r="L3377" t="str">
        <f t="shared" si="208"/>
        <v>NA</v>
      </c>
      <c r="M3377" t="str">
        <f t="shared" si="209"/>
        <v>NA</v>
      </c>
      <c r="N3377" t="str">
        <f t="shared" si="210"/>
        <v>NA</v>
      </c>
      <c r="O3377" t="str">
        <f t="shared" si="211"/>
        <v>S2-N2 89</v>
      </c>
    </row>
    <row r="3378" spans="1:15">
      <c r="A3378" t="s">
        <v>135</v>
      </c>
      <c r="B3378" t="s">
        <v>183</v>
      </c>
      <c r="C3378" t="s">
        <v>184</v>
      </c>
      <c r="D3378" t="s">
        <v>75</v>
      </c>
      <c r="E3378">
        <v>90</v>
      </c>
      <c r="F3378" t="s">
        <v>34</v>
      </c>
      <c r="G3378" t="s">
        <v>29</v>
      </c>
      <c r="L3378" t="str">
        <f t="shared" si="208"/>
        <v>NA</v>
      </c>
      <c r="M3378" t="str">
        <f t="shared" si="209"/>
        <v>NA</v>
      </c>
      <c r="N3378" t="str">
        <f t="shared" si="210"/>
        <v>NA</v>
      </c>
      <c r="O3378" t="str">
        <f t="shared" si="211"/>
        <v>S2-N2 90</v>
      </c>
    </row>
    <row r="3379" spans="1:15">
      <c r="A3379" t="s">
        <v>135</v>
      </c>
      <c r="B3379" t="s">
        <v>183</v>
      </c>
      <c r="C3379" t="s">
        <v>184</v>
      </c>
      <c r="D3379" t="s">
        <v>75</v>
      </c>
      <c r="E3379">
        <v>91</v>
      </c>
      <c r="F3379" t="s">
        <v>20</v>
      </c>
      <c r="G3379" t="s">
        <v>29</v>
      </c>
      <c r="L3379" t="str">
        <f t="shared" si="208"/>
        <v>NA</v>
      </c>
      <c r="M3379" t="str">
        <f t="shared" si="209"/>
        <v>NA</v>
      </c>
      <c r="N3379" t="str">
        <f t="shared" si="210"/>
        <v>NA</v>
      </c>
      <c r="O3379" t="str">
        <f t="shared" si="211"/>
        <v>S2-N2 91</v>
      </c>
    </row>
    <row r="3380" spans="1:15">
      <c r="A3380" t="s">
        <v>135</v>
      </c>
      <c r="B3380" t="s">
        <v>183</v>
      </c>
      <c r="C3380" t="s">
        <v>184</v>
      </c>
      <c r="D3380" t="s">
        <v>75</v>
      </c>
      <c r="E3380">
        <v>92</v>
      </c>
      <c r="F3380" t="s">
        <v>20</v>
      </c>
      <c r="G3380" t="s">
        <v>293</v>
      </c>
      <c r="H3380" t="b">
        <v>0</v>
      </c>
      <c r="I3380" t="s">
        <v>49</v>
      </c>
      <c r="J3380" t="s">
        <v>50</v>
      </c>
      <c r="K3380">
        <v>7.0000000000000007E-2</v>
      </c>
      <c r="L3380" t="str">
        <f t="shared" si="208"/>
        <v>Enneapogon</v>
      </c>
      <c r="M3380" t="str">
        <f t="shared" si="209"/>
        <v>NA</v>
      </c>
      <c r="N3380" t="str">
        <f t="shared" si="210"/>
        <v>Genus</v>
      </c>
      <c r="O3380" t="str">
        <f t="shared" si="211"/>
        <v>S2-N2 92</v>
      </c>
    </row>
    <row r="3381" spans="1:15">
      <c r="A3381" t="s">
        <v>135</v>
      </c>
      <c r="B3381" t="s">
        <v>183</v>
      </c>
      <c r="C3381" t="s">
        <v>184</v>
      </c>
      <c r="D3381" t="s">
        <v>75</v>
      </c>
      <c r="E3381">
        <v>93</v>
      </c>
      <c r="F3381" t="s">
        <v>34</v>
      </c>
      <c r="G3381" t="s">
        <v>29</v>
      </c>
      <c r="L3381" t="str">
        <f t="shared" si="208"/>
        <v>NA</v>
      </c>
      <c r="M3381" t="str">
        <f t="shared" si="209"/>
        <v>NA</v>
      </c>
      <c r="N3381" t="str">
        <f t="shared" si="210"/>
        <v>NA</v>
      </c>
      <c r="O3381" t="str">
        <f t="shared" si="211"/>
        <v>S2-N2 93</v>
      </c>
    </row>
    <row r="3382" spans="1:15">
      <c r="A3382" t="s">
        <v>135</v>
      </c>
      <c r="B3382" t="s">
        <v>183</v>
      </c>
      <c r="C3382" t="s">
        <v>184</v>
      </c>
      <c r="D3382" t="s">
        <v>75</v>
      </c>
      <c r="E3382">
        <v>94</v>
      </c>
      <c r="F3382" t="s">
        <v>32</v>
      </c>
      <c r="G3382" t="s">
        <v>29</v>
      </c>
      <c r="L3382" t="str">
        <f t="shared" si="208"/>
        <v>NA</v>
      </c>
      <c r="M3382" t="str">
        <f t="shared" si="209"/>
        <v>NA</v>
      </c>
      <c r="N3382" t="str">
        <f t="shared" si="210"/>
        <v>NA</v>
      </c>
      <c r="O3382" t="str">
        <f t="shared" si="211"/>
        <v>S2-N2 94</v>
      </c>
    </row>
    <row r="3383" spans="1:15">
      <c r="A3383" t="s">
        <v>135</v>
      </c>
      <c r="B3383" t="s">
        <v>183</v>
      </c>
      <c r="C3383" t="s">
        <v>184</v>
      </c>
      <c r="D3383" t="s">
        <v>75</v>
      </c>
      <c r="E3383">
        <v>95</v>
      </c>
      <c r="F3383" t="s">
        <v>32</v>
      </c>
      <c r="G3383" t="s">
        <v>29</v>
      </c>
      <c r="L3383" t="str">
        <f t="shared" si="208"/>
        <v>NA</v>
      </c>
      <c r="M3383" t="str">
        <f t="shared" si="209"/>
        <v>NA</v>
      </c>
      <c r="N3383" t="str">
        <f t="shared" si="210"/>
        <v>NA</v>
      </c>
      <c r="O3383" t="str">
        <f t="shared" si="211"/>
        <v>S2-N2 95</v>
      </c>
    </row>
    <row r="3384" spans="1:15">
      <c r="A3384" t="s">
        <v>135</v>
      </c>
      <c r="B3384" t="s">
        <v>183</v>
      </c>
      <c r="C3384" t="s">
        <v>184</v>
      </c>
      <c r="D3384" t="s">
        <v>75</v>
      </c>
      <c r="E3384">
        <v>96</v>
      </c>
      <c r="F3384" t="s">
        <v>32</v>
      </c>
      <c r="G3384" t="s">
        <v>29</v>
      </c>
      <c r="L3384" t="str">
        <f t="shared" si="208"/>
        <v>NA</v>
      </c>
      <c r="M3384" t="str">
        <f t="shared" si="209"/>
        <v>NA</v>
      </c>
      <c r="N3384" t="str">
        <f t="shared" si="210"/>
        <v>NA</v>
      </c>
      <c r="O3384" t="str">
        <f t="shared" si="211"/>
        <v>S2-N2 96</v>
      </c>
    </row>
    <row r="3385" spans="1:15">
      <c r="A3385" t="s">
        <v>135</v>
      </c>
      <c r="B3385" t="s">
        <v>183</v>
      </c>
      <c r="C3385" t="s">
        <v>184</v>
      </c>
      <c r="D3385" t="s">
        <v>75</v>
      </c>
      <c r="E3385">
        <v>97</v>
      </c>
      <c r="F3385" t="s">
        <v>20</v>
      </c>
      <c r="G3385" t="s">
        <v>44</v>
      </c>
      <c r="H3385" t="b">
        <v>1</v>
      </c>
      <c r="I3385" t="s">
        <v>19</v>
      </c>
      <c r="J3385" t="s">
        <v>24</v>
      </c>
      <c r="K3385">
        <v>0.28999999999999998</v>
      </c>
      <c r="L3385" t="str">
        <f t="shared" si="208"/>
        <v>Maireana</v>
      </c>
      <c r="M3385" t="str">
        <f t="shared" si="209"/>
        <v>astrotricha</v>
      </c>
      <c r="N3385" t="str">
        <f t="shared" si="210"/>
        <v>Species</v>
      </c>
      <c r="O3385" t="str">
        <f t="shared" si="211"/>
        <v>S2-N2 97</v>
      </c>
    </row>
    <row r="3386" spans="1:15">
      <c r="A3386" t="s">
        <v>135</v>
      </c>
      <c r="B3386" t="s">
        <v>183</v>
      </c>
      <c r="C3386" t="s">
        <v>184</v>
      </c>
      <c r="D3386" t="s">
        <v>75</v>
      </c>
      <c r="E3386">
        <v>98</v>
      </c>
      <c r="F3386" t="s">
        <v>32</v>
      </c>
      <c r="G3386" t="s">
        <v>29</v>
      </c>
      <c r="L3386" t="str">
        <f t="shared" si="208"/>
        <v>NA</v>
      </c>
      <c r="M3386" t="str">
        <f t="shared" si="209"/>
        <v>NA</v>
      </c>
      <c r="N3386" t="str">
        <f t="shared" si="210"/>
        <v>NA</v>
      </c>
      <c r="O3386" t="str">
        <f t="shared" si="211"/>
        <v>S2-N2 98</v>
      </c>
    </row>
    <row r="3387" spans="1:15">
      <c r="A3387" t="s">
        <v>135</v>
      </c>
      <c r="B3387" t="s">
        <v>183</v>
      </c>
      <c r="C3387" t="s">
        <v>184</v>
      </c>
      <c r="D3387" t="s">
        <v>75</v>
      </c>
      <c r="E3387">
        <v>99</v>
      </c>
      <c r="F3387" t="s">
        <v>20</v>
      </c>
      <c r="G3387" t="s">
        <v>29</v>
      </c>
      <c r="L3387" t="str">
        <f t="shared" si="208"/>
        <v>NA</v>
      </c>
      <c r="M3387" t="str">
        <f t="shared" si="209"/>
        <v>NA</v>
      </c>
      <c r="N3387" t="str">
        <f t="shared" si="210"/>
        <v>NA</v>
      </c>
      <c r="O3387" t="str">
        <f t="shared" si="211"/>
        <v>S2-N2 99</v>
      </c>
    </row>
    <row r="3388" spans="1:15">
      <c r="A3388" t="s">
        <v>135</v>
      </c>
      <c r="B3388" t="s">
        <v>183</v>
      </c>
      <c r="C3388" t="s">
        <v>184</v>
      </c>
      <c r="D3388" t="s">
        <v>75</v>
      </c>
      <c r="E3388">
        <v>100</v>
      </c>
      <c r="F3388" t="s">
        <v>20</v>
      </c>
      <c r="G3388" t="s">
        <v>29</v>
      </c>
      <c r="L3388" t="str">
        <f t="shared" si="208"/>
        <v>NA</v>
      </c>
      <c r="M3388" t="str">
        <f t="shared" si="209"/>
        <v>NA</v>
      </c>
      <c r="N3388" t="str">
        <f t="shared" si="210"/>
        <v>NA</v>
      </c>
      <c r="O3388" t="str">
        <f t="shared" si="211"/>
        <v>S2-N2 100</v>
      </c>
    </row>
    <row r="3389" spans="1:15">
      <c r="A3389" t="s">
        <v>135</v>
      </c>
      <c r="B3389" t="s">
        <v>183</v>
      </c>
      <c r="C3389" t="s">
        <v>184</v>
      </c>
      <c r="D3389" t="s">
        <v>73</v>
      </c>
      <c r="E3389">
        <v>0</v>
      </c>
      <c r="F3389" t="s">
        <v>34</v>
      </c>
      <c r="G3389" t="s">
        <v>47</v>
      </c>
      <c r="H3389" t="b">
        <v>0</v>
      </c>
      <c r="I3389" t="s">
        <v>19</v>
      </c>
      <c r="J3389" t="s">
        <v>24</v>
      </c>
      <c r="K3389">
        <v>7.0000000000000007E-2</v>
      </c>
      <c r="L3389" t="str">
        <f t="shared" si="208"/>
        <v>Sclerolaena</v>
      </c>
      <c r="M3389" t="str">
        <f t="shared" si="209"/>
        <v>eriacantha</v>
      </c>
      <c r="N3389" t="str">
        <f t="shared" si="210"/>
        <v>Species</v>
      </c>
      <c r="O3389" t="str">
        <f t="shared" si="211"/>
        <v>S3-N3 0</v>
      </c>
    </row>
    <row r="3390" spans="1:15">
      <c r="A3390" t="s">
        <v>135</v>
      </c>
      <c r="B3390" t="s">
        <v>183</v>
      </c>
      <c r="C3390" t="s">
        <v>184</v>
      </c>
      <c r="D3390" t="s">
        <v>73</v>
      </c>
      <c r="E3390">
        <v>1</v>
      </c>
      <c r="F3390" t="s">
        <v>20</v>
      </c>
      <c r="G3390" t="s">
        <v>29</v>
      </c>
      <c r="L3390" t="str">
        <f t="shared" si="208"/>
        <v>NA</v>
      </c>
      <c r="M3390" t="str">
        <f t="shared" si="209"/>
        <v>NA</v>
      </c>
      <c r="N3390" t="str">
        <f t="shared" si="210"/>
        <v>NA</v>
      </c>
      <c r="O3390" t="str">
        <f t="shared" si="211"/>
        <v>S3-N3 1</v>
      </c>
    </row>
    <row r="3391" spans="1:15">
      <c r="A3391" t="s">
        <v>135</v>
      </c>
      <c r="B3391" t="s">
        <v>183</v>
      </c>
      <c r="C3391" t="s">
        <v>184</v>
      </c>
      <c r="D3391" t="s">
        <v>73</v>
      </c>
      <c r="E3391">
        <v>2</v>
      </c>
      <c r="F3391" t="s">
        <v>20</v>
      </c>
      <c r="G3391" t="s">
        <v>29</v>
      </c>
      <c r="L3391" t="str">
        <f t="shared" si="208"/>
        <v>NA</v>
      </c>
      <c r="M3391" t="str">
        <f t="shared" si="209"/>
        <v>NA</v>
      </c>
      <c r="N3391" t="str">
        <f t="shared" si="210"/>
        <v>NA</v>
      </c>
      <c r="O3391" t="str">
        <f t="shared" si="211"/>
        <v>S3-N3 2</v>
      </c>
    </row>
    <row r="3392" spans="1:15">
      <c r="A3392" t="s">
        <v>135</v>
      </c>
      <c r="B3392" t="s">
        <v>183</v>
      </c>
      <c r="C3392" t="s">
        <v>184</v>
      </c>
      <c r="D3392" t="s">
        <v>73</v>
      </c>
      <c r="E3392">
        <v>3</v>
      </c>
      <c r="F3392" t="s">
        <v>34</v>
      </c>
      <c r="G3392" t="s">
        <v>29</v>
      </c>
      <c r="L3392" t="str">
        <f t="shared" si="208"/>
        <v>NA</v>
      </c>
      <c r="M3392" t="str">
        <f t="shared" si="209"/>
        <v>NA</v>
      </c>
      <c r="N3392" t="str">
        <f t="shared" si="210"/>
        <v>NA</v>
      </c>
      <c r="O3392" t="str">
        <f t="shared" si="211"/>
        <v>S3-N3 3</v>
      </c>
    </row>
    <row r="3393" spans="1:15">
      <c r="A3393" t="s">
        <v>135</v>
      </c>
      <c r="B3393" t="s">
        <v>183</v>
      </c>
      <c r="C3393" t="s">
        <v>184</v>
      </c>
      <c r="D3393" t="s">
        <v>73</v>
      </c>
      <c r="E3393">
        <v>4</v>
      </c>
      <c r="F3393" t="s">
        <v>32</v>
      </c>
      <c r="G3393" t="s">
        <v>29</v>
      </c>
      <c r="L3393" t="str">
        <f t="shared" si="208"/>
        <v>NA</v>
      </c>
      <c r="M3393" t="str">
        <f t="shared" si="209"/>
        <v>NA</v>
      </c>
      <c r="N3393" t="str">
        <f t="shared" si="210"/>
        <v>NA</v>
      </c>
      <c r="O3393" t="str">
        <f t="shared" si="211"/>
        <v>S3-N3 4</v>
      </c>
    </row>
    <row r="3394" spans="1:15">
      <c r="A3394" t="s">
        <v>135</v>
      </c>
      <c r="B3394" t="s">
        <v>183</v>
      </c>
      <c r="C3394" t="s">
        <v>184</v>
      </c>
      <c r="D3394" t="s">
        <v>73</v>
      </c>
      <c r="E3394">
        <v>5</v>
      </c>
      <c r="F3394" t="s">
        <v>32</v>
      </c>
      <c r="G3394" t="s">
        <v>29</v>
      </c>
      <c r="L3394" t="str">
        <f t="shared" si="208"/>
        <v>NA</v>
      </c>
      <c r="M3394" t="str">
        <f t="shared" si="209"/>
        <v>NA</v>
      </c>
      <c r="N3394" t="str">
        <f t="shared" si="210"/>
        <v>NA</v>
      </c>
      <c r="O3394" t="str">
        <f t="shared" si="211"/>
        <v>S3-N3 5</v>
      </c>
    </row>
    <row r="3395" spans="1:15">
      <c r="A3395" t="s">
        <v>135</v>
      </c>
      <c r="B3395" t="s">
        <v>183</v>
      </c>
      <c r="C3395" t="s">
        <v>184</v>
      </c>
      <c r="D3395" t="s">
        <v>73</v>
      </c>
      <c r="E3395">
        <v>6</v>
      </c>
      <c r="F3395" t="s">
        <v>32</v>
      </c>
      <c r="G3395" t="s">
        <v>29</v>
      </c>
      <c r="L3395" t="str">
        <f t="shared" ref="L3395:L3458" si="212">IF(G3395="NA", "NA", IF(ISNUMBER(SEARCH(" ", G3395)), LEFT(G3395, FIND(" ", G3395) - 1), G3395))</f>
        <v>NA</v>
      </c>
      <c r="M3395" t="str">
        <f t="shared" ref="M3395:M3458" si="213">IF(OR(G3395="NA", LEN(TRIM(G3395))=LEN(SUBSTITUTE(G3395," ",""))), "NA", IF(ISNUMBER(SEARCH("Dead", G3395)), "NA", MID(G3395, FIND(" ", G3395) + 1, LEN(G3395) - FIND(" ", G3395))))</f>
        <v>NA</v>
      </c>
      <c r="N3395" t="str">
        <f t="shared" ref="N3395:N3458" si="214">IF(G3395="NA", "NA", IF(ISNUMBER(SEARCH("Dead", G3395)), IF(I3395&lt;&gt;"", "Family", "NA"), IF(ISNUMBER(SEARCH("subsp.", G3395)), "Subspecies", IF(ISNUMBER(SEARCH("var.", G3395)), "Varietas", IF(COUNTIF(G3395, "* *")=0, "Genus", "Species")))))</f>
        <v>NA</v>
      </c>
      <c r="O3395" t="str">
        <f t="shared" ref="O3395:O3458" si="215">CONCATENATE(D3395, " ", E3395)</f>
        <v>S3-N3 6</v>
      </c>
    </row>
    <row r="3396" spans="1:15">
      <c r="A3396" t="s">
        <v>135</v>
      </c>
      <c r="B3396" t="s">
        <v>183</v>
      </c>
      <c r="C3396" t="s">
        <v>184</v>
      </c>
      <c r="D3396" t="s">
        <v>73</v>
      </c>
      <c r="E3396">
        <v>7</v>
      </c>
      <c r="F3396" t="s">
        <v>20</v>
      </c>
      <c r="G3396" t="s">
        <v>29</v>
      </c>
      <c r="L3396" t="str">
        <f t="shared" si="212"/>
        <v>NA</v>
      </c>
      <c r="M3396" t="str">
        <f t="shared" si="213"/>
        <v>NA</v>
      </c>
      <c r="N3396" t="str">
        <f t="shared" si="214"/>
        <v>NA</v>
      </c>
      <c r="O3396" t="str">
        <f t="shared" si="215"/>
        <v>S3-N3 7</v>
      </c>
    </row>
    <row r="3397" spans="1:15">
      <c r="A3397" t="s">
        <v>135</v>
      </c>
      <c r="B3397" t="s">
        <v>183</v>
      </c>
      <c r="C3397" t="s">
        <v>184</v>
      </c>
      <c r="D3397" t="s">
        <v>73</v>
      </c>
      <c r="E3397">
        <v>8</v>
      </c>
      <c r="F3397" t="s">
        <v>32</v>
      </c>
      <c r="G3397" t="s">
        <v>29</v>
      </c>
      <c r="L3397" t="str">
        <f t="shared" si="212"/>
        <v>NA</v>
      </c>
      <c r="M3397" t="str">
        <f t="shared" si="213"/>
        <v>NA</v>
      </c>
      <c r="N3397" t="str">
        <f t="shared" si="214"/>
        <v>NA</v>
      </c>
      <c r="O3397" t="str">
        <f t="shared" si="215"/>
        <v>S3-N3 8</v>
      </c>
    </row>
    <row r="3398" spans="1:15">
      <c r="A3398" t="s">
        <v>135</v>
      </c>
      <c r="B3398" t="s">
        <v>183</v>
      </c>
      <c r="C3398" t="s">
        <v>184</v>
      </c>
      <c r="D3398" t="s">
        <v>73</v>
      </c>
      <c r="E3398">
        <v>9</v>
      </c>
      <c r="F3398" t="s">
        <v>32</v>
      </c>
      <c r="G3398" t="s">
        <v>29</v>
      </c>
      <c r="L3398" t="str">
        <f t="shared" si="212"/>
        <v>NA</v>
      </c>
      <c r="M3398" t="str">
        <f t="shared" si="213"/>
        <v>NA</v>
      </c>
      <c r="N3398" t="str">
        <f t="shared" si="214"/>
        <v>NA</v>
      </c>
      <c r="O3398" t="str">
        <f t="shared" si="215"/>
        <v>S3-N3 9</v>
      </c>
    </row>
    <row r="3399" spans="1:15">
      <c r="A3399" t="s">
        <v>135</v>
      </c>
      <c r="B3399" t="s">
        <v>183</v>
      </c>
      <c r="C3399" t="s">
        <v>184</v>
      </c>
      <c r="D3399" t="s">
        <v>73</v>
      </c>
      <c r="E3399">
        <v>10</v>
      </c>
      <c r="F3399" t="s">
        <v>32</v>
      </c>
      <c r="G3399" t="s">
        <v>29</v>
      </c>
      <c r="L3399" t="str">
        <f t="shared" si="212"/>
        <v>NA</v>
      </c>
      <c r="M3399" t="str">
        <f t="shared" si="213"/>
        <v>NA</v>
      </c>
      <c r="N3399" t="str">
        <f t="shared" si="214"/>
        <v>NA</v>
      </c>
      <c r="O3399" t="str">
        <f t="shared" si="215"/>
        <v>S3-N3 10</v>
      </c>
    </row>
    <row r="3400" spans="1:15">
      <c r="A3400" t="s">
        <v>135</v>
      </c>
      <c r="B3400" t="s">
        <v>183</v>
      </c>
      <c r="C3400" t="s">
        <v>184</v>
      </c>
      <c r="D3400" t="s">
        <v>73</v>
      </c>
      <c r="E3400">
        <v>11</v>
      </c>
      <c r="F3400" t="s">
        <v>32</v>
      </c>
      <c r="G3400" t="s">
        <v>29</v>
      </c>
      <c r="L3400" t="str">
        <f t="shared" si="212"/>
        <v>NA</v>
      </c>
      <c r="M3400" t="str">
        <f t="shared" si="213"/>
        <v>NA</v>
      </c>
      <c r="N3400" t="str">
        <f t="shared" si="214"/>
        <v>NA</v>
      </c>
      <c r="O3400" t="str">
        <f t="shared" si="215"/>
        <v>S3-N3 11</v>
      </c>
    </row>
    <row r="3401" spans="1:15">
      <c r="A3401" t="s">
        <v>135</v>
      </c>
      <c r="B3401" t="s">
        <v>183</v>
      </c>
      <c r="C3401" t="s">
        <v>184</v>
      </c>
      <c r="D3401" t="s">
        <v>73</v>
      </c>
      <c r="E3401">
        <v>12</v>
      </c>
      <c r="F3401" t="s">
        <v>32</v>
      </c>
      <c r="G3401" t="s">
        <v>29</v>
      </c>
      <c r="L3401" t="str">
        <f t="shared" si="212"/>
        <v>NA</v>
      </c>
      <c r="M3401" t="str">
        <f t="shared" si="213"/>
        <v>NA</v>
      </c>
      <c r="N3401" t="str">
        <f t="shared" si="214"/>
        <v>NA</v>
      </c>
      <c r="O3401" t="str">
        <f t="shared" si="215"/>
        <v>S3-N3 12</v>
      </c>
    </row>
    <row r="3402" spans="1:15">
      <c r="A3402" t="s">
        <v>135</v>
      </c>
      <c r="B3402" t="s">
        <v>183</v>
      </c>
      <c r="C3402" t="s">
        <v>184</v>
      </c>
      <c r="D3402" t="s">
        <v>73</v>
      </c>
      <c r="E3402">
        <v>13</v>
      </c>
      <c r="F3402" t="s">
        <v>32</v>
      </c>
      <c r="G3402" t="s">
        <v>29</v>
      </c>
      <c r="L3402" t="str">
        <f t="shared" si="212"/>
        <v>NA</v>
      </c>
      <c r="M3402" t="str">
        <f t="shared" si="213"/>
        <v>NA</v>
      </c>
      <c r="N3402" t="str">
        <f t="shared" si="214"/>
        <v>NA</v>
      </c>
      <c r="O3402" t="str">
        <f t="shared" si="215"/>
        <v>S3-N3 13</v>
      </c>
    </row>
    <row r="3403" spans="1:15">
      <c r="A3403" t="s">
        <v>135</v>
      </c>
      <c r="B3403" t="s">
        <v>183</v>
      </c>
      <c r="C3403" t="s">
        <v>184</v>
      </c>
      <c r="D3403" t="s">
        <v>73</v>
      </c>
      <c r="E3403">
        <v>14</v>
      </c>
      <c r="F3403" t="s">
        <v>20</v>
      </c>
      <c r="G3403" t="s">
        <v>29</v>
      </c>
      <c r="L3403" t="str">
        <f t="shared" si="212"/>
        <v>NA</v>
      </c>
      <c r="M3403" t="str">
        <f t="shared" si="213"/>
        <v>NA</v>
      </c>
      <c r="N3403" t="str">
        <f t="shared" si="214"/>
        <v>NA</v>
      </c>
      <c r="O3403" t="str">
        <f t="shared" si="215"/>
        <v>S3-N3 14</v>
      </c>
    </row>
    <row r="3404" spans="1:15">
      <c r="A3404" t="s">
        <v>135</v>
      </c>
      <c r="B3404" t="s">
        <v>183</v>
      </c>
      <c r="C3404" t="s">
        <v>184</v>
      </c>
      <c r="D3404" t="s">
        <v>73</v>
      </c>
      <c r="E3404">
        <v>15</v>
      </c>
      <c r="F3404" t="s">
        <v>20</v>
      </c>
      <c r="G3404" t="s">
        <v>29</v>
      </c>
      <c r="L3404" t="str">
        <f t="shared" si="212"/>
        <v>NA</v>
      </c>
      <c r="M3404" t="str">
        <f t="shared" si="213"/>
        <v>NA</v>
      </c>
      <c r="N3404" t="str">
        <f t="shared" si="214"/>
        <v>NA</v>
      </c>
      <c r="O3404" t="str">
        <f t="shared" si="215"/>
        <v>S3-N3 15</v>
      </c>
    </row>
    <row r="3405" spans="1:15">
      <c r="A3405" t="s">
        <v>135</v>
      </c>
      <c r="B3405" t="s">
        <v>183</v>
      </c>
      <c r="C3405" t="s">
        <v>184</v>
      </c>
      <c r="D3405" t="s">
        <v>73</v>
      </c>
      <c r="E3405">
        <v>16</v>
      </c>
      <c r="F3405" t="s">
        <v>20</v>
      </c>
      <c r="G3405" t="s">
        <v>29</v>
      </c>
      <c r="L3405" t="str">
        <f t="shared" si="212"/>
        <v>NA</v>
      </c>
      <c r="M3405" t="str">
        <f t="shared" si="213"/>
        <v>NA</v>
      </c>
      <c r="N3405" t="str">
        <f t="shared" si="214"/>
        <v>NA</v>
      </c>
      <c r="O3405" t="str">
        <f t="shared" si="215"/>
        <v>S3-N3 16</v>
      </c>
    </row>
    <row r="3406" spans="1:15">
      <c r="A3406" t="s">
        <v>135</v>
      </c>
      <c r="B3406" t="s">
        <v>183</v>
      </c>
      <c r="C3406" t="s">
        <v>184</v>
      </c>
      <c r="D3406" t="s">
        <v>73</v>
      </c>
      <c r="E3406">
        <v>17</v>
      </c>
      <c r="F3406" t="s">
        <v>20</v>
      </c>
      <c r="G3406" t="s">
        <v>30</v>
      </c>
      <c r="H3406" t="b">
        <v>0</v>
      </c>
      <c r="I3406" t="s">
        <v>19</v>
      </c>
      <c r="J3406" t="s">
        <v>24</v>
      </c>
      <c r="K3406">
        <v>7.0000000000000007E-2</v>
      </c>
      <c r="L3406" t="str">
        <f t="shared" si="212"/>
        <v>Sclerolaena</v>
      </c>
      <c r="M3406" t="str">
        <f t="shared" si="213"/>
        <v>ventricosa</v>
      </c>
      <c r="N3406" t="str">
        <f t="shared" si="214"/>
        <v>Species</v>
      </c>
      <c r="O3406" t="str">
        <f t="shared" si="215"/>
        <v>S3-N3 17</v>
      </c>
    </row>
    <row r="3407" spans="1:15">
      <c r="A3407" t="s">
        <v>135</v>
      </c>
      <c r="B3407" t="s">
        <v>183</v>
      </c>
      <c r="C3407" t="s">
        <v>184</v>
      </c>
      <c r="D3407" t="s">
        <v>73</v>
      </c>
      <c r="E3407">
        <v>18</v>
      </c>
      <c r="F3407" t="s">
        <v>34</v>
      </c>
      <c r="G3407" t="s">
        <v>29</v>
      </c>
      <c r="L3407" t="str">
        <f t="shared" si="212"/>
        <v>NA</v>
      </c>
      <c r="M3407" t="str">
        <f t="shared" si="213"/>
        <v>NA</v>
      </c>
      <c r="N3407" t="str">
        <f t="shared" si="214"/>
        <v>NA</v>
      </c>
      <c r="O3407" t="str">
        <f t="shared" si="215"/>
        <v>S3-N3 18</v>
      </c>
    </row>
    <row r="3408" spans="1:15">
      <c r="A3408" t="s">
        <v>135</v>
      </c>
      <c r="B3408" t="s">
        <v>183</v>
      </c>
      <c r="C3408" t="s">
        <v>184</v>
      </c>
      <c r="D3408" t="s">
        <v>73</v>
      </c>
      <c r="E3408">
        <v>19</v>
      </c>
      <c r="F3408" t="s">
        <v>34</v>
      </c>
      <c r="G3408" t="s">
        <v>29</v>
      </c>
      <c r="L3408" t="str">
        <f t="shared" si="212"/>
        <v>NA</v>
      </c>
      <c r="M3408" t="str">
        <f t="shared" si="213"/>
        <v>NA</v>
      </c>
      <c r="N3408" t="str">
        <f t="shared" si="214"/>
        <v>NA</v>
      </c>
      <c r="O3408" t="str">
        <f t="shared" si="215"/>
        <v>S3-N3 19</v>
      </c>
    </row>
    <row r="3409" spans="1:15">
      <c r="A3409" t="s">
        <v>135</v>
      </c>
      <c r="B3409" t="s">
        <v>183</v>
      </c>
      <c r="C3409" t="s">
        <v>184</v>
      </c>
      <c r="D3409" t="s">
        <v>73</v>
      </c>
      <c r="E3409">
        <v>20</v>
      </c>
      <c r="F3409" t="s">
        <v>20</v>
      </c>
      <c r="G3409" t="s">
        <v>29</v>
      </c>
      <c r="L3409" t="str">
        <f t="shared" si="212"/>
        <v>NA</v>
      </c>
      <c r="M3409" t="str">
        <f t="shared" si="213"/>
        <v>NA</v>
      </c>
      <c r="N3409" t="str">
        <f t="shared" si="214"/>
        <v>NA</v>
      </c>
      <c r="O3409" t="str">
        <f t="shared" si="215"/>
        <v>S3-N3 20</v>
      </c>
    </row>
    <row r="3410" spans="1:15">
      <c r="A3410" t="s">
        <v>135</v>
      </c>
      <c r="B3410" t="s">
        <v>183</v>
      </c>
      <c r="C3410" t="s">
        <v>184</v>
      </c>
      <c r="D3410" t="s">
        <v>73</v>
      </c>
      <c r="E3410">
        <v>21</v>
      </c>
      <c r="F3410" t="s">
        <v>32</v>
      </c>
      <c r="G3410" t="s">
        <v>29</v>
      </c>
      <c r="L3410" t="str">
        <f t="shared" si="212"/>
        <v>NA</v>
      </c>
      <c r="M3410" t="str">
        <f t="shared" si="213"/>
        <v>NA</v>
      </c>
      <c r="N3410" t="str">
        <f t="shared" si="214"/>
        <v>NA</v>
      </c>
      <c r="O3410" t="str">
        <f t="shared" si="215"/>
        <v>S3-N3 21</v>
      </c>
    </row>
    <row r="3411" spans="1:15">
      <c r="A3411" t="s">
        <v>135</v>
      </c>
      <c r="B3411" t="s">
        <v>183</v>
      </c>
      <c r="C3411" t="s">
        <v>184</v>
      </c>
      <c r="D3411" t="s">
        <v>73</v>
      </c>
      <c r="E3411">
        <v>22</v>
      </c>
      <c r="F3411" t="s">
        <v>34</v>
      </c>
      <c r="G3411" t="s">
        <v>29</v>
      </c>
      <c r="L3411" t="str">
        <f t="shared" si="212"/>
        <v>NA</v>
      </c>
      <c r="M3411" t="str">
        <f t="shared" si="213"/>
        <v>NA</v>
      </c>
      <c r="N3411" t="str">
        <f t="shared" si="214"/>
        <v>NA</v>
      </c>
      <c r="O3411" t="str">
        <f t="shared" si="215"/>
        <v>S3-N3 22</v>
      </c>
    </row>
    <row r="3412" spans="1:15">
      <c r="A3412" t="s">
        <v>135</v>
      </c>
      <c r="B3412" t="s">
        <v>183</v>
      </c>
      <c r="C3412" t="s">
        <v>184</v>
      </c>
      <c r="D3412" t="s">
        <v>73</v>
      </c>
      <c r="E3412">
        <v>23</v>
      </c>
      <c r="F3412" t="s">
        <v>34</v>
      </c>
      <c r="G3412" t="s">
        <v>29</v>
      </c>
      <c r="L3412" t="str">
        <f t="shared" si="212"/>
        <v>NA</v>
      </c>
      <c r="M3412" t="str">
        <f t="shared" si="213"/>
        <v>NA</v>
      </c>
      <c r="N3412" t="str">
        <f t="shared" si="214"/>
        <v>NA</v>
      </c>
      <c r="O3412" t="str">
        <f t="shared" si="215"/>
        <v>S3-N3 23</v>
      </c>
    </row>
    <row r="3413" spans="1:15">
      <c r="A3413" t="s">
        <v>135</v>
      </c>
      <c r="B3413" t="s">
        <v>183</v>
      </c>
      <c r="C3413" t="s">
        <v>184</v>
      </c>
      <c r="D3413" t="s">
        <v>73</v>
      </c>
      <c r="E3413">
        <v>24</v>
      </c>
      <c r="F3413" t="s">
        <v>34</v>
      </c>
      <c r="G3413" t="s">
        <v>29</v>
      </c>
      <c r="L3413" t="str">
        <f t="shared" si="212"/>
        <v>NA</v>
      </c>
      <c r="M3413" t="str">
        <f t="shared" si="213"/>
        <v>NA</v>
      </c>
      <c r="N3413" t="str">
        <f t="shared" si="214"/>
        <v>NA</v>
      </c>
      <c r="O3413" t="str">
        <f t="shared" si="215"/>
        <v>S3-N3 24</v>
      </c>
    </row>
    <row r="3414" spans="1:15">
      <c r="A3414" t="s">
        <v>135</v>
      </c>
      <c r="B3414" t="s">
        <v>183</v>
      </c>
      <c r="C3414" t="s">
        <v>184</v>
      </c>
      <c r="D3414" t="s">
        <v>73</v>
      </c>
      <c r="E3414">
        <v>25</v>
      </c>
      <c r="F3414" t="s">
        <v>186</v>
      </c>
      <c r="G3414" t="s">
        <v>29</v>
      </c>
      <c r="L3414" t="str">
        <f t="shared" si="212"/>
        <v>NA</v>
      </c>
      <c r="M3414" t="str">
        <f t="shared" si="213"/>
        <v>NA</v>
      </c>
      <c r="N3414" t="str">
        <f t="shared" si="214"/>
        <v>NA</v>
      </c>
      <c r="O3414" t="str">
        <f t="shared" si="215"/>
        <v>S3-N3 25</v>
      </c>
    </row>
    <row r="3415" spans="1:15">
      <c r="A3415" t="s">
        <v>135</v>
      </c>
      <c r="B3415" t="s">
        <v>183</v>
      </c>
      <c r="C3415" t="s">
        <v>184</v>
      </c>
      <c r="D3415" t="s">
        <v>73</v>
      </c>
      <c r="E3415">
        <v>26</v>
      </c>
      <c r="F3415" t="s">
        <v>20</v>
      </c>
      <c r="G3415" t="s">
        <v>29</v>
      </c>
      <c r="L3415" t="str">
        <f t="shared" si="212"/>
        <v>NA</v>
      </c>
      <c r="M3415" t="str">
        <f t="shared" si="213"/>
        <v>NA</v>
      </c>
      <c r="N3415" t="str">
        <f t="shared" si="214"/>
        <v>NA</v>
      </c>
      <c r="O3415" t="str">
        <f t="shared" si="215"/>
        <v>S3-N3 26</v>
      </c>
    </row>
    <row r="3416" spans="1:15">
      <c r="A3416" t="s">
        <v>135</v>
      </c>
      <c r="B3416" t="s">
        <v>183</v>
      </c>
      <c r="C3416" t="s">
        <v>184</v>
      </c>
      <c r="D3416" t="s">
        <v>73</v>
      </c>
      <c r="E3416">
        <v>27</v>
      </c>
      <c r="F3416" t="s">
        <v>20</v>
      </c>
      <c r="G3416" t="s">
        <v>29</v>
      </c>
      <c r="L3416" t="str">
        <f t="shared" si="212"/>
        <v>NA</v>
      </c>
      <c r="M3416" t="str">
        <f t="shared" si="213"/>
        <v>NA</v>
      </c>
      <c r="N3416" t="str">
        <f t="shared" si="214"/>
        <v>NA</v>
      </c>
      <c r="O3416" t="str">
        <f t="shared" si="215"/>
        <v>S3-N3 27</v>
      </c>
    </row>
    <row r="3417" spans="1:15">
      <c r="A3417" t="s">
        <v>135</v>
      </c>
      <c r="B3417" t="s">
        <v>183</v>
      </c>
      <c r="C3417" t="s">
        <v>184</v>
      </c>
      <c r="D3417" t="s">
        <v>73</v>
      </c>
      <c r="E3417">
        <v>28</v>
      </c>
      <c r="F3417" t="s">
        <v>20</v>
      </c>
      <c r="G3417" t="s">
        <v>29</v>
      </c>
      <c r="L3417" t="str">
        <f t="shared" si="212"/>
        <v>NA</v>
      </c>
      <c r="M3417" t="str">
        <f t="shared" si="213"/>
        <v>NA</v>
      </c>
      <c r="N3417" t="str">
        <f t="shared" si="214"/>
        <v>NA</v>
      </c>
      <c r="O3417" t="str">
        <f t="shared" si="215"/>
        <v>S3-N3 28</v>
      </c>
    </row>
    <row r="3418" spans="1:15">
      <c r="A3418" t="s">
        <v>135</v>
      </c>
      <c r="B3418" t="s">
        <v>183</v>
      </c>
      <c r="C3418" t="s">
        <v>184</v>
      </c>
      <c r="D3418" t="s">
        <v>73</v>
      </c>
      <c r="E3418">
        <v>29</v>
      </c>
      <c r="F3418" t="s">
        <v>32</v>
      </c>
      <c r="G3418" t="s">
        <v>30</v>
      </c>
      <c r="H3418" t="b">
        <v>0</v>
      </c>
      <c r="I3418" t="s">
        <v>19</v>
      </c>
      <c r="J3418" t="s">
        <v>24</v>
      </c>
      <c r="K3418">
        <v>0.05</v>
      </c>
      <c r="L3418" t="str">
        <f t="shared" si="212"/>
        <v>Sclerolaena</v>
      </c>
      <c r="M3418" t="str">
        <f t="shared" si="213"/>
        <v>ventricosa</v>
      </c>
      <c r="N3418" t="str">
        <f t="shared" si="214"/>
        <v>Species</v>
      </c>
      <c r="O3418" t="str">
        <f t="shared" si="215"/>
        <v>S3-N3 29</v>
      </c>
    </row>
    <row r="3419" spans="1:15">
      <c r="A3419" t="s">
        <v>135</v>
      </c>
      <c r="B3419" t="s">
        <v>183</v>
      </c>
      <c r="C3419" t="s">
        <v>184</v>
      </c>
      <c r="D3419" t="s">
        <v>73</v>
      </c>
      <c r="E3419">
        <v>30</v>
      </c>
      <c r="F3419" t="s">
        <v>34</v>
      </c>
      <c r="G3419" t="s">
        <v>29</v>
      </c>
      <c r="L3419" t="str">
        <f t="shared" si="212"/>
        <v>NA</v>
      </c>
      <c r="M3419" t="str">
        <f t="shared" si="213"/>
        <v>NA</v>
      </c>
      <c r="N3419" t="str">
        <f t="shared" si="214"/>
        <v>NA</v>
      </c>
      <c r="O3419" t="str">
        <f t="shared" si="215"/>
        <v>S3-N3 30</v>
      </c>
    </row>
    <row r="3420" spans="1:15">
      <c r="A3420" t="s">
        <v>135</v>
      </c>
      <c r="B3420" t="s">
        <v>183</v>
      </c>
      <c r="C3420" t="s">
        <v>184</v>
      </c>
      <c r="D3420" t="s">
        <v>73</v>
      </c>
      <c r="E3420">
        <v>31</v>
      </c>
      <c r="F3420" t="s">
        <v>34</v>
      </c>
      <c r="G3420" t="s">
        <v>29</v>
      </c>
      <c r="L3420" t="str">
        <f t="shared" si="212"/>
        <v>NA</v>
      </c>
      <c r="M3420" t="str">
        <f t="shared" si="213"/>
        <v>NA</v>
      </c>
      <c r="N3420" t="str">
        <f t="shared" si="214"/>
        <v>NA</v>
      </c>
      <c r="O3420" t="str">
        <f t="shared" si="215"/>
        <v>S3-N3 31</v>
      </c>
    </row>
    <row r="3421" spans="1:15">
      <c r="A3421" t="s">
        <v>135</v>
      </c>
      <c r="B3421" t="s">
        <v>183</v>
      </c>
      <c r="C3421" t="s">
        <v>184</v>
      </c>
      <c r="D3421" t="s">
        <v>73</v>
      </c>
      <c r="E3421">
        <v>32</v>
      </c>
      <c r="F3421" t="s">
        <v>34</v>
      </c>
      <c r="G3421" t="s">
        <v>29</v>
      </c>
      <c r="L3421" t="str">
        <f t="shared" si="212"/>
        <v>NA</v>
      </c>
      <c r="M3421" t="str">
        <f t="shared" si="213"/>
        <v>NA</v>
      </c>
      <c r="N3421" t="str">
        <f t="shared" si="214"/>
        <v>NA</v>
      </c>
      <c r="O3421" t="str">
        <f t="shared" si="215"/>
        <v>S3-N3 32</v>
      </c>
    </row>
    <row r="3422" spans="1:15">
      <c r="A3422" t="s">
        <v>135</v>
      </c>
      <c r="B3422" t="s">
        <v>183</v>
      </c>
      <c r="C3422" t="s">
        <v>184</v>
      </c>
      <c r="D3422" t="s">
        <v>73</v>
      </c>
      <c r="E3422">
        <v>33</v>
      </c>
      <c r="F3422" t="s">
        <v>34</v>
      </c>
      <c r="G3422" t="s">
        <v>29</v>
      </c>
      <c r="L3422" t="str">
        <f t="shared" si="212"/>
        <v>NA</v>
      </c>
      <c r="M3422" t="str">
        <f t="shared" si="213"/>
        <v>NA</v>
      </c>
      <c r="N3422" t="str">
        <f t="shared" si="214"/>
        <v>NA</v>
      </c>
      <c r="O3422" t="str">
        <f t="shared" si="215"/>
        <v>S3-N3 33</v>
      </c>
    </row>
    <row r="3423" spans="1:15">
      <c r="A3423" t="s">
        <v>135</v>
      </c>
      <c r="B3423" t="s">
        <v>183</v>
      </c>
      <c r="C3423" t="s">
        <v>184</v>
      </c>
      <c r="D3423" t="s">
        <v>73</v>
      </c>
      <c r="E3423">
        <v>34</v>
      </c>
      <c r="F3423" t="s">
        <v>34</v>
      </c>
      <c r="G3423" t="s">
        <v>29</v>
      </c>
      <c r="L3423" t="str">
        <f t="shared" si="212"/>
        <v>NA</v>
      </c>
      <c r="M3423" t="str">
        <f t="shared" si="213"/>
        <v>NA</v>
      </c>
      <c r="N3423" t="str">
        <f t="shared" si="214"/>
        <v>NA</v>
      </c>
      <c r="O3423" t="str">
        <f t="shared" si="215"/>
        <v>S3-N3 34</v>
      </c>
    </row>
    <row r="3424" spans="1:15">
      <c r="A3424" t="s">
        <v>135</v>
      </c>
      <c r="B3424" t="s">
        <v>183</v>
      </c>
      <c r="C3424" t="s">
        <v>184</v>
      </c>
      <c r="D3424" t="s">
        <v>73</v>
      </c>
      <c r="E3424">
        <v>35</v>
      </c>
      <c r="F3424" t="s">
        <v>32</v>
      </c>
      <c r="G3424" t="s">
        <v>29</v>
      </c>
      <c r="L3424" t="str">
        <f t="shared" si="212"/>
        <v>NA</v>
      </c>
      <c r="M3424" t="str">
        <f t="shared" si="213"/>
        <v>NA</v>
      </c>
      <c r="N3424" t="str">
        <f t="shared" si="214"/>
        <v>NA</v>
      </c>
      <c r="O3424" t="str">
        <f t="shared" si="215"/>
        <v>S3-N3 35</v>
      </c>
    </row>
    <row r="3425" spans="1:15">
      <c r="A3425" t="s">
        <v>135</v>
      </c>
      <c r="B3425" t="s">
        <v>183</v>
      </c>
      <c r="C3425" t="s">
        <v>184</v>
      </c>
      <c r="D3425" t="s">
        <v>73</v>
      </c>
      <c r="E3425">
        <v>36</v>
      </c>
      <c r="F3425" t="s">
        <v>32</v>
      </c>
      <c r="G3425" t="s">
        <v>29</v>
      </c>
      <c r="L3425" t="str">
        <f t="shared" si="212"/>
        <v>NA</v>
      </c>
      <c r="M3425" t="str">
        <f t="shared" si="213"/>
        <v>NA</v>
      </c>
      <c r="N3425" t="str">
        <f t="shared" si="214"/>
        <v>NA</v>
      </c>
      <c r="O3425" t="str">
        <f t="shared" si="215"/>
        <v>S3-N3 36</v>
      </c>
    </row>
    <row r="3426" spans="1:15">
      <c r="A3426" t="s">
        <v>135</v>
      </c>
      <c r="B3426" t="s">
        <v>183</v>
      </c>
      <c r="C3426" t="s">
        <v>184</v>
      </c>
      <c r="D3426" t="s">
        <v>73</v>
      </c>
      <c r="E3426">
        <v>37</v>
      </c>
      <c r="F3426" t="s">
        <v>32</v>
      </c>
      <c r="G3426" t="s">
        <v>29</v>
      </c>
      <c r="L3426" t="str">
        <f t="shared" si="212"/>
        <v>NA</v>
      </c>
      <c r="M3426" t="str">
        <f t="shared" si="213"/>
        <v>NA</v>
      </c>
      <c r="N3426" t="str">
        <f t="shared" si="214"/>
        <v>NA</v>
      </c>
      <c r="O3426" t="str">
        <f t="shared" si="215"/>
        <v>S3-N3 37</v>
      </c>
    </row>
    <row r="3427" spans="1:15">
      <c r="A3427" t="s">
        <v>135</v>
      </c>
      <c r="B3427" t="s">
        <v>183</v>
      </c>
      <c r="C3427" t="s">
        <v>184</v>
      </c>
      <c r="D3427" t="s">
        <v>73</v>
      </c>
      <c r="E3427">
        <v>38</v>
      </c>
      <c r="F3427" t="s">
        <v>32</v>
      </c>
      <c r="G3427" t="s">
        <v>29</v>
      </c>
      <c r="L3427" t="str">
        <f t="shared" si="212"/>
        <v>NA</v>
      </c>
      <c r="M3427" t="str">
        <f t="shared" si="213"/>
        <v>NA</v>
      </c>
      <c r="N3427" t="str">
        <f t="shared" si="214"/>
        <v>NA</v>
      </c>
      <c r="O3427" t="str">
        <f t="shared" si="215"/>
        <v>S3-N3 38</v>
      </c>
    </row>
    <row r="3428" spans="1:15">
      <c r="A3428" t="s">
        <v>135</v>
      </c>
      <c r="B3428" t="s">
        <v>183</v>
      </c>
      <c r="C3428" t="s">
        <v>184</v>
      </c>
      <c r="D3428" t="s">
        <v>73</v>
      </c>
      <c r="E3428">
        <v>39</v>
      </c>
      <c r="F3428" t="s">
        <v>32</v>
      </c>
      <c r="G3428" t="s">
        <v>29</v>
      </c>
      <c r="L3428" t="str">
        <f t="shared" si="212"/>
        <v>NA</v>
      </c>
      <c r="M3428" t="str">
        <f t="shared" si="213"/>
        <v>NA</v>
      </c>
      <c r="N3428" t="str">
        <f t="shared" si="214"/>
        <v>NA</v>
      </c>
      <c r="O3428" t="str">
        <f t="shared" si="215"/>
        <v>S3-N3 39</v>
      </c>
    </row>
    <row r="3429" spans="1:15">
      <c r="A3429" t="s">
        <v>135</v>
      </c>
      <c r="B3429" t="s">
        <v>183</v>
      </c>
      <c r="C3429" t="s">
        <v>184</v>
      </c>
      <c r="D3429" t="s">
        <v>73</v>
      </c>
      <c r="E3429">
        <v>40</v>
      </c>
      <c r="F3429" t="s">
        <v>32</v>
      </c>
      <c r="G3429" t="s">
        <v>29</v>
      </c>
      <c r="L3429" t="str">
        <f t="shared" si="212"/>
        <v>NA</v>
      </c>
      <c r="M3429" t="str">
        <f t="shared" si="213"/>
        <v>NA</v>
      </c>
      <c r="N3429" t="str">
        <f t="shared" si="214"/>
        <v>NA</v>
      </c>
      <c r="O3429" t="str">
        <f t="shared" si="215"/>
        <v>S3-N3 40</v>
      </c>
    </row>
    <row r="3430" spans="1:15">
      <c r="A3430" t="s">
        <v>135</v>
      </c>
      <c r="B3430" t="s">
        <v>183</v>
      </c>
      <c r="C3430" t="s">
        <v>184</v>
      </c>
      <c r="D3430" t="s">
        <v>73</v>
      </c>
      <c r="E3430">
        <v>41</v>
      </c>
      <c r="F3430" t="s">
        <v>20</v>
      </c>
      <c r="G3430" t="s">
        <v>29</v>
      </c>
      <c r="L3430" t="str">
        <f t="shared" si="212"/>
        <v>NA</v>
      </c>
      <c r="M3430" t="str">
        <f t="shared" si="213"/>
        <v>NA</v>
      </c>
      <c r="N3430" t="str">
        <f t="shared" si="214"/>
        <v>NA</v>
      </c>
      <c r="O3430" t="str">
        <f t="shared" si="215"/>
        <v>S3-N3 41</v>
      </c>
    </row>
    <row r="3431" spans="1:15">
      <c r="A3431" t="s">
        <v>135</v>
      </c>
      <c r="B3431" t="s">
        <v>183</v>
      </c>
      <c r="C3431" t="s">
        <v>184</v>
      </c>
      <c r="D3431" t="s">
        <v>73</v>
      </c>
      <c r="E3431">
        <v>42</v>
      </c>
      <c r="F3431" t="s">
        <v>32</v>
      </c>
      <c r="G3431" t="s">
        <v>29</v>
      </c>
      <c r="L3431" t="str">
        <f t="shared" si="212"/>
        <v>NA</v>
      </c>
      <c r="M3431" t="str">
        <f t="shared" si="213"/>
        <v>NA</v>
      </c>
      <c r="N3431" t="str">
        <f t="shared" si="214"/>
        <v>NA</v>
      </c>
      <c r="O3431" t="str">
        <f t="shared" si="215"/>
        <v>S3-N3 42</v>
      </c>
    </row>
    <row r="3432" spans="1:15">
      <c r="A3432" t="s">
        <v>135</v>
      </c>
      <c r="B3432" t="s">
        <v>183</v>
      </c>
      <c r="C3432" t="s">
        <v>184</v>
      </c>
      <c r="D3432" t="s">
        <v>73</v>
      </c>
      <c r="E3432">
        <v>43</v>
      </c>
      <c r="F3432" t="s">
        <v>20</v>
      </c>
      <c r="G3432" t="s">
        <v>29</v>
      </c>
      <c r="L3432" t="str">
        <f t="shared" si="212"/>
        <v>NA</v>
      </c>
      <c r="M3432" t="str">
        <f t="shared" si="213"/>
        <v>NA</v>
      </c>
      <c r="N3432" t="str">
        <f t="shared" si="214"/>
        <v>NA</v>
      </c>
      <c r="O3432" t="str">
        <f t="shared" si="215"/>
        <v>S3-N3 43</v>
      </c>
    </row>
    <row r="3433" spans="1:15">
      <c r="A3433" t="s">
        <v>135</v>
      </c>
      <c r="B3433" t="s">
        <v>183</v>
      </c>
      <c r="C3433" t="s">
        <v>184</v>
      </c>
      <c r="D3433" t="s">
        <v>73</v>
      </c>
      <c r="E3433">
        <v>44</v>
      </c>
      <c r="F3433" t="s">
        <v>32</v>
      </c>
      <c r="G3433" t="s">
        <v>29</v>
      </c>
      <c r="L3433" t="str">
        <f t="shared" si="212"/>
        <v>NA</v>
      </c>
      <c r="M3433" t="str">
        <f t="shared" si="213"/>
        <v>NA</v>
      </c>
      <c r="N3433" t="str">
        <f t="shared" si="214"/>
        <v>NA</v>
      </c>
      <c r="O3433" t="str">
        <f t="shared" si="215"/>
        <v>S3-N3 44</v>
      </c>
    </row>
    <row r="3434" spans="1:15">
      <c r="A3434" t="s">
        <v>135</v>
      </c>
      <c r="B3434" t="s">
        <v>183</v>
      </c>
      <c r="C3434" t="s">
        <v>184</v>
      </c>
      <c r="D3434" t="s">
        <v>73</v>
      </c>
      <c r="E3434">
        <v>45</v>
      </c>
      <c r="F3434" t="s">
        <v>32</v>
      </c>
      <c r="G3434" t="s">
        <v>29</v>
      </c>
      <c r="L3434" t="str">
        <f t="shared" si="212"/>
        <v>NA</v>
      </c>
      <c r="M3434" t="str">
        <f t="shared" si="213"/>
        <v>NA</v>
      </c>
      <c r="N3434" t="str">
        <f t="shared" si="214"/>
        <v>NA</v>
      </c>
      <c r="O3434" t="str">
        <f t="shared" si="215"/>
        <v>S3-N3 45</v>
      </c>
    </row>
    <row r="3435" spans="1:15">
      <c r="A3435" t="s">
        <v>135</v>
      </c>
      <c r="B3435" t="s">
        <v>183</v>
      </c>
      <c r="C3435" t="s">
        <v>184</v>
      </c>
      <c r="D3435" t="s">
        <v>73</v>
      </c>
      <c r="E3435">
        <v>46</v>
      </c>
      <c r="F3435" t="s">
        <v>32</v>
      </c>
      <c r="G3435" t="s">
        <v>29</v>
      </c>
      <c r="L3435" t="str">
        <f t="shared" si="212"/>
        <v>NA</v>
      </c>
      <c r="M3435" t="str">
        <f t="shared" si="213"/>
        <v>NA</v>
      </c>
      <c r="N3435" t="str">
        <f t="shared" si="214"/>
        <v>NA</v>
      </c>
      <c r="O3435" t="str">
        <f t="shared" si="215"/>
        <v>S3-N3 46</v>
      </c>
    </row>
    <row r="3436" spans="1:15">
      <c r="A3436" t="s">
        <v>135</v>
      </c>
      <c r="B3436" t="s">
        <v>183</v>
      </c>
      <c r="C3436" t="s">
        <v>184</v>
      </c>
      <c r="D3436" t="s">
        <v>73</v>
      </c>
      <c r="E3436">
        <v>47</v>
      </c>
      <c r="F3436" t="s">
        <v>32</v>
      </c>
      <c r="G3436" t="s">
        <v>29</v>
      </c>
      <c r="L3436" t="str">
        <f t="shared" si="212"/>
        <v>NA</v>
      </c>
      <c r="M3436" t="str">
        <f t="shared" si="213"/>
        <v>NA</v>
      </c>
      <c r="N3436" t="str">
        <f t="shared" si="214"/>
        <v>NA</v>
      </c>
      <c r="O3436" t="str">
        <f t="shared" si="215"/>
        <v>S3-N3 47</v>
      </c>
    </row>
    <row r="3437" spans="1:15">
      <c r="A3437" t="s">
        <v>135</v>
      </c>
      <c r="B3437" t="s">
        <v>183</v>
      </c>
      <c r="C3437" t="s">
        <v>184</v>
      </c>
      <c r="D3437" t="s">
        <v>73</v>
      </c>
      <c r="E3437">
        <v>48</v>
      </c>
      <c r="F3437" t="s">
        <v>32</v>
      </c>
      <c r="G3437" t="s">
        <v>29</v>
      </c>
      <c r="L3437" t="str">
        <f t="shared" si="212"/>
        <v>NA</v>
      </c>
      <c r="M3437" t="str">
        <f t="shared" si="213"/>
        <v>NA</v>
      </c>
      <c r="N3437" t="str">
        <f t="shared" si="214"/>
        <v>NA</v>
      </c>
      <c r="O3437" t="str">
        <f t="shared" si="215"/>
        <v>S3-N3 48</v>
      </c>
    </row>
    <row r="3438" spans="1:15">
      <c r="A3438" t="s">
        <v>135</v>
      </c>
      <c r="B3438" t="s">
        <v>183</v>
      </c>
      <c r="C3438" t="s">
        <v>184</v>
      </c>
      <c r="D3438" t="s">
        <v>73</v>
      </c>
      <c r="E3438">
        <v>49</v>
      </c>
      <c r="F3438" t="s">
        <v>32</v>
      </c>
      <c r="G3438" t="s">
        <v>29</v>
      </c>
      <c r="L3438" t="str">
        <f t="shared" si="212"/>
        <v>NA</v>
      </c>
      <c r="M3438" t="str">
        <f t="shared" si="213"/>
        <v>NA</v>
      </c>
      <c r="N3438" t="str">
        <f t="shared" si="214"/>
        <v>NA</v>
      </c>
      <c r="O3438" t="str">
        <f t="shared" si="215"/>
        <v>S3-N3 49</v>
      </c>
    </row>
    <row r="3439" spans="1:15">
      <c r="A3439" t="s">
        <v>135</v>
      </c>
      <c r="B3439" t="s">
        <v>183</v>
      </c>
      <c r="C3439" t="s">
        <v>184</v>
      </c>
      <c r="D3439" t="s">
        <v>73</v>
      </c>
      <c r="E3439">
        <v>50</v>
      </c>
      <c r="F3439" t="s">
        <v>35</v>
      </c>
      <c r="G3439" t="s">
        <v>29</v>
      </c>
      <c r="L3439" t="str">
        <f t="shared" si="212"/>
        <v>NA</v>
      </c>
      <c r="M3439" t="str">
        <f t="shared" si="213"/>
        <v>NA</v>
      </c>
      <c r="N3439" t="str">
        <f t="shared" si="214"/>
        <v>NA</v>
      </c>
      <c r="O3439" t="str">
        <f t="shared" si="215"/>
        <v>S3-N3 50</v>
      </c>
    </row>
    <row r="3440" spans="1:15">
      <c r="A3440" t="s">
        <v>135</v>
      </c>
      <c r="B3440" t="s">
        <v>183</v>
      </c>
      <c r="C3440" t="s">
        <v>184</v>
      </c>
      <c r="D3440" t="s">
        <v>73</v>
      </c>
      <c r="E3440">
        <v>51</v>
      </c>
      <c r="F3440" t="s">
        <v>20</v>
      </c>
      <c r="G3440" t="s">
        <v>29</v>
      </c>
      <c r="L3440" t="str">
        <f t="shared" si="212"/>
        <v>NA</v>
      </c>
      <c r="M3440" t="str">
        <f t="shared" si="213"/>
        <v>NA</v>
      </c>
      <c r="N3440" t="str">
        <f t="shared" si="214"/>
        <v>NA</v>
      </c>
      <c r="O3440" t="str">
        <f t="shared" si="215"/>
        <v>S3-N3 51</v>
      </c>
    </row>
    <row r="3441" spans="1:15">
      <c r="A3441" t="s">
        <v>135</v>
      </c>
      <c r="B3441" t="s">
        <v>183</v>
      </c>
      <c r="C3441" t="s">
        <v>184</v>
      </c>
      <c r="D3441" t="s">
        <v>73</v>
      </c>
      <c r="E3441">
        <v>52</v>
      </c>
      <c r="F3441" t="s">
        <v>20</v>
      </c>
      <c r="G3441" t="s">
        <v>29</v>
      </c>
      <c r="L3441" t="str">
        <f t="shared" si="212"/>
        <v>NA</v>
      </c>
      <c r="M3441" t="str">
        <f t="shared" si="213"/>
        <v>NA</v>
      </c>
      <c r="N3441" t="str">
        <f t="shared" si="214"/>
        <v>NA</v>
      </c>
      <c r="O3441" t="str">
        <f t="shared" si="215"/>
        <v>S3-N3 52</v>
      </c>
    </row>
    <row r="3442" spans="1:15">
      <c r="A3442" t="s">
        <v>135</v>
      </c>
      <c r="B3442" t="s">
        <v>183</v>
      </c>
      <c r="C3442" t="s">
        <v>184</v>
      </c>
      <c r="D3442" t="s">
        <v>73</v>
      </c>
      <c r="E3442">
        <v>53</v>
      </c>
      <c r="F3442" t="s">
        <v>20</v>
      </c>
      <c r="G3442" t="s">
        <v>29</v>
      </c>
      <c r="L3442" t="str">
        <f t="shared" si="212"/>
        <v>NA</v>
      </c>
      <c r="M3442" t="str">
        <f t="shared" si="213"/>
        <v>NA</v>
      </c>
      <c r="N3442" t="str">
        <f t="shared" si="214"/>
        <v>NA</v>
      </c>
      <c r="O3442" t="str">
        <f t="shared" si="215"/>
        <v>S3-N3 53</v>
      </c>
    </row>
    <row r="3443" spans="1:15">
      <c r="A3443" t="s">
        <v>135</v>
      </c>
      <c r="B3443" t="s">
        <v>183</v>
      </c>
      <c r="C3443" t="s">
        <v>184</v>
      </c>
      <c r="D3443" t="s">
        <v>73</v>
      </c>
      <c r="E3443">
        <v>54</v>
      </c>
      <c r="F3443" t="s">
        <v>186</v>
      </c>
      <c r="G3443" t="s">
        <v>29</v>
      </c>
      <c r="L3443" t="str">
        <f t="shared" si="212"/>
        <v>NA</v>
      </c>
      <c r="M3443" t="str">
        <f t="shared" si="213"/>
        <v>NA</v>
      </c>
      <c r="N3443" t="str">
        <f t="shared" si="214"/>
        <v>NA</v>
      </c>
      <c r="O3443" t="str">
        <f t="shared" si="215"/>
        <v>S3-N3 54</v>
      </c>
    </row>
    <row r="3444" spans="1:15">
      <c r="A3444" t="s">
        <v>135</v>
      </c>
      <c r="B3444" t="s">
        <v>183</v>
      </c>
      <c r="C3444" t="s">
        <v>184</v>
      </c>
      <c r="D3444" t="s">
        <v>73</v>
      </c>
      <c r="E3444">
        <v>55</v>
      </c>
      <c r="F3444" t="s">
        <v>186</v>
      </c>
      <c r="G3444" t="s">
        <v>29</v>
      </c>
      <c r="L3444" t="str">
        <f t="shared" si="212"/>
        <v>NA</v>
      </c>
      <c r="M3444" t="str">
        <f t="shared" si="213"/>
        <v>NA</v>
      </c>
      <c r="N3444" t="str">
        <f t="shared" si="214"/>
        <v>NA</v>
      </c>
      <c r="O3444" t="str">
        <f t="shared" si="215"/>
        <v>S3-N3 55</v>
      </c>
    </row>
    <row r="3445" spans="1:15">
      <c r="A3445" t="s">
        <v>135</v>
      </c>
      <c r="B3445" t="s">
        <v>183</v>
      </c>
      <c r="C3445" t="s">
        <v>184</v>
      </c>
      <c r="D3445" t="s">
        <v>73</v>
      </c>
      <c r="E3445">
        <v>56</v>
      </c>
      <c r="F3445" t="s">
        <v>34</v>
      </c>
      <c r="G3445" t="s">
        <v>29</v>
      </c>
      <c r="L3445" t="str">
        <f t="shared" si="212"/>
        <v>NA</v>
      </c>
      <c r="M3445" t="str">
        <f t="shared" si="213"/>
        <v>NA</v>
      </c>
      <c r="N3445" t="str">
        <f t="shared" si="214"/>
        <v>NA</v>
      </c>
      <c r="O3445" t="str">
        <f t="shared" si="215"/>
        <v>S3-N3 56</v>
      </c>
    </row>
    <row r="3446" spans="1:15">
      <c r="A3446" t="s">
        <v>135</v>
      </c>
      <c r="B3446" t="s">
        <v>183</v>
      </c>
      <c r="C3446" t="s">
        <v>184</v>
      </c>
      <c r="D3446" t="s">
        <v>73</v>
      </c>
      <c r="E3446">
        <v>57</v>
      </c>
      <c r="F3446" t="s">
        <v>34</v>
      </c>
      <c r="G3446" t="s">
        <v>29</v>
      </c>
      <c r="L3446" t="str">
        <f t="shared" si="212"/>
        <v>NA</v>
      </c>
      <c r="M3446" t="str">
        <f t="shared" si="213"/>
        <v>NA</v>
      </c>
      <c r="N3446" t="str">
        <f t="shared" si="214"/>
        <v>NA</v>
      </c>
      <c r="O3446" t="str">
        <f t="shared" si="215"/>
        <v>S3-N3 57</v>
      </c>
    </row>
    <row r="3447" spans="1:15">
      <c r="A3447" t="s">
        <v>135</v>
      </c>
      <c r="B3447" t="s">
        <v>183</v>
      </c>
      <c r="C3447" t="s">
        <v>184</v>
      </c>
      <c r="D3447" t="s">
        <v>73</v>
      </c>
      <c r="E3447">
        <v>58</v>
      </c>
      <c r="F3447" t="s">
        <v>32</v>
      </c>
      <c r="G3447" t="s">
        <v>29</v>
      </c>
      <c r="L3447" t="str">
        <f t="shared" si="212"/>
        <v>NA</v>
      </c>
      <c r="M3447" t="str">
        <f t="shared" si="213"/>
        <v>NA</v>
      </c>
      <c r="N3447" t="str">
        <f t="shared" si="214"/>
        <v>NA</v>
      </c>
      <c r="O3447" t="str">
        <f t="shared" si="215"/>
        <v>S3-N3 58</v>
      </c>
    </row>
    <row r="3448" spans="1:15">
      <c r="A3448" t="s">
        <v>135</v>
      </c>
      <c r="B3448" t="s">
        <v>183</v>
      </c>
      <c r="C3448" t="s">
        <v>184</v>
      </c>
      <c r="D3448" t="s">
        <v>73</v>
      </c>
      <c r="E3448">
        <v>59</v>
      </c>
      <c r="F3448" t="s">
        <v>32</v>
      </c>
      <c r="G3448" t="s">
        <v>29</v>
      </c>
      <c r="L3448" t="str">
        <f t="shared" si="212"/>
        <v>NA</v>
      </c>
      <c r="M3448" t="str">
        <f t="shared" si="213"/>
        <v>NA</v>
      </c>
      <c r="N3448" t="str">
        <f t="shared" si="214"/>
        <v>NA</v>
      </c>
      <c r="O3448" t="str">
        <f t="shared" si="215"/>
        <v>S3-N3 59</v>
      </c>
    </row>
    <row r="3449" spans="1:15">
      <c r="A3449" t="s">
        <v>135</v>
      </c>
      <c r="B3449" t="s">
        <v>183</v>
      </c>
      <c r="C3449" t="s">
        <v>184</v>
      </c>
      <c r="D3449" t="s">
        <v>73</v>
      </c>
      <c r="E3449">
        <v>60</v>
      </c>
      <c r="F3449" t="s">
        <v>32</v>
      </c>
      <c r="G3449" t="s">
        <v>29</v>
      </c>
      <c r="L3449" t="str">
        <f t="shared" si="212"/>
        <v>NA</v>
      </c>
      <c r="M3449" t="str">
        <f t="shared" si="213"/>
        <v>NA</v>
      </c>
      <c r="N3449" t="str">
        <f t="shared" si="214"/>
        <v>NA</v>
      </c>
      <c r="O3449" t="str">
        <f t="shared" si="215"/>
        <v>S3-N3 60</v>
      </c>
    </row>
    <row r="3450" spans="1:15">
      <c r="A3450" t="s">
        <v>135</v>
      </c>
      <c r="B3450" t="s">
        <v>183</v>
      </c>
      <c r="C3450" t="s">
        <v>184</v>
      </c>
      <c r="D3450" t="s">
        <v>73</v>
      </c>
      <c r="E3450">
        <v>61</v>
      </c>
      <c r="F3450" t="s">
        <v>32</v>
      </c>
      <c r="G3450" t="s">
        <v>29</v>
      </c>
      <c r="L3450" t="str">
        <f t="shared" si="212"/>
        <v>NA</v>
      </c>
      <c r="M3450" t="str">
        <f t="shared" si="213"/>
        <v>NA</v>
      </c>
      <c r="N3450" t="str">
        <f t="shared" si="214"/>
        <v>NA</v>
      </c>
      <c r="O3450" t="str">
        <f t="shared" si="215"/>
        <v>S3-N3 61</v>
      </c>
    </row>
    <row r="3451" spans="1:15">
      <c r="A3451" t="s">
        <v>135</v>
      </c>
      <c r="B3451" t="s">
        <v>183</v>
      </c>
      <c r="C3451" t="s">
        <v>184</v>
      </c>
      <c r="D3451" t="s">
        <v>73</v>
      </c>
      <c r="E3451">
        <v>62</v>
      </c>
      <c r="F3451" t="s">
        <v>20</v>
      </c>
      <c r="G3451" t="s">
        <v>29</v>
      </c>
      <c r="L3451" t="str">
        <f t="shared" si="212"/>
        <v>NA</v>
      </c>
      <c r="M3451" t="str">
        <f t="shared" si="213"/>
        <v>NA</v>
      </c>
      <c r="N3451" t="str">
        <f t="shared" si="214"/>
        <v>NA</v>
      </c>
      <c r="O3451" t="str">
        <f t="shared" si="215"/>
        <v>S3-N3 62</v>
      </c>
    </row>
    <row r="3452" spans="1:15">
      <c r="A3452" t="s">
        <v>135</v>
      </c>
      <c r="B3452" t="s">
        <v>183</v>
      </c>
      <c r="C3452" t="s">
        <v>184</v>
      </c>
      <c r="D3452" t="s">
        <v>73</v>
      </c>
      <c r="E3452">
        <v>63</v>
      </c>
      <c r="F3452" t="s">
        <v>20</v>
      </c>
      <c r="G3452" t="s">
        <v>29</v>
      </c>
      <c r="L3452" t="str">
        <f t="shared" si="212"/>
        <v>NA</v>
      </c>
      <c r="M3452" t="str">
        <f t="shared" si="213"/>
        <v>NA</v>
      </c>
      <c r="N3452" t="str">
        <f t="shared" si="214"/>
        <v>NA</v>
      </c>
      <c r="O3452" t="str">
        <f t="shared" si="215"/>
        <v>S3-N3 63</v>
      </c>
    </row>
    <row r="3453" spans="1:15">
      <c r="A3453" t="s">
        <v>135</v>
      </c>
      <c r="B3453" t="s">
        <v>183</v>
      </c>
      <c r="C3453" t="s">
        <v>184</v>
      </c>
      <c r="D3453" t="s">
        <v>73</v>
      </c>
      <c r="E3453">
        <v>64</v>
      </c>
      <c r="F3453" t="s">
        <v>34</v>
      </c>
      <c r="G3453" t="s">
        <v>29</v>
      </c>
      <c r="L3453" t="str">
        <f t="shared" si="212"/>
        <v>NA</v>
      </c>
      <c r="M3453" t="str">
        <f t="shared" si="213"/>
        <v>NA</v>
      </c>
      <c r="N3453" t="str">
        <f t="shared" si="214"/>
        <v>NA</v>
      </c>
      <c r="O3453" t="str">
        <f t="shared" si="215"/>
        <v>S3-N3 64</v>
      </c>
    </row>
    <row r="3454" spans="1:15">
      <c r="A3454" t="s">
        <v>135</v>
      </c>
      <c r="B3454" t="s">
        <v>183</v>
      </c>
      <c r="C3454" t="s">
        <v>184</v>
      </c>
      <c r="D3454" t="s">
        <v>73</v>
      </c>
      <c r="E3454">
        <v>65</v>
      </c>
      <c r="F3454" t="s">
        <v>34</v>
      </c>
      <c r="G3454" t="s">
        <v>29</v>
      </c>
      <c r="L3454" t="str">
        <f t="shared" si="212"/>
        <v>NA</v>
      </c>
      <c r="M3454" t="str">
        <f t="shared" si="213"/>
        <v>NA</v>
      </c>
      <c r="N3454" t="str">
        <f t="shared" si="214"/>
        <v>NA</v>
      </c>
      <c r="O3454" t="str">
        <f t="shared" si="215"/>
        <v>S3-N3 65</v>
      </c>
    </row>
    <row r="3455" spans="1:15">
      <c r="A3455" t="s">
        <v>135</v>
      </c>
      <c r="B3455" t="s">
        <v>183</v>
      </c>
      <c r="C3455" t="s">
        <v>184</v>
      </c>
      <c r="D3455" t="s">
        <v>73</v>
      </c>
      <c r="E3455">
        <v>66</v>
      </c>
      <c r="F3455" t="s">
        <v>20</v>
      </c>
      <c r="G3455" t="s">
        <v>29</v>
      </c>
      <c r="L3455" t="str">
        <f t="shared" si="212"/>
        <v>NA</v>
      </c>
      <c r="M3455" t="str">
        <f t="shared" si="213"/>
        <v>NA</v>
      </c>
      <c r="N3455" t="str">
        <f t="shared" si="214"/>
        <v>NA</v>
      </c>
      <c r="O3455" t="str">
        <f t="shared" si="215"/>
        <v>S3-N3 66</v>
      </c>
    </row>
    <row r="3456" spans="1:15">
      <c r="A3456" t="s">
        <v>135</v>
      </c>
      <c r="B3456" t="s">
        <v>183</v>
      </c>
      <c r="C3456" t="s">
        <v>184</v>
      </c>
      <c r="D3456" t="s">
        <v>73</v>
      </c>
      <c r="E3456">
        <v>67</v>
      </c>
      <c r="F3456" t="s">
        <v>20</v>
      </c>
      <c r="G3456" t="s">
        <v>29</v>
      </c>
      <c r="L3456" t="str">
        <f t="shared" si="212"/>
        <v>NA</v>
      </c>
      <c r="M3456" t="str">
        <f t="shared" si="213"/>
        <v>NA</v>
      </c>
      <c r="N3456" t="str">
        <f t="shared" si="214"/>
        <v>NA</v>
      </c>
      <c r="O3456" t="str">
        <f t="shared" si="215"/>
        <v>S3-N3 67</v>
      </c>
    </row>
    <row r="3457" spans="1:15">
      <c r="A3457" t="s">
        <v>135</v>
      </c>
      <c r="B3457" t="s">
        <v>183</v>
      </c>
      <c r="C3457" t="s">
        <v>184</v>
      </c>
      <c r="D3457" t="s">
        <v>73</v>
      </c>
      <c r="E3457">
        <v>68</v>
      </c>
      <c r="F3457" t="s">
        <v>20</v>
      </c>
      <c r="G3457" t="s">
        <v>44</v>
      </c>
      <c r="H3457" t="b">
        <v>0</v>
      </c>
      <c r="I3457" t="s">
        <v>19</v>
      </c>
      <c r="J3457" t="s">
        <v>24</v>
      </c>
      <c r="K3457">
        <v>0.13</v>
      </c>
      <c r="L3457" t="str">
        <f t="shared" si="212"/>
        <v>Maireana</v>
      </c>
      <c r="M3457" t="str">
        <f t="shared" si="213"/>
        <v>astrotricha</v>
      </c>
      <c r="N3457" t="str">
        <f t="shared" si="214"/>
        <v>Species</v>
      </c>
      <c r="O3457" t="str">
        <f t="shared" si="215"/>
        <v>S3-N3 68</v>
      </c>
    </row>
    <row r="3458" spans="1:15">
      <c r="A3458" t="s">
        <v>135</v>
      </c>
      <c r="B3458" t="s">
        <v>183</v>
      </c>
      <c r="C3458" t="s">
        <v>184</v>
      </c>
      <c r="D3458" t="s">
        <v>73</v>
      </c>
      <c r="E3458">
        <v>69</v>
      </c>
      <c r="F3458" t="s">
        <v>20</v>
      </c>
      <c r="G3458" t="s">
        <v>29</v>
      </c>
      <c r="L3458" t="str">
        <f t="shared" si="212"/>
        <v>NA</v>
      </c>
      <c r="M3458" t="str">
        <f t="shared" si="213"/>
        <v>NA</v>
      </c>
      <c r="N3458" t="str">
        <f t="shared" si="214"/>
        <v>NA</v>
      </c>
      <c r="O3458" t="str">
        <f t="shared" si="215"/>
        <v>S3-N3 69</v>
      </c>
    </row>
    <row r="3459" spans="1:15">
      <c r="A3459" t="s">
        <v>135</v>
      </c>
      <c r="B3459" t="s">
        <v>183</v>
      </c>
      <c r="C3459" t="s">
        <v>184</v>
      </c>
      <c r="D3459" t="s">
        <v>73</v>
      </c>
      <c r="E3459">
        <v>70</v>
      </c>
      <c r="F3459" t="s">
        <v>20</v>
      </c>
      <c r="G3459" t="s">
        <v>29</v>
      </c>
      <c r="L3459" t="str">
        <f t="shared" ref="L3459:L3522" si="216">IF(G3459="NA", "NA", IF(ISNUMBER(SEARCH(" ", G3459)), LEFT(G3459, FIND(" ", G3459) - 1), G3459))</f>
        <v>NA</v>
      </c>
      <c r="M3459" t="str">
        <f t="shared" ref="M3459:M3522" si="217">IF(OR(G3459="NA", LEN(TRIM(G3459))=LEN(SUBSTITUTE(G3459," ",""))), "NA", IF(ISNUMBER(SEARCH("Dead", G3459)), "NA", MID(G3459, FIND(" ", G3459) + 1, LEN(G3459) - FIND(" ", G3459))))</f>
        <v>NA</v>
      </c>
      <c r="N3459" t="str">
        <f t="shared" ref="N3459:N3522" si="218">IF(G3459="NA", "NA", IF(ISNUMBER(SEARCH("Dead", G3459)), IF(I3459&lt;&gt;"", "Family", "NA"), IF(ISNUMBER(SEARCH("subsp.", G3459)), "Subspecies", IF(ISNUMBER(SEARCH("var.", G3459)), "Varietas", IF(COUNTIF(G3459, "* *")=0, "Genus", "Species")))))</f>
        <v>NA</v>
      </c>
      <c r="O3459" t="str">
        <f t="shared" ref="O3459:O3522" si="219">CONCATENATE(D3459, " ", E3459)</f>
        <v>S3-N3 70</v>
      </c>
    </row>
    <row r="3460" spans="1:15">
      <c r="A3460" t="s">
        <v>135</v>
      </c>
      <c r="B3460" t="s">
        <v>183</v>
      </c>
      <c r="C3460" t="s">
        <v>184</v>
      </c>
      <c r="D3460" t="s">
        <v>73</v>
      </c>
      <c r="E3460">
        <v>71</v>
      </c>
      <c r="F3460" t="s">
        <v>20</v>
      </c>
      <c r="G3460" t="s">
        <v>29</v>
      </c>
      <c r="L3460" t="str">
        <f t="shared" si="216"/>
        <v>NA</v>
      </c>
      <c r="M3460" t="str">
        <f t="shared" si="217"/>
        <v>NA</v>
      </c>
      <c r="N3460" t="str">
        <f t="shared" si="218"/>
        <v>NA</v>
      </c>
      <c r="O3460" t="str">
        <f t="shared" si="219"/>
        <v>S3-N3 71</v>
      </c>
    </row>
    <row r="3461" spans="1:15">
      <c r="A3461" t="s">
        <v>135</v>
      </c>
      <c r="B3461" t="s">
        <v>183</v>
      </c>
      <c r="C3461" t="s">
        <v>184</v>
      </c>
      <c r="D3461" t="s">
        <v>73</v>
      </c>
      <c r="E3461">
        <v>72</v>
      </c>
      <c r="F3461" t="s">
        <v>32</v>
      </c>
      <c r="G3461" t="s">
        <v>29</v>
      </c>
      <c r="L3461" t="str">
        <f t="shared" si="216"/>
        <v>NA</v>
      </c>
      <c r="M3461" t="str">
        <f t="shared" si="217"/>
        <v>NA</v>
      </c>
      <c r="N3461" t="str">
        <f t="shared" si="218"/>
        <v>NA</v>
      </c>
      <c r="O3461" t="str">
        <f t="shared" si="219"/>
        <v>S3-N3 72</v>
      </c>
    </row>
    <row r="3462" spans="1:15">
      <c r="A3462" t="s">
        <v>135</v>
      </c>
      <c r="B3462" t="s">
        <v>183</v>
      </c>
      <c r="C3462" t="s">
        <v>184</v>
      </c>
      <c r="D3462" t="s">
        <v>73</v>
      </c>
      <c r="E3462">
        <v>73</v>
      </c>
      <c r="F3462" t="s">
        <v>32</v>
      </c>
      <c r="G3462" t="s">
        <v>29</v>
      </c>
      <c r="L3462" t="str">
        <f t="shared" si="216"/>
        <v>NA</v>
      </c>
      <c r="M3462" t="str">
        <f t="shared" si="217"/>
        <v>NA</v>
      </c>
      <c r="N3462" t="str">
        <f t="shared" si="218"/>
        <v>NA</v>
      </c>
      <c r="O3462" t="str">
        <f t="shared" si="219"/>
        <v>S3-N3 73</v>
      </c>
    </row>
    <row r="3463" spans="1:15">
      <c r="A3463" t="s">
        <v>135</v>
      </c>
      <c r="B3463" t="s">
        <v>183</v>
      </c>
      <c r="C3463" t="s">
        <v>184</v>
      </c>
      <c r="D3463" t="s">
        <v>73</v>
      </c>
      <c r="E3463">
        <v>74</v>
      </c>
      <c r="F3463" t="s">
        <v>20</v>
      </c>
      <c r="G3463" t="s">
        <v>29</v>
      </c>
      <c r="L3463" t="str">
        <f t="shared" si="216"/>
        <v>NA</v>
      </c>
      <c r="M3463" t="str">
        <f t="shared" si="217"/>
        <v>NA</v>
      </c>
      <c r="N3463" t="str">
        <f t="shared" si="218"/>
        <v>NA</v>
      </c>
      <c r="O3463" t="str">
        <f t="shared" si="219"/>
        <v>S3-N3 74</v>
      </c>
    </row>
    <row r="3464" spans="1:15">
      <c r="A3464" t="s">
        <v>135</v>
      </c>
      <c r="B3464" t="s">
        <v>183</v>
      </c>
      <c r="C3464" t="s">
        <v>184</v>
      </c>
      <c r="D3464" t="s">
        <v>73</v>
      </c>
      <c r="E3464">
        <v>75</v>
      </c>
      <c r="F3464" t="s">
        <v>20</v>
      </c>
      <c r="G3464" t="s">
        <v>187</v>
      </c>
      <c r="H3464" t="b">
        <v>1</v>
      </c>
      <c r="I3464" t="s">
        <v>19</v>
      </c>
      <c r="J3464" t="s">
        <v>24</v>
      </c>
      <c r="K3464">
        <v>0.13</v>
      </c>
      <c r="L3464" t="str">
        <f t="shared" si="216"/>
        <v>Maireana</v>
      </c>
      <c r="M3464" t="str">
        <f t="shared" si="217"/>
        <v>NA</v>
      </c>
      <c r="N3464" t="str">
        <f t="shared" si="218"/>
        <v>Species</v>
      </c>
      <c r="O3464" t="str">
        <f t="shared" si="219"/>
        <v>S3-N3 75</v>
      </c>
    </row>
    <row r="3465" spans="1:15">
      <c r="A3465" t="s">
        <v>135</v>
      </c>
      <c r="B3465" t="s">
        <v>183</v>
      </c>
      <c r="C3465" t="s">
        <v>184</v>
      </c>
      <c r="D3465" t="s">
        <v>73</v>
      </c>
      <c r="E3465">
        <v>76</v>
      </c>
      <c r="F3465" t="s">
        <v>32</v>
      </c>
      <c r="G3465" t="s">
        <v>29</v>
      </c>
      <c r="L3465" t="str">
        <f t="shared" si="216"/>
        <v>NA</v>
      </c>
      <c r="M3465" t="str">
        <f t="shared" si="217"/>
        <v>NA</v>
      </c>
      <c r="N3465" t="str">
        <f t="shared" si="218"/>
        <v>NA</v>
      </c>
      <c r="O3465" t="str">
        <f t="shared" si="219"/>
        <v>S3-N3 76</v>
      </c>
    </row>
    <row r="3466" spans="1:15">
      <c r="A3466" t="s">
        <v>135</v>
      </c>
      <c r="B3466" t="s">
        <v>183</v>
      </c>
      <c r="C3466" t="s">
        <v>184</v>
      </c>
      <c r="D3466" t="s">
        <v>73</v>
      </c>
      <c r="E3466">
        <v>77</v>
      </c>
      <c r="F3466" t="s">
        <v>20</v>
      </c>
      <c r="G3466" t="s">
        <v>29</v>
      </c>
      <c r="L3466" t="str">
        <f t="shared" si="216"/>
        <v>NA</v>
      </c>
      <c r="M3466" t="str">
        <f t="shared" si="217"/>
        <v>NA</v>
      </c>
      <c r="N3466" t="str">
        <f t="shared" si="218"/>
        <v>NA</v>
      </c>
      <c r="O3466" t="str">
        <f t="shared" si="219"/>
        <v>S3-N3 77</v>
      </c>
    </row>
    <row r="3467" spans="1:15">
      <c r="A3467" t="s">
        <v>135</v>
      </c>
      <c r="B3467" t="s">
        <v>183</v>
      </c>
      <c r="C3467" t="s">
        <v>184</v>
      </c>
      <c r="D3467" t="s">
        <v>73</v>
      </c>
      <c r="E3467">
        <v>78</v>
      </c>
      <c r="F3467" t="s">
        <v>32</v>
      </c>
      <c r="G3467" t="s">
        <v>29</v>
      </c>
      <c r="L3467" t="str">
        <f t="shared" si="216"/>
        <v>NA</v>
      </c>
      <c r="M3467" t="str">
        <f t="shared" si="217"/>
        <v>NA</v>
      </c>
      <c r="N3467" t="str">
        <f t="shared" si="218"/>
        <v>NA</v>
      </c>
      <c r="O3467" t="str">
        <f t="shared" si="219"/>
        <v>S3-N3 78</v>
      </c>
    </row>
    <row r="3468" spans="1:15">
      <c r="A3468" t="s">
        <v>135</v>
      </c>
      <c r="B3468" t="s">
        <v>183</v>
      </c>
      <c r="C3468" t="s">
        <v>184</v>
      </c>
      <c r="D3468" t="s">
        <v>73</v>
      </c>
      <c r="E3468">
        <v>79</v>
      </c>
      <c r="F3468" t="s">
        <v>34</v>
      </c>
      <c r="G3468" t="s">
        <v>29</v>
      </c>
      <c r="L3468" t="str">
        <f t="shared" si="216"/>
        <v>NA</v>
      </c>
      <c r="M3468" t="str">
        <f t="shared" si="217"/>
        <v>NA</v>
      </c>
      <c r="N3468" t="str">
        <f t="shared" si="218"/>
        <v>NA</v>
      </c>
      <c r="O3468" t="str">
        <f t="shared" si="219"/>
        <v>S3-N3 79</v>
      </c>
    </row>
    <row r="3469" spans="1:15">
      <c r="A3469" t="s">
        <v>135</v>
      </c>
      <c r="B3469" t="s">
        <v>183</v>
      </c>
      <c r="C3469" t="s">
        <v>184</v>
      </c>
      <c r="D3469" t="s">
        <v>73</v>
      </c>
      <c r="E3469">
        <v>80</v>
      </c>
      <c r="F3469" t="s">
        <v>32</v>
      </c>
      <c r="G3469" t="s">
        <v>29</v>
      </c>
      <c r="L3469" t="str">
        <f t="shared" si="216"/>
        <v>NA</v>
      </c>
      <c r="M3469" t="str">
        <f t="shared" si="217"/>
        <v>NA</v>
      </c>
      <c r="N3469" t="str">
        <f t="shared" si="218"/>
        <v>NA</v>
      </c>
      <c r="O3469" t="str">
        <f t="shared" si="219"/>
        <v>S3-N3 80</v>
      </c>
    </row>
    <row r="3470" spans="1:15">
      <c r="A3470" t="s">
        <v>135</v>
      </c>
      <c r="B3470" t="s">
        <v>183</v>
      </c>
      <c r="C3470" t="s">
        <v>184</v>
      </c>
      <c r="D3470" t="s">
        <v>73</v>
      </c>
      <c r="E3470">
        <v>81</v>
      </c>
      <c r="F3470" t="s">
        <v>32</v>
      </c>
      <c r="G3470" t="s">
        <v>29</v>
      </c>
      <c r="L3470" t="str">
        <f t="shared" si="216"/>
        <v>NA</v>
      </c>
      <c r="M3470" t="str">
        <f t="shared" si="217"/>
        <v>NA</v>
      </c>
      <c r="N3470" t="str">
        <f t="shared" si="218"/>
        <v>NA</v>
      </c>
      <c r="O3470" t="str">
        <f t="shared" si="219"/>
        <v>S3-N3 81</v>
      </c>
    </row>
    <row r="3471" spans="1:15">
      <c r="A3471" t="s">
        <v>135</v>
      </c>
      <c r="B3471" t="s">
        <v>183</v>
      </c>
      <c r="C3471" t="s">
        <v>184</v>
      </c>
      <c r="D3471" t="s">
        <v>73</v>
      </c>
      <c r="E3471">
        <v>82</v>
      </c>
      <c r="F3471" t="s">
        <v>186</v>
      </c>
      <c r="G3471" t="s">
        <v>29</v>
      </c>
      <c r="L3471" t="str">
        <f t="shared" si="216"/>
        <v>NA</v>
      </c>
      <c r="M3471" t="str">
        <f t="shared" si="217"/>
        <v>NA</v>
      </c>
      <c r="N3471" t="str">
        <f t="shared" si="218"/>
        <v>NA</v>
      </c>
      <c r="O3471" t="str">
        <f t="shared" si="219"/>
        <v>S3-N3 82</v>
      </c>
    </row>
    <row r="3472" spans="1:15">
      <c r="A3472" t="s">
        <v>135</v>
      </c>
      <c r="B3472" t="s">
        <v>183</v>
      </c>
      <c r="C3472" t="s">
        <v>184</v>
      </c>
      <c r="D3472" t="s">
        <v>73</v>
      </c>
      <c r="E3472">
        <v>83</v>
      </c>
      <c r="F3472" t="s">
        <v>32</v>
      </c>
      <c r="G3472" t="s">
        <v>29</v>
      </c>
      <c r="L3472" t="str">
        <f t="shared" si="216"/>
        <v>NA</v>
      </c>
      <c r="M3472" t="str">
        <f t="shared" si="217"/>
        <v>NA</v>
      </c>
      <c r="N3472" t="str">
        <f t="shared" si="218"/>
        <v>NA</v>
      </c>
      <c r="O3472" t="str">
        <f t="shared" si="219"/>
        <v>S3-N3 83</v>
      </c>
    </row>
    <row r="3473" spans="1:15">
      <c r="A3473" t="s">
        <v>135</v>
      </c>
      <c r="B3473" t="s">
        <v>183</v>
      </c>
      <c r="C3473" t="s">
        <v>184</v>
      </c>
      <c r="D3473" t="s">
        <v>73</v>
      </c>
      <c r="E3473">
        <v>84</v>
      </c>
      <c r="F3473" t="s">
        <v>32</v>
      </c>
      <c r="G3473" t="s">
        <v>29</v>
      </c>
      <c r="L3473" t="str">
        <f t="shared" si="216"/>
        <v>NA</v>
      </c>
      <c r="M3473" t="str">
        <f t="shared" si="217"/>
        <v>NA</v>
      </c>
      <c r="N3473" t="str">
        <f t="shared" si="218"/>
        <v>NA</v>
      </c>
      <c r="O3473" t="str">
        <f t="shared" si="219"/>
        <v>S3-N3 84</v>
      </c>
    </row>
    <row r="3474" spans="1:15">
      <c r="A3474" t="s">
        <v>135</v>
      </c>
      <c r="B3474" t="s">
        <v>183</v>
      </c>
      <c r="C3474" t="s">
        <v>184</v>
      </c>
      <c r="D3474" t="s">
        <v>73</v>
      </c>
      <c r="E3474">
        <v>85</v>
      </c>
      <c r="F3474" t="s">
        <v>32</v>
      </c>
      <c r="G3474" t="s">
        <v>29</v>
      </c>
      <c r="L3474" t="str">
        <f t="shared" si="216"/>
        <v>NA</v>
      </c>
      <c r="M3474" t="str">
        <f t="shared" si="217"/>
        <v>NA</v>
      </c>
      <c r="N3474" t="str">
        <f t="shared" si="218"/>
        <v>NA</v>
      </c>
      <c r="O3474" t="str">
        <f t="shared" si="219"/>
        <v>S3-N3 85</v>
      </c>
    </row>
    <row r="3475" spans="1:15">
      <c r="A3475" t="s">
        <v>135</v>
      </c>
      <c r="B3475" t="s">
        <v>183</v>
      </c>
      <c r="C3475" t="s">
        <v>184</v>
      </c>
      <c r="D3475" t="s">
        <v>73</v>
      </c>
      <c r="E3475">
        <v>86</v>
      </c>
      <c r="F3475" t="s">
        <v>186</v>
      </c>
      <c r="G3475" t="s">
        <v>44</v>
      </c>
      <c r="H3475" t="b">
        <v>0</v>
      </c>
      <c r="I3475" t="s">
        <v>19</v>
      </c>
      <c r="J3475" t="s">
        <v>24</v>
      </c>
      <c r="K3475">
        <v>0.25</v>
      </c>
      <c r="L3475" t="str">
        <f t="shared" si="216"/>
        <v>Maireana</v>
      </c>
      <c r="M3475" t="str">
        <f t="shared" si="217"/>
        <v>astrotricha</v>
      </c>
      <c r="N3475" t="str">
        <f t="shared" si="218"/>
        <v>Species</v>
      </c>
      <c r="O3475" t="str">
        <f t="shared" si="219"/>
        <v>S3-N3 86</v>
      </c>
    </row>
    <row r="3476" spans="1:15">
      <c r="A3476" t="s">
        <v>135</v>
      </c>
      <c r="B3476" t="s">
        <v>183</v>
      </c>
      <c r="C3476" t="s">
        <v>184</v>
      </c>
      <c r="D3476" t="s">
        <v>73</v>
      </c>
      <c r="E3476">
        <v>87</v>
      </c>
      <c r="F3476" t="s">
        <v>20</v>
      </c>
      <c r="G3476" t="s">
        <v>29</v>
      </c>
      <c r="L3476" t="str">
        <f t="shared" si="216"/>
        <v>NA</v>
      </c>
      <c r="M3476" t="str">
        <f t="shared" si="217"/>
        <v>NA</v>
      </c>
      <c r="N3476" t="str">
        <f t="shared" si="218"/>
        <v>NA</v>
      </c>
      <c r="O3476" t="str">
        <f t="shared" si="219"/>
        <v>S3-N3 87</v>
      </c>
    </row>
    <row r="3477" spans="1:15">
      <c r="A3477" t="s">
        <v>135</v>
      </c>
      <c r="B3477" t="s">
        <v>183</v>
      </c>
      <c r="C3477" t="s">
        <v>184</v>
      </c>
      <c r="D3477" t="s">
        <v>73</v>
      </c>
      <c r="E3477">
        <v>88</v>
      </c>
      <c r="F3477" t="s">
        <v>32</v>
      </c>
      <c r="G3477" t="s">
        <v>107</v>
      </c>
      <c r="H3477" t="b">
        <v>0</v>
      </c>
      <c r="I3477" t="s">
        <v>19</v>
      </c>
      <c r="J3477" t="s">
        <v>24</v>
      </c>
      <c r="K3477">
        <v>0.4</v>
      </c>
      <c r="L3477" t="str">
        <f t="shared" si="216"/>
        <v>Maireana</v>
      </c>
      <c r="M3477" t="str">
        <f t="shared" si="217"/>
        <v>pyramidata</v>
      </c>
      <c r="N3477" t="str">
        <f t="shared" si="218"/>
        <v>Species</v>
      </c>
      <c r="O3477" t="str">
        <f t="shared" si="219"/>
        <v>S3-N3 88</v>
      </c>
    </row>
    <row r="3478" spans="1:15">
      <c r="A3478" t="s">
        <v>135</v>
      </c>
      <c r="B3478" t="s">
        <v>183</v>
      </c>
      <c r="C3478" t="s">
        <v>184</v>
      </c>
      <c r="D3478" t="s">
        <v>73</v>
      </c>
      <c r="E3478">
        <v>89</v>
      </c>
      <c r="F3478" t="s">
        <v>32</v>
      </c>
      <c r="G3478" t="s">
        <v>29</v>
      </c>
      <c r="L3478" t="str">
        <f t="shared" si="216"/>
        <v>NA</v>
      </c>
      <c r="M3478" t="str">
        <f t="shared" si="217"/>
        <v>NA</v>
      </c>
      <c r="N3478" t="str">
        <f t="shared" si="218"/>
        <v>NA</v>
      </c>
      <c r="O3478" t="str">
        <f t="shared" si="219"/>
        <v>S3-N3 89</v>
      </c>
    </row>
    <row r="3479" spans="1:15">
      <c r="A3479" t="s">
        <v>135</v>
      </c>
      <c r="B3479" t="s">
        <v>183</v>
      </c>
      <c r="C3479" t="s">
        <v>184</v>
      </c>
      <c r="D3479" t="s">
        <v>73</v>
      </c>
      <c r="E3479">
        <v>90</v>
      </c>
      <c r="F3479" t="s">
        <v>32</v>
      </c>
      <c r="G3479" t="s">
        <v>29</v>
      </c>
      <c r="L3479" t="str">
        <f t="shared" si="216"/>
        <v>NA</v>
      </c>
      <c r="M3479" t="str">
        <f t="shared" si="217"/>
        <v>NA</v>
      </c>
      <c r="N3479" t="str">
        <f t="shared" si="218"/>
        <v>NA</v>
      </c>
      <c r="O3479" t="str">
        <f t="shared" si="219"/>
        <v>S3-N3 90</v>
      </c>
    </row>
    <row r="3480" spans="1:15">
      <c r="A3480" t="s">
        <v>135</v>
      </c>
      <c r="B3480" t="s">
        <v>183</v>
      </c>
      <c r="C3480" t="s">
        <v>184</v>
      </c>
      <c r="D3480" t="s">
        <v>73</v>
      </c>
      <c r="E3480">
        <v>91</v>
      </c>
      <c r="F3480" t="s">
        <v>32</v>
      </c>
      <c r="G3480" t="s">
        <v>29</v>
      </c>
      <c r="L3480" t="str">
        <f t="shared" si="216"/>
        <v>NA</v>
      </c>
      <c r="M3480" t="str">
        <f t="shared" si="217"/>
        <v>NA</v>
      </c>
      <c r="N3480" t="str">
        <f t="shared" si="218"/>
        <v>NA</v>
      </c>
      <c r="O3480" t="str">
        <f t="shared" si="219"/>
        <v>S3-N3 91</v>
      </c>
    </row>
    <row r="3481" spans="1:15">
      <c r="A3481" t="s">
        <v>135</v>
      </c>
      <c r="B3481" t="s">
        <v>183</v>
      </c>
      <c r="C3481" t="s">
        <v>184</v>
      </c>
      <c r="D3481" t="s">
        <v>73</v>
      </c>
      <c r="E3481">
        <v>92</v>
      </c>
      <c r="F3481" t="s">
        <v>20</v>
      </c>
      <c r="G3481" t="s">
        <v>293</v>
      </c>
      <c r="H3481" t="b">
        <v>0</v>
      </c>
      <c r="I3481" t="s">
        <v>49</v>
      </c>
      <c r="J3481" t="s">
        <v>50</v>
      </c>
      <c r="K3481">
        <v>0.04</v>
      </c>
      <c r="L3481" t="str">
        <f t="shared" si="216"/>
        <v>Enneapogon</v>
      </c>
      <c r="M3481" t="str">
        <f t="shared" si="217"/>
        <v>NA</v>
      </c>
      <c r="N3481" t="str">
        <f t="shared" si="218"/>
        <v>Genus</v>
      </c>
      <c r="O3481" t="str">
        <f t="shared" si="219"/>
        <v>S3-N3 92</v>
      </c>
    </row>
    <row r="3482" spans="1:15">
      <c r="A3482" t="s">
        <v>135</v>
      </c>
      <c r="B3482" t="s">
        <v>183</v>
      </c>
      <c r="C3482" t="s">
        <v>184</v>
      </c>
      <c r="D3482" t="s">
        <v>73</v>
      </c>
      <c r="E3482">
        <v>93</v>
      </c>
      <c r="F3482" t="s">
        <v>20</v>
      </c>
      <c r="G3482" t="s">
        <v>30</v>
      </c>
      <c r="H3482" t="b">
        <v>1</v>
      </c>
      <c r="I3482" t="s">
        <v>19</v>
      </c>
      <c r="J3482" t="s">
        <v>24</v>
      </c>
      <c r="K3482">
        <v>0.05</v>
      </c>
      <c r="L3482" t="str">
        <f t="shared" si="216"/>
        <v>Sclerolaena</v>
      </c>
      <c r="M3482" t="str">
        <f t="shared" si="217"/>
        <v>ventricosa</v>
      </c>
      <c r="N3482" t="str">
        <f t="shared" si="218"/>
        <v>Species</v>
      </c>
      <c r="O3482" t="str">
        <f t="shared" si="219"/>
        <v>S3-N3 93</v>
      </c>
    </row>
    <row r="3483" spans="1:15">
      <c r="A3483" t="s">
        <v>135</v>
      </c>
      <c r="B3483" t="s">
        <v>183</v>
      </c>
      <c r="C3483" t="s">
        <v>184</v>
      </c>
      <c r="D3483" t="s">
        <v>73</v>
      </c>
      <c r="E3483">
        <v>94</v>
      </c>
      <c r="F3483" t="s">
        <v>20</v>
      </c>
      <c r="G3483" t="s">
        <v>29</v>
      </c>
      <c r="L3483" t="str">
        <f t="shared" si="216"/>
        <v>NA</v>
      </c>
      <c r="M3483" t="str">
        <f t="shared" si="217"/>
        <v>NA</v>
      </c>
      <c r="N3483" t="str">
        <f t="shared" si="218"/>
        <v>NA</v>
      </c>
      <c r="O3483" t="str">
        <f t="shared" si="219"/>
        <v>S3-N3 94</v>
      </c>
    </row>
    <row r="3484" spans="1:15">
      <c r="A3484" t="s">
        <v>135</v>
      </c>
      <c r="B3484" t="s">
        <v>183</v>
      </c>
      <c r="C3484" t="s">
        <v>184</v>
      </c>
      <c r="D3484" t="s">
        <v>73</v>
      </c>
      <c r="E3484">
        <v>95</v>
      </c>
      <c r="F3484" t="s">
        <v>32</v>
      </c>
      <c r="G3484" t="s">
        <v>29</v>
      </c>
      <c r="L3484" t="str">
        <f t="shared" si="216"/>
        <v>NA</v>
      </c>
      <c r="M3484" t="str">
        <f t="shared" si="217"/>
        <v>NA</v>
      </c>
      <c r="N3484" t="str">
        <f t="shared" si="218"/>
        <v>NA</v>
      </c>
      <c r="O3484" t="str">
        <f t="shared" si="219"/>
        <v>S3-N3 95</v>
      </c>
    </row>
    <row r="3485" spans="1:15">
      <c r="A3485" t="s">
        <v>135</v>
      </c>
      <c r="B3485" t="s">
        <v>183</v>
      </c>
      <c r="C3485" t="s">
        <v>184</v>
      </c>
      <c r="D3485" t="s">
        <v>73</v>
      </c>
      <c r="E3485">
        <v>96</v>
      </c>
      <c r="F3485" t="s">
        <v>32</v>
      </c>
      <c r="G3485" t="s">
        <v>29</v>
      </c>
      <c r="L3485" t="str">
        <f t="shared" si="216"/>
        <v>NA</v>
      </c>
      <c r="M3485" t="str">
        <f t="shared" si="217"/>
        <v>NA</v>
      </c>
      <c r="N3485" t="str">
        <f t="shared" si="218"/>
        <v>NA</v>
      </c>
      <c r="O3485" t="str">
        <f t="shared" si="219"/>
        <v>S3-N3 96</v>
      </c>
    </row>
    <row r="3486" spans="1:15">
      <c r="A3486" t="s">
        <v>135</v>
      </c>
      <c r="B3486" t="s">
        <v>183</v>
      </c>
      <c r="C3486" t="s">
        <v>184</v>
      </c>
      <c r="D3486" t="s">
        <v>73</v>
      </c>
      <c r="E3486">
        <v>97</v>
      </c>
      <c r="F3486" t="s">
        <v>20</v>
      </c>
      <c r="G3486" t="s">
        <v>29</v>
      </c>
      <c r="L3486" t="str">
        <f t="shared" si="216"/>
        <v>NA</v>
      </c>
      <c r="M3486" t="str">
        <f t="shared" si="217"/>
        <v>NA</v>
      </c>
      <c r="N3486" t="str">
        <f t="shared" si="218"/>
        <v>NA</v>
      </c>
      <c r="O3486" t="str">
        <f t="shared" si="219"/>
        <v>S3-N3 97</v>
      </c>
    </row>
    <row r="3487" spans="1:15">
      <c r="A3487" t="s">
        <v>135</v>
      </c>
      <c r="B3487" t="s">
        <v>183</v>
      </c>
      <c r="C3487" t="s">
        <v>184</v>
      </c>
      <c r="D3487" t="s">
        <v>73</v>
      </c>
      <c r="E3487">
        <v>98</v>
      </c>
      <c r="F3487" t="s">
        <v>20</v>
      </c>
      <c r="G3487" t="s">
        <v>29</v>
      </c>
      <c r="L3487" t="str">
        <f t="shared" si="216"/>
        <v>NA</v>
      </c>
      <c r="M3487" t="str">
        <f t="shared" si="217"/>
        <v>NA</v>
      </c>
      <c r="N3487" t="str">
        <f t="shared" si="218"/>
        <v>NA</v>
      </c>
      <c r="O3487" t="str">
        <f t="shared" si="219"/>
        <v>S3-N3 98</v>
      </c>
    </row>
    <row r="3488" spans="1:15">
      <c r="A3488" t="s">
        <v>135</v>
      </c>
      <c r="B3488" t="s">
        <v>183</v>
      </c>
      <c r="C3488" t="s">
        <v>184</v>
      </c>
      <c r="D3488" t="s">
        <v>73</v>
      </c>
      <c r="E3488">
        <v>99</v>
      </c>
      <c r="F3488" t="s">
        <v>20</v>
      </c>
      <c r="G3488" t="s">
        <v>29</v>
      </c>
      <c r="L3488" t="str">
        <f t="shared" si="216"/>
        <v>NA</v>
      </c>
      <c r="M3488" t="str">
        <f t="shared" si="217"/>
        <v>NA</v>
      </c>
      <c r="N3488" t="str">
        <f t="shared" si="218"/>
        <v>NA</v>
      </c>
      <c r="O3488" t="str">
        <f t="shared" si="219"/>
        <v>S3-N3 99</v>
      </c>
    </row>
    <row r="3489" spans="1:15">
      <c r="A3489" t="s">
        <v>135</v>
      </c>
      <c r="B3489" t="s">
        <v>183</v>
      </c>
      <c r="C3489" t="s">
        <v>184</v>
      </c>
      <c r="D3489" t="s">
        <v>73</v>
      </c>
      <c r="E3489">
        <v>100</v>
      </c>
      <c r="F3489" t="s">
        <v>20</v>
      </c>
      <c r="G3489" t="s">
        <v>293</v>
      </c>
      <c r="H3489" t="b">
        <v>0</v>
      </c>
      <c r="I3489" t="s">
        <v>49</v>
      </c>
      <c r="J3489" t="s">
        <v>50</v>
      </c>
      <c r="K3489">
        <v>7.0000000000000007E-2</v>
      </c>
      <c r="L3489" t="str">
        <f t="shared" si="216"/>
        <v>Enneapogon</v>
      </c>
      <c r="M3489" t="str">
        <f t="shared" si="217"/>
        <v>NA</v>
      </c>
      <c r="N3489" t="str">
        <f t="shared" si="218"/>
        <v>Genus</v>
      </c>
      <c r="O3489" t="str">
        <f t="shared" si="219"/>
        <v>S3-N3 100</v>
      </c>
    </row>
    <row r="3490" spans="1:15">
      <c r="A3490" t="s">
        <v>135</v>
      </c>
      <c r="B3490" t="s">
        <v>183</v>
      </c>
      <c r="C3490" t="s">
        <v>184</v>
      </c>
      <c r="D3490" t="s">
        <v>89</v>
      </c>
      <c r="E3490">
        <v>0</v>
      </c>
      <c r="F3490" t="s">
        <v>186</v>
      </c>
      <c r="G3490" t="s">
        <v>29</v>
      </c>
      <c r="L3490" t="str">
        <f t="shared" si="216"/>
        <v>NA</v>
      </c>
      <c r="M3490" t="str">
        <f t="shared" si="217"/>
        <v>NA</v>
      </c>
      <c r="N3490" t="str">
        <f t="shared" si="218"/>
        <v>NA</v>
      </c>
      <c r="O3490" t="str">
        <f t="shared" si="219"/>
        <v>S4-N4 0</v>
      </c>
    </row>
    <row r="3491" spans="1:15">
      <c r="A3491" t="s">
        <v>135</v>
      </c>
      <c r="B3491" t="s">
        <v>183</v>
      </c>
      <c r="C3491" t="s">
        <v>184</v>
      </c>
      <c r="D3491" t="s">
        <v>89</v>
      </c>
      <c r="E3491">
        <v>1</v>
      </c>
      <c r="F3491" t="s">
        <v>186</v>
      </c>
      <c r="G3491" t="s">
        <v>29</v>
      </c>
      <c r="L3491" t="str">
        <f t="shared" si="216"/>
        <v>NA</v>
      </c>
      <c r="M3491" t="str">
        <f t="shared" si="217"/>
        <v>NA</v>
      </c>
      <c r="N3491" t="str">
        <f t="shared" si="218"/>
        <v>NA</v>
      </c>
      <c r="O3491" t="str">
        <f t="shared" si="219"/>
        <v>S4-N4 1</v>
      </c>
    </row>
    <row r="3492" spans="1:15">
      <c r="A3492" t="s">
        <v>135</v>
      </c>
      <c r="B3492" t="s">
        <v>183</v>
      </c>
      <c r="C3492" t="s">
        <v>184</v>
      </c>
      <c r="D3492" t="s">
        <v>89</v>
      </c>
      <c r="E3492">
        <v>2</v>
      </c>
      <c r="F3492" t="s">
        <v>32</v>
      </c>
      <c r="G3492" t="s">
        <v>29</v>
      </c>
      <c r="L3492" t="str">
        <f t="shared" si="216"/>
        <v>NA</v>
      </c>
      <c r="M3492" t="str">
        <f t="shared" si="217"/>
        <v>NA</v>
      </c>
      <c r="N3492" t="str">
        <f t="shared" si="218"/>
        <v>NA</v>
      </c>
      <c r="O3492" t="str">
        <f t="shared" si="219"/>
        <v>S4-N4 2</v>
      </c>
    </row>
    <row r="3493" spans="1:15">
      <c r="A3493" t="s">
        <v>135</v>
      </c>
      <c r="B3493" t="s">
        <v>183</v>
      </c>
      <c r="C3493" t="s">
        <v>184</v>
      </c>
      <c r="D3493" t="s">
        <v>89</v>
      </c>
      <c r="E3493">
        <v>3</v>
      </c>
      <c r="F3493" t="s">
        <v>186</v>
      </c>
      <c r="G3493" t="s">
        <v>29</v>
      </c>
      <c r="L3493" t="str">
        <f t="shared" si="216"/>
        <v>NA</v>
      </c>
      <c r="M3493" t="str">
        <f t="shared" si="217"/>
        <v>NA</v>
      </c>
      <c r="N3493" t="str">
        <f t="shared" si="218"/>
        <v>NA</v>
      </c>
      <c r="O3493" t="str">
        <f t="shared" si="219"/>
        <v>S4-N4 3</v>
      </c>
    </row>
    <row r="3494" spans="1:15">
      <c r="A3494" t="s">
        <v>135</v>
      </c>
      <c r="B3494" t="s">
        <v>183</v>
      </c>
      <c r="C3494" t="s">
        <v>184</v>
      </c>
      <c r="D3494" t="s">
        <v>89</v>
      </c>
      <c r="E3494">
        <v>4</v>
      </c>
      <c r="F3494" t="s">
        <v>186</v>
      </c>
      <c r="G3494" t="s">
        <v>29</v>
      </c>
      <c r="L3494" t="str">
        <f t="shared" si="216"/>
        <v>NA</v>
      </c>
      <c r="M3494" t="str">
        <f t="shared" si="217"/>
        <v>NA</v>
      </c>
      <c r="N3494" t="str">
        <f t="shared" si="218"/>
        <v>NA</v>
      </c>
      <c r="O3494" t="str">
        <f t="shared" si="219"/>
        <v>S4-N4 4</v>
      </c>
    </row>
    <row r="3495" spans="1:15">
      <c r="A3495" t="s">
        <v>135</v>
      </c>
      <c r="B3495" t="s">
        <v>183</v>
      </c>
      <c r="C3495" t="s">
        <v>184</v>
      </c>
      <c r="D3495" t="s">
        <v>89</v>
      </c>
      <c r="E3495">
        <v>5</v>
      </c>
      <c r="F3495" t="s">
        <v>186</v>
      </c>
      <c r="G3495" t="s">
        <v>29</v>
      </c>
      <c r="L3495" t="str">
        <f t="shared" si="216"/>
        <v>NA</v>
      </c>
      <c r="M3495" t="str">
        <f t="shared" si="217"/>
        <v>NA</v>
      </c>
      <c r="N3495" t="str">
        <f t="shared" si="218"/>
        <v>NA</v>
      </c>
      <c r="O3495" t="str">
        <f t="shared" si="219"/>
        <v>S4-N4 5</v>
      </c>
    </row>
    <row r="3496" spans="1:15">
      <c r="A3496" t="s">
        <v>135</v>
      </c>
      <c r="B3496" t="s">
        <v>183</v>
      </c>
      <c r="C3496" t="s">
        <v>184</v>
      </c>
      <c r="D3496" t="s">
        <v>89</v>
      </c>
      <c r="E3496">
        <v>6</v>
      </c>
      <c r="F3496" t="s">
        <v>186</v>
      </c>
      <c r="G3496" t="s">
        <v>29</v>
      </c>
      <c r="L3496" t="str">
        <f t="shared" si="216"/>
        <v>NA</v>
      </c>
      <c r="M3496" t="str">
        <f t="shared" si="217"/>
        <v>NA</v>
      </c>
      <c r="N3496" t="str">
        <f t="shared" si="218"/>
        <v>NA</v>
      </c>
      <c r="O3496" t="str">
        <f t="shared" si="219"/>
        <v>S4-N4 6</v>
      </c>
    </row>
    <row r="3497" spans="1:15">
      <c r="A3497" t="s">
        <v>135</v>
      </c>
      <c r="B3497" t="s">
        <v>183</v>
      </c>
      <c r="C3497" t="s">
        <v>184</v>
      </c>
      <c r="D3497" t="s">
        <v>89</v>
      </c>
      <c r="E3497">
        <v>7</v>
      </c>
      <c r="F3497" t="s">
        <v>186</v>
      </c>
      <c r="G3497" t="s">
        <v>29</v>
      </c>
      <c r="L3497" t="str">
        <f t="shared" si="216"/>
        <v>NA</v>
      </c>
      <c r="M3497" t="str">
        <f t="shared" si="217"/>
        <v>NA</v>
      </c>
      <c r="N3497" t="str">
        <f t="shared" si="218"/>
        <v>NA</v>
      </c>
      <c r="O3497" t="str">
        <f t="shared" si="219"/>
        <v>S4-N4 7</v>
      </c>
    </row>
    <row r="3498" spans="1:15">
      <c r="A3498" t="s">
        <v>135</v>
      </c>
      <c r="B3498" t="s">
        <v>183</v>
      </c>
      <c r="C3498" t="s">
        <v>184</v>
      </c>
      <c r="D3498" t="s">
        <v>89</v>
      </c>
      <c r="E3498">
        <v>8</v>
      </c>
      <c r="F3498" t="s">
        <v>32</v>
      </c>
      <c r="G3498" t="s">
        <v>29</v>
      </c>
      <c r="L3498" t="str">
        <f t="shared" si="216"/>
        <v>NA</v>
      </c>
      <c r="M3498" t="str">
        <f t="shared" si="217"/>
        <v>NA</v>
      </c>
      <c r="N3498" t="str">
        <f t="shared" si="218"/>
        <v>NA</v>
      </c>
      <c r="O3498" t="str">
        <f t="shared" si="219"/>
        <v>S4-N4 8</v>
      </c>
    </row>
    <row r="3499" spans="1:15">
      <c r="A3499" t="s">
        <v>135</v>
      </c>
      <c r="B3499" t="s">
        <v>183</v>
      </c>
      <c r="C3499" t="s">
        <v>184</v>
      </c>
      <c r="D3499" t="s">
        <v>89</v>
      </c>
      <c r="E3499">
        <v>9</v>
      </c>
      <c r="F3499" t="s">
        <v>32</v>
      </c>
      <c r="G3499" t="s">
        <v>29</v>
      </c>
      <c r="L3499" t="str">
        <f t="shared" si="216"/>
        <v>NA</v>
      </c>
      <c r="M3499" t="str">
        <f t="shared" si="217"/>
        <v>NA</v>
      </c>
      <c r="N3499" t="str">
        <f t="shared" si="218"/>
        <v>NA</v>
      </c>
      <c r="O3499" t="str">
        <f t="shared" si="219"/>
        <v>S4-N4 9</v>
      </c>
    </row>
    <row r="3500" spans="1:15">
      <c r="A3500" t="s">
        <v>135</v>
      </c>
      <c r="B3500" t="s">
        <v>183</v>
      </c>
      <c r="C3500" t="s">
        <v>184</v>
      </c>
      <c r="D3500" t="s">
        <v>89</v>
      </c>
      <c r="E3500">
        <v>10</v>
      </c>
      <c r="F3500" t="s">
        <v>20</v>
      </c>
      <c r="G3500" t="s">
        <v>293</v>
      </c>
      <c r="H3500" t="b">
        <v>0</v>
      </c>
      <c r="I3500" t="s">
        <v>49</v>
      </c>
      <c r="J3500" t="s">
        <v>50</v>
      </c>
      <c r="K3500">
        <v>0.24</v>
      </c>
      <c r="L3500" t="str">
        <f t="shared" si="216"/>
        <v>Enneapogon</v>
      </c>
      <c r="M3500" t="str">
        <f t="shared" si="217"/>
        <v>NA</v>
      </c>
      <c r="N3500" t="str">
        <f t="shared" si="218"/>
        <v>Genus</v>
      </c>
      <c r="O3500" t="str">
        <f t="shared" si="219"/>
        <v>S4-N4 10</v>
      </c>
    </row>
    <row r="3501" spans="1:15">
      <c r="A3501" t="s">
        <v>135</v>
      </c>
      <c r="B3501" t="s">
        <v>183</v>
      </c>
      <c r="C3501" t="s">
        <v>184</v>
      </c>
      <c r="D3501" t="s">
        <v>89</v>
      </c>
      <c r="E3501">
        <v>11</v>
      </c>
      <c r="F3501" t="s">
        <v>186</v>
      </c>
      <c r="G3501" t="s">
        <v>29</v>
      </c>
      <c r="L3501" t="str">
        <f t="shared" si="216"/>
        <v>NA</v>
      </c>
      <c r="M3501" t="str">
        <f t="shared" si="217"/>
        <v>NA</v>
      </c>
      <c r="N3501" t="str">
        <f t="shared" si="218"/>
        <v>NA</v>
      </c>
      <c r="O3501" t="str">
        <f t="shared" si="219"/>
        <v>S4-N4 11</v>
      </c>
    </row>
    <row r="3502" spans="1:15">
      <c r="A3502" t="s">
        <v>135</v>
      </c>
      <c r="B3502" t="s">
        <v>183</v>
      </c>
      <c r="C3502" t="s">
        <v>184</v>
      </c>
      <c r="D3502" t="s">
        <v>89</v>
      </c>
      <c r="E3502">
        <v>12</v>
      </c>
      <c r="F3502" t="s">
        <v>32</v>
      </c>
      <c r="G3502" t="s">
        <v>29</v>
      </c>
      <c r="L3502" t="str">
        <f t="shared" si="216"/>
        <v>NA</v>
      </c>
      <c r="M3502" t="str">
        <f t="shared" si="217"/>
        <v>NA</v>
      </c>
      <c r="N3502" t="str">
        <f t="shared" si="218"/>
        <v>NA</v>
      </c>
      <c r="O3502" t="str">
        <f t="shared" si="219"/>
        <v>S4-N4 12</v>
      </c>
    </row>
    <row r="3503" spans="1:15">
      <c r="A3503" t="s">
        <v>135</v>
      </c>
      <c r="B3503" t="s">
        <v>183</v>
      </c>
      <c r="C3503" t="s">
        <v>184</v>
      </c>
      <c r="D3503" t="s">
        <v>89</v>
      </c>
      <c r="E3503">
        <v>13</v>
      </c>
      <c r="F3503" t="s">
        <v>32</v>
      </c>
      <c r="G3503" t="s">
        <v>29</v>
      </c>
      <c r="L3503" t="str">
        <f t="shared" si="216"/>
        <v>NA</v>
      </c>
      <c r="M3503" t="str">
        <f t="shared" si="217"/>
        <v>NA</v>
      </c>
      <c r="N3503" t="str">
        <f t="shared" si="218"/>
        <v>NA</v>
      </c>
      <c r="O3503" t="str">
        <f t="shared" si="219"/>
        <v>S4-N4 13</v>
      </c>
    </row>
    <row r="3504" spans="1:15">
      <c r="A3504" t="s">
        <v>135</v>
      </c>
      <c r="B3504" t="s">
        <v>183</v>
      </c>
      <c r="C3504" t="s">
        <v>184</v>
      </c>
      <c r="D3504" t="s">
        <v>89</v>
      </c>
      <c r="E3504">
        <v>14</v>
      </c>
      <c r="F3504" t="s">
        <v>32</v>
      </c>
      <c r="G3504" t="s">
        <v>29</v>
      </c>
      <c r="L3504" t="str">
        <f t="shared" si="216"/>
        <v>NA</v>
      </c>
      <c r="M3504" t="str">
        <f t="shared" si="217"/>
        <v>NA</v>
      </c>
      <c r="N3504" t="str">
        <f t="shared" si="218"/>
        <v>NA</v>
      </c>
      <c r="O3504" t="str">
        <f t="shared" si="219"/>
        <v>S4-N4 14</v>
      </c>
    </row>
    <row r="3505" spans="1:15">
      <c r="A3505" t="s">
        <v>135</v>
      </c>
      <c r="B3505" t="s">
        <v>183</v>
      </c>
      <c r="C3505" t="s">
        <v>184</v>
      </c>
      <c r="D3505" t="s">
        <v>89</v>
      </c>
      <c r="E3505">
        <v>15</v>
      </c>
      <c r="F3505" t="s">
        <v>32</v>
      </c>
      <c r="G3505" t="s">
        <v>29</v>
      </c>
      <c r="L3505" t="str">
        <f t="shared" si="216"/>
        <v>NA</v>
      </c>
      <c r="M3505" t="str">
        <f t="shared" si="217"/>
        <v>NA</v>
      </c>
      <c r="N3505" t="str">
        <f t="shared" si="218"/>
        <v>NA</v>
      </c>
      <c r="O3505" t="str">
        <f t="shared" si="219"/>
        <v>S4-N4 15</v>
      </c>
    </row>
    <row r="3506" spans="1:15">
      <c r="A3506" t="s">
        <v>135</v>
      </c>
      <c r="B3506" t="s">
        <v>183</v>
      </c>
      <c r="C3506" t="s">
        <v>184</v>
      </c>
      <c r="D3506" t="s">
        <v>89</v>
      </c>
      <c r="E3506">
        <v>16</v>
      </c>
      <c r="F3506" t="s">
        <v>32</v>
      </c>
      <c r="G3506" t="s">
        <v>29</v>
      </c>
      <c r="L3506" t="str">
        <f t="shared" si="216"/>
        <v>NA</v>
      </c>
      <c r="M3506" t="str">
        <f t="shared" si="217"/>
        <v>NA</v>
      </c>
      <c r="N3506" t="str">
        <f t="shared" si="218"/>
        <v>NA</v>
      </c>
      <c r="O3506" t="str">
        <f t="shared" si="219"/>
        <v>S4-N4 16</v>
      </c>
    </row>
    <row r="3507" spans="1:15">
      <c r="A3507" t="s">
        <v>135</v>
      </c>
      <c r="B3507" t="s">
        <v>183</v>
      </c>
      <c r="C3507" t="s">
        <v>184</v>
      </c>
      <c r="D3507" t="s">
        <v>89</v>
      </c>
      <c r="E3507">
        <v>17</v>
      </c>
      <c r="F3507" t="s">
        <v>32</v>
      </c>
      <c r="G3507" t="s">
        <v>29</v>
      </c>
      <c r="L3507" t="str">
        <f t="shared" si="216"/>
        <v>NA</v>
      </c>
      <c r="M3507" t="str">
        <f t="shared" si="217"/>
        <v>NA</v>
      </c>
      <c r="N3507" t="str">
        <f t="shared" si="218"/>
        <v>NA</v>
      </c>
      <c r="O3507" t="str">
        <f t="shared" si="219"/>
        <v>S4-N4 17</v>
      </c>
    </row>
    <row r="3508" spans="1:15">
      <c r="A3508" t="s">
        <v>135</v>
      </c>
      <c r="B3508" t="s">
        <v>183</v>
      </c>
      <c r="C3508" t="s">
        <v>184</v>
      </c>
      <c r="D3508" t="s">
        <v>89</v>
      </c>
      <c r="E3508">
        <v>18</v>
      </c>
      <c r="F3508" t="s">
        <v>32</v>
      </c>
      <c r="G3508" t="s">
        <v>29</v>
      </c>
      <c r="L3508" t="str">
        <f t="shared" si="216"/>
        <v>NA</v>
      </c>
      <c r="M3508" t="str">
        <f t="shared" si="217"/>
        <v>NA</v>
      </c>
      <c r="N3508" t="str">
        <f t="shared" si="218"/>
        <v>NA</v>
      </c>
      <c r="O3508" t="str">
        <f t="shared" si="219"/>
        <v>S4-N4 18</v>
      </c>
    </row>
    <row r="3509" spans="1:15">
      <c r="A3509" t="s">
        <v>135</v>
      </c>
      <c r="B3509" t="s">
        <v>183</v>
      </c>
      <c r="C3509" t="s">
        <v>184</v>
      </c>
      <c r="D3509" t="s">
        <v>89</v>
      </c>
      <c r="E3509">
        <v>19</v>
      </c>
      <c r="F3509" t="s">
        <v>32</v>
      </c>
      <c r="G3509" t="s">
        <v>29</v>
      </c>
      <c r="L3509" t="str">
        <f t="shared" si="216"/>
        <v>NA</v>
      </c>
      <c r="M3509" t="str">
        <f t="shared" si="217"/>
        <v>NA</v>
      </c>
      <c r="N3509" t="str">
        <f t="shared" si="218"/>
        <v>NA</v>
      </c>
      <c r="O3509" t="str">
        <f t="shared" si="219"/>
        <v>S4-N4 19</v>
      </c>
    </row>
    <row r="3510" spans="1:15">
      <c r="A3510" t="s">
        <v>135</v>
      </c>
      <c r="B3510" t="s">
        <v>183</v>
      </c>
      <c r="C3510" t="s">
        <v>184</v>
      </c>
      <c r="D3510" t="s">
        <v>89</v>
      </c>
      <c r="E3510">
        <v>20</v>
      </c>
      <c r="F3510" t="s">
        <v>32</v>
      </c>
      <c r="G3510" t="s">
        <v>29</v>
      </c>
      <c r="L3510" t="str">
        <f t="shared" si="216"/>
        <v>NA</v>
      </c>
      <c r="M3510" t="str">
        <f t="shared" si="217"/>
        <v>NA</v>
      </c>
      <c r="N3510" t="str">
        <f t="shared" si="218"/>
        <v>NA</v>
      </c>
      <c r="O3510" t="str">
        <f t="shared" si="219"/>
        <v>S4-N4 20</v>
      </c>
    </row>
    <row r="3511" spans="1:15">
      <c r="A3511" t="s">
        <v>135</v>
      </c>
      <c r="B3511" t="s">
        <v>183</v>
      </c>
      <c r="C3511" t="s">
        <v>184</v>
      </c>
      <c r="D3511" t="s">
        <v>89</v>
      </c>
      <c r="E3511">
        <v>21</v>
      </c>
      <c r="F3511" t="s">
        <v>32</v>
      </c>
      <c r="G3511" t="s">
        <v>29</v>
      </c>
      <c r="L3511" t="str">
        <f t="shared" si="216"/>
        <v>NA</v>
      </c>
      <c r="M3511" t="str">
        <f t="shared" si="217"/>
        <v>NA</v>
      </c>
      <c r="N3511" t="str">
        <f t="shared" si="218"/>
        <v>NA</v>
      </c>
      <c r="O3511" t="str">
        <f t="shared" si="219"/>
        <v>S4-N4 21</v>
      </c>
    </row>
    <row r="3512" spans="1:15">
      <c r="A3512" t="s">
        <v>135</v>
      </c>
      <c r="B3512" t="s">
        <v>183</v>
      </c>
      <c r="C3512" t="s">
        <v>184</v>
      </c>
      <c r="D3512" t="s">
        <v>89</v>
      </c>
      <c r="E3512">
        <v>22</v>
      </c>
      <c r="F3512" t="s">
        <v>32</v>
      </c>
      <c r="G3512" t="s">
        <v>29</v>
      </c>
      <c r="L3512" t="str">
        <f t="shared" si="216"/>
        <v>NA</v>
      </c>
      <c r="M3512" t="str">
        <f t="shared" si="217"/>
        <v>NA</v>
      </c>
      <c r="N3512" t="str">
        <f t="shared" si="218"/>
        <v>NA</v>
      </c>
      <c r="O3512" t="str">
        <f t="shared" si="219"/>
        <v>S4-N4 22</v>
      </c>
    </row>
    <row r="3513" spans="1:15">
      <c r="A3513" t="s">
        <v>135</v>
      </c>
      <c r="B3513" t="s">
        <v>183</v>
      </c>
      <c r="C3513" t="s">
        <v>184</v>
      </c>
      <c r="D3513" t="s">
        <v>89</v>
      </c>
      <c r="E3513">
        <v>23</v>
      </c>
      <c r="F3513" t="s">
        <v>32</v>
      </c>
      <c r="G3513" t="s">
        <v>29</v>
      </c>
      <c r="L3513" t="str">
        <f t="shared" si="216"/>
        <v>NA</v>
      </c>
      <c r="M3513" t="str">
        <f t="shared" si="217"/>
        <v>NA</v>
      </c>
      <c r="N3513" t="str">
        <f t="shared" si="218"/>
        <v>NA</v>
      </c>
      <c r="O3513" t="str">
        <f t="shared" si="219"/>
        <v>S4-N4 23</v>
      </c>
    </row>
    <row r="3514" spans="1:15">
      <c r="A3514" t="s">
        <v>135</v>
      </c>
      <c r="B3514" t="s">
        <v>183</v>
      </c>
      <c r="C3514" t="s">
        <v>184</v>
      </c>
      <c r="D3514" t="s">
        <v>89</v>
      </c>
      <c r="E3514">
        <v>24</v>
      </c>
      <c r="F3514" t="s">
        <v>32</v>
      </c>
      <c r="G3514" t="s">
        <v>29</v>
      </c>
      <c r="L3514" t="str">
        <f t="shared" si="216"/>
        <v>NA</v>
      </c>
      <c r="M3514" t="str">
        <f t="shared" si="217"/>
        <v>NA</v>
      </c>
      <c r="N3514" t="str">
        <f t="shared" si="218"/>
        <v>NA</v>
      </c>
      <c r="O3514" t="str">
        <f t="shared" si="219"/>
        <v>S4-N4 24</v>
      </c>
    </row>
    <row r="3515" spans="1:15">
      <c r="A3515" t="s">
        <v>135</v>
      </c>
      <c r="B3515" t="s">
        <v>183</v>
      </c>
      <c r="C3515" t="s">
        <v>184</v>
      </c>
      <c r="D3515" t="s">
        <v>89</v>
      </c>
      <c r="E3515">
        <v>25</v>
      </c>
      <c r="F3515" t="s">
        <v>32</v>
      </c>
      <c r="G3515" t="s">
        <v>29</v>
      </c>
      <c r="L3515" t="str">
        <f t="shared" si="216"/>
        <v>NA</v>
      </c>
      <c r="M3515" t="str">
        <f t="shared" si="217"/>
        <v>NA</v>
      </c>
      <c r="N3515" t="str">
        <f t="shared" si="218"/>
        <v>NA</v>
      </c>
      <c r="O3515" t="str">
        <f t="shared" si="219"/>
        <v>S4-N4 25</v>
      </c>
    </row>
    <row r="3516" spans="1:15">
      <c r="A3516" t="s">
        <v>135</v>
      </c>
      <c r="B3516" t="s">
        <v>183</v>
      </c>
      <c r="C3516" t="s">
        <v>184</v>
      </c>
      <c r="D3516" t="s">
        <v>89</v>
      </c>
      <c r="E3516">
        <v>26</v>
      </c>
      <c r="F3516" t="s">
        <v>32</v>
      </c>
      <c r="G3516" t="s">
        <v>29</v>
      </c>
      <c r="L3516" t="str">
        <f t="shared" si="216"/>
        <v>NA</v>
      </c>
      <c r="M3516" t="str">
        <f t="shared" si="217"/>
        <v>NA</v>
      </c>
      <c r="N3516" t="str">
        <f t="shared" si="218"/>
        <v>NA</v>
      </c>
      <c r="O3516" t="str">
        <f t="shared" si="219"/>
        <v>S4-N4 26</v>
      </c>
    </row>
    <row r="3517" spans="1:15">
      <c r="A3517" t="s">
        <v>135</v>
      </c>
      <c r="B3517" t="s">
        <v>183</v>
      </c>
      <c r="C3517" t="s">
        <v>184</v>
      </c>
      <c r="D3517" t="s">
        <v>89</v>
      </c>
      <c r="E3517">
        <v>27</v>
      </c>
      <c r="F3517" t="s">
        <v>20</v>
      </c>
      <c r="G3517" t="s">
        <v>29</v>
      </c>
      <c r="L3517" t="str">
        <f t="shared" si="216"/>
        <v>NA</v>
      </c>
      <c r="M3517" t="str">
        <f t="shared" si="217"/>
        <v>NA</v>
      </c>
      <c r="N3517" t="str">
        <f t="shared" si="218"/>
        <v>NA</v>
      </c>
      <c r="O3517" t="str">
        <f t="shared" si="219"/>
        <v>S4-N4 27</v>
      </c>
    </row>
    <row r="3518" spans="1:15">
      <c r="A3518" t="s">
        <v>135</v>
      </c>
      <c r="B3518" t="s">
        <v>183</v>
      </c>
      <c r="C3518" t="s">
        <v>184</v>
      </c>
      <c r="D3518" t="s">
        <v>89</v>
      </c>
      <c r="E3518">
        <v>28</v>
      </c>
      <c r="F3518" t="s">
        <v>32</v>
      </c>
      <c r="G3518" t="s">
        <v>29</v>
      </c>
      <c r="L3518" t="str">
        <f t="shared" si="216"/>
        <v>NA</v>
      </c>
      <c r="M3518" t="str">
        <f t="shared" si="217"/>
        <v>NA</v>
      </c>
      <c r="N3518" t="str">
        <f t="shared" si="218"/>
        <v>NA</v>
      </c>
      <c r="O3518" t="str">
        <f t="shared" si="219"/>
        <v>S4-N4 28</v>
      </c>
    </row>
    <row r="3519" spans="1:15">
      <c r="A3519" t="s">
        <v>135</v>
      </c>
      <c r="B3519" t="s">
        <v>183</v>
      </c>
      <c r="C3519" t="s">
        <v>184</v>
      </c>
      <c r="D3519" t="s">
        <v>89</v>
      </c>
      <c r="E3519">
        <v>29</v>
      </c>
      <c r="F3519" t="s">
        <v>32</v>
      </c>
      <c r="G3519" t="s">
        <v>107</v>
      </c>
      <c r="H3519" t="b">
        <v>0</v>
      </c>
      <c r="I3519" t="s">
        <v>19</v>
      </c>
      <c r="J3519" t="s">
        <v>24</v>
      </c>
      <c r="K3519">
        <v>0.14000000000000001</v>
      </c>
      <c r="L3519" t="str">
        <f t="shared" si="216"/>
        <v>Maireana</v>
      </c>
      <c r="M3519" t="str">
        <f t="shared" si="217"/>
        <v>pyramidata</v>
      </c>
      <c r="N3519" t="str">
        <f t="shared" si="218"/>
        <v>Species</v>
      </c>
      <c r="O3519" t="str">
        <f t="shared" si="219"/>
        <v>S4-N4 29</v>
      </c>
    </row>
    <row r="3520" spans="1:15">
      <c r="A3520" t="s">
        <v>135</v>
      </c>
      <c r="B3520" t="s">
        <v>183</v>
      </c>
      <c r="C3520" t="s">
        <v>184</v>
      </c>
      <c r="D3520" t="s">
        <v>89</v>
      </c>
      <c r="E3520">
        <v>30</v>
      </c>
      <c r="F3520" t="s">
        <v>32</v>
      </c>
      <c r="G3520" t="s">
        <v>29</v>
      </c>
      <c r="L3520" t="str">
        <f t="shared" si="216"/>
        <v>NA</v>
      </c>
      <c r="M3520" t="str">
        <f t="shared" si="217"/>
        <v>NA</v>
      </c>
      <c r="N3520" t="str">
        <f t="shared" si="218"/>
        <v>NA</v>
      </c>
      <c r="O3520" t="str">
        <f t="shared" si="219"/>
        <v>S4-N4 30</v>
      </c>
    </row>
    <row r="3521" spans="1:15">
      <c r="A3521" t="s">
        <v>135</v>
      </c>
      <c r="B3521" t="s">
        <v>183</v>
      </c>
      <c r="C3521" t="s">
        <v>184</v>
      </c>
      <c r="D3521" t="s">
        <v>89</v>
      </c>
      <c r="E3521">
        <v>31</v>
      </c>
      <c r="F3521" t="s">
        <v>20</v>
      </c>
      <c r="G3521" t="s">
        <v>29</v>
      </c>
      <c r="L3521" t="str">
        <f t="shared" si="216"/>
        <v>NA</v>
      </c>
      <c r="M3521" t="str">
        <f t="shared" si="217"/>
        <v>NA</v>
      </c>
      <c r="N3521" t="str">
        <f t="shared" si="218"/>
        <v>NA</v>
      </c>
      <c r="O3521" t="str">
        <f t="shared" si="219"/>
        <v>S4-N4 31</v>
      </c>
    </row>
    <row r="3522" spans="1:15">
      <c r="A3522" t="s">
        <v>135</v>
      </c>
      <c r="B3522" t="s">
        <v>183</v>
      </c>
      <c r="C3522" t="s">
        <v>184</v>
      </c>
      <c r="D3522" t="s">
        <v>89</v>
      </c>
      <c r="E3522">
        <v>32</v>
      </c>
      <c r="F3522" t="s">
        <v>32</v>
      </c>
      <c r="G3522" t="s">
        <v>29</v>
      </c>
      <c r="L3522" t="str">
        <f t="shared" si="216"/>
        <v>NA</v>
      </c>
      <c r="M3522" t="str">
        <f t="shared" si="217"/>
        <v>NA</v>
      </c>
      <c r="N3522" t="str">
        <f t="shared" si="218"/>
        <v>NA</v>
      </c>
      <c r="O3522" t="str">
        <f t="shared" si="219"/>
        <v>S4-N4 32</v>
      </c>
    </row>
    <row r="3523" spans="1:15">
      <c r="A3523" t="s">
        <v>135</v>
      </c>
      <c r="B3523" t="s">
        <v>183</v>
      </c>
      <c r="C3523" t="s">
        <v>184</v>
      </c>
      <c r="D3523" t="s">
        <v>89</v>
      </c>
      <c r="E3523">
        <v>33</v>
      </c>
      <c r="F3523" t="s">
        <v>32</v>
      </c>
      <c r="G3523" t="s">
        <v>29</v>
      </c>
      <c r="L3523" t="str">
        <f t="shared" ref="L3523:L3586" si="220">IF(G3523="NA", "NA", IF(ISNUMBER(SEARCH(" ", G3523)), LEFT(G3523, FIND(" ", G3523) - 1), G3523))</f>
        <v>NA</v>
      </c>
      <c r="M3523" t="str">
        <f t="shared" ref="M3523:M3586" si="221">IF(OR(G3523="NA", LEN(TRIM(G3523))=LEN(SUBSTITUTE(G3523," ",""))), "NA", IF(ISNUMBER(SEARCH("Dead", G3523)), "NA", MID(G3523, FIND(" ", G3523) + 1, LEN(G3523) - FIND(" ", G3523))))</f>
        <v>NA</v>
      </c>
      <c r="N3523" t="str">
        <f t="shared" ref="N3523:N3586" si="222">IF(G3523="NA", "NA", IF(ISNUMBER(SEARCH("Dead", G3523)), IF(I3523&lt;&gt;"", "Family", "NA"), IF(ISNUMBER(SEARCH("subsp.", G3523)), "Subspecies", IF(ISNUMBER(SEARCH("var.", G3523)), "Varietas", IF(COUNTIF(G3523, "* *")=0, "Genus", "Species")))))</f>
        <v>NA</v>
      </c>
      <c r="O3523" t="str">
        <f t="shared" ref="O3523:O3586" si="223">CONCATENATE(D3523, " ", E3523)</f>
        <v>S4-N4 33</v>
      </c>
    </row>
    <row r="3524" spans="1:15">
      <c r="A3524" t="s">
        <v>135</v>
      </c>
      <c r="B3524" t="s">
        <v>183</v>
      </c>
      <c r="C3524" t="s">
        <v>184</v>
      </c>
      <c r="D3524" t="s">
        <v>89</v>
      </c>
      <c r="E3524">
        <v>34</v>
      </c>
      <c r="F3524" t="s">
        <v>32</v>
      </c>
      <c r="G3524" t="s">
        <v>29</v>
      </c>
      <c r="L3524" t="str">
        <f t="shared" si="220"/>
        <v>NA</v>
      </c>
      <c r="M3524" t="str">
        <f t="shared" si="221"/>
        <v>NA</v>
      </c>
      <c r="N3524" t="str">
        <f t="shared" si="222"/>
        <v>NA</v>
      </c>
      <c r="O3524" t="str">
        <f t="shared" si="223"/>
        <v>S4-N4 34</v>
      </c>
    </row>
    <row r="3525" spans="1:15">
      <c r="A3525" t="s">
        <v>135</v>
      </c>
      <c r="B3525" t="s">
        <v>183</v>
      </c>
      <c r="C3525" t="s">
        <v>184</v>
      </c>
      <c r="D3525" t="s">
        <v>89</v>
      </c>
      <c r="E3525">
        <v>35</v>
      </c>
      <c r="F3525" t="s">
        <v>32</v>
      </c>
      <c r="G3525" t="s">
        <v>29</v>
      </c>
      <c r="L3525" t="str">
        <f t="shared" si="220"/>
        <v>NA</v>
      </c>
      <c r="M3525" t="str">
        <f t="shared" si="221"/>
        <v>NA</v>
      </c>
      <c r="N3525" t="str">
        <f t="shared" si="222"/>
        <v>NA</v>
      </c>
      <c r="O3525" t="str">
        <f t="shared" si="223"/>
        <v>S4-N4 35</v>
      </c>
    </row>
    <row r="3526" spans="1:15">
      <c r="A3526" t="s">
        <v>135</v>
      </c>
      <c r="B3526" t="s">
        <v>183</v>
      </c>
      <c r="C3526" t="s">
        <v>184</v>
      </c>
      <c r="D3526" t="s">
        <v>89</v>
      </c>
      <c r="E3526">
        <v>36</v>
      </c>
      <c r="F3526" t="s">
        <v>32</v>
      </c>
      <c r="G3526" t="s">
        <v>29</v>
      </c>
      <c r="L3526" t="str">
        <f t="shared" si="220"/>
        <v>NA</v>
      </c>
      <c r="M3526" t="str">
        <f t="shared" si="221"/>
        <v>NA</v>
      </c>
      <c r="N3526" t="str">
        <f t="shared" si="222"/>
        <v>NA</v>
      </c>
      <c r="O3526" t="str">
        <f t="shared" si="223"/>
        <v>S4-N4 36</v>
      </c>
    </row>
    <row r="3527" spans="1:15">
      <c r="A3527" t="s">
        <v>135</v>
      </c>
      <c r="B3527" t="s">
        <v>183</v>
      </c>
      <c r="C3527" t="s">
        <v>184</v>
      </c>
      <c r="D3527" t="s">
        <v>89</v>
      </c>
      <c r="E3527">
        <v>37</v>
      </c>
      <c r="F3527" t="s">
        <v>32</v>
      </c>
      <c r="G3527" t="s">
        <v>29</v>
      </c>
      <c r="L3527" t="str">
        <f t="shared" si="220"/>
        <v>NA</v>
      </c>
      <c r="M3527" t="str">
        <f t="shared" si="221"/>
        <v>NA</v>
      </c>
      <c r="N3527" t="str">
        <f t="shared" si="222"/>
        <v>NA</v>
      </c>
      <c r="O3527" t="str">
        <f t="shared" si="223"/>
        <v>S4-N4 37</v>
      </c>
    </row>
    <row r="3528" spans="1:15">
      <c r="A3528" t="s">
        <v>135</v>
      </c>
      <c r="B3528" t="s">
        <v>183</v>
      </c>
      <c r="C3528" t="s">
        <v>184</v>
      </c>
      <c r="D3528" t="s">
        <v>89</v>
      </c>
      <c r="E3528">
        <v>38</v>
      </c>
      <c r="F3528" t="s">
        <v>32</v>
      </c>
      <c r="G3528" t="s">
        <v>29</v>
      </c>
      <c r="L3528" t="str">
        <f t="shared" si="220"/>
        <v>NA</v>
      </c>
      <c r="M3528" t="str">
        <f t="shared" si="221"/>
        <v>NA</v>
      </c>
      <c r="N3528" t="str">
        <f t="shared" si="222"/>
        <v>NA</v>
      </c>
      <c r="O3528" t="str">
        <f t="shared" si="223"/>
        <v>S4-N4 38</v>
      </c>
    </row>
    <row r="3529" spans="1:15">
      <c r="A3529" t="s">
        <v>135</v>
      </c>
      <c r="B3529" t="s">
        <v>183</v>
      </c>
      <c r="C3529" t="s">
        <v>184</v>
      </c>
      <c r="D3529" t="s">
        <v>89</v>
      </c>
      <c r="E3529">
        <v>39</v>
      </c>
      <c r="F3529" t="s">
        <v>32</v>
      </c>
      <c r="G3529" t="s">
        <v>29</v>
      </c>
      <c r="L3529" t="str">
        <f t="shared" si="220"/>
        <v>NA</v>
      </c>
      <c r="M3529" t="str">
        <f t="shared" si="221"/>
        <v>NA</v>
      </c>
      <c r="N3529" t="str">
        <f t="shared" si="222"/>
        <v>NA</v>
      </c>
      <c r="O3529" t="str">
        <f t="shared" si="223"/>
        <v>S4-N4 39</v>
      </c>
    </row>
    <row r="3530" spans="1:15">
      <c r="A3530" t="s">
        <v>135</v>
      </c>
      <c r="B3530" t="s">
        <v>183</v>
      </c>
      <c r="C3530" t="s">
        <v>184</v>
      </c>
      <c r="D3530" t="s">
        <v>89</v>
      </c>
      <c r="E3530">
        <v>40</v>
      </c>
      <c r="F3530" t="s">
        <v>32</v>
      </c>
      <c r="G3530" t="s">
        <v>29</v>
      </c>
      <c r="L3530" t="str">
        <f t="shared" si="220"/>
        <v>NA</v>
      </c>
      <c r="M3530" t="str">
        <f t="shared" si="221"/>
        <v>NA</v>
      </c>
      <c r="N3530" t="str">
        <f t="shared" si="222"/>
        <v>NA</v>
      </c>
      <c r="O3530" t="str">
        <f t="shared" si="223"/>
        <v>S4-N4 40</v>
      </c>
    </row>
    <row r="3531" spans="1:15">
      <c r="A3531" t="s">
        <v>135</v>
      </c>
      <c r="B3531" t="s">
        <v>183</v>
      </c>
      <c r="C3531" t="s">
        <v>184</v>
      </c>
      <c r="D3531" t="s">
        <v>89</v>
      </c>
      <c r="E3531">
        <v>41</v>
      </c>
      <c r="F3531" t="s">
        <v>32</v>
      </c>
      <c r="G3531" t="s">
        <v>29</v>
      </c>
      <c r="L3531" t="str">
        <f t="shared" si="220"/>
        <v>NA</v>
      </c>
      <c r="M3531" t="str">
        <f t="shared" si="221"/>
        <v>NA</v>
      </c>
      <c r="N3531" t="str">
        <f t="shared" si="222"/>
        <v>NA</v>
      </c>
      <c r="O3531" t="str">
        <f t="shared" si="223"/>
        <v>S4-N4 41</v>
      </c>
    </row>
    <row r="3532" spans="1:15">
      <c r="A3532" t="s">
        <v>135</v>
      </c>
      <c r="B3532" t="s">
        <v>183</v>
      </c>
      <c r="C3532" t="s">
        <v>184</v>
      </c>
      <c r="D3532" t="s">
        <v>89</v>
      </c>
      <c r="E3532">
        <v>42</v>
      </c>
      <c r="F3532" t="s">
        <v>32</v>
      </c>
      <c r="G3532" t="s">
        <v>29</v>
      </c>
      <c r="L3532" t="str">
        <f t="shared" si="220"/>
        <v>NA</v>
      </c>
      <c r="M3532" t="str">
        <f t="shared" si="221"/>
        <v>NA</v>
      </c>
      <c r="N3532" t="str">
        <f t="shared" si="222"/>
        <v>NA</v>
      </c>
      <c r="O3532" t="str">
        <f t="shared" si="223"/>
        <v>S4-N4 42</v>
      </c>
    </row>
    <row r="3533" spans="1:15">
      <c r="A3533" t="s">
        <v>135</v>
      </c>
      <c r="B3533" t="s">
        <v>183</v>
      </c>
      <c r="C3533" t="s">
        <v>184</v>
      </c>
      <c r="D3533" t="s">
        <v>89</v>
      </c>
      <c r="E3533">
        <v>43</v>
      </c>
      <c r="F3533" t="s">
        <v>32</v>
      </c>
      <c r="G3533" t="s">
        <v>29</v>
      </c>
      <c r="L3533" t="str">
        <f t="shared" si="220"/>
        <v>NA</v>
      </c>
      <c r="M3533" t="str">
        <f t="shared" si="221"/>
        <v>NA</v>
      </c>
      <c r="N3533" t="str">
        <f t="shared" si="222"/>
        <v>NA</v>
      </c>
      <c r="O3533" t="str">
        <f t="shared" si="223"/>
        <v>S4-N4 43</v>
      </c>
    </row>
    <row r="3534" spans="1:15">
      <c r="A3534" t="s">
        <v>135</v>
      </c>
      <c r="B3534" t="s">
        <v>183</v>
      </c>
      <c r="C3534" t="s">
        <v>184</v>
      </c>
      <c r="D3534" t="s">
        <v>89</v>
      </c>
      <c r="E3534">
        <v>44</v>
      </c>
      <c r="F3534" t="s">
        <v>32</v>
      </c>
      <c r="G3534" t="s">
        <v>29</v>
      </c>
      <c r="L3534" t="str">
        <f t="shared" si="220"/>
        <v>NA</v>
      </c>
      <c r="M3534" t="str">
        <f t="shared" si="221"/>
        <v>NA</v>
      </c>
      <c r="N3534" t="str">
        <f t="shared" si="222"/>
        <v>NA</v>
      </c>
      <c r="O3534" t="str">
        <f t="shared" si="223"/>
        <v>S4-N4 44</v>
      </c>
    </row>
    <row r="3535" spans="1:15">
      <c r="A3535" t="s">
        <v>135</v>
      </c>
      <c r="B3535" t="s">
        <v>183</v>
      </c>
      <c r="C3535" t="s">
        <v>184</v>
      </c>
      <c r="D3535" t="s">
        <v>89</v>
      </c>
      <c r="E3535">
        <v>45</v>
      </c>
      <c r="F3535" t="s">
        <v>32</v>
      </c>
      <c r="G3535" t="s">
        <v>29</v>
      </c>
      <c r="L3535" t="str">
        <f t="shared" si="220"/>
        <v>NA</v>
      </c>
      <c r="M3535" t="str">
        <f t="shared" si="221"/>
        <v>NA</v>
      </c>
      <c r="N3535" t="str">
        <f t="shared" si="222"/>
        <v>NA</v>
      </c>
      <c r="O3535" t="str">
        <f t="shared" si="223"/>
        <v>S4-N4 45</v>
      </c>
    </row>
    <row r="3536" spans="1:15">
      <c r="A3536" t="s">
        <v>135</v>
      </c>
      <c r="B3536" t="s">
        <v>183</v>
      </c>
      <c r="C3536" t="s">
        <v>184</v>
      </c>
      <c r="D3536" t="s">
        <v>89</v>
      </c>
      <c r="E3536">
        <v>46</v>
      </c>
      <c r="F3536" t="s">
        <v>32</v>
      </c>
      <c r="G3536" t="s">
        <v>29</v>
      </c>
      <c r="L3536" t="str">
        <f t="shared" si="220"/>
        <v>NA</v>
      </c>
      <c r="M3536" t="str">
        <f t="shared" si="221"/>
        <v>NA</v>
      </c>
      <c r="N3536" t="str">
        <f t="shared" si="222"/>
        <v>NA</v>
      </c>
      <c r="O3536" t="str">
        <f t="shared" si="223"/>
        <v>S4-N4 46</v>
      </c>
    </row>
    <row r="3537" spans="1:15">
      <c r="A3537" t="s">
        <v>135</v>
      </c>
      <c r="B3537" t="s">
        <v>183</v>
      </c>
      <c r="C3537" t="s">
        <v>184</v>
      </c>
      <c r="D3537" t="s">
        <v>89</v>
      </c>
      <c r="E3537">
        <v>47</v>
      </c>
      <c r="F3537" t="s">
        <v>32</v>
      </c>
      <c r="G3537" t="s">
        <v>29</v>
      </c>
      <c r="L3537" t="str">
        <f t="shared" si="220"/>
        <v>NA</v>
      </c>
      <c r="M3537" t="str">
        <f t="shared" si="221"/>
        <v>NA</v>
      </c>
      <c r="N3537" t="str">
        <f t="shared" si="222"/>
        <v>NA</v>
      </c>
      <c r="O3537" t="str">
        <f t="shared" si="223"/>
        <v>S4-N4 47</v>
      </c>
    </row>
    <row r="3538" spans="1:15">
      <c r="A3538" t="s">
        <v>135</v>
      </c>
      <c r="B3538" t="s">
        <v>183</v>
      </c>
      <c r="C3538" t="s">
        <v>184</v>
      </c>
      <c r="D3538" t="s">
        <v>89</v>
      </c>
      <c r="E3538">
        <v>48</v>
      </c>
      <c r="F3538" t="s">
        <v>32</v>
      </c>
      <c r="G3538" t="s">
        <v>29</v>
      </c>
      <c r="L3538" t="str">
        <f t="shared" si="220"/>
        <v>NA</v>
      </c>
      <c r="M3538" t="str">
        <f t="shared" si="221"/>
        <v>NA</v>
      </c>
      <c r="N3538" t="str">
        <f t="shared" si="222"/>
        <v>NA</v>
      </c>
      <c r="O3538" t="str">
        <f t="shared" si="223"/>
        <v>S4-N4 48</v>
      </c>
    </row>
    <row r="3539" spans="1:15">
      <c r="A3539" t="s">
        <v>135</v>
      </c>
      <c r="B3539" t="s">
        <v>183</v>
      </c>
      <c r="C3539" t="s">
        <v>184</v>
      </c>
      <c r="D3539" t="s">
        <v>89</v>
      </c>
      <c r="E3539">
        <v>49</v>
      </c>
      <c r="F3539" t="s">
        <v>32</v>
      </c>
      <c r="G3539" t="s">
        <v>29</v>
      </c>
      <c r="L3539" t="str">
        <f t="shared" si="220"/>
        <v>NA</v>
      </c>
      <c r="M3539" t="str">
        <f t="shared" si="221"/>
        <v>NA</v>
      </c>
      <c r="N3539" t="str">
        <f t="shared" si="222"/>
        <v>NA</v>
      </c>
      <c r="O3539" t="str">
        <f t="shared" si="223"/>
        <v>S4-N4 49</v>
      </c>
    </row>
    <row r="3540" spans="1:15">
      <c r="A3540" t="s">
        <v>135</v>
      </c>
      <c r="B3540" t="s">
        <v>183</v>
      </c>
      <c r="C3540" t="s">
        <v>184</v>
      </c>
      <c r="D3540" t="s">
        <v>89</v>
      </c>
      <c r="E3540">
        <v>50</v>
      </c>
      <c r="F3540" t="s">
        <v>32</v>
      </c>
      <c r="G3540" t="s">
        <v>29</v>
      </c>
      <c r="L3540" t="str">
        <f t="shared" si="220"/>
        <v>NA</v>
      </c>
      <c r="M3540" t="str">
        <f t="shared" si="221"/>
        <v>NA</v>
      </c>
      <c r="N3540" t="str">
        <f t="shared" si="222"/>
        <v>NA</v>
      </c>
      <c r="O3540" t="str">
        <f t="shared" si="223"/>
        <v>S4-N4 50</v>
      </c>
    </row>
    <row r="3541" spans="1:15">
      <c r="A3541" t="s">
        <v>135</v>
      </c>
      <c r="B3541" t="s">
        <v>183</v>
      </c>
      <c r="C3541" t="s">
        <v>184</v>
      </c>
      <c r="D3541" t="s">
        <v>89</v>
      </c>
      <c r="E3541">
        <v>51</v>
      </c>
      <c r="F3541" t="s">
        <v>20</v>
      </c>
      <c r="G3541" t="s">
        <v>29</v>
      </c>
      <c r="L3541" t="str">
        <f t="shared" si="220"/>
        <v>NA</v>
      </c>
      <c r="M3541" t="str">
        <f t="shared" si="221"/>
        <v>NA</v>
      </c>
      <c r="N3541" t="str">
        <f t="shared" si="222"/>
        <v>NA</v>
      </c>
      <c r="O3541" t="str">
        <f t="shared" si="223"/>
        <v>S4-N4 51</v>
      </c>
    </row>
    <row r="3542" spans="1:15">
      <c r="A3542" t="s">
        <v>135</v>
      </c>
      <c r="B3542" t="s">
        <v>183</v>
      </c>
      <c r="C3542" t="s">
        <v>184</v>
      </c>
      <c r="D3542" t="s">
        <v>89</v>
      </c>
      <c r="E3542">
        <v>52</v>
      </c>
      <c r="F3542" t="s">
        <v>186</v>
      </c>
      <c r="G3542" t="s">
        <v>29</v>
      </c>
      <c r="L3542" t="str">
        <f t="shared" si="220"/>
        <v>NA</v>
      </c>
      <c r="M3542" t="str">
        <f t="shared" si="221"/>
        <v>NA</v>
      </c>
      <c r="N3542" t="str">
        <f t="shared" si="222"/>
        <v>NA</v>
      </c>
      <c r="O3542" t="str">
        <f t="shared" si="223"/>
        <v>S4-N4 52</v>
      </c>
    </row>
    <row r="3543" spans="1:15">
      <c r="A3543" t="s">
        <v>135</v>
      </c>
      <c r="B3543" t="s">
        <v>183</v>
      </c>
      <c r="C3543" t="s">
        <v>184</v>
      </c>
      <c r="D3543" t="s">
        <v>89</v>
      </c>
      <c r="E3543">
        <v>53</v>
      </c>
      <c r="F3543" t="s">
        <v>34</v>
      </c>
      <c r="G3543" t="s">
        <v>29</v>
      </c>
      <c r="L3543" t="str">
        <f t="shared" si="220"/>
        <v>NA</v>
      </c>
      <c r="M3543" t="str">
        <f t="shared" si="221"/>
        <v>NA</v>
      </c>
      <c r="N3543" t="str">
        <f t="shared" si="222"/>
        <v>NA</v>
      </c>
      <c r="O3543" t="str">
        <f t="shared" si="223"/>
        <v>S4-N4 53</v>
      </c>
    </row>
    <row r="3544" spans="1:15">
      <c r="A3544" t="s">
        <v>135</v>
      </c>
      <c r="B3544" t="s">
        <v>183</v>
      </c>
      <c r="C3544" t="s">
        <v>184</v>
      </c>
      <c r="D3544" t="s">
        <v>89</v>
      </c>
      <c r="E3544">
        <v>54</v>
      </c>
      <c r="F3544" t="s">
        <v>34</v>
      </c>
      <c r="G3544" t="s">
        <v>29</v>
      </c>
      <c r="L3544" t="str">
        <f t="shared" si="220"/>
        <v>NA</v>
      </c>
      <c r="M3544" t="str">
        <f t="shared" si="221"/>
        <v>NA</v>
      </c>
      <c r="N3544" t="str">
        <f t="shared" si="222"/>
        <v>NA</v>
      </c>
      <c r="O3544" t="str">
        <f t="shared" si="223"/>
        <v>S4-N4 54</v>
      </c>
    </row>
    <row r="3545" spans="1:15">
      <c r="A3545" t="s">
        <v>135</v>
      </c>
      <c r="B3545" t="s">
        <v>183</v>
      </c>
      <c r="C3545" t="s">
        <v>184</v>
      </c>
      <c r="D3545" t="s">
        <v>89</v>
      </c>
      <c r="E3545">
        <v>55</v>
      </c>
      <c r="F3545" t="s">
        <v>34</v>
      </c>
      <c r="G3545" t="s">
        <v>29</v>
      </c>
      <c r="L3545" t="str">
        <f t="shared" si="220"/>
        <v>NA</v>
      </c>
      <c r="M3545" t="str">
        <f t="shared" si="221"/>
        <v>NA</v>
      </c>
      <c r="N3545" t="str">
        <f t="shared" si="222"/>
        <v>NA</v>
      </c>
      <c r="O3545" t="str">
        <f t="shared" si="223"/>
        <v>S4-N4 55</v>
      </c>
    </row>
    <row r="3546" spans="1:15">
      <c r="A3546" t="s">
        <v>135</v>
      </c>
      <c r="B3546" t="s">
        <v>183</v>
      </c>
      <c r="C3546" t="s">
        <v>184</v>
      </c>
      <c r="D3546" t="s">
        <v>89</v>
      </c>
      <c r="E3546">
        <v>56</v>
      </c>
      <c r="F3546" t="s">
        <v>32</v>
      </c>
      <c r="G3546" t="s">
        <v>29</v>
      </c>
      <c r="L3546" t="str">
        <f t="shared" si="220"/>
        <v>NA</v>
      </c>
      <c r="M3546" t="str">
        <f t="shared" si="221"/>
        <v>NA</v>
      </c>
      <c r="N3546" t="str">
        <f t="shared" si="222"/>
        <v>NA</v>
      </c>
      <c r="O3546" t="str">
        <f t="shared" si="223"/>
        <v>S4-N4 56</v>
      </c>
    </row>
    <row r="3547" spans="1:15">
      <c r="A3547" t="s">
        <v>135</v>
      </c>
      <c r="B3547" t="s">
        <v>183</v>
      </c>
      <c r="C3547" t="s">
        <v>184</v>
      </c>
      <c r="D3547" t="s">
        <v>89</v>
      </c>
      <c r="E3547">
        <v>57</v>
      </c>
      <c r="F3547" t="s">
        <v>32</v>
      </c>
      <c r="G3547" t="s">
        <v>29</v>
      </c>
      <c r="L3547" t="str">
        <f t="shared" si="220"/>
        <v>NA</v>
      </c>
      <c r="M3547" t="str">
        <f t="shared" si="221"/>
        <v>NA</v>
      </c>
      <c r="N3547" t="str">
        <f t="shared" si="222"/>
        <v>NA</v>
      </c>
      <c r="O3547" t="str">
        <f t="shared" si="223"/>
        <v>S4-N4 57</v>
      </c>
    </row>
    <row r="3548" spans="1:15">
      <c r="A3548" t="s">
        <v>135</v>
      </c>
      <c r="B3548" t="s">
        <v>183</v>
      </c>
      <c r="C3548" t="s">
        <v>184</v>
      </c>
      <c r="D3548" t="s">
        <v>89</v>
      </c>
      <c r="E3548">
        <v>58</v>
      </c>
      <c r="F3548" t="s">
        <v>32</v>
      </c>
      <c r="G3548" t="s">
        <v>29</v>
      </c>
      <c r="L3548" t="str">
        <f t="shared" si="220"/>
        <v>NA</v>
      </c>
      <c r="M3548" t="str">
        <f t="shared" si="221"/>
        <v>NA</v>
      </c>
      <c r="N3548" t="str">
        <f t="shared" si="222"/>
        <v>NA</v>
      </c>
      <c r="O3548" t="str">
        <f t="shared" si="223"/>
        <v>S4-N4 58</v>
      </c>
    </row>
    <row r="3549" spans="1:15">
      <c r="A3549" t="s">
        <v>135</v>
      </c>
      <c r="B3549" t="s">
        <v>183</v>
      </c>
      <c r="C3549" t="s">
        <v>184</v>
      </c>
      <c r="D3549" t="s">
        <v>89</v>
      </c>
      <c r="E3549">
        <v>59</v>
      </c>
      <c r="F3549" t="s">
        <v>34</v>
      </c>
      <c r="G3549" t="s">
        <v>29</v>
      </c>
      <c r="L3549" t="str">
        <f t="shared" si="220"/>
        <v>NA</v>
      </c>
      <c r="M3549" t="str">
        <f t="shared" si="221"/>
        <v>NA</v>
      </c>
      <c r="N3549" t="str">
        <f t="shared" si="222"/>
        <v>NA</v>
      </c>
      <c r="O3549" t="str">
        <f t="shared" si="223"/>
        <v>S4-N4 59</v>
      </c>
    </row>
    <row r="3550" spans="1:15">
      <c r="A3550" t="s">
        <v>135</v>
      </c>
      <c r="B3550" t="s">
        <v>183</v>
      </c>
      <c r="C3550" t="s">
        <v>184</v>
      </c>
      <c r="D3550" t="s">
        <v>89</v>
      </c>
      <c r="E3550">
        <v>60</v>
      </c>
      <c r="F3550" t="s">
        <v>20</v>
      </c>
      <c r="G3550" t="s">
        <v>293</v>
      </c>
      <c r="H3550" t="b">
        <v>1</v>
      </c>
      <c r="I3550" t="s">
        <v>49</v>
      </c>
      <c r="J3550" t="s">
        <v>50</v>
      </c>
      <c r="K3550">
        <v>0.03</v>
      </c>
      <c r="L3550" t="str">
        <f t="shared" si="220"/>
        <v>Enneapogon</v>
      </c>
      <c r="M3550" t="str">
        <f t="shared" si="221"/>
        <v>NA</v>
      </c>
      <c r="N3550" t="str">
        <f t="shared" si="222"/>
        <v>Genus</v>
      </c>
      <c r="O3550" t="str">
        <f t="shared" si="223"/>
        <v>S4-N4 60</v>
      </c>
    </row>
    <row r="3551" spans="1:15">
      <c r="A3551" t="s">
        <v>135</v>
      </c>
      <c r="B3551" t="s">
        <v>183</v>
      </c>
      <c r="C3551" t="s">
        <v>184</v>
      </c>
      <c r="D3551" t="s">
        <v>89</v>
      </c>
      <c r="E3551">
        <v>61</v>
      </c>
      <c r="F3551" t="s">
        <v>20</v>
      </c>
      <c r="G3551" t="s">
        <v>29</v>
      </c>
      <c r="L3551" t="str">
        <f t="shared" si="220"/>
        <v>NA</v>
      </c>
      <c r="M3551" t="str">
        <f t="shared" si="221"/>
        <v>NA</v>
      </c>
      <c r="N3551" t="str">
        <f t="shared" si="222"/>
        <v>NA</v>
      </c>
      <c r="O3551" t="str">
        <f t="shared" si="223"/>
        <v>S4-N4 61</v>
      </c>
    </row>
    <row r="3552" spans="1:15">
      <c r="A3552" t="s">
        <v>135</v>
      </c>
      <c r="B3552" t="s">
        <v>183</v>
      </c>
      <c r="C3552" t="s">
        <v>184</v>
      </c>
      <c r="D3552" t="s">
        <v>89</v>
      </c>
      <c r="E3552">
        <v>62</v>
      </c>
      <c r="F3552" t="s">
        <v>20</v>
      </c>
      <c r="G3552" t="s">
        <v>29</v>
      </c>
      <c r="L3552" t="str">
        <f t="shared" si="220"/>
        <v>NA</v>
      </c>
      <c r="M3552" t="str">
        <f t="shared" si="221"/>
        <v>NA</v>
      </c>
      <c r="N3552" t="str">
        <f t="shared" si="222"/>
        <v>NA</v>
      </c>
      <c r="O3552" t="str">
        <f t="shared" si="223"/>
        <v>S4-N4 62</v>
      </c>
    </row>
    <row r="3553" spans="1:15">
      <c r="A3553" t="s">
        <v>135</v>
      </c>
      <c r="B3553" t="s">
        <v>183</v>
      </c>
      <c r="C3553" t="s">
        <v>184</v>
      </c>
      <c r="D3553" t="s">
        <v>89</v>
      </c>
      <c r="E3553">
        <v>63</v>
      </c>
      <c r="F3553" t="s">
        <v>20</v>
      </c>
      <c r="G3553" t="s">
        <v>29</v>
      </c>
      <c r="L3553" t="str">
        <f t="shared" si="220"/>
        <v>NA</v>
      </c>
      <c r="M3553" t="str">
        <f t="shared" si="221"/>
        <v>NA</v>
      </c>
      <c r="N3553" t="str">
        <f t="shared" si="222"/>
        <v>NA</v>
      </c>
      <c r="O3553" t="str">
        <f t="shared" si="223"/>
        <v>S4-N4 63</v>
      </c>
    </row>
    <row r="3554" spans="1:15">
      <c r="A3554" t="s">
        <v>135</v>
      </c>
      <c r="B3554" t="s">
        <v>183</v>
      </c>
      <c r="C3554" t="s">
        <v>184</v>
      </c>
      <c r="D3554" t="s">
        <v>89</v>
      </c>
      <c r="E3554">
        <v>64</v>
      </c>
      <c r="F3554" t="s">
        <v>20</v>
      </c>
      <c r="G3554" t="s">
        <v>29</v>
      </c>
      <c r="L3554" t="str">
        <f t="shared" si="220"/>
        <v>NA</v>
      </c>
      <c r="M3554" t="str">
        <f t="shared" si="221"/>
        <v>NA</v>
      </c>
      <c r="N3554" t="str">
        <f t="shared" si="222"/>
        <v>NA</v>
      </c>
      <c r="O3554" t="str">
        <f t="shared" si="223"/>
        <v>S4-N4 64</v>
      </c>
    </row>
    <row r="3555" spans="1:15">
      <c r="A3555" t="s">
        <v>135</v>
      </c>
      <c r="B3555" t="s">
        <v>183</v>
      </c>
      <c r="C3555" t="s">
        <v>184</v>
      </c>
      <c r="D3555" t="s">
        <v>89</v>
      </c>
      <c r="E3555">
        <v>65</v>
      </c>
      <c r="F3555" t="s">
        <v>20</v>
      </c>
      <c r="G3555" t="s">
        <v>29</v>
      </c>
      <c r="L3555" t="str">
        <f t="shared" si="220"/>
        <v>NA</v>
      </c>
      <c r="M3555" t="str">
        <f t="shared" si="221"/>
        <v>NA</v>
      </c>
      <c r="N3555" t="str">
        <f t="shared" si="222"/>
        <v>NA</v>
      </c>
      <c r="O3555" t="str">
        <f t="shared" si="223"/>
        <v>S4-N4 65</v>
      </c>
    </row>
    <row r="3556" spans="1:15">
      <c r="A3556" t="s">
        <v>135</v>
      </c>
      <c r="B3556" t="s">
        <v>183</v>
      </c>
      <c r="C3556" t="s">
        <v>184</v>
      </c>
      <c r="D3556" t="s">
        <v>89</v>
      </c>
      <c r="E3556">
        <v>66</v>
      </c>
      <c r="F3556" t="s">
        <v>20</v>
      </c>
      <c r="G3556" t="s">
        <v>29</v>
      </c>
      <c r="L3556" t="str">
        <f t="shared" si="220"/>
        <v>NA</v>
      </c>
      <c r="M3556" t="str">
        <f t="shared" si="221"/>
        <v>NA</v>
      </c>
      <c r="N3556" t="str">
        <f t="shared" si="222"/>
        <v>NA</v>
      </c>
      <c r="O3556" t="str">
        <f t="shared" si="223"/>
        <v>S4-N4 66</v>
      </c>
    </row>
    <row r="3557" spans="1:15">
      <c r="A3557" t="s">
        <v>135</v>
      </c>
      <c r="B3557" t="s">
        <v>183</v>
      </c>
      <c r="C3557" t="s">
        <v>184</v>
      </c>
      <c r="D3557" t="s">
        <v>89</v>
      </c>
      <c r="E3557">
        <v>67</v>
      </c>
      <c r="F3557" t="s">
        <v>32</v>
      </c>
      <c r="G3557" t="s">
        <v>29</v>
      </c>
      <c r="L3557" t="str">
        <f t="shared" si="220"/>
        <v>NA</v>
      </c>
      <c r="M3557" t="str">
        <f t="shared" si="221"/>
        <v>NA</v>
      </c>
      <c r="N3557" t="str">
        <f t="shared" si="222"/>
        <v>NA</v>
      </c>
      <c r="O3557" t="str">
        <f t="shared" si="223"/>
        <v>S4-N4 67</v>
      </c>
    </row>
    <row r="3558" spans="1:15">
      <c r="A3558" t="s">
        <v>135</v>
      </c>
      <c r="B3558" t="s">
        <v>183</v>
      </c>
      <c r="C3558" t="s">
        <v>184</v>
      </c>
      <c r="D3558" t="s">
        <v>89</v>
      </c>
      <c r="E3558">
        <v>68</v>
      </c>
      <c r="F3558" t="s">
        <v>20</v>
      </c>
      <c r="G3558" t="s">
        <v>29</v>
      </c>
      <c r="L3558" t="str">
        <f t="shared" si="220"/>
        <v>NA</v>
      </c>
      <c r="M3558" t="str">
        <f t="shared" si="221"/>
        <v>NA</v>
      </c>
      <c r="N3558" t="str">
        <f t="shared" si="222"/>
        <v>NA</v>
      </c>
      <c r="O3558" t="str">
        <f t="shared" si="223"/>
        <v>S4-N4 68</v>
      </c>
    </row>
    <row r="3559" spans="1:15">
      <c r="A3559" t="s">
        <v>135</v>
      </c>
      <c r="B3559" t="s">
        <v>183</v>
      </c>
      <c r="C3559" t="s">
        <v>184</v>
      </c>
      <c r="D3559" t="s">
        <v>89</v>
      </c>
      <c r="E3559">
        <v>69</v>
      </c>
      <c r="F3559" t="s">
        <v>32</v>
      </c>
      <c r="G3559" t="s">
        <v>29</v>
      </c>
      <c r="L3559" t="str">
        <f t="shared" si="220"/>
        <v>NA</v>
      </c>
      <c r="M3559" t="str">
        <f t="shared" si="221"/>
        <v>NA</v>
      </c>
      <c r="N3559" t="str">
        <f t="shared" si="222"/>
        <v>NA</v>
      </c>
      <c r="O3559" t="str">
        <f t="shared" si="223"/>
        <v>S4-N4 69</v>
      </c>
    </row>
    <row r="3560" spans="1:15">
      <c r="A3560" t="s">
        <v>135</v>
      </c>
      <c r="B3560" t="s">
        <v>183</v>
      </c>
      <c r="C3560" t="s">
        <v>184</v>
      </c>
      <c r="D3560" t="s">
        <v>89</v>
      </c>
      <c r="E3560">
        <v>70</v>
      </c>
      <c r="F3560" t="s">
        <v>34</v>
      </c>
      <c r="G3560" t="s">
        <v>29</v>
      </c>
      <c r="L3560" t="str">
        <f t="shared" si="220"/>
        <v>NA</v>
      </c>
      <c r="M3560" t="str">
        <f t="shared" si="221"/>
        <v>NA</v>
      </c>
      <c r="N3560" t="str">
        <f t="shared" si="222"/>
        <v>NA</v>
      </c>
      <c r="O3560" t="str">
        <f t="shared" si="223"/>
        <v>S4-N4 70</v>
      </c>
    </row>
    <row r="3561" spans="1:15">
      <c r="A3561" t="s">
        <v>135</v>
      </c>
      <c r="B3561" t="s">
        <v>183</v>
      </c>
      <c r="C3561" t="s">
        <v>184</v>
      </c>
      <c r="D3561" t="s">
        <v>89</v>
      </c>
      <c r="E3561">
        <v>71</v>
      </c>
      <c r="F3561" t="s">
        <v>32</v>
      </c>
      <c r="G3561" t="s">
        <v>29</v>
      </c>
      <c r="L3561" t="str">
        <f t="shared" si="220"/>
        <v>NA</v>
      </c>
      <c r="M3561" t="str">
        <f t="shared" si="221"/>
        <v>NA</v>
      </c>
      <c r="N3561" t="str">
        <f t="shared" si="222"/>
        <v>NA</v>
      </c>
      <c r="O3561" t="str">
        <f t="shared" si="223"/>
        <v>S4-N4 71</v>
      </c>
    </row>
    <row r="3562" spans="1:15">
      <c r="A3562" t="s">
        <v>135</v>
      </c>
      <c r="B3562" t="s">
        <v>183</v>
      </c>
      <c r="C3562" t="s">
        <v>184</v>
      </c>
      <c r="D3562" t="s">
        <v>89</v>
      </c>
      <c r="E3562">
        <v>72</v>
      </c>
      <c r="F3562" t="s">
        <v>34</v>
      </c>
      <c r="G3562" t="s">
        <v>293</v>
      </c>
      <c r="H3562" t="b">
        <v>0</v>
      </c>
      <c r="I3562" t="s">
        <v>49</v>
      </c>
      <c r="J3562" t="s">
        <v>50</v>
      </c>
      <c r="K3562">
        <v>0.13</v>
      </c>
      <c r="L3562" t="str">
        <f t="shared" si="220"/>
        <v>Enneapogon</v>
      </c>
      <c r="M3562" t="str">
        <f t="shared" si="221"/>
        <v>NA</v>
      </c>
      <c r="N3562" t="str">
        <f t="shared" si="222"/>
        <v>Genus</v>
      </c>
      <c r="O3562" t="str">
        <f t="shared" si="223"/>
        <v>S4-N4 72</v>
      </c>
    </row>
    <row r="3563" spans="1:15">
      <c r="A3563" t="s">
        <v>135</v>
      </c>
      <c r="B3563" t="s">
        <v>183</v>
      </c>
      <c r="C3563" t="s">
        <v>184</v>
      </c>
      <c r="D3563" t="s">
        <v>89</v>
      </c>
      <c r="E3563">
        <v>73</v>
      </c>
      <c r="F3563" t="s">
        <v>32</v>
      </c>
      <c r="G3563" t="s">
        <v>47</v>
      </c>
      <c r="H3563" t="b">
        <v>0</v>
      </c>
      <c r="I3563" t="s">
        <v>19</v>
      </c>
      <c r="J3563" t="s">
        <v>24</v>
      </c>
      <c r="K3563">
        <v>0.04</v>
      </c>
      <c r="L3563" t="str">
        <f t="shared" si="220"/>
        <v>Sclerolaena</v>
      </c>
      <c r="M3563" t="str">
        <f t="shared" si="221"/>
        <v>eriacantha</v>
      </c>
      <c r="N3563" t="str">
        <f t="shared" si="222"/>
        <v>Species</v>
      </c>
      <c r="O3563" t="str">
        <f t="shared" si="223"/>
        <v>S4-N4 73</v>
      </c>
    </row>
    <row r="3564" spans="1:15">
      <c r="A3564" t="s">
        <v>135</v>
      </c>
      <c r="B3564" t="s">
        <v>183</v>
      </c>
      <c r="C3564" t="s">
        <v>184</v>
      </c>
      <c r="D3564" t="s">
        <v>89</v>
      </c>
      <c r="E3564">
        <v>74</v>
      </c>
      <c r="F3564" t="s">
        <v>32</v>
      </c>
      <c r="G3564" t="s">
        <v>29</v>
      </c>
      <c r="L3564" t="str">
        <f t="shared" si="220"/>
        <v>NA</v>
      </c>
      <c r="M3564" t="str">
        <f t="shared" si="221"/>
        <v>NA</v>
      </c>
      <c r="N3564" t="str">
        <f t="shared" si="222"/>
        <v>NA</v>
      </c>
      <c r="O3564" t="str">
        <f t="shared" si="223"/>
        <v>S4-N4 74</v>
      </c>
    </row>
    <row r="3565" spans="1:15">
      <c r="A3565" t="s">
        <v>135</v>
      </c>
      <c r="B3565" t="s">
        <v>183</v>
      </c>
      <c r="C3565" t="s">
        <v>184</v>
      </c>
      <c r="D3565" t="s">
        <v>89</v>
      </c>
      <c r="E3565">
        <v>75</v>
      </c>
      <c r="F3565" t="s">
        <v>34</v>
      </c>
      <c r="G3565" t="s">
        <v>293</v>
      </c>
      <c r="H3565" t="b">
        <v>1</v>
      </c>
      <c r="I3565" t="s">
        <v>49</v>
      </c>
      <c r="J3565" t="s">
        <v>50</v>
      </c>
      <c r="K3565">
        <v>0.06</v>
      </c>
      <c r="L3565" t="str">
        <f t="shared" si="220"/>
        <v>Enneapogon</v>
      </c>
      <c r="M3565" t="str">
        <f t="shared" si="221"/>
        <v>NA</v>
      </c>
      <c r="N3565" t="str">
        <f t="shared" si="222"/>
        <v>Genus</v>
      </c>
      <c r="O3565" t="str">
        <f t="shared" si="223"/>
        <v>S4-N4 75</v>
      </c>
    </row>
    <row r="3566" spans="1:15">
      <c r="A3566" t="s">
        <v>135</v>
      </c>
      <c r="B3566" t="s">
        <v>183</v>
      </c>
      <c r="C3566" t="s">
        <v>184</v>
      </c>
      <c r="D3566" t="s">
        <v>89</v>
      </c>
      <c r="E3566">
        <v>76</v>
      </c>
      <c r="F3566" t="s">
        <v>34</v>
      </c>
      <c r="G3566" t="s">
        <v>29</v>
      </c>
      <c r="L3566" t="str">
        <f t="shared" si="220"/>
        <v>NA</v>
      </c>
      <c r="M3566" t="str">
        <f t="shared" si="221"/>
        <v>NA</v>
      </c>
      <c r="N3566" t="str">
        <f t="shared" si="222"/>
        <v>NA</v>
      </c>
      <c r="O3566" t="str">
        <f t="shared" si="223"/>
        <v>S4-N4 76</v>
      </c>
    </row>
    <row r="3567" spans="1:15">
      <c r="A3567" t="s">
        <v>135</v>
      </c>
      <c r="B3567" t="s">
        <v>183</v>
      </c>
      <c r="C3567" t="s">
        <v>184</v>
      </c>
      <c r="D3567" t="s">
        <v>89</v>
      </c>
      <c r="E3567">
        <v>77</v>
      </c>
      <c r="F3567" t="s">
        <v>34</v>
      </c>
      <c r="G3567" t="s">
        <v>29</v>
      </c>
      <c r="L3567" t="str">
        <f t="shared" si="220"/>
        <v>NA</v>
      </c>
      <c r="M3567" t="str">
        <f t="shared" si="221"/>
        <v>NA</v>
      </c>
      <c r="N3567" t="str">
        <f t="shared" si="222"/>
        <v>NA</v>
      </c>
      <c r="O3567" t="str">
        <f t="shared" si="223"/>
        <v>S4-N4 77</v>
      </c>
    </row>
    <row r="3568" spans="1:15">
      <c r="A3568" t="s">
        <v>135</v>
      </c>
      <c r="B3568" t="s">
        <v>183</v>
      </c>
      <c r="C3568" t="s">
        <v>184</v>
      </c>
      <c r="D3568" t="s">
        <v>89</v>
      </c>
      <c r="E3568">
        <v>78</v>
      </c>
      <c r="F3568" t="s">
        <v>32</v>
      </c>
      <c r="G3568" t="s">
        <v>29</v>
      </c>
      <c r="L3568" t="str">
        <f t="shared" si="220"/>
        <v>NA</v>
      </c>
      <c r="M3568" t="str">
        <f t="shared" si="221"/>
        <v>NA</v>
      </c>
      <c r="N3568" t="str">
        <f t="shared" si="222"/>
        <v>NA</v>
      </c>
      <c r="O3568" t="str">
        <f t="shared" si="223"/>
        <v>S4-N4 78</v>
      </c>
    </row>
    <row r="3569" spans="1:15">
      <c r="A3569" t="s">
        <v>135</v>
      </c>
      <c r="B3569" t="s">
        <v>183</v>
      </c>
      <c r="C3569" t="s">
        <v>184</v>
      </c>
      <c r="D3569" t="s">
        <v>89</v>
      </c>
      <c r="E3569">
        <v>79</v>
      </c>
      <c r="F3569" t="s">
        <v>186</v>
      </c>
      <c r="G3569" t="s">
        <v>29</v>
      </c>
      <c r="L3569" t="str">
        <f t="shared" si="220"/>
        <v>NA</v>
      </c>
      <c r="M3569" t="str">
        <f t="shared" si="221"/>
        <v>NA</v>
      </c>
      <c r="N3569" t="str">
        <f t="shared" si="222"/>
        <v>NA</v>
      </c>
      <c r="O3569" t="str">
        <f t="shared" si="223"/>
        <v>S4-N4 79</v>
      </c>
    </row>
    <row r="3570" spans="1:15">
      <c r="A3570" t="s">
        <v>135</v>
      </c>
      <c r="B3570" t="s">
        <v>183</v>
      </c>
      <c r="C3570" t="s">
        <v>184</v>
      </c>
      <c r="D3570" t="s">
        <v>89</v>
      </c>
      <c r="E3570">
        <v>80</v>
      </c>
      <c r="F3570" t="s">
        <v>186</v>
      </c>
      <c r="G3570" t="s">
        <v>29</v>
      </c>
      <c r="L3570" t="str">
        <f t="shared" si="220"/>
        <v>NA</v>
      </c>
      <c r="M3570" t="str">
        <f t="shared" si="221"/>
        <v>NA</v>
      </c>
      <c r="N3570" t="str">
        <f t="shared" si="222"/>
        <v>NA</v>
      </c>
      <c r="O3570" t="str">
        <f t="shared" si="223"/>
        <v>S4-N4 80</v>
      </c>
    </row>
    <row r="3571" spans="1:15">
      <c r="A3571" t="s">
        <v>135</v>
      </c>
      <c r="B3571" t="s">
        <v>183</v>
      </c>
      <c r="C3571" t="s">
        <v>184</v>
      </c>
      <c r="D3571" t="s">
        <v>89</v>
      </c>
      <c r="E3571">
        <v>81</v>
      </c>
      <c r="F3571" t="s">
        <v>32</v>
      </c>
      <c r="G3571" t="s">
        <v>29</v>
      </c>
      <c r="L3571" t="str">
        <f t="shared" si="220"/>
        <v>NA</v>
      </c>
      <c r="M3571" t="str">
        <f t="shared" si="221"/>
        <v>NA</v>
      </c>
      <c r="N3571" t="str">
        <f t="shared" si="222"/>
        <v>NA</v>
      </c>
      <c r="O3571" t="str">
        <f t="shared" si="223"/>
        <v>S4-N4 81</v>
      </c>
    </row>
    <row r="3572" spans="1:15">
      <c r="A3572" t="s">
        <v>135</v>
      </c>
      <c r="B3572" t="s">
        <v>183</v>
      </c>
      <c r="C3572" t="s">
        <v>184</v>
      </c>
      <c r="D3572" t="s">
        <v>89</v>
      </c>
      <c r="E3572">
        <v>82</v>
      </c>
      <c r="F3572" t="s">
        <v>20</v>
      </c>
      <c r="G3572" t="s">
        <v>293</v>
      </c>
      <c r="H3572" t="b">
        <v>1</v>
      </c>
      <c r="I3572" t="s">
        <v>49</v>
      </c>
      <c r="J3572" t="s">
        <v>50</v>
      </c>
      <c r="K3572">
        <v>0.03</v>
      </c>
      <c r="L3572" t="str">
        <f t="shared" si="220"/>
        <v>Enneapogon</v>
      </c>
      <c r="M3572" t="str">
        <f t="shared" si="221"/>
        <v>NA</v>
      </c>
      <c r="N3572" t="str">
        <f t="shared" si="222"/>
        <v>Genus</v>
      </c>
      <c r="O3572" t="str">
        <f t="shared" si="223"/>
        <v>S4-N4 82</v>
      </c>
    </row>
    <row r="3573" spans="1:15">
      <c r="A3573" t="s">
        <v>135</v>
      </c>
      <c r="B3573" t="s">
        <v>183</v>
      </c>
      <c r="C3573" t="s">
        <v>184</v>
      </c>
      <c r="D3573" t="s">
        <v>89</v>
      </c>
      <c r="E3573">
        <v>83</v>
      </c>
      <c r="F3573" t="s">
        <v>20</v>
      </c>
      <c r="G3573" t="s">
        <v>29</v>
      </c>
      <c r="L3573" t="str">
        <f t="shared" si="220"/>
        <v>NA</v>
      </c>
      <c r="M3573" t="str">
        <f t="shared" si="221"/>
        <v>NA</v>
      </c>
      <c r="N3573" t="str">
        <f t="shared" si="222"/>
        <v>NA</v>
      </c>
      <c r="O3573" t="str">
        <f t="shared" si="223"/>
        <v>S4-N4 83</v>
      </c>
    </row>
    <row r="3574" spans="1:15">
      <c r="A3574" t="s">
        <v>135</v>
      </c>
      <c r="B3574" t="s">
        <v>183</v>
      </c>
      <c r="C3574" t="s">
        <v>184</v>
      </c>
      <c r="D3574" t="s">
        <v>89</v>
      </c>
      <c r="E3574">
        <v>84</v>
      </c>
      <c r="F3574" t="s">
        <v>20</v>
      </c>
      <c r="G3574" t="s">
        <v>30</v>
      </c>
      <c r="H3574" t="b">
        <v>1</v>
      </c>
      <c r="I3574" t="s">
        <v>19</v>
      </c>
      <c r="J3574" t="s">
        <v>24</v>
      </c>
      <c r="K3574">
        <v>7.0000000000000007E-2</v>
      </c>
      <c r="L3574" t="str">
        <f t="shared" si="220"/>
        <v>Sclerolaena</v>
      </c>
      <c r="M3574" t="str">
        <f t="shared" si="221"/>
        <v>ventricosa</v>
      </c>
      <c r="N3574" t="str">
        <f t="shared" si="222"/>
        <v>Species</v>
      </c>
      <c r="O3574" t="str">
        <f t="shared" si="223"/>
        <v>S4-N4 84</v>
      </c>
    </row>
    <row r="3575" spans="1:15">
      <c r="A3575" t="s">
        <v>135</v>
      </c>
      <c r="B3575" t="s">
        <v>183</v>
      </c>
      <c r="C3575" t="s">
        <v>184</v>
      </c>
      <c r="D3575" t="s">
        <v>89</v>
      </c>
      <c r="E3575">
        <v>85</v>
      </c>
      <c r="F3575" t="s">
        <v>20</v>
      </c>
      <c r="G3575" t="s">
        <v>30</v>
      </c>
      <c r="H3575" t="b">
        <v>1</v>
      </c>
      <c r="I3575" t="s">
        <v>19</v>
      </c>
      <c r="J3575" t="s">
        <v>24</v>
      </c>
      <c r="K3575">
        <v>0.08</v>
      </c>
      <c r="L3575" t="str">
        <f t="shared" si="220"/>
        <v>Sclerolaena</v>
      </c>
      <c r="M3575" t="str">
        <f t="shared" si="221"/>
        <v>ventricosa</v>
      </c>
      <c r="N3575" t="str">
        <f t="shared" si="222"/>
        <v>Species</v>
      </c>
      <c r="O3575" t="str">
        <f t="shared" si="223"/>
        <v>S4-N4 85</v>
      </c>
    </row>
    <row r="3576" spans="1:15">
      <c r="A3576" t="s">
        <v>135</v>
      </c>
      <c r="B3576" t="s">
        <v>183</v>
      </c>
      <c r="C3576" t="s">
        <v>184</v>
      </c>
      <c r="D3576" t="s">
        <v>89</v>
      </c>
      <c r="E3576">
        <v>86</v>
      </c>
      <c r="F3576" t="s">
        <v>32</v>
      </c>
      <c r="G3576" t="s">
        <v>29</v>
      </c>
      <c r="L3576" t="str">
        <f t="shared" si="220"/>
        <v>NA</v>
      </c>
      <c r="M3576" t="str">
        <f t="shared" si="221"/>
        <v>NA</v>
      </c>
      <c r="N3576" t="str">
        <f t="shared" si="222"/>
        <v>NA</v>
      </c>
      <c r="O3576" t="str">
        <f t="shared" si="223"/>
        <v>S4-N4 86</v>
      </c>
    </row>
    <row r="3577" spans="1:15">
      <c r="A3577" t="s">
        <v>135</v>
      </c>
      <c r="B3577" t="s">
        <v>183</v>
      </c>
      <c r="C3577" t="s">
        <v>184</v>
      </c>
      <c r="D3577" t="s">
        <v>89</v>
      </c>
      <c r="E3577">
        <v>87</v>
      </c>
      <c r="F3577" t="s">
        <v>32</v>
      </c>
      <c r="G3577" t="s">
        <v>29</v>
      </c>
      <c r="L3577" t="str">
        <f t="shared" si="220"/>
        <v>NA</v>
      </c>
      <c r="M3577" t="str">
        <f t="shared" si="221"/>
        <v>NA</v>
      </c>
      <c r="N3577" t="str">
        <f t="shared" si="222"/>
        <v>NA</v>
      </c>
      <c r="O3577" t="str">
        <f t="shared" si="223"/>
        <v>S4-N4 87</v>
      </c>
    </row>
    <row r="3578" spans="1:15">
      <c r="A3578" t="s">
        <v>135</v>
      </c>
      <c r="B3578" t="s">
        <v>183</v>
      </c>
      <c r="C3578" t="s">
        <v>184</v>
      </c>
      <c r="D3578" t="s">
        <v>89</v>
      </c>
      <c r="E3578">
        <v>88</v>
      </c>
      <c r="F3578" t="s">
        <v>20</v>
      </c>
      <c r="G3578" t="s">
        <v>29</v>
      </c>
      <c r="L3578" t="str">
        <f t="shared" si="220"/>
        <v>NA</v>
      </c>
      <c r="M3578" t="str">
        <f t="shared" si="221"/>
        <v>NA</v>
      </c>
      <c r="N3578" t="str">
        <f t="shared" si="222"/>
        <v>NA</v>
      </c>
      <c r="O3578" t="str">
        <f t="shared" si="223"/>
        <v>S4-N4 88</v>
      </c>
    </row>
    <row r="3579" spans="1:15">
      <c r="A3579" t="s">
        <v>135</v>
      </c>
      <c r="B3579" t="s">
        <v>183</v>
      </c>
      <c r="C3579" t="s">
        <v>184</v>
      </c>
      <c r="D3579" t="s">
        <v>89</v>
      </c>
      <c r="E3579">
        <v>89</v>
      </c>
      <c r="F3579" t="s">
        <v>20</v>
      </c>
      <c r="G3579" t="s">
        <v>29</v>
      </c>
      <c r="L3579" t="str">
        <f t="shared" si="220"/>
        <v>NA</v>
      </c>
      <c r="M3579" t="str">
        <f t="shared" si="221"/>
        <v>NA</v>
      </c>
      <c r="N3579" t="str">
        <f t="shared" si="222"/>
        <v>NA</v>
      </c>
      <c r="O3579" t="str">
        <f t="shared" si="223"/>
        <v>S4-N4 89</v>
      </c>
    </row>
    <row r="3580" spans="1:15">
      <c r="A3580" t="s">
        <v>135</v>
      </c>
      <c r="B3580" t="s">
        <v>183</v>
      </c>
      <c r="C3580" t="s">
        <v>184</v>
      </c>
      <c r="D3580" t="s">
        <v>89</v>
      </c>
      <c r="E3580">
        <v>90</v>
      </c>
      <c r="F3580" t="s">
        <v>20</v>
      </c>
      <c r="G3580" t="s">
        <v>29</v>
      </c>
      <c r="L3580" t="str">
        <f t="shared" si="220"/>
        <v>NA</v>
      </c>
      <c r="M3580" t="str">
        <f t="shared" si="221"/>
        <v>NA</v>
      </c>
      <c r="N3580" t="str">
        <f t="shared" si="222"/>
        <v>NA</v>
      </c>
      <c r="O3580" t="str">
        <f t="shared" si="223"/>
        <v>S4-N4 90</v>
      </c>
    </row>
    <row r="3581" spans="1:15">
      <c r="A3581" t="s">
        <v>135</v>
      </c>
      <c r="B3581" t="s">
        <v>183</v>
      </c>
      <c r="C3581" t="s">
        <v>184</v>
      </c>
      <c r="D3581" t="s">
        <v>89</v>
      </c>
      <c r="E3581">
        <v>91</v>
      </c>
      <c r="F3581" t="s">
        <v>20</v>
      </c>
      <c r="G3581" t="s">
        <v>29</v>
      </c>
      <c r="L3581" t="str">
        <f t="shared" si="220"/>
        <v>NA</v>
      </c>
      <c r="M3581" t="str">
        <f t="shared" si="221"/>
        <v>NA</v>
      </c>
      <c r="N3581" t="str">
        <f t="shared" si="222"/>
        <v>NA</v>
      </c>
      <c r="O3581" t="str">
        <f t="shared" si="223"/>
        <v>S4-N4 91</v>
      </c>
    </row>
    <row r="3582" spans="1:15">
      <c r="A3582" t="s">
        <v>135</v>
      </c>
      <c r="B3582" t="s">
        <v>183</v>
      </c>
      <c r="C3582" t="s">
        <v>184</v>
      </c>
      <c r="D3582" t="s">
        <v>89</v>
      </c>
      <c r="E3582">
        <v>92</v>
      </c>
      <c r="F3582" t="s">
        <v>20</v>
      </c>
      <c r="G3582" t="s">
        <v>29</v>
      </c>
      <c r="L3582" t="str">
        <f t="shared" si="220"/>
        <v>NA</v>
      </c>
      <c r="M3582" t="str">
        <f t="shared" si="221"/>
        <v>NA</v>
      </c>
      <c r="N3582" t="str">
        <f t="shared" si="222"/>
        <v>NA</v>
      </c>
      <c r="O3582" t="str">
        <f t="shared" si="223"/>
        <v>S4-N4 92</v>
      </c>
    </row>
    <row r="3583" spans="1:15">
      <c r="A3583" t="s">
        <v>135</v>
      </c>
      <c r="B3583" t="s">
        <v>183</v>
      </c>
      <c r="C3583" t="s">
        <v>184</v>
      </c>
      <c r="D3583" t="s">
        <v>89</v>
      </c>
      <c r="E3583">
        <v>93</v>
      </c>
      <c r="F3583" t="s">
        <v>20</v>
      </c>
      <c r="G3583" t="s">
        <v>29</v>
      </c>
      <c r="L3583" t="str">
        <f t="shared" si="220"/>
        <v>NA</v>
      </c>
      <c r="M3583" t="str">
        <f t="shared" si="221"/>
        <v>NA</v>
      </c>
      <c r="N3583" t="str">
        <f t="shared" si="222"/>
        <v>NA</v>
      </c>
      <c r="O3583" t="str">
        <f t="shared" si="223"/>
        <v>S4-N4 93</v>
      </c>
    </row>
    <row r="3584" spans="1:15">
      <c r="A3584" t="s">
        <v>135</v>
      </c>
      <c r="B3584" t="s">
        <v>183</v>
      </c>
      <c r="C3584" t="s">
        <v>184</v>
      </c>
      <c r="D3584" t="s">
        <v>89</v>
      </c>
      <c r="E3584">
        <v>94</v>
      </c>
      <c r="F3584" t="s">
        <v>20</v>
      </c>
      <c r="G3584" t="s">
        <v>29</v>
      </c>
      <c r="L3584" t="str">
        <f t="shared" si="220"/>
        <v>NA</v>
      </c>
      <c r="M3584" t="str">
        <f t="shared" si="221"/>
        <v>NA</v>
      </c>
      <c r="N3584" t="str">
        <f t="shared" si="222"/>
        <v>NA</v>
      </c>
      <c r="O3584" t="str">
        <f t="shared" si="223"/>
        <v>S4-N4 94</v>
      </c>
    </row>
    <row r="3585" spans="1:15">
      <c r="A3585" t="s">
        <v>135</v>
      </c>
      <c r="B3585" t="s">
        <v>183</v>
      </c>
      <c r="C3585" t="s">
        <v>184</v>
      </c>
      <c r="D3585" t="s">
        <v>89</v>
      </c>
      <c r="E3585">
        <v>95</v>
      </c>
      <c r="F3585" t="s">
        <v>20</v>
      </c>
      <c r="G3585" t="s">
        <v>30</v>
      </c>
      <c r="H3585" t="b">
        <v>0</v>
      </c>
      <c r="I3585" t="s">
        <v>19</v>
      </c>
      <c r="J3585" t="s">
        <v>24</v>
      </c>
      <c r="K3585">
        <v>0.04</v>
      </c>
      <c r="L3585" t="str">
        <f t="shared" si="220"/>
        <v>Sclerolaena</v>
      </c>
      <c r="M3585" t="str">
        <f t="shared" si="221"/>
        <v>ventricosa</v>
      </c>
      <c r="N3585" t="str">
        <f t="shared" si="222"/>
        <v>Species</v>
      </c>
      <c r="O3585" t="str">
        <f t="shared" si="223"/>
        <v>S4-N4 95</v>
      </c>
    </row>
    <row r="3586" spans="1:15">
      <c r="A3586" t="s">
        <v>135</v>
      </c>
      <c r="B3586" t="s">
        <v>183</v>
      </c>
      <c r="C3586" t="s">
        <v>184</v>
      </c>
      <c r="D3586" t="s">
        <v>89</v>
      </c>
      <c r="E3586">
        <v>96</v>
      </c>
      <c r="F3586" t="s">
        <v>20</v>
      </c>
      <c r="G3586" t="s">
        <v>29</v>
      </c>
      <c r="L3586" t="str">
        <f t="shared" si="220"/>
        <v>NA</v>
      </c>
      <c r="M3586" t="str">
        <f t="shared" si="221"/>
        <v>NA</v>
      </c>
      <c r="N3586" t="str">
        <f t="shared" si="222"/>
        <v>NA</v>
      </c>
      <c r="O3586" t="str">
        <f t="shared" si="223"/>
        <v>S4-N4 96</v>
      </c>
    </row>
    <row r="3587" spans="1:15">
      <c r="A3587" t="s">
        <v>135</v>
      </c>
      <c r="B3587" t="s">
        <v>183</v>
      </c>
      <c r="C3587" t="s">
        <v>184</v>
      </c>
      <c r="D3587" t="s">
        <v>89</v>
      </c>
      <c r="E3587">
        <v>97</v>
      </c>
      <c r="F3587" t="s">
        <v>20</v>
      </c>
      <c r="G3587" t="s">
        <v>29</v>
      </c>
      <c r="L3587" t="str">
        <f t="shared" ref="L3587:L3650" si="224">IF(G3587="NA", "NA", IF(ISNUMBER(SEARCH(" ", G3587)), LEFT(G3587, FIND(" ", G3587) - 1), G3587))</f>
        <v>NA</v>
      </c>
      <c r="M3587" t="str">
        <f t="shared" ref="M3587:M3650" si="225">IF(OR(G3587="NA", LEN(TRIM(G3587))=LEN(SUBSTITUTE(G3587," ",""))), "NA", IF(ISNUMBER(SEARCH("Dead", G3587)), "NA", MID(G3587, FIND(" ", G3587) + 1, LEN(G3587) - FIND(" ", G3587))))</f>
        <v>NA</v>
      </c>
      <c r="N3587" t="str">
        <f t="shared" ref="N3587:N3650" si="226">IF(G3587="NA", "NA", IF(ISNUMBER(SEARCH("Dead", G3587)), IF(I3587&lt;&gt;"", "Family", "NA"), IF(ISNUMBER(SEARCH("subsp.", G3587)), "Subspecies", IF(ISNUMBER(SEARCH("var.", G3587)), "Varietas", IF(COUNTIF(G3587, "* *")=0, "Genus", "Species")))))</f>
        <v>NA</v>
      </c>
      <c r="O3587" t="str">
        <f t="shared" ref="O3587:O3650" si="227">CONCATENATE(D3587, " ", E3587)</f>
        <v>S4-N4 97</v>
      </c>
    </row>
    <row r="3588" spans="1:15">
      <c r="A3588" t="s">
        <v>135</v>
      </c>
      <c r="B3588" t="s">
        <v>183</v>
      </c>
      <c r="C3588" t="s">
        <v>184</v>
      </c>
      <c r="D3588" t="s">
        <v>89</v>
      </c>
      <c r="E3588">
        <v>98</v>
      </c>
      <c r="F3588" t="s">
        <v>32</v>
      </c>
      <c r="G3588" t="s">
        <v>29</v>
      </c>
      <c r="L3588" t="str">
        <f t="shared" si="224"/>
        <v>NA</v>
      </c>
      <c r="M3588" t="str">
        <f t="shared" si="225"/>
        <v>NA</v>
      </c>
      <c r="N3588" t="str">
        <f t="shared" si="226"/>
        <v>NA</v>
      </c>
      <c r="O3588" t="str">
        <f t="shared" si="227"/>
        <v>S4-N4 98</v>
      </c>
    </row>
    <row r="3589" spans="1:15">
      <c r="A3589" t="s">
        <v>135</v>
      </c>
      <c r="B3589" t="s">
        <v>183</v>
      </c>
      <c r="C3589" t="s">
        <v>184</v>
      </c>
      <c r="D3589" t="s">
        <v>89</v>
      </c>
      <c r="E3589">
        <v>99</v>
      </c>
      <c r="F3589" t="s">
        <v>32</v>
      </c>
      <c r="G3589" t="s">
        <v>29</v>
      </c>
      <c r="L3589" t="str">
        <f t="shared" si="224"/>
        <v>NA</v>
      </c>
      <c r="M3589" t="str">
        <f t="shared" si="225"/>
        <v>NA</v>
      </c>
      <c r="N3589" t="str">
        <f t="shared" si="226"/>
        <v>NA</v>
      </c>
      <c r="O3589" t="str">
        <f t="shared" si="227"/>
        <v>S4-N4 99</v>
      </c>
    </row>
    <row r="3590" spans="1:15">
      <c r="A3590" t="s">
        <v>135</v>
      </c>
      <c r="B3590" t="s">
        <v>183</v>
      </c>
      <c r="C3590" t="s">
        <v>184</v>
      </c>
      <c r="D3590" t="s">
        <v>89</v>
      </c>
      <c r="E3590">
        <v>100</v>
      </c>
      <c r="F3590" t="s">
        <v>32</v>
      </c>
      <c r="G3590" t="s">
        <v>29</v>
      </c>
      <c r="L3590" t="str">
        <f t="shared" si="224"/>
        <v>NA</v>
      </c>
      <c r="M3590" t="str">
        <f t="shared" si="225"/>
        <v>NA</v>
      </c>
      <c r="N3590" t="str">
        <f t="shared" si="226"/>
        <v>NA</v>
      </c>
      <c r="O3590" t="str">
        <f t="shared" si="227"/>
        <v>S4-N4 100</v>
      </c>
    </row>
    <row r="3591" spans="1:15">
      <c r="A3591" t="s">
        <v>135</v>
      </c>
      <c r="B3591" t="s">
        <v>183</v>
      </c>
      <c r="C3591" t="s">
        <v>184</v>
      </c>
      <c r="D3591" t="s">
        <v>100</v>
      </c>
      <c r="E3591">
        <v>0</v>
      </c>
      <c r="F3591" t="s">
        <v>34</v>
      </c>
      <c r="G3591" t="s">
        <v>29</v>
      </c>
      <c r="L3591" t="str">
        <f t="shared" si="224"/>
        <v>NA</v>
      </c>
      <c r="M3591" t="str">
        <f t="shared" si="225"/>
        <v>NA</v>
      </c>
      <c r="N3591" t="str">
        <f t="shared" si="226"/>
        <v>NA</v>
      </c>
      <c r="O3591" t="str">
        <f t="shared" si="227"/>
        <v>S5-N5 0</v>
      </c>
    </row>
    <row r="3592" spans="1:15">
      <c r="A3592" t="s">
        <v>135</v>
      </c>
      <c r="B3592" t="s">
        <v>183</v>
      </c>
      <c r="C3592" t="s">
        <v>184</v>
      </c>
      <c r="D3592" t="s">
        <v>100</v>
      </c>
      <c r="E3592">
        <v>1</v>
      </c>
      <c r="F3592" t="s">
        <v>34</v>
      </c>
      <c r="G3592" t="s">
        <v>29</v>
      </c>
      <c r="L3592" t="str">
        <f t="shared" si="224"/>
        <v>NA</v>
      </c>
      <c r="M3592" t="str">
        <f t="shared" si="225"/>
        <v>NA</v>
      </c>
      <c r="N3592" t="str">
        <f t="shared" si="226"/>
        <v>NA</v>
      </c>
      <c r="O3592" t="str">
        <f t="shared" si="227"/>
        <v>S5-N5 1</v>
      </c>
    </row>
    <row r="3593" spans="1:15">
      <c r="A3593" t="s">
        <v>135</v>
      </c>
      <c r="B3593" t="s">
        <v>183</v>
      </c>
      <c r="C3593" t="s">
        <v>184</v>
      </c>
      <c r="D3593" t="s">
        <v>100</v>
      </c>
      <c r="E3593">
        <v>2</v>
      </c>
      <c r="F3593" t="s">
        <v>34</v>
      </c>
      <c r="G3593" t="s">
        <v>29</v>
      </c>
      <c r="L3593" t="str">
        <f t="shared" si="224"/>
        <v>NA</v>
      </c>
      <c r="M3593" t="str">
        <f t="shared" si="225"/>
        <v>NA</v>
      </c>
      <c r="N3593" t="str">
        <f t="shared" si="226"/>
        <v>NA</v>
      </c>
      <c r="O3593" t="str">
        <f t="shared" si="227"/>
        <v>S5-N5 2</v>
      </c>
    </row>
    <row r="3594" spans="1:15">
      <c r="A3594" t="s">
        <v>135</v>
      </c>
      <c r="B3594" t="s">
        <v>183</v>
      </c>
      <c r="C3594" t="s">
        <v>184</v>
      </c>
      <c r="D3594" t="s">
        <v>100</v>
      </c>
      <c r="E3594">
        <v>3</v>
      </c>
      <c r="F3594" t="s">
        <v>34</v>
      </c>
      <c r="G3594" t="s">
        <v>29</v>
      </c>
      <c r="L3594" t="str">
        <f t="shared" si="224"/>
        <v>NA</v>
      </c>
      <c r="M3594" t="str">
        <f t="shared" si="225"/>
        <v>NA</v>
      </c>
      <c r="N3594" t="str">
        <f t="shared" si="226"/>
        <v>NA</v>
      </c>
      <c r="O3594" t="str">
        <f t="shared" si="227"/>
        <v>S5-N5 3</v>
      </c>
    </row>
    <row r="3595" spans="1:15">
      <c r="A3595" t="s">
        <v>135</v>
      </c>
      <c r="B3595" t="s">
        <v>183</v>
      </c>
      <c r="C3595" t="s">
        <v>184</v>
      </c>
      <c r="D3595" t="s">
        <v>100</v>
      </c>
      <c r="E3595">
        <v>4</v>
      </c>
      <c r="F3595" t="s">
        <v>32</v>
      </c>
      <c r="G3595" t="s">
        <v>29</v>
      </c>
      <c r="L3595" t="str">
        <f t="shared" si="224"/>
        <v>NA</v>
      </c>
      <c r="M3595" t="str">
        <f t="shared" si="225"/>
        <v>NA</v>
      </c>
      <c r="N3595" t="str">
        <f t="shared" si="226"/>
        <v>NA</v>
      </c>
      <c r="O3595" t="str">
        <f t="shared" si="227"/>
        <v>S5-N5 4</v>
      </c>
    </row>
    <row r="3596" spans="1:15">
      <c r="A3596" t="s">
        <v>135</v>
      </c>
      <c r="B3596" t="s">
        <v>183</v>
      </c>
      <c r="C3596" t="s">
        <v>184</v>
      </c>
      <c r="D3596" t="s">
        <v>100</v>
      </c>
      <c r="E3596">
        <v>5</v>
      </c>
      <c r="F3596" t="s">
        <v>20</v>
      </c>
      <c r="G3596" t="s">
        <v>132</v>
      </c>
      <c r="H3596" t="b">
        <v>1</v>
      </c>
      <c r="I3596" t="s">
        <v>19</v>
      </c>
      <c r="J3596" t="s">
        <v>24</v>
      </c>
      <c r="K3596">
        <v>0.56999999999999995</v>
      </c>
      <c r="L3596" t="str">
        <f t="shared" si="224"/>
        <v>Maireana</v>
      </c>
      <c r="M3596" t="str">
        <f t="shared" si="225"/>
        <v>NA</v>
      </c>
      <c r="N3596" t="str">
        <f t="shared" si="226"/>
        <v>Genus</v>
      </c>
      <c r="O3596" t="str">
        <f t="shared" si="227"/>
        <v>S5-N5 5</v>
      </c>
    </row>
    <row r="3597" spans="1:15">
      <c r="A3597" t="s">
        <v>135</v>
      </c>
      <c r="B3597" t="s">
        <v>183</v>
      </c>
      <c r="C3597" t="s">
        <v>184</v>
      </c>
      <c r="D3597" t="s">
        <v>100</v>
      </c>
      <c r="E3597">
        <v>6</v>
      </c>
      <c r="F3597" t="s">
        <v>20</v>
      </c>
      <c r="G3597" t="s">
        <v>29</v>
      </c>
      <c r="L3597" t="str">
        <f t="shared" si="224"/>
        <v>NA</v>
      </c>
      <c r="M3597" t="str">
        <f t="shared" si="225"/>
        <v>NA</v>
      </c>
      <c r="N3597" t="str">
        <f t="shared" si="226"/>
        <v>NA</v>
      </c>
      <c r="O3597" t="str">
        <f t="shared" si="227"/>
        <v>S5-N5 6</v>
      </c>
    </row>
    <row r="3598" spans="1:15">
      <c r="A3598" t="s">
        <v>135</v>
      </c>
      <c r="B3598" t="s">
        <v>183</v>
      </c>
      <c r="C3598" t="s">
        <v>184</v>
      </c>
      <c r="D3598" t="s">
        <v>100</v>
      </c>
      <c r="E3598">
        <v>7</v>
      </c>
      <c r="F3598" t="s">
        <v>20</v>
      </c>
      <c r="G3598" t="s">
        <v>29</v>
      </c>
      <c r="L3598" t="str">
        <f t="shared" si="224"/>
        <v>NA</v>
      </c>
      <c r="M3598" t="str">
        <f t="shared" si="225"/>
        <v>NA</v>
      </c>
      <c r="N3598" t="str">
        <f t="shared" si="226"/>
        <v>NA</v>
      </c>
      <c r="O3598" t="str">
        <f t="shared" si="227"/>
        <v>S5-N5 7</v>
      </c>
    </row>
    <row r="3599" spans="1:15">
      <c r="A3599" t="s">
        <v>135</v>
      </c>
      <c r="B3599" t="s">
        <v>183</v>
      </c>
      <c r="C3599" t="s">
        <v>184</v>
      </c>
      <c r="D3599" t="s">
        <v>100</v>
      </c>
      <c r="E3599">
        <v>8</v>
      </c>
      <c r="F3599" t="s">
        <v>34</v>
      </c>
      <c r="G3599" t="s">
        <v>29</v>
      </c>
      <c r="L3599" t="str">
        <f t="shared" si="224"/>
        <v>NA</v>
      </c>
      <c r="M3599" t="str">
        <f t="shared" si="225"/>
        <v>NA</v>
      </c>
      <c r="N3599" t="str">
        <f t="shared" si="226"/>
        <v>NA</v>
      </c>
      <c r="O3599" t="str">
        <f t="shared" si="227"/>
        <v>S5-N5 8</v>
      </c>
    </row>
    <row r="3600" spans="1:15">
      <c r="A3600" t="s">
        <v>135</v>
      </c>
      <c r="B3600" t="s">
        <v>183</v>
      </c>
      <c r="C3600" t="s">
        <v>184</v>
      </c>
      <c r="D3600" t="s">
        <v>100</v>
      </c>
      <c r="E3600">
        <v>9</v>
      </c>
      <c r="F3600" t="s">
        <v>20</v>
      </c>
      <c r="G3600" t="s">
        <v>29</v>
      </c>
      <c r="L3600" t="str">
        <f t="shared" si="224"/>
        <v>NA</v>
      </c>
      <c r="M3600" t="str">
        <f t="shared" si="225"/>
        <v>NA</v>
      </c>
      <c r="N3600" t="str">
        <f t="shared" si="226"/>
        <v>NA</v>
      </c>
      <c r="O3600" t="str">
        <f t="shared" si="227"/>
        <v>S5-N5 9</v>
      </c>
    </row>
    <row r="3601" spans="1:15">
      <c r="A3601" t="s">
        <v>135</v>
      </c>
      <c r="B3601" t="s">
        <v>183</v>
      </c>
      <c r="C3601" t="s">
        <v>184</v>
      </c>
      <c r="D3601" t="s">
        <v>100</v>
      </c>
      <c r="E3601">
        <v>10</v>
      </c>
      <c r="F3601" t="s">
        <v>34</v>
      </c>
      <c r="G3601" t="s">
        <v>29</v>
      </c>
      <c r="L3601" t="str">
        <f t="shared" si="224"/>
        <v>NA</v>
      </c>
      <c r="M3601" t="str">
        <f t="shared" si="225"/>
        <v>NA</v>
      </c>
      <c r="N3601" t="str">
        <f t="shared" si="226"/>
        <v>NA</v>
      </c>
      <c r="O3601" t="str">
        <f t="shared" si="227"/>
        <v>S5-N5 10</v>
      </c>
    </row>
    <row r="3602" spans="1:15">
      <c r="A3602" t="s">
        <v>135</v>
      </c>
      <c r="B3602" t="s">
        <v>183</v>
      </c>
      <c r="C3602" t="s">
        <v>184</v>
      </c>
      <c r="D3602" t="s">
        <v>100</v>
      </c>
      <c r="E3602">
        <v>11</v>
      </c>
      <c r="F3602" t="s">
        <v>34</v>
      </c>
      <c r="G3602" t="s">
        <v>29</v>
      </c>
      <c r="L3602" t="str">
        <f t="shared" si="224"/>
        <v>NA</v>
      </c>
      <c r="M3602" t="str">
        <f t="shared" si="225"/>
        <v>NA</v>
      </c>
      <c r="N3602" t="str">
        <f t="shared" si="226"/>
        <v>NA</v>
      </c>
      <c r="O3602" t="str">
        <f t="shared" si="227"/>
        <v>S5-N5 11</v>
      </c>
    </row>
    <row r="3603" spans="1:15">
      <c r="A3603" t="s">
        <v>135</v>
      </c>
      <c r="B3603" t="s">
        <v>183</v>
      </c>
      <c r="C3603" t="s">
        <v>184</v>
      </c>
      <c r="D3603" t="s">
        <v>100</v>
      </c>
      <c r="E3603">
        <v>12</v>
      </c>
      <c r="F3603" t="s">
        <v>35</v>
      </c>
      <c r="G3603" t="s">
        <v>29</v>
      </c>
      <c r="L3603" t="str">
        <f t="shared" si="224"/>
        <v>NA</v>
      </c>
      <c r="M3603" t="str">
        <f t="shared" si="225"/>
        <v>NA</v>
      </c>
      <c r="N3603" t="str">
        <f t="shared" si="226"/>
        <v>NA</v>
      </c>
      <c r="O3603" t="str">
        <f t="shared" si="227"/>
        <v>S5-N5 12</v>
      </c>
    </row>
    <row r="3604" spans="1:15">
      <c r="A3604" t="s">
        <v>135</v>
      </c>
      <c r="B3604" t="s">
        <v>183</v>
      </c>
      <c r="C3604" t="s">
        <v>184</v>
      </c>
      <c r="D3604" t="s">
        <v>100</v>
      </c>
      <c r="E3604">
        <v>13</v>
      </c>
      <c r="F3604" t="s">
        <v>34</v>
      </c>
      <c r="G3604" t="s">
        <v>29</v>
      </c>
      <c r="L3604" t="str">
        <f t="shared" si="224"/>
        <v>NA</v>
      </c>
      <c r="M3604" t="str">
        <f t="shared" si="225"/>
        <v>NA</v>
      </c>
      <c r="N3604" t="str">
        <f t="shared" si="226"/>
        <v>NA</v>
      </c>
      <c r="O3604" t="str">
        <f t="shared" si="227"/>
        <v>S5-N5 13</v>
      </c>
    </row>
    <row r="3605" spans="1:15">
      <c r="A3605" t="s">
        <v>135</v>
      </c>
      <c r="B3605" t="s">
        <v>183</v>
      </c>
      <c r="C3605" t="s">
        <v>184</v>
      </c>
      <c r="D3605" t="s">
        <v>100</v>
      </c>
      <c r="E3605">
        <v>14</v>
      </c>
      <c r="F3605" t="s">
        <v>35</v>
      </c>
      <c r="G3605" t="s">
        <v>29</v>
      </c>
      <c r="L3605" t="str">
        <f t="shared" si="224"/>
        <v>NA</v>
      </c>
      <c r="M3605" t="str">
        <f t="shared" si="225"/>
        <v>NA</v>
      </c>
      <c r="N3605" t="str">
        <f t="shared" si="226"/>
        <v>NA</v>
      </c>
      <c r="O3605" t="str">
        <f t="shared" si="227"/>
        <v>S5-N5 14</v>
      </c>
    </row>
    <row r="3606" spans="1:15">
      <c r="A3606" t="s">
        <v>135</v>
      </c>
      <c r="B3606" t="s">
        <v>183</v>
      </c>
      <c r="C3606" t="s">
        <v>184</v>
      </c>
      <c r="D3606" t="s">
        <v>100</v>
      </c>
      <c r="E3606">
        <v>15</v>
      </c>
      <c r="F3606" t="s">
        <v>20</v>
      </c>
      <c r="G3606" t="s">
        <v>44</v>
      </c>
      <c r="H3606" t="b">
        <v>0</v>
      </c>
      <c r="I3606" t="s">
        <v>19</v>
      </c>
      <c r="J3606" t="s">
        <v>24</v>
      </c>
      <c r="K3606">
        <v>0.24</v>
      </c>
      <c r="L3606" t="str">
        <f t="shared" si="224"/>
        <v>Maireana</v>
      </c>
      <c r="M3606" t="str">
        <f t="shared" si="225"/>
        <v>astrotricha</v>
      </c>
      <c r="N3606" t="str">
        <f t="shared" si="226"/>
        <v>Species</v>
      </c>
      <c r="O3606" t="str">
        <f t="shared" si="227"/>
        <v>S5-N5 15</v>
      </c>
    </row>
    <row r="3607" spans="1:15">
      <c r="A3607" t="s">
        <v>135</v>
      </c>
      <c r="B3607" t="s">
        <v>183</v>
      </c>
      <c r="C3607" t="s">
        <v>184</v>
      </c>
      <c r="D3607" t="s">
        <v>100</v>
      </c>
      <c r="E3607">
        <v>15</v>
      </c>
      <c r="F3607" t="s">
        <v>20</v>
      </c>
      <c r="G3607" t="s">
        <v>30</v>
      </c>
      <c r="H3607" t="b">
        <v>1</v>
      </c>
      <c r="I3607" t="s">
        <v>19</v>
      </c>
      <c r="J3607" t="s">
        <v>24</v>
      </c>
      <c r="K3607">
        <v>0.11</v>
      </c>
      <c r="L3607" t="str">
        <f t="shared" si="224"/>
        <v>Sclerolaena</v>
      </c>
      <c r="M3607" t="str">
        <f t="shared" si="225"/>
        <v>ventricosa</v>
      </c>
      <c r="N3607" t="str">
        <f t="shared" si="226"/>
        <v>Species</v>
      </c>
      <c r="O3607" t="str">
        <f t="shared" si="227"/>
        <v>S5-N5 15</v>
      </c>
    </row>
    <row r="3608" spans="1:15">
      <c r="A3608" t="s">
        <v>135</v>
      </c>
      <c r="B3608" t="s">
        <v>183</v>
      </c>
      <c r="C3608" t="s">
        <v>184</v>
      </c>
      <c r="D3608" t="s">
        <v>100</v>
      </c>
      <c r="E3608">
        <v>15</v>
      </c>
      <c r="F3608" t="s">
        <v>20</v>
      </c>
      <c r="G3608" t="s">
        <v>293</v>
      </c>
      <c r="H3608" t="b">
        <v>0</v>
      </c>
      <c r="I3608" t="s">
        <v>49</v>
      </c>
      <c r="J3608" t="s">
        <v>50</v>
      </c>
      <c r="K3608">
        <v>0.14000000000000001</v>
      </c>
      <c r="L3608" t="str">
        <f t="shared" si="224"/>
        <v>Enneapogon</v>
      </c>
      <c r="M3608" t="str">
        <f t="shared" si="225"/>
        <v>NA</v>
      </c>
      <c r="N3608" t="str">
        <f t="shared" si="226"/>
        <v>Genus</v>
      </c>
      <c r="O3608" t="str">
        <f t="shared" si="227"/>
        <v>S5-N5 15</v>
      </c>
    </row>
    <row r="3609" spans="1:15">
      <c r="A3609" t="s">
        <v>135</v>
      </c>
      <c r="B3609" t="s">
        <v>183</v>
      </c>
      <c r="C3609" t="s">
        <v>184</v>
      </c>
      <c r="D3609" t="s">
        <v>100</v>
      </c>
      <c r="E3609">
        <v>16</v>
      </c>
      <c r="F3609" t="s">
        <v>20</v>
      </c>
      <c r="G3609" t="s">
        <v>293</v>
      </c>
      <c r="H3609" t="b">
        <v>0</v>
      </c>
      <c r="I3609" t="s">
        <v>49</v>
      </c>
      <c r="J3609" t="s">
        <v>50</v>
      </c>
      <c r="K3609">
        <v>0.1</v>
      </c>
      <c r="L3609" t="str">
        <f t="shared" si="224"/>
        <v>Enneapogon</v>
      </c>
      <c r="M3609" t="str">
        <f t="shared" si="225"/>
        <v>NA</v>
      </c>
      <c r="N3609" t="str">
        <f t="shared" si="226"/>
        <v>Genus</v>
      </c>
      <c r="O3609" t="str">
        <f t="shared" si="227"/>
        <v>S5-N5 16</v>
      </c>
    </row>
    <row r="3610" spans="1:15">
      <c r="A3610" t="s">
        <v>135</v>
      </c>
      <c r="B3610" t="s">
        <v>183</v>
      </c>
      <c r="C3610" t="s">
        <v>184</v>
      </c>
      <c r="D3610" t="s">
        <v>100</v>
      </c>
      <c r="E3610">
        <v>17</v>
      </c>
      <c r="F3610" t="s">
        <v>32</v>
      </c>
      <c r="G3610" t="s">
        <v>29</v>
      </c>
      <c r="L3610" t="str">
        <f t="shared" si="224"/>
        <v>NA</v>
      </c>
      <c r="M3610" t="str">
        <f t="shared" si="225"/>
        <v>NA</v>
      </c>
      <c r="N3610" t="str">
        <f t="shared" si="226"/>
        <v>NA</v>
      </c>
      <c r="O3610" t="str">
        <f t="shared" si="227"/>
        <v>S5-N5 17</v>
      </c>
    </row>
    <row r="3611" spans="1:15">
      <c r="A3611" t="s">
        <v>135</v>
      </c>
      <c r="B3611" t="s">
        <v>183</v>
      </c>
      <c r="C3611" t="s">
        <v>184</v>
      </c>
      <c r="D3611" t="s">
        <v>100</v>
      </c>
      <c r="E3611">
        <v>18</v>
      </c>
      <c r="F3611" t="s">
        <v>32</v>
      </c>
      <c r="G3611" t="s">
        <v>29</v>
      </c>
      <c r="L3611" t="str">
        <f t="shared" si="224"/>
        <v>NA</v>
      </c>
      <c r="M3611" t="str">
        <f t="shared" si="225"/>
        <v>NA</v>
      </c>
      <c r="N3611" t="str">
        <f t="shared" si="226"/>
        <v>NA</v>
      </c>
      <c r="O3611" t="str">
        <f t="shared" si="227"/>
        <v>S5-N5 18</v>
      </c>
    </row>
    <row r="3612" spans="1:15">
      <c r="A3612" t="s">
        <v>135</v>
      </c>
      <c r="B3612" t="s">
        <v>183</v>
      </c>
      <c r="C3612" t="s">
        <v>184</v>
      </c>
      <c r="D3612" t="s">
        <v>100</v>
      </c>
      <c r="E3612">
        <v>19</v>
      </c>
      <c r="F3612" t="s">
        <v>32</v>
      </c>
      <c r="G3612" t="s">
        <v>29</v>
      </c>
      <c r="L3612" t="str">
        <f t="shared" si="224"/>
        <v>NA</v>
      </c>
      <c r="M3612" t="str">
        <f t="shared" si="225"/>
        <v>NA</v>
      </c>
      <c r="N3612" t="str">
        <f t="shared" si="226"/>
        <v>NA</v>
      </c>
      <c r="O3612" t="str">
        <f t="shared" si="227"/>
        <v>S5-N5 19</v>
      </c>
    </row>
    <row r="3613" spans="1:15">
      <c r="A3613" t="s">
        <v>135</v>
      </c>
      <c r="B3613" t="s">
        <v>183</v>
      </c>
      <c r="C3613" t="s">
        <v>184</v>
      </c>
      <c r="D3613" t="s">
        <v>100</v>
      </c>
      <c r="E3613">
        <v>20</v>
      </c>
      <c r="F3613" t="s">
        <v>20</v>
      </c>
      <c r="G3613" t="s">
        <v>29</v>
      </c>
      <c r="L3613" t="str">
        <f t="shared" si="224"/>
        <v>NA</v>
      </c>
      <c r="M3613" t="str">
        <f t="shared" si="225"/>
        <v>NA</v>
      </c>
      <c r="N3613" t="str">
        <f t="shared" si="226"/>
        <v>NA</v>
      </c>
      <c r="O3613" t="str">
        <f t="shared" si="227"/>
        <v>S5-N5 20</v>
      </c>
    </row>
    <row r="3614" spans="1:15">
      <c r="A3614" t="s">
        <v>135</v>
      </c>
      <c r="B3614" t="s">
        <v>183</v>
      </c>
      <c r="C3614" t="s">
        <v>184</v>
      </c>
      <c r="D3614" t="s">
        <v>100</v>
      </c>
      <c r="E3614">
        <v>21</v>
      </c>
      <c r="F3614" t="s">
        <v>34</v>
      </c>
      <c r="G3614" t="s">
        <v>29</v>
      </c>
      <c r="L3614" t="str">
        <f t="shared" si="224"/>
        <v>NA</v>
      </c>
      <c r="M3614" t="str">
        <f t="shared" si="225"/>
        <v>NA</v>
      </c>
      <c r="N3614" t="str">
        <f t="shared" si="226"/>
        <v>NA</v>
      </c>
      <c r="O3614" t="str">
        <f t="shared" si="227"/>
        <v>S5-N5 21</v>
      </c>
    </row>
    <row r="3615" spans="1:15">
      <c r="A3615" t="s">
        <v>135</v>
      </c>
      <c r="B3615" t="s">
        <v>183</v>
      </c>
      <c r="C3615" t="s">
        <v>184</v>
      </c>
      <c r="D3615" t="s">
        <v>100</v>
      </c>
      <c r="E3615">
        <v>22</v>
      </c>
      <c r="F3615" t="s">
        <v>34</v>
      </c>
      <c r="G3615" t="s">
        <v>29</v>
      </c>
      <c r="L3615" t="str">
        <f t="shared" si="224"/>
        <v>NA</v>
      </c>
      <c r="M3615" t="str">
        <f t="shared" si="225"/>
        <v>NA</v>
      </c>
      <c r="N3615" t="str">
        <f t="shared" si="226"/>
        <v>NA</v>
      </c>
      <c r="O3615" t="str">
        <f t="shared" si="227"/>
        <v>S5-N5 22</v>
      </c>
    </row>
    <row r="3616" spans="1:15">
      <c r="A3616" t="s">
        <v>135</v>
      </c>
      <c r="B3616" t="s">
        <v>183</v>
      </c>
      <c r="C3616" t="s">
        <v>184</v>
      </c>
      <c r="D3616" t="s">
        <v>100</v>
      </c>
      <c r="E3616">
        <v>23</v>
      </c>
      <c r="F3616" t="s">
        <v>20</v>
      </c>
      <c r="G3616" t="s">
        <v>47</v>
      </c>
      <c r="H3616" t="b">
        <v>0</v>
      </c>
      <c r="I3616" t="s">
        <v>19</v>
      </c>
      <c r="J3616" t="s">
        <v>24</v>
      </c>
      <c r="K3616">
        <v>0.08</v>
      </c>
      <c r="L3616" t="str">
        <f t="shared" si="224"/>
        <v>Sclerolaena</v>
      </c>
      <c r="M3616" t="str">
        <f t="shared" si="225"/>
        <v>eriacantha</v>
      </c>
      <c r="N3616" t="str">
        <f t="shared" si="226"/>
        <v>Species</v>
      </c>
      <c r="O3616" t="str">
        <f t="shared" si="227"/>
        <v>S5-N5 23</v>
      </c>
    </row>
    <row r="3617" spans="1:15">
      <c r="A3617" t="s">
        <v>135</v>
      </c>
      <c r="B3617" t="s">
        <v>183</v>
      </c>
      <c r="C3617" t="s">
        <v>184</v>
      </c>
      <c r="D3617" t="s">
        <v>100</v>
      </c>
      <c r="E3617">
        <v>24</v>
      </c>
      <c r="F3617" t="s">
        <v>35</v>
      </c>
      <c r="G3617" t="s">
        <v>29</v>
      </c>
      <c r="L3617" t="str">
        <f t="shared" si="224"/>
        <v>NA</v>
      </c>
      <c r="M3617" t="str">
        <f t="shared" si="225"/>
        <v>NA</v>
      </c>
      <c r="N3617" t="str">
        <f t="shared" si="226"/>
        <v>NA</v>
      </c>
      <c r="O3617" t="str">
        <f t="shared" si="227"/>
        <v>S5-N5 24</v>
      </c>
    </row>
    <row r="3618" spans="1:15">
      <c r="A3618" t="s">
        <v>135</v>
      </c>
      <c r="B3618" t="s">
        <v>183</v>
      </c>
      <c r="C3618" t="s">
        <v>184</v>
      </c>
      <c r="D3618" t="s">
        <v>100</v>
      </c>
      <c r="E3618">
        <v>25</v>
      </c>
      <c r="F3618" t="s">
        <v>35</v>
      </c>
      <c r="G3618" t="s">
        <v>29</v>
      </c>
      <c r="L3618" t="str">
        <f t="shared" si="224"/>
        <v>NA</v>
      </c>
      <c r="M3618" t="str">
        <f t="shared" si="225"/>
        <v>NA</v>
      </c>
      <c r="N3618" t="str">
        <f t="shared" si="226"/>
        <v>NA</v>
      </c>
      <c r="O3618" t="str">
        <f t="shared" si="227"/>
        <v>S5-N5 25</v>
      </c>
    </row>
    <row r="3619" spans="1:15">
      <c r="A3619" t="s">
        <v>135</v>
      </c>
      <c r="B3619" t="s">
        <v>183</v>
      </c>
      <c r="C3619" t="s">
        <v>184</v>
      </c>
      <c r="D3619" t="s">
        <v>100</v>
      </c>
      <c r="E3619">
        <v>26</v>
      </c>
      <c r="F3619" t="s">
        <v>35</v>
      </c>
      <c r="G3619" t="s">
        <v>29</v>
      </c>
      <c r="L3619" t="str">
        <f t="shared" si="224"/>
        <v>NA</v>
      </c>
      <c r="M3619" t="str">
        <f t="shared" si="225"/>
        <v>NA</v>
      </c>
      <c r="N3619" t="str">
        <f t="shared" si="226"/>
        <v>NA</v>
      </c>
      <c r="O3619" t="str">
        <f t="shared" si="227"/>
        <v>S5-N5 26</v>
      </c>
    </row>
    <row r="3620" spans="1:15">
      <c r="A3620" t="s">
        <v>135</v>
      </c>
      <c r="B3620" t="s">
        <v>183</v>
      </c>
      <c r="C3620" t="s">
        <v>184</v>
      </c>
      <c r="D3620" t="s">
        <v>100</v>
      </c>
      <c r="E3620">
        <v>27</v>
      </c>
      <c r="F3620" t="s">
        <v>32</v>
      </c>
      <c r="G3620" t="s">
        <v>29</v>
      </c>
      <c r="L3620" t="str">
        <f t="shared" si="224"/>
        <v>NA</v>
      </c>
      <c r="M3620" t="str">
        <f t="shared" si="225"/>
        <v>NA</v>
      </c>
      <c r="N3620" t="str">
        <f t="shared" si="226"/>
        <v>NA</v>
      </c>
      <c r="O3620" t="str">
        <f t="shared" si="227"/>
        <v>S5-N5 27</v>
      </c>
    </row>
    <row r="3621" spans="1:15">
      <c r="A3621" t="s">
        <v>135</v>
      </c>
      <c r="B3621" t="s">
        <v>183</v>
      </c>
      <c r="C3621" t="s">
        <v>184</v>
      </c>
      <c r="D3621" t="s">
        <v>100</v>
      </c>
      <c r="E3621">
        <v>28</v>
      </c>
      <c r="F3621" t="s">
        <v>32</v>
      </c>
      <c r="G3621" t="s">
        <v>29</v>
      </c>
      <c r="L3621" t="str">
        <f t="shared" si="224"/>
        <v>NA</v>
      </c>
      <c r="M3621" t="str">
        <f t="shared" si="225"/>
        <v>NA</v>
      </c>
      <c r="N3621" t="str">
        <f t="shared" si="226"/>
        <v>NA</v>
      </c>
      <c r="O3621" t="str">
        <f t="shared" si="227"/>
        <v>S5-N5 28</v>
      </c>
    </row>
    <row r="3622" spans="1:15">
      <c r="A3622" t="s">
        <v>135</v>
      </c>
      <c r="B3622" t="s">
        <v>183</v>
      </c>
      <c r="C3622" t="s">
        <v>184</v>
      </c>
      <c r="D3622" t="s">
        <v>100</v>
      </c>
      <c r="E3622">
        <v>29</v>
      </c>
      <c r="F3622" t="s">
        <v>32</v>
      </c>
      <c r="G3622" t="s">
        <v>29</v>
      </c>
      <c r="L3622" t="str">
        <f t="shared" si="224"/>
        <v>NA</v>
      </c>
      <c r="M3622" t="str">
        <f t="shared" si="225"/>
        <v>NA</v>
      </c>
      <c r="N3622" t="str">
        <f t="shared" si="226"/>
        <v>NA</v>
      </c>
      <c r="O3622" t="str">
        <f t="shared" si="227"/>
        <v>S5-N5 29</v>
      </c>
    </row>
    <row r="3623" spans="1:15">
      <c r="A3623" t="s">
        <v>135</v>
      </c>
      <c r="B3623" t="s">
        <v>183</v>
      </c>
      <c r="C3623" t="s">
        <v>184</v>
      </c>
      <c r="D3623" t="s">
        <v>100</v>
      </c>
      <c r="E3623">
        <v>30</v>
      </c>
      <c r="F3623" t="s">
        <v>32</v>
      </c>
      <c r="G3623" t="s">
        <v>29</v>
      </c>
      <c r="L3623" t="str">
        <f t="shared" si="224"/>
        <v>NA</v>
      </c>
      <c r="M3623" t="str">
        <f t="shared" si="225"/>
        <v>NA</v>
      </c>
      <c r="N3623" t="str">
        <f t="shared" si="226"/>
        <v>NA</v>
      </c>
      <c r="O3623" t="str">
        <f t="shared" si="227"/>
        <v>S5-N5 30</v>
      </c>
    </row>
    <row r="3624" spans="1:15">
      <c r="A3624" t="s">
        <v>135</v>
      </c>
      <c r="B3624" t="s">
        <v>183</v>
      </c>
      <c r="C3624" t="s">
        <v>184</v>
      </c>
      <c r="D3624" t="s">
        <v>100</v>
      </c>
      <c r="E3624">
        <v>31</v>
      </c>
      <c r="F3624" t="s">
        <v>20</v>
      </c>
      <c r="G3624" t="s">
        <v>29</v>
      </c>
      <c r="L3624" t="str">
        <f t="shared" si="224"/>
        <v>NA</v>
      </c>
      <c r="M3624" t="str">
        <f t="shared" si="225"/>
        <v>NA</v>
      </c>
      <c r="N3624" t="str">
        <f t="shared" si="226"/>
        <v>NA</v>
      </c>
      <c r="O3624" t="str">
        <f t="shared" si="227"/>
        <v>S5-N5 31</v>
      </c>
    </row>
    <row r="3625" spans="1:15">
      <c r="A3625" t="s">
        <v>135</v>
      </c>
      <c r="B3625" t="s">
        <v>183</v>
      </c>
      <c r="C3625" t="s">
        <v>184</v>
      </c>
      <c r="D3625" t="s">
        <v>100</v>
      </c>
      <c r="E3625">
        <v>32</v>
      </c>
      <c r="F3625" t="s">
        <v>32</v>
      </c>
      <c r="G3625" t="s">
        <v>29</v>
      </c>
      <c r="L3625" t="str">
        <f t="shared" si="224"/>
        <v>NA</v>
      </c>
      <c r="M3625" t="str">
        <f t="shared" si="225"/>
        <v>NA</v>
      </c>
      <c r="N3625" t="str">
        <f t="shared" si="226"/>
        <v>NA</v>
      </c>
      <c r="O3625" t="str">
        <f t="shared" si="227"/>
        <v>S5-N5 32</v>
      </c>
    </row>
    <row r="3626" spans="1:15">
      <c r="A3626" t="s">
        <v>135</v>
      </c>
      <c r="B3626" t="s">
        <v>183</v>
      </c>
      <c r="C3626" t="s">
        <v>184</v>
      </c>
      <c r="D3626" t="s">
        <v>100</v>
      </c>
      <c r="E3626">
        <v>33</v>
      </c>
      <c r="F3626" t="s">
        <v>32</v>
      </c>
      <c r="G3626" t="s">
        <v>29</v>
      </c>
      <c r="L3626" t="str">
        <f t="shared" si="224"/>
        <v>NA</v>
      </c>
      <c r="M3626" t="str">
        <f t="shared" si="225"/>
        <v>NA</v>
      </c>
      <c r="N3626" t="str">
        <f t="shared" si="226"/>
        <v>NA</v>
      </c>
      <c r="O3626" t="str">
        <f t="shared" si="227"/>
        <v>S5-N5 33</v>
      </c>
    </row>
    <row r="3627" spans="1:15">
      <c r="A3627" t="s">
        <v>135</v>
      </c>
      <c r="B3627" t="s">
        <v>183</v>
      </c>
      <c r="C3627" t="s">
        <v>184</v>
      </c>
      <c r="D3627" t="s">
        <v>100</v>
      </c>
      <c r="E3627">
        <v>34</v>
      </c>
      <c r="F3627" t="s">
        <v>32</v>
      </c>
      <c r="G3627" t="s">
        <v>29</v>
      </c>
      <c r="L3627" t="str">
        <f t="shared" si="224"/>
        <v>NA</v>
      </c>
      <c r="M3627" t="str">
        <f t="shared" si="225"/>
        <v>NA</v>
      </c>
      <c r="N3627" t="str">
        <f t="shared" si="226"/>
        <v>NA</v>
      </c>
      <c r="O3627" t="str">
        <f t="shared" si="227"/>
        <v>S5-N5 34</v>
      </c>
    </row>
    <row r="3628" spans="1:15">
      <c r="A3628" t="s">
        <v>135</v>
      </c>
      <c r="B3628" t="s">
        <v>183</v>
      </c>
      <c r="C3628" t="s">
        <v>184</v>
      </c>
      <c r="D3628" t="s">
        <v>100</v>
      </c>
      <c r="E3628">
        <v>35</v>
      </c>
      <c r="F3628" t="s">
        <v>32</v>
      </c>
      <c r="G3628" t="s">
        <v>29</v>
      </c>
      <c r="L3628" t="str">
        <f t="shared" si="224"/>
        <v>NA</v>
      </c>
      <c r="M3628" t="str">
        <f t="shared" si="225"/>
        <v>NA</v>
      </c>
      <c r="N3628" t="str">
        <f t="shared" si="226"/>
        <v>NA</v>
      </c>
      <c r="O3628" t="str">
        <f t="shared" si="227"/>
        <v>S5-N5 35</v>
      </c>
    </row>
    <row r="3629" spans="1:15">
      <c r="A3629" t="s">
        <v>135</v>
      </c>
      <c r="B3629" t="s">
        <v>183</v>
      </c>
      <c r="C3629" t="s">
        <v>184</v>
      </c>
      <c r="D3629" t="s">
        <v>100</v>
      </c>
      <c r="E3629">
        <v>36</v>
      </c>
      <c r="F3629" t="s">
        <v>32</v>
      </c>
      <c r="G3629" t="s">
        <v>29</v>
      </c>
      <c r="L3629" t="str">
        <f t="shared" si="224"/>
        <v>NA</v>
      </c>
      <c r="M3629" t="str">
        <f t="shared" si="225"/>
        <v>NA</v>
      </c>
      <c r="N3629" t="str">
        <f t="shared" si="226"/>
        <v>NA</v>
      </c>
      <c r="O3629" t="str">
        <f t="shared" si="227"/>
        <v>S5-N5 36</v>
      </c>
    </row>
    <row r="3630" spans="1:15">
      <c r="A3630" t="s">
        <v>135</v>
      </c>
      <c r="B3630" t="s">
        <v>183</v>
      </c>
      <c r="C3630" t="s">
        <v>184</v>
      </c>
      <c r="D3630" t="s">
        <v>100</v>
      </c>
      <c r="E3630">
        <v>37</v>
      </c>
      <c r="F3630" t="s">
        <v>20</v>
      </c>
      <c r="G3630" t="s">
        <v>293</v>
      </c>
      <c r="H3630" t="b">
        <v>1</v>
      </c>
      <c r="I3630" t="s">
        <v>49</v>
      </c>
      <c r="J3630" t="s">
        <v>50</v>
      </c>
      <c r="K3630">
        <v>0.12</v>
      </c>
      <c r="L3630" t="str">
        <f t="shared" si="224"/>
        <v>Enneapogon</v>
      </c>
      <c r="M3630" t="str">
        <f t="shared" si="225"/>
        <v>NA</v>
      </c>
      <c r="N3630" t="str">
        <f t="shared" si="226"/>
        <v>Genus</v>
      </c>
      <c r="O3630" t="str">
        <f t="shared" si="227"/>
        <v>S5-N5 37</v>
      </c>
    </row>
    <row r="3631" spans="1:15">
      <c r="A3631" t="s">
        <v>135</v>
      </c>
      <c r="B3631" t="s">
        <v>183</v>
      </c>
      <c r="C3631" t="s">
        <v>184</v>
      </c>
      <c r="D3631" t="s">
        <v>100</v>
      </c>
      <c r="E3631">
        <v>38</v>
      </c>
      <c r="F3631" t="s">
        <v>20</v>
      </c>
      <c r="G3631" t="s">
        <v>29</v>
      </c>
      <c r="L3631" t="str">
        <f t="shared" si="224"/>
        <v>NA</v>
      </c>
      <c r="M3631" t="str">
        <f t="shared" si="225"/>
        <v>NA</v>
      </c>
      <c r="N3631" t="str">
        <f t="shared" si="226"/>
        <v>NA</v>
      </c>
      <c r="O3631" t="str">
        <f t="shared" si="227"/>
        <v>S5-N5 38</v>
      </c>
    </row>
    <row r="3632" spans="1:15">
      <c r="A3632" t="s">
        <v>135</v>
      </c>
      <c r="B3632" t="s">
        <v>183</v>
      </c>
      <c r="C3632" t="s">
        <v>184</v>
      </c>
      <c r="D3632" t="s">
        <v>100</v>
      </c>
      <c r="E3632">
        <v>39</v>
      </c>
      <c r="F3632" t="s">
        <v>20</v>
      </c>
      <c r="G3632" t="s">
        <v>187</v>
      </c>
      <c r="H3632" t="b">
        <v>1</v>
      </c>
      <c r="I3632" t="s">
        <v>19</v>
      </c>
      <c r="J3632" t="s">
        <v>24</v>
      </c>
      <c r="K3632">
        <v>0.4</v>
      </c>
      <c r="L3632" t="str">
        <f t="shared" si="224"/>
        <v>Maireana</v>
      </c>
      <c r="M3632" t="str">
        <f t="shared" si="225"/>
        <v>NA</v>
      </c>
      <c r="N3632" t="str">
        <f t="shared" si="226"/>
        <v>Species</v>
      </c>
      <c r="O3632" t="str">
        <f t="shared" si="227"/>
        <v>S5-N5 39</v>
      </c>
    </row>
    <row r="3633" spans="1:15">
      <c r="A3633" t="s">
        <v>135</v>
      </c>
      <c r="B3633" t="s">
        <v>183</v>
      </c>
      <c r="C3633" t="s">
        <v>184</v>
      </c>
      <c r="D3633" t="s">
        <v>100</v>
      </c>
      <c r="E3633">
        <v>40</v>
      </c>
      <c r="F3633" t="s">
        <v>20</v>
      </c>
      <c r="G3633" t="s">
        <v>293</v>
      </c>
      <c r="H3633" t="b">
        <v>0</v>
      </c>
      <c r="I3633" t="s">
        <v>49</v>
      </c>
      <c r="J3633" t="s">
        <v>50</v>
      </c>
      <c r="K3633">
        <v>0.14000000000000001</v>
      </c>
      <c r="L3633" t="str">
        <f t="shared" si="224"/>
        <v>Enneapogon</v>
      </c>
      <c r="M3633" t="str">
        <f t="shared" si="225"/>
        <v>NA</v>
      </c>
      <c r="N3633" t="str">
        <f t="shared" si="226"/>
        <v>Genus</v>
      </c>
      <c r="O3633" t="str">
        <f t="shared" si="227"/>
        <v>S5-N5 40</v>
      </c>
    </row>
    <row r="3634" spans="1:15">
      <c r="A3634" t="s">
        <v>135</v>
      </c>
      <c r="B3634" t="s">
        <v>183</v>
      </c>
      <c r="C3634" t="s">
        <v>184</v>
      </c>
      <c r="D3634" t="s">
        <v>100</v>
      </c>
      <c r="E3634">
        <v>41</v>
      </c>
      <c r="F3634" t="s">
        <v>20</v>
      </c>
      <c r="G3634" t="s">
        <v>293</v>
      </c>
      <c r="H3634" t="b">
        <v>1</v>
      </c>
      <c r="I3634" t="s">
        <v>49</v>
      </c>
      <c r="J3634" t="s">
        <v>50</v>
      </c>
      <c r="K3634">
        <v>0.05</v>
      </c>
      <c r="L3634" t="str">
        <f t="shared" si="224"/>
        <v>Enneapogon</v>
      </c>
      <c r="M3634" t="str">
        <f t="shared" si="225"/>
        <v>NA</v>
      </c>
      <c r="N3634" t="str">
        <f t="shared" si="226"/>
        <v>Genus</v>
      </c>
      <c r="O3634" t="str">
        <f t="shared" si="227"/>
        <v>S5-N5 41</v>
      </c>
    </row>
    <row r="3635" spans="1:15">
      <c r="A3635" t="s">
        <v>135</v>
      </c>
      <c r="B3635" t="s">
        <v>183</v>
      </c>
      <c r="C3635" t="s">
        <v>184</v>
      </c>
      <c r="D3635" t="s">
        <v>100</v>
      </c>
      <c r="E3635">
        <v>42</v>
      </c>
      <c r="F3635" t="s">
        <v>20</v>
      </c>
      <c r="G3635" t="s">
        <v>44</v>
      </c>
      <c r="H3635" t="b">
        <v>1</v>
      </c>
      <c r="I3635" t="s">
        <v>19</v>
      </c>
      <c r="J3635" t="s">
        <v>24</v>
      </c>
      <c r="K3635">
        <v>0.22</v>
      </c>
      <c r="L3635" t="str">
        <f t="shared" si="224"/>
        <v>Maireana</v>
      </c>
      <c r="M3635" t="str">
        <f t="shared" si="225"/>
        <v>astrotricha</v>
      </c>
      <c r="N3635" t="str">
        <f t="shared" si="226"/>
        <v>Species</v>
      </c>
      <c r="O3635" t="str">
        <f t="shared" si="227"/>
        <v>S5-N5 42</v>
      </c>
    </row>
    <row r="3636" spans="1:15">
      <c r="A3636" t="s">
        <v>135</v>
      </c>
      <c r="B3636" t="s">
        <v>183</v>
      </c>
      <c r="C3636" t="s">
        <v>184</v>
      </c>
      <c r="D3636" t="s">
        <v>100</v>
      </c>
      <c r="E3636">
        <v>43</v>
      </c>
      <c r="F3636" t="s">
        <v>32</v>
      </c>
      <c r="G3636" t="s">
        <v>29</v>
      </c>
      <c r="L3636" t="str">
        <f t="shared" si="224"/>
        <v>NA</v>
      </c>
      <c r="M3636" t="str">
        <f t="shared" si="225"/>
        <v>NA</v>
      </c>
      <c r="N3636" t="str">
        <f t="shared" si="226"/>
        <v>NA</v>
      </c>
      <c r="O3636" t="str">
        <f t="shared" si="227"/>
        <v>S5-N5 43</v>
      </c>
    </row>
    <row r="3637" spans="1:15">
      <c r="A3637" t="s">
        <v>135</v>
      </c>
      <c r="B3637" t="s">
        <v>183</v>
      </c>
      <c r="C3637" t="s">
        <v>184</v>
      </c>
      <c r="D3637" t="s">
        <v>100</v>
      </c>
      <c r="E3637">
        <v>44</v>
      </c>
      <c r="F3637" t="s">
        <v>32</v>
      </c>
      <c r="G3637" t="s">
        <v>29</v>
      </c>
      <c r="L3637" t="str">
        <f t="shared" si="224"/>
        <v>NA</v>
      </c>
      <c r="M3637" t="str">
        <f t="shared" si="225"/>
        <v>NA</v>
      </c>
      <c r="N3637" t="str">
        <f t="shared" si="226"/>
        <v>NA</v>
      </c>
      <c r="O3637" t="str">
        <f t="shared" si="227"/>
        <v>S5-N5 44</v>
      </c>
    </row>
    <row r="3638" spans="1:15">
      <c r="A3638" t="s">
        <v>135</v>
      </c>
      <c r="B3638" t="s">
        <v>183</v>
      </c>
      <c r="C3638" t="s">
        <v>184</v>
      </c>
      <c r="D3638" t="s">
        <v>100</v>
      </c>
      <c r="E3638">
        <v>45</v>
      </c>
      <c r="F3638" t="s">
        <v>32</v>
      </c>
      <c r="G3638" t="s">
        <v>29</v>
      </c>
      <c r="L3638" t="str">
        <f t="shared" si="224"/>
        <v>NA</v>
      </c>
      <c r="M3638" t="str">
        <f t="shared" si="225"/>
        <v>NA</v>
      </c>
      <c r="N3638" t="str">
        <f t="shared" si="226"/>
        <v>NA</v>
      </c>
      <c r="O3638" t="str">
        <f t="shared" si="227"/>
        <v>S5-N5 45</v>
      </c>
    </row>
    <row r="3639" spans="1:15">
      <c r="A3639" t="s">
        <v>135</v>
      </c>
      <c r="B3639" t="s">
        <v>183</v>
      </c>
      <c r="C3639" t="s">
        <v>184</v>
      </c>
      <c r="D3639" t="s">
        <v>100</v>
      </c>
      <c r="E3639">
        <v>46</v>
      </c>
      <c r="F3639" t="s">
        <v>20</v>
      </c>
      <c r="G3639" t="s">
        <v>29</v>
      </c>
      <c r="L3639" t="str">
        <f t="shared" si="224"/>
        <v>NA</v>
      </c>
      <c r="M3639" t="str">
        <f t="shared" si="225"/>
        <v>NA</v>
      </c>
      <c r="N3639" t="str">
        <f t="shared" si="226"/>
        <v>NA</v>
      </c>
      <c r="O3639" t="str">
        <f t="shared" si="227"/>
        <v>S5-N5 46</v>
      </c>
    </row>
    <row r="3640" spans="1:15">
      <c r="A3640" t="s">
        <v>135</v>
      </c>
      <c r="B3640" t="s">
        <v>183</v>
      </c>
      <c r="C3640" t="s">
        <v>184</v>
      </c>
      <c r="D3640" t="s">
        <v>100</v>
      </c>
      <c r="E3640">
        <v>47</v>
      </c>
      <c r="F3640" t="s">
        <v>32</v>
      </c>
      <c r="G3640" t="s">
        <v>29</v>
      </c>
      <c r="L3640" t="str">
        <f t="shared" si="224"/>
        <v>NA</v>
      </c>
      <c r="M3640" t="str">
        <f t="shared" si="225"/>
        <v>NA</v>
      </c>
      <c r="N3640" t="str">
        <f t="shared" si="226"/>
        <v>NA</v>
      </c>
      <c r="O3640" t="str">
        <f t="shared" si="227"/>
        <v>S5-N5 47</v>
      </c>
    </row>
    <row r="3641" spans="1:15">
      <c r="A3641" t="s">
        <v>135</v>
      </c>
      <c r="B3641" t="s">
        <v>183</v>
      </c>
      <c r="C3641" t="s">
        <v>184</v>
      </c>
      <c r="D3641" t="s">
        <v>100</v>
      </c>
      <c r="E3641">
        <v>48</v>
      </c>
      <c r="F3641" t="s">
        <v>34</v>
      </c>
      <c r="G3641" t="s">
        <v>29</v>
      </c>
      <c r="L3641" t="str">
        <f t="shared" si="224"/>
        <v>NA</v>
      </c>
      <c r="M3641" t="str">
        <f t="shared" si="225"/>
        <v>NA</v>
      </c>
      <c r="N3641" t="str">
        <f t="shared" si="226"/>
        <v>NA</v>
      </c>
      <c r="O3641" t="str">
        <f t="shared" si="227"/>
        <v>S5-N5 48</v>
      </c>
    </row>
    <row r="3642" spans="1:15">
      <c r="A3642" t="s">
        <v>135</v>
      </c>
      <c r="B3642" t="s">
        <v>183</v>
      </c>
      <c r="C3642" t="s">
        <v>184</v>
      </c>
      <c r="D3642" t="s">
        <v>100</v>
      </c>
      <c r="E3642">
        <v>49</v>
      </c>
      <c r="F3642" t="s">
        <v>20</v>
      </c>
      <c r="G3642" t="s">
        <v>29</v>
      </c>
      <c r="L3642" t="str">
        <f t="shared" si="224"/>
        <v>NA</v>
      </c>
      <c r="M3642" t="str">
        <f t="shared" si="225"/>
        <v>NA</v>
      </c>
      <c r="N3642" t="str">
        <f t="shared" si="226"/>
        <v>NA</v>
      </c>
      <c r="O3642" t="str">
        <f t="shared" si="227"/>
        <v>S5-N5 49</v>
      </c>
    </row>
    <row r="3643" spans="1:15">
      <c r="A3643" t="s">
        <v>135</v>
      </c>
      <c r="B3643" t="s">
        <v>183</v>
      </c>
      <c r="C3643" t="s">
        <v>184</v>
      </c>
      <c r="D3643" t="s">
        <v>100</v>
      </c>
      <c r="E3643">
        <v>50</v>
      </c>
      <c r="F3643" t="s">
        <v>35</v>
      </c>
      <c r="G3643" t="s">
        <v>29</v>
      </c>
      <c r="L3643" t="str">
        <f t="shared" si="224"/>
        <v>NA</v>
      </c>
      <c r="M3643" t="str">
        <f t="shared" si="225"/>
        <v>NA</v>
      </c>
      <c r="N3643" t="str">
        <f t="shared" si="226"/>
        <v>NA</v>
      </c>
      <c r="O3643" t="str">
        <f t="shared" si="227"/>
        <v>S5-N5 50</v>
      </c>
    </row>
    <row r="3644" spans="1:15">
      <c r="A3644" t="s">
        <v>135</v>
      </c>
      <c r="B3644" t="s">
        <v>183</v>
      </c>
      <c r="C3644" t="s">
        <v>184</v>
      </c>
      <c r="D3644" t="s">
        <v>100</v>
      </c>
      <c r="E3644">
        <v>51</v>
      </c>
      <c r="F3644" t="s">
        <v>34</v>
      </c>
      <c r="G3644" t="s">
        <v>29</v>
      </c>
      <c r="L3644" t="str">
        <f t="shared" si="224"/>
        <v>NA</v>
      </c>
      <c r="M3644" t="str">
        <f t="shared" si="225"/>
        <v>NA</v>
      </c>
      <c r="N3644" t="str">
        <f t="shared" si="226"/>
        <v>NA</v>
      </c>
      <c r="O3644" t="str">
        <f t="shared" si="227"/>
        <v>S5-N5 51</v>
      </c>
    </row>
    <row r="3645" spans="1:15">
      <c r="A3645" t="s">
        <v>135</v>
      </c>
      <c r="B3645" t="s">
        <v>183</v>
      </c>
      <c r="C3645" t="s">
        <v>184</v>
      </c>
      <c r="D3645" t="s">
        <v>100</v>
      </c>
      <c r="E3645">
        <v>52</v>
      </c>
      <c r="F3645" t="s">
        <v>34</v>
      </c>
      <c r="G3645" t="s">
        <v>29</v>
      </c>
      <c r="L3645" t="str">
        <f t="shared" si="224"/>
        <v>NA</v>
      </c>
      <c r="M3645" t="str">
        <f t="shared" si="225"/>
        <v>NA</v>
      </c>
      <c r="N3645" t="str">
        <f t="shared" si="226"/>
        <v>NA</v>
      </c>
      <c r="O3645" t="str">
        <f t="shared" si="227"/>
        <v>S5-N5 52</v>
      </c>
    </row>
    <row r="3646" spans="1:15">
      <c r="A3646" t="s">
        <v>135</v>
      </c>
      <c r="B3646" t="s">
        <v>183</v>
      </c>
      <c r="C3646" t="s">
        <v>184</v>
      </c>
      <c r="D3646" t="s">
        <v>100</v>
      </c>
      <c r="E3646">
        <v>53</v>
      </c>
      <c r="F3646" t="s">
        <v>20</v>
      </c>
      <c r="G3646" t="s">
        <v>29</v>
      </c>
      <c r="L3646" t="str">
        <f t="shared" si="224"/>
        <v>NA</v>
      </c>
      <c r="M3646" t="str">
        <f t="shared" si="225"/>
        <v>NA</v>
      </c>
      <c r="N3646" t="str">
        <f t="shared" si="226"/>
        <v>NA</v>
      </c>
      <c r="O3646" t="str">
        <f t="shared" si="227"/>
        <v>S5-N5 53</v>
      </c>
    </row>
    <row r="3647" spans="1:15">
      <c r="A3647" t="s">
        <v>135</v>
      </c>
      <c r="B3647" t="s">
        <v>183</v>
      </c>
      <c r="C3647" t="s">
        <v>184</v>
      </c>
      <c r="D3647" t="s">
        <v>100</v>
      </c>
      <c r="E3647">
        <v>54</v>
      </c>
      <c r="F3647" t="s">
        <v>34</v>
      </c>
      <c r="G3647" t="s">
        <v>29</v>
      </c>
      <c r="L3647" t="str">
        <f t="shared" si="224"/>
        <v>NA</v>
      </c>
      <c r="M3647" t="str">
        <f t="shared" si="225"/>
        <v>NA</v>
      </c>
      <c r="N3647" t="str">
        <f t="shared" si="226"/>
        <v>NA</v>
      </c>
      <c r="O3647" t="str">
        <f t="shared" si="227"/>
        <v>S5-N5 54</v>
      </c>
    </row>
    <row r="3648" spans="1:15">
      <c r="A3648" t="s">
        <v>135</v>
      </c>
      <c r="B3648" t="s">
        <v>183</v>
      </c>
      <c r="C3648" t="s">
        <v>184</v>
      </c>
      <c r="D3648" t="s">
        <v>100</v>
      </c>
      <c r="E3648">
        <v>55</v>
      </c>
      <c r="F3648" t="s">
        <v>20</v>
      </c>
      <c r="G3648" t="s">
        <v>29</v>
      </c>
      <c r="L3648" t="str">
        <f t="shared" si="224"/>
        <v>NA</v>
      </c>
      <c r="M3648" t="str">
        <f t="shared" si="225"/>
        <v>NA</v>
      </c>
      <c r="N3648" t="str">
        <f t="shared" si="226"/>
        <v>NA</v>
      </c>
      <c r="O3648" t="str">
        <f t="shared" si="227"/>
        <v>S5-N5 55</v>
      </c>
    </row>
    <row r="3649" spans="1:15">
      <c r="A3649" t="s">
        <v>135</v>
      </c>
      <c r="B3649" t="s">
        <v>183</v>
      </c>
      <c r="C3649" t="s">
        <v>184</v>
      </c>
      <c r="D3649" t="s">
        <v>100</v>
      </c>
      <c r="E3649">
        <v>56</v>
      </c>
      <c r="F3649" t="s">
        <v>20</v>
      </c>
      <c r="G3649" t="s">
        <v>29</v>
      </c>
      <c r="L3649" t="str">
        <f t="shared" si="224"/>
        <v>NA</v>
      </c>
      <c r="M3649" t="str">
        <f t="shared" si="225"/>
        <v>NA</v>
      </c>
      <c r="N3649" t="str">
        <f t="shared" si="226"/>
        <v>NA</v>
      </c>
      <c r="O3649" t="str">
        <f t="shared" si="227"/>
        <v>S5-N5 56</v>
      </c>
    </row>
    <row r="3650" spans="1:15">
      <c r="A3650" t="s">
        <v>135</v>
      </c>
      <c r="B3650" t="s">
        <v>183</v>
      </c>
      <c r="C3650" t="s">
        <v>184</v>
      </c>
      <c r="D3650" t="s">
        <v>100</v>
      </c>
      <c r="E3650">
        <v>57</v>
      </c>
      <c r="F3650" t="s">
        <v>20</v>
      </c>
      <c r="G3650" t="s">
        <v>29</v>
      </c>
      <c r="L3650" t="str">
        <f t="shared" si="224"/>
        <v>NA</v>
      </c>
      <c r="M3650" t="str">
        <f t="shared" si="225"/>
        <v>NA</v>
      </c>
      <c r="N3650" t="str">
        <f t="shared" si="226"/>
        <v>NA</v>
      </c>
      <c r="O3650" t="str">
        <f t="shared" si="227"/>
        <v>S5-N5 57</v>
      </c>
    </row>
    <row r="3651" spans="1:15">
      <c r="A3651" t="s">
        <v>135</v>
      </c>
      <c r="B3651" t="s">
        <v>183</v>
      </c>
      <c r="C3651" t="s">
        <v>184</v>
      </c>
      <c r="D3651" t="s">
        <v>100</v>
      </c>
      <c r="E3651">
        <v>58</v>
      </c>
      <c r="F3651" t="s">
        <v>20</v>
      </c>
      <c r="G3651" t="s">
        <v>29</v>
      </c>
      <c r="L3651" t="str">
        <f t="shared" ref="L3651:L3714" si="228">IF(G3651="NA", "NA", IF(ISNUMBER(SEARCH(" ", G3651)), LEFT(G3651, FIND(" ", G3651) - 1), G3651))</f>
        <v>NA</v>
      </c>
      <c r="M3651" t="str">
        <f t="shared" ref="M3651:M3714" si="229">IF(OR(G3651="NA", LEN(TRIM(G3651))=LEN(SUBSTITUTE(G3651," ",""))), "NA", IF(ISNUMBER(SEARCH("Dead", G3651)), "NA", MID(G3651, FIND(" ", G3651) + 1, LEN(G3651) - FIND(" ", G3651))))</f>
        <v>NA</v>
      </c>
      <c r="N3651" t="str">
        <f t="shared" ref="N3651:N3714" si="230">IF(G3651="NA", "NA", IF(ISNUMBER(SEARCH("Dead", G3651)), IF(I3651&lt;&gt;"", "Family", "NA"), IF(ISNUMBER(SEARCH("subsp.", G3651)), "Subspecies", IF(ISNUMBER(SEARCH("var.", G3651)), "Varietas", IF(COUNTIF(G3651, "* *")=0, "Genus", "Species")))))</f>
        <v>NA</v>
      </c>
      <c r="O3651" t="str">
        <f t="shared" ref="O3651:O3714" si="231">CONCATENATE(D3651, " ", E3651)</f>
        <v>S5-N5 58</v>
      </c>
    </row>
    <row r="3652" spans="1:15">
      <c r="A3652" t="s">
        <v>135</v>
      </c>
      <c r="B3652" t="s">
        <v>183</v>
      </c>
      <c r="C3652" t="s">
        <v>184</v>
      </c>
      <c r="D3652" t="s">
        <v>100</v>
      </c>
      <c r="E3652">
        <v>59</v>
      </c>
      <c r="F3652" t="s">
        <v>20</v>
      </c>
      <c r="G3652" t="s">
        <v>293</v>
      </c>
      <c r="H3652" t="b">
        <v>0</v>
      </c>
      <c r="I3652" t="s">
        <v>49</v>
      </c>
      <c r="J3652" t="s">
        <v>50</v>
      </c>
      <c r="K3652">
        <v>0.06</v>
      </c>
      <c r="L3652" t="str">
        <f t="shared" si="228"/>
        <v>Enneapogon</v>
      </c>
      <c r="M3652" t="str">
        <f t="shared" si="229"/>
        <v>NA</v>
      </c>
      <c r="N3652" t="str">
        <f t="shared" si="230"/>
        <v>Genus</v>
      </c>
      <c r="O3652" t="str">
        <f t="shared" si="231"/>
        <v>S5-N5 59</v>
      </c>
    </row>
    <row r="3653" spans="1:15">
      <c r="A3653" t="s">
        <v>135</v>
      </c>
      <c r="B3653" t="s">
        <v>183</v>
      </c>
      <c r="C3653" t="s">
        <v>184</v>
      </c>
      <c r="D3653" t="s">
        <v>100</v>
      </c>
      <c r="E3653">
        <v>60</v>
      </c>
      <c r="F3653" t="s">
        <v>20</v>
      </c>
      <c r="G3653" t="s">
        <v>29</v>
      </c>
      <c r="L3653" t="str">
        <f t="shared" si="228"/>
        <v>NA</v>
      </c>
      <c r="M3653" t="str">
        <f t="shared" si="229"/>
        <v>NA</v>
      </c>
      <c r="N3653" t="str">
        <f t="shared" si="230"/>
        <v>NA</v>
      </c>
      <c r="O3653" t="str">
        <f t="shared" si="231"/>
        <v>S5-N5 60</v>
      </c>
    </row>
    <row r="3654" spans="1:15">
      <c r="A3654" t="s">
        <v>135</v>
      </c>
      <c r="B3654" t="s">
        <v>183</v>
      </c>
      <c r="C3654" t="s">
        <v>184</v>
      </c>
      <c r="D3654" t="s">
        <v>100</v>
      </c>
      <c r="E3654">
        <v>61</v>
      </c>
      <c r="F3654" t="s">
        <v>20</v>
      </c>
      <c r="G3654" t="s">
        <v>44</v>
      </c>
      <c r="H3654" t="b">
        <v>0</v>
      </c>
      <c r="I3654" t="s">
        <v>19</v>
      </c>
      <c r="J3654" t="s">
        <v>24</v>
      </c>
      <c r="K3654">
        <v>0.12</v>
      </c>
      <c r="L3654" t="str">
        <f t="shared" si="228"/>
        <v>Maireana</v>
      </c>
      <c r="M3654" t="str">
        <f t="shared" si="229"/>
        <v>astrotricha</v>
      </c>
      <c r="N3654" t="str">
        <f t="shared" si="230"/>
        <v>Species</v>
      </c>
      <c r="O3654" t="str">
        <f t="shared" si="231"/>
        <v>S5-N5 61</v>
      </c>
    </row>
    <row r="3655" spans="1:15">
      <c r="A3655" t="s">
        <v>135</v>
      </c>
      <c r="B3655" t="s">
        <v>183</v>
      </c>
      <c r="C3655" t="s">
        <v>184</v>
      </c>
      <c r="D3655" t="s">
        <v>100</v>
      </c>
      <c r="E3655">
        <v>62</v>
      </c>
      <c r="F3655" t="s">
        <v>20</v>
      </c>
      <c r="G3655" t="s">
        <v>29</v>
      </c>
      <c r="L3655" t="str">
        <f t="shared" si="228"/>
        <v>NA</v>
      </c>
      <c r="M3655" t="str">
        <f t="shared" si="229"/>
        <v>NA</v>
      </c>
      <c r="N3655" t="str">
        <f t="shared" si="230"/>
        <v>NA</v>
      </c>
      <c r="O3655" t="str">
        <f t="shared" si="231"/>
        <v>S5-N5 62</v>
      </c>
    </row>
    <row r="3656" spans="1:15">
      <c r="A3656" t="s">
        <v>135</v>
      </c>
      <c r="B3656" t="s">
        <v>183</v>
      </c>
      <c r="C3656" t="s">
        <v>184</v>
      </c>
      <c r="D3656" t="s">
        <v>100</v>
      </c>
      <c r="E3656">
        <v>63</v>
      </c>
      <c r="F3656" t="s">
        <v>20</v>
      </c>
      <c r="G3656" t="s">
        <v>47</v>
      </c>
      <c r="H3656" t="b">
        <v>0</v>
      </c>
      <c r="I3656" t="s">
        <v>19</v>
      </c>
      <c r="J3656" t="s">
        <v>24</v>
      </c>
      <c r="K3656">
        <v>0.09</v>
      </c>
      <c r="L3656" t="str">
        <f t="shared" si="228"/>
        <v>Sclerolaena</v>
      </c>
      <c r="M3656" t="str">
        <f t="shared" si="229"/>
        <v>eriacantha</v>
      </c>
      <c r="N3656" t="str">
        <f t="shared" si="230"/>
        <v>Species</v>
      </c>
      <c r="O3656" t="str">
        <f t="shared" si="231"/>
        <v>S5-N5 63</v>
      </c>
    </row>
    <row r="3657" spans="1:15">
      <c r="A3657" t="s">
        <v>135</v>
      </c>
      <c r="B3657" t="s">
        <v>183</v>
      </c>
      <c r="C3657" t="s">
        <v>184</v>
      </c>
      <c r="D3657" t="s">
        <v>100</v>
      </c>
      <c r="E3657">
        <v>64</v>
      </c>
      <c r="F3657" t="s">
        <v>20</v>
      </c>
      <c r="G3657" t="s">
        <v>29</v>
      </c>
      <c r="L3657" t="str">
        <f t="shared" si="228"/>
        <v>NA</v>
      </c>
      <c r="M3657" t="str">
        <f t="shared" si="229"/>
        <v>NA</v>
      </c>
      <c r="N3657" t="str">
        <f t="shared" si="230"/>
        <v>NA</v>
      </c>
      <c r="O3657" t="str">
        <f t="shared" si="231"/>
        <v>S5-N5 64</v>
      </c>
    </row>
    <row r="3658" spans="1:15">
      <c r="A3658" t="s">
        <v>135</v>
      </c>
      <c r="B3658" t="s">
        <v>183</v>
      </c>
      <c r="C3658" t="s">
        <v>184</v>
      </c>
      <c r="D3658" t="s">
        <v>100</v>
      </c>
      <c r="E3658">
        <v>65</v>
      </c>
      <c r="F3658" t="s">
        <v>20</v>
      </c>
      <c r="G3658" t="s">
        <v>29</v>
      </c>
      <c r="L3658" t="str">
        <f t="shared" si="228"/>
        <v>NA</v>
      </c>
      <c r="M3658" t="str">
        <f t="shared" si="229"/>
        <v>NA</v>
      </c>
      <c r="N3658" t="str">
        <f t="shared" si="230"/>
        <v>NA</v>
      </c>
      <c r="O3658" t="str">
        <f t="shared" si="231"/>
        <v>S5-N5 65</v>
      </c>
    </row>
    <row r="3659" spans="1:15">
      <c r="A3659" t="s">
        <v>135</v>
      </c>
      <c r="B3659" t="s">
        <v>183</v>
      </c>
      <c r="C3659" t="s">
        <v>184</v>
      </c>
      <c r="D3659" t="s">
        <v>100</v>
      </c>
      <c r="E3659">
        <v>66</v>
      </c>
      <c r="F3659" t="s">
        <v>20</v>
      </c>
      <c r="G3659" t="s">
        <v>30</v>
      </c>
      <c r="H3659" t="b">
        <v>1</v>
      </c>
      <c r="I3659" t="s">
        <v>19</v>
      </c>
      <c r="J3659" t="s">
        <v>24</v>
      </c>
      <c r="K3659">
        <v>0.05</v>
      </c>
      <c r="L3659" t="str">
        <f t="shared" si="228"/>
        <v>Sclerolaena</v>
      </c>
      <c r="M3659" t="str">
        <f t="shared" si="229"/>
        <v>ventricosa</v>
      </c>
      <c r="N3659" t="str">
        <f t="shared" si="230"/>
        <v>Species</v>
      </c>
      <c r="O3659" t="str">
        <f t="shared" si="231"/>
        <v>S5-N5 66</v>
      </c>
    </row>
    <row r="3660" spans="1:15">
      <c r="A3660" t="s">
        <v>135</v>
      </c>
      <c r="B3660" t="s">
        <v>183</v>
      </c>
      <c r="C3660" t="s">
        <v>184</v>
      </c>
      <c r="D3660" t="s">
        <v>100</v>
      </c>
      <c r="E3660">
        <v>67</v>
      </c>
      <c r="F3660" t="s">
        <v>20</v>
      </c>
      <c r="G3660" t="s">
        <v>29</v>
      </c>
      <c r="L3660" t="str">
        <f t="shared" si="228"/>
        <v>NA</v>
      </c>
      <c r="M3660" t="str">
        <f t="shared" si="229"/>
        <v>NA</v>
      </c>
      <c r="N3660" t="str">
        <f t="shared" si="230"/>
        <v>NA</v>
      </c>
      <c r="O3660" t="str">
        <f t="shared" si="231"/>
        <v>S5-N5 67</v>
      </c>
    </row>
    <row r="3661" spans="1:15">
      <c r="A3661" t="s">
        <v>135</v>
      </c>
      <c r="B3661" t="s">
        <v>183</v>
      </c>
      <c r="C3661" t="s">
        <v>184</v>
      </c>
      <c r="D3661" t="s">
        <v>100</v>
      </c>
      <c r="E3661">
        <v>68</v>
      </c>
      <c r="F3661" t="s">
        <v>34</v>
      </c>
      <c r="G3661" t="s">
        <v>29</v>
      </c>
      <c r="L3661" t="str">
        <f t="shared" si="228"/>
        <v>NA</v>
      </c>
      <c r="M3661" t="str">
        <f t="shared" si="229"/>
        <v>NA</v>
      </c>
      <c r="N3661" t="str">
        <f t="shared" si="230"/>
        <v>NA</v>
      </c>
      <c r="O3661" t="str">
        <f t="shared" si="231"/>
        <v>S5-N5 68</v>
      </c>
    </row>
    <row r="3662" spans="1:15">
      <c r="A3662" t="s">
        <v>135</v>
      </c>
      <c r="B3662" t="s">
        <v>183</v>
      </c>
      <c r="C3662" t="s">
        <v>184</v>
      </c>
      <c r="D3662" t="s">
        <v>100</v>
      </c>
      <c r="E3662">
        <v>69</v>
      </c>
      <c r="F3662" t="s">
        <v>34</v>
      </c>
      <c r="G3662" t="s">
        <v>29</v>
      </c>
      <c r="L3662" t="str">
        <f t="shared" si="228"/>
        <v>NA</v>
      </c>
      <c r="M3662" t="str">
        <f t="shared" si="229"/>
        <v>NA</v>
      </c>
      <c r="N3662" t="str">
        <f t="shared" si="230"/>
        <v>NA</v>
      </c>
      <c r="O3662" t="str">
        <f t="shared" si="231"/>
        <v>S5-N5 69</v>
      </c>
    </row>
    <row r="3663" spans="1:15">
      <c r="A3663" t="s">
        <v>135</v>
      </c>
      <c r="B3663" t="s">
        <v>183</v>
      </c>
      <c r="C3663" t="s">
        <v>184</v>
      </c>
      <c r="D3663" t="s">
        <v>100</v>
      </c>
      <c r="E3663">
        <v>70</v>
      </c>
      <c r="F3663" t="s">
        <v>20</v>
      </c>
      <c r="G3663" t="s">
        <v>187</v>
      </c>
      <c r="H3663" t="b">
        <v>1</v>
      </c>
      <c r="I3663" t="s">
        <v>19</v>
      </c>
      <c r="J3663" t="s">
        <v>24</v>
      </c>
      <c r="K3663">
        <v>0.15</v>
      </c>
      <c r="L3663" t="str">
        <f t="shared" si="228"/>
        <v>Maireana</v>
      </c>
      <c r="M3663" t="str">
        <f t="shared" si="229"/>
        <v>NA</v>
      </c>
      <c r="N3663" t="str">
        <f t="shared" si="230"/>
        <v>Species</v>
      </c>
      <c r="O3663" t="str">
        <f t="shared" si="231"/>
        <v>S5-N5 70</v>
      </c>
    </row>
    <row r="3664" spans="1:15">
      <c r="A3664" t="s">
        <v>135</v>
      </c>
      <c r="B3664" t="s">
        <v>183</v>
      </c>
      <c r="C3664" t="s">
        <v>184</v>
      </c>
      <c r="D3664" t="s">
        <v>100</v>
      </c>
      <c r="E3664">
        <v>70</v>
      </c>
      <c r="F3664" t="s">
        <v>20</v>
      </c>
      <c r="G3664" s="4" t="s">
        <v>308</v>
      </c>
      <c r="H3664" t="b">
        <v>1</v>
      </c>
      <c r="I3664" t="s">
        <v>59</v>
      </c>
      <c r="J3664" t="s">
        <v>60</v>
      </c>
      <c r="K3664">
        <v>0.16</v>
      </c>
      <c r="L3664" t="str">
        <f t="shared" si="228"/>
        <v>Sida</v>
      </c>
      <c r="M3664" t="str">
        <f t="shared" si="229"/>
        <v>trichopoda</v>
      </c>
      <c r="N3664" t="str">
        <f t="shared" si="230"/>
        <v>Species</v>
      </c>
      <c r="O3664" t="str">
        <f t="shared" si="231"/>
        <v>S5-N5 70</v>
      </c>
    </row>
    <row r="3665" spans="1:15">
      <c r="A3665" t="s">
        <v>135</v>
      </c>
      <c r="B3665" t="s">
        <v>183</v>
      </c>
      <c r="C3665" t="s">
        <v>184</v>
      </c>
      <c r="D3665" t="s">
        <v>100</v>
      </c>
      <c r="E3665">
        <v>71</v>
      </c>
      <c r="F3665" t="s">
        <v>20</v>
      </c>
      <c r="G3665" t="s">
        <v>293</v>
      </c>
      <c r="H3665" t="b">
        <v>0</v>
      </c>
      <c r="I3665" t="s">
        <v>49</v>
      </c>
      <c r="J3665" t="s">
        <v>50</v>
      </c>
      <c r="K3665">
        <v>0.05</v>
      </c>
      <c r="L3665" t="str">
        <f t="shared" si="228"/>
        <v>Enneapogon</v>
      </c>
      <c r="M3665" t="str">
        <f t="shared" si="229"/>
        <v>NA</v>
      </c>
      <c r="N3665" t="str">
        <f t="shared" si="230"/>
        <v>Genus</v>
      </c>
      <c r="O3665" t="str">
        <f t="shared" si="231"/>
        <v>S5-N5 71</v>
      </c>
    </row>
    <row r="3666" spans="1:15">
      <c r="A3666" t="s">
        <v>135</v>
      </c>
      <c r="B3666" t="s">
        <v>183</v>
      </c>
      <c r="C3666" t="s">
        <v>184</v>
      </c>
      <c r="D3666" t="s">
        <v>100</v>
      </c>
      <c r="E3666">
        <v>72</v>
      </c>
      <c r="F3666" t="s">
        <v>186</v>
      </c>
      <c r="G3666" t="s">
        <v>29</v>
      </c>
      <c r="L3666" t="str">
        <f t="shared" si="228"/>
        <v>NA</v>
      </c>
      <c r="M3666" t="str">
        <f t="shared" si="229"/>
        <v>NA</v>
      </c>
      <c r="N3666" t="str">
        <f t="shared" si="230"/>
        <v>NA</v>
      </c>
      <c r="O3666" t="str">
        <f t="shared" si="231"/>
        <v>S5-N5 72</v>
      </c>
    </row>
    <row r="3667" spans="1:15">
      <c r="A3667" t="s">
        <v>135</v>
      </c>
      <c r="B3667" t="s">
        <v>183</v>
      </c>
      <c r="C3667" t="s">
        <v>184</v>
      </c>
      <c r="D3667" t="s">
        <v>100</v>
      </c>
      <c r="E3667">
        <v>73</v>
      </c>
      <c r="F3667" t="s">
        <v>20</v>
      </c>
      <c r="G3667" t="s">
        <v>293</v>
      </c>
      <c r="H3667" t="b">
        <v>0</v>
      </c>
      <c r="I3667" t="s">
        <v>49</v>
      </c>
      <c r="J3667" t="s">
        <v>50</v>
      </c>
      <c r="K3667">
        <v>0.08</v>
      </c>
      <c r="L3667" t="str">
        <f t="shared" si="228"/>
        <v>Enneapogon</v>
      </c>
      <c r="M3667" t="str">
        <f t="shared" si="229"/>
        <v>NA</v>
      </c>
      <c r="N3667" t="str">
        <f t="shared" si="230"/>
        <v>Genus</v>
      </c>
      <c r="O3667" t="str">
        <f t="shared" si="231"/>
        <v>S5-N5 73</v>
      </c>
    </row>
    <row r="3668" spans="1:15">
      <c r="A3668" t="s">
        <v>135</v>
      </c>
      <c r="B3668" t="s">
        <v>183</v>
      </c>
      <c r="C3668" t="s">
        <v>184</v>
      </c>
      <c r="D3668" t="s">
        <v>100</v>
      </c>
      <c r="E3668">
        <v>74</v>
      </c>
      <c r="F3668" t="s">
        <v>20</v>
      </c>
      <c r="G3668" t="s">
        <v>29</v>
      </c>
      <c r="L3668" t="str">
        <f t="shared" si="228"/>
        <v>NA</v>
      </c>
      <c r="M3668" t="str">
        <f t="shared" si="229"/>
        <v>NA</v>
      </c>
      <c r="N3668" t="str">
        <f t="shared" si="230"/>
        <v>NA</v>
      </c>
      <c r="O3668" t="str">
        <f t="shared" si="231"/>
        <v>S5-N5 74</v>
      </c>
    </row>
    <row r="3669" spans="1:15">
      <c r="A3669" t="s">
        <v>135</v>
      </c>
      <c r="B3669" t="s">
        <v>183</v>
      </c>
      <c r="C3669" t="s">
        <v>184</v>
      </c>
      <c r="D3669" t="s">
        <v>100</v>
      </c>
      <c r="E3669">
        <v>75</v>
      </c>
      <c r="F3669" t="s">
        <v>34</v>
      </c>
      <c r="G3669" t="s">
        <v>29</v>
      </c>
      <c r="L3669" t="str">
        <f t="shared" si="228"/>
        <v>NA</v>
      </c>
      <c r="M3669" t="str">
        <f t="shared" si="229"/>
        <v>NA</v>
      </c>
      <c r="N3669" t="str">
        <f t="shared" si="230"/>
        <v>NA</v>
      </c>
      <c r="O3669" t="str">
        <f t="shared" si="231"/>
        <v>S5-N5 75</v>
      </c>
    </row>
    <row r="3670" spans="1:15">
      <c r="A3670" t="s">
        <v>135</v>
      </c>
      <c r="B3670" t="s">
        <v>183</v>
      </c>
      <c r="C3670" t="s">
        <v>184</v>
      </c>
      <c r="D3670" t="s">
        <v>100</v>
      </c>
      <c r="E3670">
        <v>76</v>
      </c>
      <c r="F3670" t="s">
        <v>20</v>
      </c>
      <c r="G3670" t="s">
        <v>29</v>
      </c>
      <c r="L3670" t="str">
        <f t="shared" si="228"/>
        <v>NA</v>
      </c>
      <c r="M3670" t="str">
        <f t="shared" si="229"/>
        <v>NA</v>
      </c>
      <c r="N3670" t="str">
        <f t="shared" si="230"/>
        <v>NA</v>
      </c>
      <c r="O3670" t="str">
        <f t="shared" si="231"/>
        <v>S5-N5 76</v>
      </c>
    </row>
    <row r="3671" spans="1:15">
      <c r="A3671" t="s">
        <v>135</v>
      </c>
      <c r="B3671" t="s">
        <v>183</v>
      </c>
      <c r="C3671" t="s">
        <v>184</v>
      </c>
      <c r="D3671" t="s">
        <v>100</v>
      </c>
      <c r="E3671">
        <v>77</v>
      </c>
      <c r="F3671" t="s">
        <v>20</v>
      </c>
      <c r="G3671" t="s">
        <v>29</v>
      </c>
      <c r="L3671" t="str">
        <f t="shared" si="228"/>
        <v>NA</v>
      </c>
      <c r="M3671" t="str">
        <f t="shared" si="229"/>
        <v>NA</v>
      </c>
      <c r="N3671" t="str">
        <f t="shared" si="230"/>
        <v>NA</v>
      </c>
      <c r="O3671" t="str">
        <f t="shared" si="231"/>
        <v>S5-N5 77</v>
      </c>
    </row>
    <row r="3672" spans="1:15">
      <c r="A3672" t="s">
        <v>135</v>
      </c>
      <c r="B3672" t="s">
        <v>183</v>
      </c>
      <c r="C3672" t="s">
        <v>184</v>
      </c>
      <c r="D3672" t="s">
        <v>100</v>
      </c>
      <c r="E3672">
        <v>78</v>
      </c>
      <c r="F3672" t="s">
        <v>20</v>
      </c>
      <c r="G3672" t="s">
        <v>29</v>
      </c>
      <c r="L3672" t="str">
        <f t="shared" si="228"/>
        <v>NA</v>
      </c>
      <c r="M3672" t="str">
        <f t="shared" si="229"/>
        <v>NA</v>
      </c>
      <c r="N3672" t="str">
        <f t="shared" si="230"/>
        <v>NA</v>
      </c>
      <c r="O3672" t="str">
        <f t="shared" si="231"/>
        <v>S5-N5 78</v>
      </c>
    </row>
    <row r="3673" spans="1:15">
      <c r="A3673" t="s">
        <v>135</v>
      </c>
      <c r="B3673" t="s">
        <v>183</v>
      </c>
      <c r="C3673" t="s">
        <v>184</v>
      </c>
      <c r="D3673" t="s">
        <v>100</v>
      </c>
      <c r="E3673">
        <v>79</v>
      </c>
      <c r="F3673" t="s">
        <v>20</v>
      </c>
      <c r="G3673" t="s">
        <v>29</v>
      </c>
      <c r="L3673" t="str">
        <f t="shared" si="228"/>
        <v>NA</v>
      </c>
      <c r="M3673" t="str">
        <f t="shared" si="229"/>
        <v>NA</v>
      </c>
      <c r="N3673" t="str">
        <f t="shared" si="230"/>
        <v>NA</v>
      </c>
      <c r="O3673" t="str">
        <f t="shared" si="231"/>
        <v>S5-N5 79</v>
      </c>
    </row>
    <row r="3674" spans="1:15">
      <c r="A3674" t="s">
        <v>135</v>
      </c>
      <c r="B3674" t="s">
        <v>183</v>
      </c>
      <c r="C3674" t="s">
        <v>184</v>
      </c>
      <c r="D3674" t="s">
        <v>100</v>
      </c>
      <c r="E3674">
        <v>80</v>
      </c>
      <c r="F3674" t="s">
        <v>20</v>
      </c>
      <c r="G3674" t="s">
        <v>29</v>
      </c>
      <c r="L3674" t="str">
        <f t="shared" si="228"/>
        <v>NA</v>
      </c>
      <c r="M3674" t="str">
        <f t="shared" si="229"/>
        <v>NA</v>
      </c>
      <c r="N3674" t="str">
        <f t="shared" si="230"/>
        <v>NA</v>
      </c>
      <c r="O3674" t="str">
        <f t="shared" si="231"/>
        <v>S5-N5 80</v>
      </c>
    </row>
    <row r="3675" spans="1:15">
      <c r="A3675" t="s">
        <v>135</v>
      </c>
      <c r="B3675" t="s">
        <v>183</v>
      </c>
      <c r="C3675" t="s">
        <v>184</v>
      </c>
      <c r="D3675" t="s">
        <v>100</v>
      </c>
      <c r="E3675">
        <v>81</v>
      </c>
      <c r="F3675" t="s">
        <v>20</v>
      </c>
      <c r="G3675" t="s">
        <v>29</v>
      </c>
      <c r="L3675" t="str">
        <f t="shared" si="228"/>
        <v>NA</v>
      </c>
      <c r="M3675" t="str">
        <f t="shared" si="229"/>
        <v>NA</v>
      </c>
      <c r="N3675" t="str">
        <f t="shared" si="230"/>
        <v>NA</v>
      </c>
      <c r="O3675" t="str">
        <f t="shared" si="231"/>
        <v>S5-N5 81</v>
      </c>
    </row>
    <row r="3676" spans="1:15">
      <c r="A3676" t="s">
        <v>135</v>
      </c>
      <c r="B3676" t="s">
        <v>183</v>
      </c>
      <c r="C3676" t="s">
        <v>184</v>
      </c>
      <c r="D3676" t="s">
        <v>100</v>
      </c>
      <c r="E3676">
        <v>82</v>
      </c>
      <c r="F3676" t="s">
        <v>20</v>
      </c>
      <c r="G3676" t="s">
        <v>29</v>
      </c>
      <c r="L3676" t="str">
        <f t="shared" si="228"/>
        <v>NA</v>
      </c>
      <c r="M3676" t="str">
        <f t="shared" si="229"/>
        <v>NA</v>
      </c>
      <c r="N3676" t="str">
        <f t="shared" si="230"/>
        <v>NA</v>
      </c>
      <c r="O3676" t="str">
        <f t="shared" si="231"/>
        <v>S5-N5 82</v>
      </c>
    </row>
    <row r="3677" spans="1:15">
      <c r="A3677" t="s">
        <v>135</v>
      </c>
      <c r="B3677" t="s">
        <v>183</v>
      </c>
      <c r="C3677" t="s">
        <v>184</v>
      </c>
      <c r="D3677" t="s">
        <v>100</v>
      </c>
      <c r="E3677">
        <v>83</v>
      </c>
      <c r="F3677" t="s">
        <v>20</v>
      </c>
      <c r="G3677" t="s">
        <v>29</v>
      </c>
      <c r="L3677" t="str">
        <f t="shared" si="228"/>
        <v>NA</v>
      </c>
      <c r="M3677" t="str">
        <f t="shared" si="229"/>
        <v>NA</v>
      </c>
      <c r="N3677" t="str">
        <f t="shared" si="230"/>
        <v>NA</v>
      </c>
      <c r="O3677" t="str">
        <f t="shared" si="231"/>
        <v>S5-N5 83</v>
      </c>
    </row>
    <row r="3678" spans="1:15">
      <c r="A3678" t="s">
        <v>135</v>
      </c>
      <c r="B3678" t="s">
        <v>183</v>
      </c>
      <c r="C3678" t="s">
        <v>184</v>
      </c>
      <c r="D3678" t="s">
        <v>100</v>
      </c>
      <c r="E3678">
        <v>84</v>
      </c>
      <c r="F3678" t="s">
        <v>20</v>
      </c>
      <c r="G3678" t="s">
        <v>29</v>
      </c>
      <c r="L3678" t="str">
        <f t="shared" si="228"/>
        <v>NA</v>
      </c>
      <c r="M3678" t="str">
        <f t="shared" si="229"/>
        <v>NA</v>
      </c>
      <c r="N3678" t="str">
        <f t="shared" si="230"/>
        <v>NA</v>
      </c>
      <c r="O3678" t="str">
        <f t="shared" si="231"/>
        <v>S5-N5 84</v>
      </c>
    </row>
    <row r="3679" spans="1:15">
      <c r="A3679" t="s">
        <v>135</v>
      </c>
      <c r="B3679" t="s">
        <v>183</v>
      </c>
      <c r="C3679" t="s">
        <v>184</v>
      </c>
      <c r="D3679" t="s">
        <v>100</v>
      </c>
      <c r="E3679">
        <v>85</v>
      </c>
      <c r="F3679" t="s">
        <v>20</v>
      </c>
      <c r="G3679" t="s">
        <v>29</v>
      </c>
      <c r="L3679" t="str">
        <f t="shared" si="228"/>
        <v>NA</v>
      </c>
      <c r="M3679" t="str">
        <f t="shared" si="229"/>
        <v>NA</v>
      </c>
      <c r="N3679" t="str">
        <f t="shared" si="230"/>
        <v>NA</v>
      </c>
      <c r="O3679" t="str">
        <f t="shared" si="231"/>
        <v>S5-N5 85</v>
      </c>
    </row>
    <row r="3680" spans="1:15">
      <c r="A3680" t="s">
        <v>135</v>
      </c>
      <c r="B3680" t="s">
        <v>183</v>
      </c>
      <c r="C3680" t="s">
        <v>184</v>
      </c>
      <c r="D3680" t="s">
        <v>100</v>
      </c>
      <c r="E3680">
        <v>86</v>
      </c>
      <c r="F3680" t="s">
        <v>20</v>
      </c>
      <c r="G3680" t="s">
        <v>29</v>
      </c>
      <c r="L3680" t="str">
        <f t="shared" si="228"/>
        <v>NA</v>
      </c>
      <c r="M3680" t="str">
        <f t="shared" si="229"/>
        <v>NA</v>
      </c>
      <c r="N3680" t="str">
        <f t="shared" si="230"/>
        <v>NA</v>
      </c>
      <c r="O3680" t="str">
        <f t="shared" si="231"/>
        <v>S5-N5 86</v>
      </c>
    </row>
    <row r="3681" spans="1:15">
      <c r="A3681" t="s">
        <v>135</v>
      </c>
      <c r="B3681" t="s">
        <v>183</v>
      </c>
      <c r="C3681" t="s">
        <v>184</v>
      </c>
      <c r="D3681" t="s">
        <v>100</v>
      </c>
      <c r="E3681">
        <v>87</v>
      </c>
      <c r="F3681" t="s">
        <v>20</v>
      </c>
      <c r="G3681" t="s">
        <v>29</v>
      </c>
      <c r="L3681" t="str">
        <f t="shared" si="228"/>
        <v>NA</v>
      </c>
      <c r="M3681" t="str">
        <f t="shared" si="229"/>
        <v>NA</v>
      </c>
      <c r="N3681" t="str">
        <f t="shared" si="230"/>
        <v>NA</v>
      </c>
      <c r="O3681" t="str">
        <f t="shared" si="231"/>
        <v>S5-N5 87</v>
      </c>
    </row>
    <row r="3682" spans="1:15">
      <c r="A3682" t="s">
        <v>135</v>
      </c>
      <c r="B3682" t="s">
        <v>183</v>
      </c>
      <c r="C3682" t="s">
        <v>184</v>
      </c>
      <c r="D3682" t="s">
        <v>100</v>
      </c>
      <c r="E3682">
        <v>88</v>
      </c>
      <c r="F3682" t="s">
        <v>34</v>
      </c>
      <c r="G3682" t="s">
        <v>29</v>
      </c>
      <c r="L3682" t="str">
        <f t="shared" si="228"/>
        <v>NA</v>
      </c>
      <c r="M3682" t="str">
        <f t="shared" si="229"/>
        <v>NA</v>
      </c>
      <c r="N3682" t="str">
        <f t="shared" si="230"/>
        <v>NA</v>
      </c>
      <c r="O3682" t="str">
        <f t="shared" si="231"/>
        <v>S5-N5 88</v>
      </c>
    </row>
    <row r="3683" spans="1:15">
      <c r="A3683" t="s">
        <v>135</v>
      </c>
      <c r="B3683" t="s">
        <v>183</v>
      </c>
      <c r="C3683" t="s">
        <v>184</v>
      </c>
      <c r="D3683" t="s">
        <v>100</v>
      </c>
      <c r="E3683">
        <v>89</v>
      </c>
      <c r="F3683" t="s">
        <v>35</v>
      </c>
      <c r="G3683" t="s">
        <v>29</v>
      </c>
      <c r="L3683" t="str">
        <f t="shared" si="228"/>
        <v>NA</v>
      </c>
      <c r="M3683" t="str">
        <f t="shared" si="229"/>
        <v>NA</v>
      </c>
      <c r="N3683" t="str">
        <f t="shared" si="230"/>
        <v>NA</v>
      </c>
      <c r="O3683" t="str">
        <f t="shared" si="231"/>
        <v>S5-N5 89</v>
      </c>
    </row>
    <row r="3684" spans="1:15">
      <c r="A3684" t="s">
        <v>135</v>
      </c>
      <c r="B3684" t="s">
        <v>183</v>
      </c>
      <c r="C3684" t="s">
        <v>184</v>
      </c>
      <c r="D3684" t="s">
        <v>100</v>
      </c>
      <c r="E3684">
        <v>90</v>
      </c>
      <c r="F3684" t="s">
        <v>34</v>
      </c>
      <c r="G3684" t="s">
        <v>29</v>
      </c>
      <c r="L3684" t="str">
        <f t="shared" si="228"/>
        <v>NA</v>
      </c>
      <c r="M3684" t="str">
        <f t="shared" si="229"/>
        <v>NA</v>
      </c>
      <c r="N3684" t="str">
        <f t="shared" si="230"/>
        <v>NA</v>
      </c>
      <c r="O3684" t="str">
        <f t="shared" si="231"/>
        <v>S5-N5 90</v>
      </c>
    </row>
    <row r="3685" spans="1:15">
      <c r="A3685" t="s">
        <v>135</v>
      </c>
      <c r="B3685" t="s">
        <v>183</v>
      </c>
      <c r="C3685" t="s">
        <v>184</v>
      </c>
      <c r="D3685" t="s">
        <v>100</v>
      </c>
      <c r="E3685">
        <v>91</v>
      </c>
      <c r="F3685" t="s">
        <v>32</v>
      </c>
      <c r="G3685" t="s">
        <v>29</v>
      </c>
      <c r="L3685" t="str">
        <f t="shared" si="228"/>
        <v>NA</v>
      </c>
      <c r="M3685" t="str">
        <f t="shared" si="229"/>
        <v>NA</v>
      </c>
      <c r="N3685" t="str">
        <f t="shared" si="230"/>
        <v>NA</v>
      </c>
      <c r="O3685" t="str">
        <f t="shared" si="231"/>
        <v>S5-N5 91</v>
      </c>
    </row>
    <row r="3686" spans="1:15">
      <c r="A3686" t="s">
        <v>135</v>
      </c>
      <c r="B3686" t="s">
        <v>183</v>
      </c>
      <c r="C3686" t="s">
        <v>184</v>
      </c>
      <c r="D3686" t="s">
        <v>100</v>
      </c>
      <c r="E3686">
        <v>92</v>
      </c>
      <c r="F3686" t="s">
        <v>32</v>
      </c>
      <c r="G3686" t="s">
        <v>29</v>
      </c>
      <c r="L3686" t="str">
        <f t="shared" si="228"/>
        <v>NA</v>
      </c>
      <c r="M3686" t="str">
        <f t="shared" si="229"/>
        <v>NA</v>
      </c>
      <c r="N3686" t="str">
        <f t="shared" si="230"/>
        <v>NA</v>
      </c>
      <c r="O3686" t="str">
        <f t="shared" si="231"/>
        <v>S5-N5 92</v>
      </c>
    </row>
    <row r="3687" spans="1:15">
      <c r="A3687" t="s">
        <v>135</v>
      </c>
      <c r="B3687" t="s">
        <v>183</v>
      </c>
      <c r="C3687" t="s">
        <v>184</v>
      </c>
      <c r="D3687" t="s">
        <v>100</v>
      </c>
      <c r="E3687">
        <v>93</v>
      </c>
      <c r="F3687" t="s">
        <v>32</v>
      </c>
      <c r="G3687" t="s">
        <v>293</v>
      </c>
      <c r="H3687" t="b">
        <v>0</v>
      </c>
      <c r="I3687" t="s">
        <v>49</v>
      </c>
      <c r="J3687" t="s">
        <v>50</v>
      </c>
      <c r="K3687">
        <v>0.15</v>
      </c>
      <c r="L3687" t="str">
        <f t="shared" si="228"/>
        <v>Enneapogon</v>
      </c>
      <c r="M3687" t="str">
        <f t="shared" si="229"/>
        <v>NA</v>
      </c>
      <c r="N3687" t="str">
        <f t="shared" si="230"/>
        <v>Genus</v>
      </c>
      <c r="O3687" t="str">
        <f t="shared" si="231"/>
        <v>S5-N5 93</v>
      </c>
    </row>
    <row r="3688" spans="1:15">
      <c r="A3688" t="s">
        <v>135</v>
      </c>
      <c r="B3688" t="s">
        <v>183</v>
      </c>
      <c r="C3688" t="s">
        <v>184</v>
      </c>
      <c r="D3688" t="s">
        <v>100</v>
      </c>
      <c r="E3688">
        <v>94</v>
      </c>
      <c r="F3688" t="s">
        <v>20</v>
      </c>
      <c r="G3688" t="s">
        <v>29</v>
      </c>
      <c r="L3688" t="str">
        <f t="shared" si="228"/>
        <v>NA</v>
      </c>
      <c r="M3688" t="str">
        <f t="shared" si="229"/>
        <v>NA</v>
      </c>
      <c r="N3688" t="str">
        <f t="shared" si="230"/>
        <v>NA</v>
      </c>
      <c r="O3688" t="str">
        <f t="shared" si="231"/>
        <v>S5-N5 94</v>
      </c>
    </row>
    <row r="3689" spans="1:15">
      <c r="A3689" t="s">
        <v>135</v>
      </c>
      <c r="B3689" t="s">
        <v>183</v>
      </c>
      <c r="C3689" t="s">
        <v>184</v>
      </c>
      <c r="D3689" t="s">
        <v>100</v>
      </c>
      <c r="E3689">
        <v>95</v>
      </c>
      <c r="F3689" t="s">
        <v>20</v>
      </c>
      <c r="G3689" t="s">
        <v>44</v>
      </c>
      <c r="H3689" t="b">
        <v>0</v>
      </c>
      <c r="I3689" t="s">
        <v>19</v>
      </c>
      <c r="J3689" t="s">
        <v>24</v>
      </c>
      <c r="K3689">
        <v>0.2</v>
      </c>
      <c r="L3689" t="str">
        <f t="shared" si="228"/>
        <v>Maireana</v>
      </c>
      <c r="M3689" t="str">
        <f t="shared" si="229"/>
        <v>astrotricha</v>
      </c>
      <c r="N3689" t="str">
        <f t="shared" si="230"/>
        <v>Species</v>
      </c>
      <c r="O3689" t="str">
        <f t="shared" si="231"/>
        <v>S5-N5 95</v>
      </c>
    </row>
    <row r="3690" spans="1:15">
      <c r="A3690" t="s">
        <v>135</v>
      </c>
      <c r="B3690" t="s">
        <v>183</v>
      </c>
      <c r="C3690" t="s">
        <v>184</v>
      </c>
      <c r="D3690" t="s">
        <v>100</v>
      </c>
      <c r="E3690">
        <v>96</v>
      </c>
      <c r="F3690" t="s">
        <v>186</v>
      </c>
      <c r="G3690" t="s">
        <v>29</v>
      </c>
      <c r="L3690" t="str">
        <f t="shared" si="228"/>
        <v>NA</v>
      </c>
      <c r="M3690" t="str">
        <f t="shared" si="229"/>
        <v>NA</v>
      </c>
      <c r="N3690" t="str">
        <f t="shared" si="230"/>
        <v>NA</v>
      </c>
      <c r="O3690" t="str">
        <f t="shared" si="231"/>
        <v>S5-N5 96</v>
      </c>
    </row>
    <row r="3691" spans="1:15">
      <c r="A3691" t="s">
        <v>135</v>
      </c>
      <c r="B3691" t="s">
        <v>183</v>
      </c>
      <c r="C3691" t="s">
        <v>184</v>
      </c>
      <c r="D3691" t="s">
        <v>100</v>
      </c>
      <c r="E3691">
        <v>97</v>
      </c>
      <c r="F3691" t="s">
        <v>32</v>
      </c>
      <c r="G3691" t="s">
        <v>47</v>
      </c>
      <c r="H3691" t="b">
        <v>0</v>
      </c>
      <c r="I3691" t="s">
        <v>19</v>
      </c>
      <c r="J3691" t="s">
        <v>24</v>
      </c>
      <c r="K3691">
        <v>0.1</v>
      </c>
      <c r="L3691" t="str">
        <f t="shared" si="228"/>
        <v>Sclerolaena</v>
      </c>
      <c r="M3691" t="str">
        <f t="shared" si="229"/>
        <v>eriacantha</v>
      </c>
      <c r="N3691" t="str">
        <f t="shared" si="230"/>
        <v>Species</v>
      </c>
      <c r="O3691" t="str">
        <f t="shared" si="231"/>
        <v>S5-N5 97</v>
      </c>
    </row>
    <row r="3692" spans="1:15">
      <c r="A3692" t="s">
        <v>135</v>
      </c>
      <c r="B3692" t="s">
        <v>183</v>
      </c>
      <c r="C3692" t="s">
        <v>184</v>
      </c>
      <c r="D3692" t="s">
        <v>100</v>
      </c>
      <c r="E3692">
        <v>98</v>
      </c>
      <c r="F3692" t="s">
        <v>32</v>
      </c>
      <c r="G3692" t="s">
        <v>29</v>
      </c>
      <c r="L3692" t="str">
        <f t="shared" si="228"/>
        <v>NA</v>
      </c>
      <c r="M3692" t="str">
        <f t="shared" si="229"/>
        <v>NA</v>
      </c>
      <c r="N3692" t="str">
        <f t="shared" si="230"/>
        <v>NA</v>
      </c>
      <c r="O3692" t="str">
        <f t="shared" si="231"/>
        <v>S5-N5 98</v>
      </c>
    </row>
    <row r="3693" spans="1:15">
      <c r="A3693" t="s">
        <v>135</v>
      </c>
      <c r="B3693" t="s">
        <v>183</v>
      </c>
      <c r="C3693" t="s">
        <v>184</v>
      </c>
      <c r="D3693" t="s">
        <v>100</v>
      </c>
      <c r="E3693">
        <v>99</v>
      </c>
      <c r="F3693" t="s">
        <v>186</v>
      </c>
      <c r="G3693" t="s">
        <v>29</v>
      </c>
      <c r="L3693" t="str">
        <f t="shared" si="228"/>
        <v>NA</v>
      </c>
      <c r="M3693" t="str">
        <f t="shared" si="229"/>
        <v>NA</v>
      </c>
      <c r="N3693" t="str">
        <f t="shared" si="230"/>
        <v>NA</v>
      </c>
      <c r="O3693" t="str">
        <f t="shared" si="231"/>
        <v>S5-N5 99</v>
      </c>
    </row>
    <row r="3694" spans="1:15">
      <c r="A3694" t="s">
        <v>135</v>
      </c>
      <c r="B3694" t="s">
        <v>183</v>
      </c>
      <c r="C3694" t="s">
        <v>184</v>
      </c>
      <c r="D3694" t="s">
        <v>100</v>
      </c>
      <c r="E3694">
        <v>100</v>
      </c>
      <c r="F3694" t="s">
        <v>20</v>
      </c>
      <c r="G3694" t="s">
        <v>29</v>
      </c>
      <c r="L3694" t="str">
        <f t="shared" si="228"/>
        <v>NA</v>
      </c>
      <c r="M3694" t="str">
        <f t="shared" si="229"/>
        <v>NA</v>
      </c>
      <c r="N3694" t="str">
        <f t="shared" si="230"/>
        <v>NA</v>
      </c>
      <c r="O3694" t="str">
        <f t="shared" si="231"/>
        <v>S5-N5 100</v>
      </c>
    </row>
    <row r="3695" spans="1:15">
      <c r="A3695" t="s">
        <v>135</v>
      </c>
      <c r="B3695" t="s">
        <v>183</v>
      </c>
      <c r="C3695" t="s">
        <v>184</v>
      </c>
      <c r="D3695" t="s">
        <v>161</v>
      </c>
      <c r="E3695">
        <v>0</v>
      </c>
      <c r="F3695" t="s">
        <v>32</v>
      </c>
      <c r="G3695" t="s">
        <v>29</v>
      </c>
      <c r="L3695" t="str">
        <f t="shared" si="228"/>
        <v>NA</v>
      </c>
      <c r="M3695" t="str">
        <f t="shared" si="229"/>
        <v>NA</v>
      </c>
      <c r="N3695" t="str">
        <f t="shared" si="230"/>
        <v>NA</v>
      </c>
      <c r="O3695" t="str">
        <f t="shared" si="231"/>
        <v>W1-E1 0</v>
      </c>
    </row>
    <row r="3696" spans="1:15">
      <c r="A3696" t="s">
        <v>135</v>
      </c>
      <c r="B3696" t="s">
        <v>183</v>
      </c>
      <c r="C3696" t="s">
        <v>184</v>
      </c>
      <c r="D3696" t="s">
        <v>161</v>
      </c>
      <c r="E3696">
        <v>1</v>
      </c>
      <c r="F3696" t="s">
        <v>32</v>
      </c>
      <c r="G3696" t="s">
        <v>29</v>
      </c>
      <c r="L3696" t="str">
        <f t="shared" si="228"/>
        <v>NA</v>
      </c>
      <c r="M3696" t="str">
        <f t="shared" si="229"/>
        <v>NA</v>
      </c>
      <c r="N3696" t="str">
        <f t="shared" si="230"/>
        <v>NA</v>
      </c>
      <c r="O3696" t="str">
        <f t="shared" si="231"/>
        <v>W1-E1 1</v>
      </c>
    </row>
    <row r="3697" spans="1:15">
      <c r="A3697" t="s">
        <v>135</v>
      </c>
      <c r="B3697" t="s">
        <v>183</v>
      </c>
      <c r="C3697" t="s">
        <v>184</v>
      </c>
      <c r="D3697" t="s">
        <v>161</v>
      </c>
      <c r="E3697">
        <v>2</v>
      </c>
      <c r="F3697" t="s">
        <v>32</v>
      </c>
      <c r="G3697" t="s">
        <v>29</v>
      </c>
      <c r="L3697" t="str">
        <f t="shared" si="228"/>
        <v>NA</v>
      </c>
      <c r="M3697" t="str">
        <f t="shared" si="229"/>
        <v>NA</v>
      </c>
      <c r="N3697" t="str">
        <f t="shared" si="230"/>
        <v>NA</v>
      </c>
      <c r="O3697" t="str">
        <f t="shared" si="231"/>
        <v>W1-E1 2</v>
      </c>
    </row>
    <row r="3698" spans="1:15">
      <c r="A3698" t="s">
        <v>135</v>
      </c>
      <c r="B3698" t="s">
        <v>183</v>
      </c>
      <c r="C3698" t="s">
        <v>184</v>
      </c>
      <c r="D3698" t="s">
        <v>161</v>
      </c>
      <c r="E3698">
        <v>3</v>
      </c>
      <c r="F3698" t="s">
        <v>32</v>
      </c>
      <c r="G3698" t="s">
        <v>29</v>
      </c>
      <c r="L3698" t="str">
        <f t="shared" si="228"/>
        <v>NA</v>
      </c>
      <c r="M3698" t="str">
        <f t="shared" si="229"/>
        <v>NA</v>
      </c>
      <c r="N3698" t="str">
        <f t="shared" si="230"/>
        <v>NA</v>
      </c>
      <c r="O3698" t="str">
        <f t="shared" si="231"/>
        <v>W1-E1 3</v>
      </c>
    </row>
    <row r="3699" spans="1:15">
      <c r="A3699" t="s">
        <v>135</v>
      </c>
      <c r="B3699" t="s">
        <v>183</v>
      </c>
      <c r="C3699" t="s">
        <v>184</v>
      </c>
      <c r="D3699" t="s">
        <v>161</v>
      </c>
      <c r="E3699">
        <v>4</v>
      </c>
      <c r="F3699" t="s">
        <v>32</v>
      </c>
      <c r="G3699" t="s">
        <v>29</v>
      </c>
      <c r="L3699" t="str">
        <f t="shared" si="228"/>
        <v>NA</v>
      </c>
      <c r="M3699" t="str">
        <f t="shared" si="229"/>
        <v>NA</v>
      </c>
      <c r="N3699" t="str">
        <f t="shared" si="230"/>
        <v>NA</v>
      </c>
      <c r="O3699" t="str">
        <f t="shared" si="231"/>
        <v>W1-E1 4</v>
      </c>
    </row>
    <row r="3700" spans="1:15">
      <c r="A3700" t="s">
        <v>135</v>
      </c>
      <c r="B3700" t="s">
        <v>183</v>
      </c>
      <c r="C3700" t="s">
        <v>184</v>
      </c>
      <c r="D3700" t="s">
        <v>161</v>
      </c>
      <c r="E3700">
        <v>5</v>
      </c>
      <c r="F3700" t="s">
        <v>32</v>
      </c>
      <c r="G3700" t="s">
        <v>29</v>
      </c>
      <c r="L3700" t="str">
        <f t="shared" si="228"/>
        <v>NA</v>
      </c>
      <c r="M3700" t="str">
        <f t="shared" si="229"/>
        <v>NA</v>
      </c>
      <c r="N3700" t="str">
        <f t="shared" si="230"/>
        <v>NA</v>
      </c>
      <c r="O3700" t="str">
        <f t="shared" si="231"/>
        <v>W1-E1 5</v>
      </c>
    </row>
    <row r="3701" spans="1:15">
      <c r="A3701" t="s">
        <v>135</v>
      </c>
      <c r="B3701" t="s">
        <v>183</v>
      </c>
      <c r="C3701" t="s">
        <v>184</v>
      </c>
      <c r="D3701" t="s">
        <v>161</v>
      </c>
      <c r="E3701">
        <v>6</v>
      </c>
      <c r="F3701" t="s">
        <v>32</v>
      </c>
      <c r="G3701" t="s">
        <v>29</v>
      </c>
      <c r="L3701" t="str">
        <f t="shared" si="228"/>
        <v>NA</v>
      </c>
      <c r="M3701" t="str">
        <f t="shared" si="229"/>
        <v>NA</v>
      </c>
      <c r="N3701" t="str">
        <f t="shared" si="230"/>
        <v>NA</v>
      </c>
      <c r="O3701" t="str">
        <f t="shared" si="231"/>
        <v>W1-E1 6</v>
      </c>
    </row>
    <row r="3702" spans="1:15">
      <c r="A3702" t="s">
        <v>135</v>
      </c>
      <c r="B3702" t="s">
        <v>183</v>
      </c>
      <c r="C3702" t="s">
        <v>184</v>
      </c>
      <c r="D3702" t="s">
        <v>161</v>
      </c>
      <c r="E3702">
        <v>7</v>
      </c>
      <c r="F3702" t="s">
        <v>32</v>
      </c>
      <c r="G3702" t="s">
        <v>29</v>
      </c>
      <c r="L3702" t="str">
        <f t="shared" si="228"/>
        <v>NA</v>
      </c>
      <c r="M3702" t="str">
        <f t="shared" si="229"/>
        <v>NA</v>
      </c>
      <c r="N3702" t="str">
        <f t="shared" si="230"/>
        <v>NA</v>
      </c>
      <c r="O3702" t="str">
        <f t="shared" si="231"/>
        <v>W1-E1 7</v>
      </c>
    </row>
    <row r="3703" spans="1:15">
      <c r="A3703" t="s">
        <v>135</v>
      </c>
      <c r="B3703" t="s">
        <v>183</v>
      </c>
      <c r="C3703" t="s">
        <v>184</v>
      </c>
      <c r="D3703" t="s">
        <v>161</v>
      </c>
      <c r="E3703">
        <v>8</v>
      </c>
      <c r="F3703" t="s">
        <v>32</v>
      </c>
      <c r="G3703" t="s">
        <v>29</v>
      </c>
      <c r="L3703" t="str">
        <f t="shared" si="228"/>
        <v>NA</v>
      </c>
      <c r="M3703" t="str">
        <f t="shared" si="229"/>
        <v>NA</v>
      </c>
      <c r="N3703" t="str">
        <f t="shared" si="230"/>
        <v>NA</v>
      </c>
      <c r="O3703" t="str">
        <f t="shared" si="231"/>
        <v>W1-E1 8</v>
      </c>
    </row>
    <row r="3704" spans="1:15">
      <c r="A3704" t="s">
        <v>135</v>
      </c>
      <c r="B3704" t="s">
        <v>183</v>
      </c>
      <c r="C3704" t="s">
        <v>184</v>
      </c>
      <c r="D3704" t="s">
        <v>161</v>
      </c>
      <c r="E3704">
        <v>9</v>
      </c>
      <c r="F3704" t="s">
        <v>32</v>
      </c>
      <c r="G3704" t="s">
        <v>47</v>
      </c>
      <c r="H3704" t="b">
        <v>0</v>
      </c>
      <c r="I3704" t="s">
        <v>19</v>
      </c>
      <c r="J3704" t="s">
        <v>24</v>
      </c>
      <c r="K3704">
        <v>0.06</v>
      </c>
      <c r="L3704" t="str">
        <f t="shared" si="228"/>
        <v>Sclerolaena</v>
      </c>
      <c r="M3704" t="str">
        <f t="shared" si="229"/>
        <v>eriacantha</v>
      </c>
      <c r="N3704" t="str">
        <f t="shared" si="230"/>
        <v>Species</v>
      </c>
      <c r="O3704" t="str">
        <f t="shared" si="231"/>
        <v>W1-E1 9</v>
      </c>
    </row>
    <row r="3705" spans="1:15">
      <c r="A3705" t="s">
        <v>135</v>
      </c>
      <c r="B3705" t="s">
        <v>183</v>
      </c>
      <c r="C3705" t="s">
        <v>184</v>
      </c>
      <c r="D3705" t="s">
        <v>161</v>
      </c>
      <c r="E3705">
        <v>10</v>
      </c>
      <c r="F3705" t="s">
        <v>32</v>
      </c>
      <c r="G3705" t="s">
        <v>29</v>
      </c>
      <c r="L3705" t="str">
        <f t="shared" si="228"/>
        <v>NA</v>
      </c>
      <c r="M3705" t="str">
        <f t="shared" si="229"/>
        <v>NA</v>
      </c>
      <c r="N3705" t="str">
        <f t="shared" si="230"/>
        <v>NA</v>
      </c>
      <c r="O3705" t="str">
        <f t="shared" si="231"/>
        <v>W1-E1 10</v>
      </c>
    </row>
    <row r="3706" spans="1:15">
      <c r="A3706" t="s">
        <v>135</v>
      </c>
      <c r="B3706" t="s">
        <v>183</v>
      </c>
      <c r="C3706" t="s">
        <v>184</v>
      </c>
      <c r="D3706" t="s">
        <v>161</v>
      </c>
      <c r="E3706">
        <v>11</v>
      </c>
      <c r="F3706" t="s">
        <v>20</v>
      </c>
      <c r="G3706" t="s">
        <v>293</v>
      </c>
      <c r="H3706" t="b">
        <v>0</v>
      </c>
      <c r="I3706" t="s">
        <v>49</v>
      </c>
      <c r="J3706" t="s">
        <v>50</v>
      </c>
      <c r="K3706">
        <v>0.1</v>
      </c>
      <c r="L3706" t="str">
        <f t="shared" si="228"/>
        <v>Enneapogon</v>
      </c>
      <c r="M3706" t="str">
        <f t="shared" si="229"/>
        <v>NA</v>
      </c>
      <c r="N3706" t="str">
        <f t="shared" si="230"/>
        <v>Genus</v>
      </c>
      <c r="O3706" t="str">
        <f t="shared" si="231"/>
        <v>W1-E1 11</v>
      </c>
    </row>
    <row r="3707" spans="1:15">
      <c r="A3707" t="s">
        <v>135</v>
      </c>
      <c r="B3707" t="s">
        <v>183</v>
      </c>
      <c r="C3707" t="s">
        <v>184</v>
      </c>
      <c r="D3707" t="s">
        <v>161</v>
      </c>
      <c r="E3707">
        <v>12</v>
      </c>
      <c r="F3707" t="s">
        <v>32</v>
      </c>
      <c r="G3707" t="s">
        <v>293</v>
      </c>
      <c r="H3707" t="b">
        <v>0</v>
      </c>
      <c r="I3707" t="s">
        <v>49</v>
      </c>
      <c r="J3707" t="s">
        <v>50</v>
      </c>
      <c r="K3707">
        <v>0.1</v>
      </c>
      <c r="L3707" t="str">
        <f t="shared" si="228"/>
        <v>Enneapogon</v>
      </c>
      <c r="M3707" t="str">
        <f t="shared" si="229"/>
        <v>NA</v>
      </c>
      <c r="N3707" t="str">
        <f t="shared" si="230"/>
        <v>Genus</v>
      </c>
      <c r="O3707" t="str">
        <f t="shared" si="231"/>
        <v>W1-E1 12</v>
      </c>
    </row>
    <row r="3708" spans="1:15">
      <c r="A3708" t="s">
        <v>135</v>
      </c>
      <c r="B3708" t="s">
        <v>183</v>
      </c>
      <c r="C3708" t="s">
        <v>184</v>
      </c>
      <c r="D3708" t="s">
        <v>161</v>
      </c>
      <c r="E3708">
        <v>13</v>
      </c>
      <c r="F3708" t="s">
        <v>20</v>
      </c>
      <c r="G3708" t="s">
        <v>44</v>
      </c>
      <c r="H3708" t="b">
        <v>0</v>
      </c>
      <c r="I3708" t="s">
        <v>19</v>
      </c>
      <c r="J3708" t="s">
        <v>24</v>
      </c>
      <c r="K3708">
        <v>0.23</v>
      </c>
      <c r="L3708" t="str">
        <f t="shared" si="228"/>
        <v>Maireana</v>
      </c>
      <c r="M3708" t="str">
        <f t="shared" si="229"/>
        <v>astrotricha</v>
      </c>
      <c r="N3708" t="str">
        <f t="shared" si="230"/>
        <v>Species</v>
      </c>
      <c r="O3708" t="str">
        <f t="shared" si="231"/>
        <v>W1-E1 13</v>
      </c>
    </row>
    <row r="3709" spans="1:15">
      <c r="A3709" t="s">
        <v>135</v>
      </c>
      <c r="B3709" t="s">
        <v>183</v>
      </c>
      <c r="C3709" t="s">
        <v>184</v>
      </c>
      <c r="D3709" t="s">
        <v>161</v>
      </c>
      <c r="E3709">
        <v>14</v>
      </c>
      <c r="F3709" t="s">
        <v>32</v>
      </c>
      <c r="G3709" t="s">
        <v>293</v>
      </c>
      <c r="H3709" t="b">
        <v>0</v>
      </c>
      <c r="I3709" t="s">
        <v>49</v>
      </c>
      <c r="J3709" t="s">
        <v>50</v>
      </c>
      <c r="K3709">
        <v>0.02</v>
      </c>
      <c r="L3709" t="str">
        <f t="shared" si="228"/>
        <v>Enneapogon</v>
      </c>
      <c r="M3709" t="str">
        <f t="shared" si="229"/>
        <v>NA</v>
      </c>
      <c r="N3709" t="str">
        <f t="shared" si="230"/>
        <v>Genus</v>
      </c>
      <c r="O3709" t="str">
        <f t="shared" si="231"/>
        <v>W1-E1 14</v>
      </c>
    </row>
    <row r="3710" spans="1:15">
      <c r="A3710" t="s">
        <v>135</v>
      </c>
      <c r="B3710" t="s">
        <v>183</v>
      </c>
      <c r="C3710" t="s">
        <v>184</v>
      </c>
      <c r="D3710" t="s">
        <v>161</v>
      </c>
      <c r="E3710">
        <v>15</v>
      </c>
      <c r="F3710" t="s">
        <v>20</v>
      </c>
      <c r="G3710" t="s">
        <v>29</v>
      </c>
      <c r="L3710" t="str">
        <f t="shared" si="228"/>
        <v>NA</v>
      </c>
      <c r="M3710" t="str">
        <f t="shared" si="229"/>
        <v>NA</v>
      </c>
      <c r="N3710" t="str">
        <f t="shared" si="230"/>
        <v>NA</v>
      </c>
      <c r="O3710" t="str">
        <f t="shared" si="231"/>
        <v>W1-E1 15</v>
      </c>
    </row>
    <row r="3711" spans="1:15">
      <c r="A3711" t="s">
        <v>135</v>
      </c>
      <c r="B3711" t="s">
        <v>183</v>
      </c>
      <c r="C3711" t="s">
        <v>184</v>
      </c>
      <c r="D3711" t="s">
        <v>161</v>
      </c>
      <c r="E3711">
        <v>16</v>
      </c>
      <c r="F3711" t="s">
        <v>32</v>
      </c>
      <c r="G3711" t="s">
        <v>29</v>
      </c>
      <c r="L3711" t="str">
        <f t="shared" si="228"/>
        <v>NA</v>
      </c>
      <c r="M3711" t="str">
        <f t="shared" si="229"/>
        <v>NA</v>
      </c>
      <c r="N3711" t="str">
        <f t="shared" si="230"/>
        <v>NA</v>
      </c>
      <c r="O3711" t="str">
        <f t="shared" si="231"/>
        <v>W1-E1 16</v>
      </c>
    </row>
    <row r="3712" spans="1:15">
      <c r="A3712" t="s">
        <v>135</v>
      </c>
      <c r="B3712" t="s">
        <v>183</v>
      </c>
      <c r="C3712" t="s">
        <v>184</v>
      </c>
      <c r="D3712" t="s">
        <v>161</v>
      </c>
      <c r="E3712">
        <v>17</v>
      </c>
      <c r="F3712" t="s">
        <v>20</v>
      </c>
      <c r="G3712" t="s">
        <v>29</v>
      </c>
      <c r="L3712" t="str">
        <f t="shared" si="228"/>
        <v>NA</v>
      </c>
      <c r="M3712" t="str">
        <f t="shared" si="229"/>
        <v>NA</v>
      </c>
      <c r="N3712" t="str">
        <f t="shared" si="230"/>
        <v>NA</v>
      </c>
      <c r="O3712" t="str">
        <f t="shared" si="231"/>
        <v>W1-E1 17</v>
      </c>
    </row>
    <row r="3713" spans="1:15">
      <c r="A3713" t="s">
        <v>135</v>
      </c>
      <c r="B3713" t="s">
        <v>183</v>
      </c>
      <c r="C3713" t="s">
        <v>184</v>
      </c>
      <c r="D3713" t="s">
        <v>161</v>
      </c>
      <c r="E3713">
        <v>18</v>
      </c>
      <c r="F3713" t="s">
        <v>20</v>
      </c>
      <c r="G3713" t="s">
        <v>29</v>
      </c>
      <c r="L3713" t="str">
        <f t="shared" si="228"/>
        <v>NA</v>
      </c>
      <c r="M3713" t="str">
        <f t="shared" si="229"/>
        <v>NA</v>
      </c>
      <c r="N3713" t="str">
        <f t="shared" si="230"/>
        <v>NA</v>
      </c>
      <c r="O3713" t="str">
        <f t="shared" si="231"/>
        <v>W1-E1 18</v>
      </c>
    </row>
    <row r="3714" spans="1:15">
      <c r="A3714" t="s">
        <v>135</v>
      </c>
      <c r="B3714" t="s">
        <v>183</v>
      </c>
      <c r="C3714" t="s">
        <v>184</v>
      </c>
      <c r="D3714" t="s">
        <v>161</v>
      </c>
      <c r="E3714">
        <v>19</v>
      </c>
      <c r="F3714" t="s">
        <v>20</v>
      </c>
      <c r="G3714" t="s">
        <v>29</v>
      </c>
      <c r="L3714" t="str">
        <f t="shared" si="228"/>
        <v>NA</v>
      </c>
      <c r="M3714" t="str">
        <f t="shared" si="229"/>
        <v>NA</v>
      </c>
      <c r="N3714" t="str">
        <f t="shared" si="230"/>
        <v>NA</v>
      </c>
      <c r="O3714" t="str">
        <f t="shared" si="231"/>
        <v>W1-E1 19</v>
      </c>
    </row>
    <row r="3715" spans="1:15">
      <c r="A3715" t="s">
        <v>135</v>
      </c>
      <c r="B3715" t="s">
        <v>183</v>
      </c>
      <c r="C3715" t="s">
        <v>184</v>
      </c>
      <c r="D3715" t="s">
        <v>161</v>
      </c>
      <c r="E3715">
        <v>20</v>
      </c>
      <c r="F3715" t="s">
        <v>20</v>
      </c>
      <c r="G3715" t="s">
        <v>47</v>
      </c>
      <c r="H3715" t="b">
        <v>0</v>
      </c>
      <c r="I3715" t="s">
        <v>19</v>
      </c>
      <c r="J3715" t="s">
        <v>24</v>
      </c>
      <c r="K3715">
        <v>0.1</v>
      </c>
      <c r="L3715" t="str">
        <f t="shared" ref="L3715:L3778" si="232">IF(G3715="NA", "NA", IF(ISNUMBER(SEARCH(" ", G3715)), LEFT(G3715, FIND(" ", G3715) - 1), G3715))</f>
        <v>Sclerolaena</v>
      </c>
      <c r="M3715" t="str">
        <f t="shared" ref="M3715:M3778" si="233">IF(OR(G3715="NA", LEN(TRIM(G3715))=LEN(SUBSTITUTE(G3715," ",""))), "NA", IF(ISNUMBER(SEARCH("Dead", G3715)), "NA", MID(G3715, FIND(" ", G3715) + 1, LEN(G3715) - FIND(" ", G3715))))</f>
        <v>eriacantha</v>
      </c>
      <c r="N3715" t="str">
        <f t="shared" ref="N3715:N3778" si="234">IF(G3715="NA", "NA", IF(ISNUMBER(SEARCH("Dead", G3715)), IF(I3715&lt;&gt;"", "Family", "NA"), IF(ISNUMBER(SEARCH("subsp.", G3715)), "Subspecies", IF(ISNUMBER(SEARCH("var.", G3715)), "Varietas", IF(COUNTIF(G3715, "* *")=0, "Genus", "Species")))))</f>
        <v>Species</v>
      </c>
      <c r="O3715" t="str">
        <f t="shared" ref="O3715:O3778" si="235">CONCATENATE(D3715, " ", E3715)</f>
        <v>W1-E1 20</v>
      </c>
    </row>
    <row r="3716" spans="1:15">
      <c r="A3716" t="s">
        <v>135</v>
      </c>
      <c r="B3716" t="s">
        <v>183</v>
      </c>
      <c r="C3716" t="s">
        <v>184</v>
      </c>
      <c r="D3716" t="s">
        <v>161</v>
      </c>
      <c r="E3716">
        <v>21</v>
      </c>
      <c r="F3716" t="s">
        <v>34</v>
      </c>
      <c r="G3716" t="s">
        <v>47</v>
      </c>
      <c r="H3716" t="b">
        <v>0</v>
      </c>
      <c r="I3716" t="s">
        <v>19</v>
      </c>
      <c r="J3716" t="s">
        <v>24</v>
      </c>
      <c r="K3716">
        <v>0.08</v>
      </c>
      <c r="L3716" t="str">
        <f t="shared" si="232"/>
        <v>Sclerolaena</v>
      </c>
      <c r="M3716" t="str">
        <f t="shared" si="233"/>
        <v>eriacantha</v>
      </c>
      <c r="N3716" t="str">
        <f t="shared" si="234"/>
        <v>Species</v>
      </c>
      <c r="O3716" t="str">
        <f t="shared" si="235"/>
        <v>W1-E1 21</v>
      </c>
    </row>
    <row r="3717" spans="1:15">
      <c r="A3717" t="s">
        <v>135</v>
      </c>
      <c r="B3717" t="s">
        <v>183</v>
      </c>
      <c r="C3717" t="s">
        <v>184</v>
      </c>
      <c r="D3717" t="s">
        <v>161</v>
      </c>
      <c r="E3717">
        <v>22</v>
      </c>
      <c r="F3717" t="s">
        <v>20</v>
      </c>
      <c r="G3717" t="s">
        <v>29</v>
      </c>
      <c r="L3717" t="str">
        <f t="shared" si="232"/>
        <v>NA</v>
      </c>
      <c r="M3717" t="str">
        <f t="shared" si="233"/>
        <v>NA</v>
      </c>
      <c r="N3717" t="str">
        <f t="shared" si="234"/>
        <v>NA</v>
      </c>
      <c r="O3717" t="str">
        <f t="shared" si="235"/>
        <v>W1-E1 22</v>
      </c>
    </row>
    <row r="3718" spans="1:15">
      <c r="A3718" t="s">
        <v>135</v>
      </c>
      <c r="B3718" t="s">
        <v>183</v>
      </c>
      <c r="C3718" t="s">
        <v>184</v>
      </c>
      <c r="D3718" t="s">
        <v>161</v>
      </c>
      <c r="E3718">
        <v>23</v>
      </c>
      <c r="F3718" t="s">
        <v>20</v>
      </c>
      <c r="G3718" t="s">
        <v>132</v>
      </c>
      <c r="H3718" t="b">
        <v>1</v>
      </c>
      <c r="I3718" t="s">
        <v>19</v>
      </c>
      <c r="J3718" t="s">
        <v>24</v>
      </c>
      <c r="K3718">
        <v>0.15</v>
      </c>
      <c r="L3718" t="str">
        <f t="shared" si="232"/>
        <v>Maireana</v>
      </c>
      <c r="M3718" t="str">
        <f t="shared" si="233"/>
        <v>NA</v>
      </c>
      <c r="N3718" t="str">
        <f t="shared" si="234"/>
        <v>Genus</v>
      </c>
      <c r="O3718" t="str">
        <f t="shared" si="235"/>
        <v>W1-E1 23</v>
      </c>
    </row>
    <row r="3719" spans="1:15">
      <c r="A3719" t="s">
        <v>135</v>
      </c>
      <c r="B3719" t="s">
        <v>183</v>
      </c>
      <c r="C3719" t="s">
        <v>184</v>
      </c>
      <c r="D3719" t="s">
        <v>161</v>
      </c>
      <c r="E3719">
        <v>24</v>
      </c>
      <c r="F3719" t="s">
        <v>20</v>
      </c>
      <c r="G3719" t="s">
        <v>29</v>
      </c>
      <c r="L3719" t="str">
        <f t="shared" si="232"/>
        <v>NA</v>
      </c>
      <c r="M3719" t="str">
        <f t="shared" si="233"/>
        <v>NA</v>
      </c>
      <c r="N3719" t="str">
        <f t="shared" si="234"/>
        <v>NA</v>
      </c>
      <c r="O3719" t="str">
        <f t="shared" si="235"/>
        <v>W1-E1 24</v>
      </c>
    </row>
    <row r="3720" spans="1:15">
      <c r="A3720" t="s">
        <v>135</v>
      </c>
      <c r="B3720" t="s">
        <v>183</v>
      </c>
      <c r="C3720" t="s">
        <v>184</v>
      </c>
      <c r="D3720" t="s">
        <v>161</v>
      </c>
      <c r="E3720">
        <v>25</v>
      </c>
      <c r="F3720" t="s">
        <v>32</v>
      </c>
      <c r="G3720" t="s">
        <v>29</v>
      </c>
      <c r="L3720" t="str">
        <f t="shared" si="232"/>
        <v>NA</v>
      </c>
      <c r="M3720" t="str">
        <f t="shared" si="233"/>
        <v>NA</v>
      </c>
      <c r="N3720" t="str">
        <f t="shared" si="234"/>
        <v>NA</v>
      </c>
      <c r="O3720" t="str">
        <f t="shared" si="235"/>
        <v>W1-E1 25</v>
      </c>
    </row>
    <row r="3721" spans="1:15">
      <c r="A3721" t="s">
        <v>135</v>
      </c>
      <c r="B3721" t="s">
        <v>183</v>
      </c>
      <c r="C3721" t="s">
        <v>184</v>
      </c>
      <c r="D3721" t="s">
        <v>161</v>
      </c>
      <c r="E3721">
        <v>26</v>
      </c>
      <c r="F3721" t="s">
        <v>32</v>
      </c>
      <c r="G3721" t="s">
        <v>29</v>
      </c>
      <c r="L3721" t="str">
        <f t="shared" si="232"/>
        <v>NA</v>
      </c>
      <c r="M3721" t="str">
        <f t="shared" si="233"/>
        <v>NA</v>
      </c>
      <c r="N3721" t="str">
        <f t="shared" si="234"/>
        <v>NA</v>
      </c>
      <c r="O3721" t="str">
        <f t="shared" si="235"/>
        <v>W1-E1 26</v>
      </c>
    </row>
    <row r="3722" spans="1:15">
      <c r="A3722" t="s">
        <v>135</v>
      </c>
      <c r="B3722" t="s">
        <v>183</v>
      </c>
      <c r="C3722" t="s">
        <v>184</v>
      </c>
      <c r="D3722" t="s">
        <v>161</v>
      </c>
      <c r="E3722">
        <v>27</v>
      </c>
      <c r="F3722" t="s">
        <v>32</v>
      </c>
      <c r="G3722" t="s">
        <v>29</v>
      </c>
      <c r="L3722" t="str">
        <f t="shared" si="232"/>
        <v>NA</v>
      </c>
      <c r="M3722" t="str">
        <f t="shared" si="233"/>
        <v>NA</v>
      </c>
      <c r="N3722" t="str">
        <f t="shared" si="234"/>
        <v>NA</v>
      </c>
      <c r="O3722" t="str">
        <f t="shared" si="235"/>
        <v>W1-E1 27</v>
      </c>
    </row>
    <row r="3723" spans="1:15">
      <c r="A3723" t="s">
        <v>135</v>
      </c>
      <c r="B3723" t="s">
        <v>183</v>
      </c>
      <c r="C3723" t="s">
        <v>184</v>
      </c>
      <c r="D3723" t="s">
        <v>161</v>
      </c>
      <c r="E3723">
        <v>28</v>
      </c>
      <c r="F3723" t="s">
        <v>20</v>
      </c>
      <c r="G3723" t="s">
        <v>44</v>
      </c>
      <c r="H3723" t="b">
        <v>0</v>
      </c>
      <c r="I3723" t="s">
        <v>19</v>
      </c>
      <c r="J3723" t="s">
        <v>24</v>
      </c>
      <c r="K3723">
        <v>0.2</v>
      </c>
      <c r="L3723" t="str">
        <f t="shared" si="232"/>
        <v>Maireana</v>
      </c>
      <c r="M3723" t="str">
        <f t="shared" si="233"/>
        <v>astrotricha</v>
      </c>
      <c r="N3723" t="str">
        <f t="shared" si="234"/>
        <v>Species</v>
      </c>
      <c r="O3723" t="str">
        <f t="shared" si="235"/>
        <v>W1-E1 28</v>
      </c>
    </row>
    <row r="3724" spans="1:15">
      <c r="A3724" t="s">
        <v>135</v>
      </c>
      <c r="B3724" t="s">
        <v>183</v>
      </c>
      <c r="C3724" t="s">
        <v>184</v>
      </c>
      <c r="D3724" t="s">
        <v>161</v>
      </c>
      <c r="E3724">
        <v>29</v>
      </c>
      <c r="F3724" t="s">
        <v>20</v>
      </c>
      <c r="G3724" t="s">
        <v>29</v>
      </c>
      <c r="L3724" t="str">
        <f t="shared" si="232"/>
        <v>NA</v>
      </c>
      <c r="M3724" t="str">
        <f t="shared" si="233"/>
        <v>NA</v>
      </c>
      <c r="N3724" t="str">
        <f t="shared" si="234"/>
        <v>NA</v>
      </c>
      <c r="O3724" t="str">
        <f t="shared" si="235"/>
        <v>W1-E1 29</v>
      </c>
    </row>
    <row r="3725" spans="1:15">
      <c r="A3725" t="s">
        <v>135</v>
      </c>
      <c r="B3725" t="s">
        <v>183</v>
      </c>
      <c r="C3725" t="s">
        <v>184</v>
      </c>
      <c r="D3725" t="s">
        <v>161</v>
      </c>
      <c r="E3725">
        <v>30</v>
      </c>
      <c r="F3725" t="s">
        <v>32</v>
      </c>
      <c r="G3725" t="s">
        <v>29</v>
      </c>
      <c r="L3725" t="str">
        <f t="shared" si="232"/>
        <v>NA</v>
      </c>
      <c r="M3725" t="str">
        <f t="shared" si="233"/>
        <v>NA</v>
      </c>
      <c r="N3725" t="str">
        <f t="shared" si="234"/>
        <v>NA</v>
      </c>
      <c r="O3725" t="str">
        <f t="shared" si="235"/>
        <v>W1-E1 30</v>
      </c>
    </row>
    <row r="3726" spans="1:15">
      <c r="A3726" t="s">
        <v>135</v>
      </c>
      <c r="B3726" t="s">
        <v>183</v>
      </c>
      <c r="C3726" t="s">
        <v>184</v>
      </c>
      <c r="D3726" t="s">
        <v>161</v>
      </c>
      <c r="E3726">
        <v>31</v>
      </c>
      <c r="F3726" t="s">
        <v>32</v>
      </c>
      <c r="G3726" t="s">
        <v>29</v>
      </c>
      <c r="L3726" t="str">
        <f t="shared" si="232"/>
        <v>NA</v>
      </c>
      <c r="M3726" t="str">
        <f t="shared" si="233"/>
        <v>NA</v>
      </c>
      <c r="N3726" t="str">
        <f t="shared" si="234"/>
        <v>NA</v>
      </c>
      <c r="O3726" t="str">
        <f t="shared" si="235"/>
        <v>W1-E1 31</v>
      </c>
    </row>
    <row r="3727" spans="1:15">
      <c r="A3727" t="s">
        <v>135</v>
      </c>
      <c r="B3727" t="s">
        <v>183</v>
      </c>
      <c r="C3727" t="s">
        <v>184</v>
      </c>
      <c r="D3727" t="s">
        <v>161</v>
      </c>
      <c r="E3727">
        <v>32</v>
      </c>
      <c r="F3727" t="s">
        <v>32</v>
      </c>
      <c r="G3727" t="s">
        <v>29</v>
      </c>
      <c r="L3727" t="str">
        <f t="shared" si="232"/>
        <v>NA</v>
      </c>
      <c r="M3727" t="str">
        <f t="shared" si="233"/>
        <v>NA</v>
      </c>
      <c r="N3727" t="str">
        <f t="shared" si="234"/>
        <v>NA</v>
      </c>
      <c r="O3727" t="str">
        <f t="shared" si="235"/>
        <v>W1-E1 32</v>
      </c>
    </row>
    <row r="3728" spans="1:15">
      <c r="A3728" t="s">
        <v>135</v>
      </c>
      <c r="B3728" t="s">
        <v>183</v>
      </c>
      <c r="C3728" t="s">
        <v>184</v>
      </c>
      <c r="D3728" t="s">
        <v>161</v>
      </c>
      <c r="E3728">
        <v>33</v>
      </c>
      <c r="F3728" t="s">
        <v>32</v>
      </c>
      <c r="G3728" t="s">
        <v>29</v>
      </c>
      <c r="L3728" t="str">
        <f t="shared" si="232"/>
        <v>NA</v>
      </c>
      <c r="M3728" t="str">
        <f t="shared" si="233"/>
        <v>NA</v>
      </c>
      <c r="N3728" t="str">
        <f t="shared" si="234"/>
        <v>NA</v>
      </c>
      <c r="O3728" t="str">
        <f t="shared" si="235"/>
        <v>W1-E1 33</v>
      </c>
    </row>
    <row r="3729" spans="1:15">
      <c r="A3729" t="s">
        <v>135</v>
      </c>
      <c r="B3729" t="s">
        <v>183</v>
      </c>
      <c r="C3729" t="s">
        <v>184</v>
      </c>
      <c r="D3729" t="s">
        <v>161</v>
      </c>
      <c r="E3729">
        <v>34</v>
      </c>
      <c r="F3729" t="s">
        <v>32</v>
      </c>
      <c r="G3729" t="s">
        <v>29</v>
      </c>
      <c r="L3729" t="str">
        <f t="shared" si="232"/>
        <v>NA</v>
      </c>
      <c r="M3729" t="str">
        <f t="shared" si="233"/>
        <v>NA</v>
      </c>
      <c r="N3729" t="str">
        <f t="shared" si="234"/>
        <v>NA</v>
      </c>
      <c r="O3729" t="str">
        <f t="shared" si="235"/>
        <v>W1-E1 34</v>
      </c>
    </row>
    <row r="3730" spans="1:15">
      <c r="A3730" t="s">
        <v>135</v>
      </c>
      <c r="B3730" t="s">
        <v>183</v>
      </c>
      <c r="C3730" t="s">
        <v>184</v>
      </c>
      <c r="D3730" t="s">
        <v>161</v>
      </c>
      <c r="E3730">
        <v>35</v>
      </c>
      <c r="F3730" t="s">
        <v>20</v>
      </c>
      <c r="G3730" t="s">
        <v>29</v>
      </c>
      <c r="L3730" t="str">
        <f t="shared" si="232"/>
        <v>NA</v>
      </c>
      <c r="M3730" t="str">
        <f t="shared" si="233"/>
        <v>NA</v>
      </c>
      <c r="N3730" t="str">
        <f t="shared" si="234"/>
        <v>NA</v>
      </c>
      <c r="O3730" t="str">
        <f t="shared" si="235"/>
        <v>W1-E1 35</v>
      </c>
    </row>
    <row r="3731" spans="1:15">
      <c r="A3731" t="s">
        <v>135</v>
      </c>
      <c r="B3731" t="s">
        <v>183</v>
      </c>
      <c r="C3731" t="s">
        <v>184</v>
      </c>
      <c r="D3731" t="s">
        <v>161</v>
      </c>
      <c r="E3731">
        <v>36</v>
      </c>
      <c r="F3731" t="s">
        <v>20</v>
      </c>
      <c r="G3731" t="s">
        <v>29</v>
      </c>
      <c r="L3731" t="str">
        <f t="shared" si="232"/>
        <v>NA</v>
      </c>
      <c r="M3731" t="str">
        <f t="shared" si="233"/>
        <v>NA</v>
      </c>
      <c r="N3731" t="str">
        <f t="shared" si="234"/>
        <v>NA</v>
      </c>
      <c r="O3731" t="str">
        <f t="shared" si="235"/>
        <v>W1-E1 36</v>
      </c>
    </row>
    <row r="3732" spans="1:15">
      <c r="A3732" t="s">
        <v>135</v>
      </c>
      <c r="B3732" t="s">
        <v>183</v>
      </c>
      <c r="C3732" t="s">
        <v>184</v>
      </c>
      <c r="D3732" t="s">
        <v>161</v>
      </c>
      <c r="E3732">
        <v>37</v>
      </c>
      <c r="F3732" t="s">
        <v>20</v>
      </c>
      <c r="G3732" t="s">
        <v>29</v>
      </c>
      <c r="L3732" t="str">
        <f t="shared" si="232"/>
        <v>NA</v>
      </c>
      <c r="M3732" t="str">
        <f t="shared" si="233"/>
        <v>NA</v>
      </c>
      <c r="N3732" t="str">
        <f t="shared" si="234"/>
        <v>NA</v>
      </c>
      <c r="O3732" t="str">
        <f t="shared" si="235"/>
        <v>W1-E1 37</v>
      </c>
    </row>
    <row r="3733" spans="1:15">
      <c r="A3733" t="s">
        <v>135</v>
      </c>
      <c r="B3733" t="s">
        <v>183</v>
      </c>
      <c r="C3733" t="s">
        <v>184</v>
      </c>
      <c r="D3733" t="s">
        <v>161</v>
      </c>
      <c r="E3733">
        <v>38</v>
      </c>
      <c r="F3733" t="s">
        <v>20</v>
      </c>
      <c r="G3733" t="s">
        <v>29</v>
      </c>
      <c r="L3733" t="str">
        <f t="shared" si="232"/>
        <v>NA</v>
      </c>
      <c r="M3733" t="str">
        <f t="shared" si="233"/>
        <v>NA</v>
      </c>
      <c r="N3733" t="str">
        <f t="shared" si="234"/>
        <v>NA</v>
      </c>
      <c r="O3733" t="str">
        <f t="shared" si="235"/>
        <v>W1-E1 38</v>
      </c>
    </row>
    <row r="3734" spans="1:15">
      <c r="A3734" t="s">
        <v>135</v>
      </c>
      <c r="B3734" t="s">
        <v>183</v>
      </c>
      <c r="C3734" t="s">
        <v>184</v>
      </c>
      <c r="D3734" t="s">
        <v>161</v>
      </c>
      <c r="E3734">
        <v>39</v>
      </c>
      <c r="F3734" t="s">
        <v>32</v>
      </c>
      <c r="G3734" t="s">
        <v>29</v>
      </c>
      <c r="L3734" t="str">
        <f t="shared" si="232"/>
        <v>NA</v>
      </c>
      <c r="M3734" t="str">
        <f t="shared" si="233"/>
        <v>NA</v>
      </c>
      <c r="N3734" t="str">
        <f t="shared" si="234"/>
        <v>NA</v>
      </c>
      <c r="O3734" t="str">
        <f t="shared" si="235"/>
        <v>W1-E1 39</v>
      </c>
    </row>
    <row r="3735" spans="1:15">
      <c r="A3735" t="s">
        <v>135</v>
      </c>
      <c r="B3735" t="s">
        <v>183</v>
      </c>
      <c r="C3735" t="s">
        <v>184</v>
      </c>
      <c r="D3735" t="s">
        <v>161</v>
      </c>
      <c r="E3735">
        <v>40</v>
      </c>
      <c r="F3735" t="s">
        <v>32</v>
      </c>
      <c r="G3735" t="s">
        <v>29</v>
      </c>
      <c r="L3735" t="str">
        <f t="shared" si="232"/>
        <v>NA</v>
      </c>
      <c r="M3735" t="str">
        <f t="shared" si="233"/>
        <v>NA</v>
      </c>
      <c r="N3735" t="str">
        <f t="shared" si="234"/>
        <v>NA</v>
      </c>
      <c r="O3735" t="str">
        <f t="shared" si="235"/>
        <v>W1-E1 40</v>
      </c>
    </row>
    <row r="3736" spans="1:15">
      <c r="A3736" t="s">
        <v>135</v>
      </c>
      <c r="B3736" t="s">
        <v>183</v>
      </c>
      <c r="C3736" t="s">
        <v>184</v>
      </c>
      <c r="D3736" t="s">
        <v>161</v>
      </c>
      <c r="E3736">
        <v>41</v>
      </c>
      <c r="F3736" t="s">
        <v>20</v>
      </c>
      <c r="G3736" t="s">
        <v>29</v>
      </c>
      <c r="L3736" t="str">
        <f t="shared" si="232"/>
        <v>NA</v>
      </c>
      <c r="M3736" t="str">
        <f t="shared" si="233"/>
        <v>NA</v>
      </c>
      <c r="N3736" t="str">
        <f t="shared" si="234"/>
        <v>NA</v>
      </c>
      <c r="O3736" t="str">
        <f t="shared" si="235"/>
        <v>W1-E1 41</v>
      </c>
    </row>
    <row r="3737" spans="1:15">
      <c r="A3737" t="s">
        <v>135</v>
      </c>
      <c r="B3737" t="s">
        <v>183</v>
      </c>
      <c r="C3737" t="s">
        <v>184</v>
      </c>
      <c r="D3737" t="s">
        <v>161</v>
      </c>
      <c r="E3737">
        <v>42</v>
      </c>
      <c r="F3737" t="s">
        <v>32</v>
      </c>
      <c r="G3737" t="s">
        <v>29</v>
      </c>
      <c r="L3737" t="str">
        <f t="shared" si="232"/>
        <v>NA</v>
      </c>
      <c r="M3737" t="str">
        <f t="shared" si="233"/>
        <v>NA</v>
      </c>
      <c r="N3737" t="str">
        <f t="shared" si="234"/>
        <v>NA</v>
      </c>
      <c r="O3737" t="str">
        <f t="shared" si="235"/>
        <v>W1-E1 42</v>
      </c>
    </row>
    <row r="3738" spans="1:15">
      <c r="A3738" t="s">
        <v>135</v>
      </c>
      <c r="B3738" t="s">
        <v>183</v>
      </c>
      <c r="C3738" t="s">
        <v>184</v>
      </c>
      <c r="D3738" t="s">
        <v>161</v>
      </c>
      <c r="E3738">
        <v>43</v>
      </c>
      <c r="F3738" t="s">
        <v>32</v>
      </c>
      <c r="G3738" t="s">
        <v>29</v>
      </c>
      <c r="L3738" t="str">
        <f t="shared" si="232"/>
        <v>NA</v>
      </c>
      <c r="M3738" t="str">
        <f t="shared" si="233"/>
        <v>NA</v>
      </c>
      <c r="N3738" t="str">
        <f t="shared" si="234"/>
        <v>NA</v>
      </c>
      <c r="O3738" t="str">
        <f t="shared" si="235"/>
        <v>W1-E1 43</v>
      </c>
    </row>
    <row r="3739" spans="1:15">
      <c r="A3739" t="s">
        <v>135</v>
      </c>
      <c r="B3739" t="s">
        <v>183</v>
      </c>
      <c r="C3739" t="s">
        <v>184</v>
      </c>
      <c r="D3739" t="s">
        <v>161</v>
      </c>
      <c r="E3739">
        <v>44</v>
      </c>
      <c r="F3739" t="s">
        <v>20</v>
      </c>
      <c r="G3739" t="s">
        <v>293</v>
      </c>
      <c r="H3739" t="b">
        <v>0</v>
      </c>
      <c r="I3739" t="s">
        <v>49</v>
      </c>
      <c r="J3739" t="s">
        <v>50</v>
      </c>
      <c r="L3739" t="str">
        <f t="shared" si="232"/>
        <v>Enneapogon</v>
      </c>
      <c r="M3739" t="str">
        <f t="shared" si="233"/>
        <v>NA</v>
      </c>
      <c r="N3739" t="str">
        <f t="shared" si="234"/>
        <v>Genus</v>
      </c>
      <c r="O3739" t="str">
        <f t="shared" si="235"/>
        <v>W1-E1 44</v>
      </c>
    </row>
    <row r="3740" spans="1:15">
      <c r="A3740" t="s">
        <v>135</v>
      </c>
      <c r="B3740" t="s">
        <v>183</v>
      </c>
      <c r="C3740" t="s">
        <v>184</v>
      </c>
      <c r="D3740" t="s">
        <v>161</v>
      </c>
      <c r="E3740">
        <v>45</v>
      </c>
      <c r="F3740" t="s">
        <v>20</v>
      </c>
      <c r="G3740" t="s">
        <v>29</v>
      </c>
      <c r="L3740" t="str">
        <f t="shared" si="232"/>
        <v>NA</v>
      </c>
      <c r="M3740" t="str">
        <f t="shared" si="233"/>
        <v>NA</v>
      </c>
      <c r="N3740" t="str">
        <f t="shared" si="234"/>
        <v>NA</v>
      </c>
      <c r="O3740" t="str">
        <f t="shared" si="235"/>
        <v>W1-E1 45</v>
      </c>
    </row>
    <row r="3741" spans="1:15">
      <c r="A3741" t="s">
        <v>135</v>
      </c>
      <c r="B3741" t="s">
        <v>183</v>
      </c>
      <c r="C3741" t="s">
        <v>184</v>
      </c>
      <c r="D3741" t="s">
        <v>161</v>
      </c>
      <c r="E3741">
        <v>46</v>
      </c>
      <c r="F3741" t="s">
        <v>186</v>
      </c>
      <c r="G3741" t="s">
        <v>29</v>
      </c>
      <c r="L3741" t="str">
        <f t="shared" si="232"/>
        <v>NA</v>
      </c>
      <c r="M3741" t="str">
        <f t="shared" si="233"/>
        <v>NA</v>
      </c>
      <c r="N3741" t="str">
        <f t="shared" si="234"/>
        <v>NA</v>
      </c>
      <c r="O3741" t="str">
        <f t="shared" si="235"/>
        <v>W1-E1 46</v>
      </c>
    </row>
    <row r="3742" spans="1:15">
      <c r="A3742" t="s">
        <v>135</v>
      </c>
      <c r="B3742" t="s">
        <v>183</v>
      </c>
      <c r="C3742" t="s">
        <v>184</v>
      </c>
      <c r="D3742" t="s">
        <v>161</v>
      </c>
      <c r="E3742">
        <v>47</v>
      </c>
      <c r="F3742" t="s">
        <v>20</v>
      </c>
      <c r="G3742" t="s">
        <v>29</v>
      </c>
      <c r="L3742" t="str">
        <f t="shared" si="232"/>
        <v>NA</v>
      </c>
      <c r="M3742" t="str">
        <f t="shared" si="233"/>
        <v>NA</v>
      </c>
      <c r="N3742" t="str">
        <f t="shared" si="234"/>
        <v>NA</v>
      </c>
      <c r="O3742" t="str">
        <f t="shared" si="235"/>
        <v>W1-E1 47</v>
      </c>
    </row>
    <row r="3743" spans="1:15">
      <c r="A3743" t="s">
        <v>135</v>
      </c>
      <c r="B3743" t="s">
        <v>183</v>
      </c>
      <c r="C3743" t="s">
        <v>184</v>
      </c>
      <c r="D3743" t="s">
        <v>161</v>
      </c>
      <c r="E3743">
        <v>48</v>
      </c>
      <c r="F3743" t="s">
        <v>20</v>
      </c>
      <c r="G3743" t="s">
        <v>29</v>
      </c>
      <c r="L3743" t="str">
        <f t="shared" si="232"/>
        <v>NA</v>
      </c>
      <c r="M3743" t="str">
        <f t="shared" si="233"/>
        <v>NA</v>
      </c>
      <c r="N3743" t="str">
        <f t="shared" si="234"/>
        <v>NA</v>
      </c>
      <c r="O3743" t="str">
        <f t="shared" si="235"/>
        <v>W1-E1 48</v>
      </c>
    </row>
    <row r="3744" spans="1:15">
      <c r="A3744" t="s">
        <v>135</v>
      </c>
      <c r="B3744" t="s">
        <v>183</v>
      </c>
      <c r="C3744" t="s">
        <v>184</v>
      </c>
      <c r="D3744" t="s">
        <v>161</v>
      </c>
      <c r="E3744">
        <v>49</v>
      </c>
      <c r="F3744" t="s">
        <v>20</v>
      </c>
      <c r="G3744" t="s">
        <v>29</v>
      </c>
      <c r="L3744" t="str">
        <f t="shared" si="232"/>
        <v>NA</v>
      </c>
      <c r="M3744" t="str">
        <f t="shared" si="233"/>
        <v>NA</v>
      </c>
      <c r="N3744" t="str">
        <f t="shared" si="234"/>
        <v>NA</v>
      </c>
      <c r="O3744" t="str">
        <f t="shared" si="235"/>
        <v>W1-E1 49</v>
      </c>
    </row>
    <row r="3745" spans="1:15">
      <c r="A3745" t="s">
        <v>135</v>
      </c>
      <c r="B3745" t="s">
        <v>183</v>
      </c>
      <c r="C3745" t="s">
        <v>184</v>
      </c>
      <c r="D3745" t="s">
        <v>161</v>
      </c>
      <c r="E3745">
        <v>50</v>
      </c>
      <c r="F3745" t="s">
        <v>32</v>
      </c>
      <c r="G3745" t="s">
        <v>29</v>
      </c>
      <c r="L3745" t="str">
        <f t="shared" si="232"/>
        <v>NA</v>
      </c>
      <c r="M3745" t="str">
        <f t="shared" si="233"/>
        <v>NA</v>
      </c>
      <c r="N3745" t="str">
        <f t="shared" si="234"/>
        <v>NA</v>
      </c>
      <c r="O3745" t="str">
        <f t="shared" si="235"/>
        <v>W1-E1 50</v>
      </c>
    </row>
    <row r="3746" spans="1:15">
      <c r="A3746" t="s">
        <v>135</v>
      </c>
      <c r="B3746" t="s">
        <v>183</v>
      </c>
      <c r="C3746" t="s">
        <v>184</v>
      </c>
      <c r="D3746" t="s">
        <v>161</v>
      </c>
      <c r="E3746">
        <v>51</v>
      </c>
      <c r="F3746" t="s">
        <v>20</v>
      </c>
      <c r="G3746" t="s">
        <v>308</v>
      </c>
      <c r="H3746" t="b">
        <v>1</v>
      </c>
      <c r="I3746" t="s">
        <v>59</v>
      </c>
      <c r="J3746" t="s">
        <v>60</v>
      </c>
      <c r="K3746">
        <v>0.05</v>
      </c>
      <c r="L3746" t="str">
        <f t="shared" si="232"/>
        <v>Sida</v>
      </c>
      <c r="M3746" t="str">
        <f t="shared" si="233"/>
        <v>trichopoda</v>
      </c>
      <c r="N3746" t="str">
        <f t="shared" si="234"/>
        <v>Species</v>
      </c>
      <c r="O3746" t="str">
        <f t="shared" si="235"/>
        <v>W1-E1 51</v>
      </c>
    </row>
    <row r="3747" spans="1:15">
      <c r="A3747" t="s">
        <v>135</v>
      </c>
      <c r="B3747" t="s">
        <v>183</v>
      </c>
      <c r="C3747" t="s">
        <v>184</v>
      </c>
      <c r="D3747" t="s">
        <v>161</v>
      </c>
      <c r="E3747">
        <v>52</v>
      </c>
      <c r="F3747" t="s">
        <v>32</v>
      </c>
      <c r="G3747" t="s">
        <v>29</v>
      </c>
      <c r="L3747" t="str">
        <f t="shared" si="232"/>
        <v>NA</v>
      </c>
      <c r="M3747" t="str">
        <f t="shared" si="233"/>
        <v>NA</v>
      </c>
      <c r="N3747" t="str">
        <f t="shared" si="234"/>
        <v>NA</v>
      </c>
      <c r="O3747" t="str">
        <f t="shared" si="235"/>
        <v>W1-E1 52</v>
      </c>
    </row>
    <row r="3748" spans="1:15">
      <c r="A3748" t="s">
        <v>135</v>
      </c>
      <c r="B3748" t="s">
        <v>183</v>
      </c>
      <c r="C3748" t="s">
        <v>184</v>
      </c>
      <c r="D3748" t="s">
        <v>161</v>
      </c>
      <c r="E3748">
        <v>53</v>
      </c>
      <c r="F3748" t="s">
        <v>20</v>
      </c>
      <c r="G3748" t="s">
        <v>29</v>
      </c>
      <c r="L3748" t="str">
        <f t="shared" si="232"/>
        <v>NA</v>
      </c>
      <c r="M3748" t="str">
        <f t="shared" si="233"/>
        <v>NA</v>
      </c>
      <c r="N3748" t="str">
        <f t="shared" si="234"/>
        <v>NA</v>
      </c>
      <c r="O3748" t="str">
        <f t="shared" si="235"/>
        <v>W1-E1 53</v>
      </c>
    </row>
    <row r="3749" spans="1:15">
      <c r="A3749" t="s">
        <v>135</v>
      </c>
      <c r="B3749" t="s">
        <v>183</v>
      </c>
      <c r="C3749" t="s">
        <v>184</v>
      </c>
      <c r="D3749" t="s">
        <v>161</v>
      </c>
      <c r="E3749">
        <v>54</v>
      </c>
      <c r="F3749" t="s">
        <v>20</v>
      </c>
      <c r="G3749" t="s">
        <v>47</v>
      </c>
      <c r="H3749" t="b">
        <v>0</v>
      </c>
      <c r="I3749" t="s">
        <v>19</v>
      </c>
      <c r="J3749" t="s">
        <v>24</v>
      </c>
      <c r="K3749">
        <v>0.05</v>
      </c>
      <c r="L3749" t="str">
        <f t="shared" si="232"/>
        <v>Sclerolaena</v>
      </c>
      <c r="M3749" t="str">
        <f t="shared" si="233"/>
        <v>eriacantha</v>
      </c>
      <c r="N3749" t="str">
        <f t="shared" si="234"/>
        <v>Species</v>
      </c>
      <c r="O3749" t="str">
        <f t="shared" si="235"/>
        <v>W1-E1 54</v>
      </c>
    </row>
    <row r="3750" spans="1:15">
      <c r="A3750" t="s">
        <v>135</v>
      </c>
      <c r="B3750" t="s">
        <v>183</v>
      </c>
      <c r="C3750" t="s">
        <v>184</v>
      </c>
      <c r="D3750" t="s">
        <v>161</v>
      </c>
      <c r="E3750">
        <v>55</v>
      </c>
      <c r="F3750" t="s">
        <v>20</v>
      </c>
      <c r="G3750" t="s">
        <v>29</v>
      </c>
      <c r="L3750" t="str">
        <f t="shared" si="232"/>
        <v>NA</v>
      </c>
      <c r="M3750" t="str">
        <f t="shared" si="233"/>
        <v>NA</v>
      </c>
      <c r="N3750" t="str">
        <f t="shared" si="234"/>
        <v>NA</v>
      </c>
      <c r="O3750" t="str">
        <f t="shared" si="235"/>
        <v>W1-E1 55</v>
      </c>
    </row>
    <row r="3751" spans="1:15">
      <c r="A3751" t="s">
        <v>135</v>
      </c>
      <c r="B3751" t="s">
        <v>183</v>
      </c>
      <c r="C3751" t="s">
        <v>184</v>
      </c>
      <c r="D3751" t="s">
        <v>161</v>
      </c>
      <c r="E3751">
        <v>56</v>
      </c>
      <c r="F3751" t="s">
        <v>20</v>
      </c>
      <c r="G3751" t="s">
        <v>29</v>
      </c>
      <c r="L3751" t="str">
        <f t="shared" si="232"/>
        <v>NA</v>
      </c>
      <c r="M3751" t="str">
        <f t="shared" si="233"/>
        <v>NA</v>
      </c>
      <c r="N3751" t="str">
        <f t="shared" si="234"/>
        <v>NA</v>
      </c>
      <c r="O3751" t="str">
        <f t="shared" si="235"/>
        <v>W1-E1 56</v>
      </c>
    </row>
    <row r="3752" spans="1:15">
      <c r="A3752" t="s">
        <v>135</v>
      </c>
      <c r="B3752" t="s">
        <v>183</v>
      </c>
      <c r="C3752" t="s">
        <v>184</v>
      </c>
      <c r="D3752" t="s">
        <v>161</v>
      </c>
      <c r="E3752">
        <v>57</v>
      </c>
      <c r="F3752" t="s">
        <v>32</v>
      </c>
      <c r="G3752" t="s">
        <v>29</v>
      </c>
      <c r="L3752" t="str">
        <f t="shared" si="232"/>
        <v>NA</v>
      </c>
      <c r="M3752" t="str">
        <f t="shared" si="233"/>
        <v>NA</v>
      </c>
      <c r="N3752" t="str">
        <f t="shared" si="234"/>
        <v>NA</v>
      </c>
      <c r="O3752" t="str">
        <f t="shared" si="235"/>
        <v>W1-E1 57</v>
      </c>
    </row>
    <row r="3753" spans="1:15">
      <c r="A3753" t="s">
        <v>135</v>
      </c>
      <c r="B3753" t="s">
        <v>183</v>
      </c>
      <c r="C3753" t="s">
        <v>184</v>
      </c>
      <c r="D3753" t="s">
        <v>161</v>
      </c>
      <c r="E3753">
        <v>58</v>
      </c>
      <c r="F3753" t="s">
        <v>20</v>
      </c>
      <c r="G3753" t="s">
        <v>29</v>
      </c>
      <c r="L3753" t="str">
        <f t="shared" si="232"/>
        <v>NA</v>
      </c>
      <c r="M3753" t="str">
        <f t="shared" si="233"/>
        <v>NA</v>
      </c>
      <c r="N3753" t="str">
        <f t="shared" si="234"/>
        <v>NA</v>
      </c>
      <c r="O3753" t="str">
        <f t="shared" si="235"/>
        <v>W1-E1 58</v>
      </c>
    </row>
    <row r="3754" spans="1:15">
      <c r="A3754" t="s">
        <v>135</v>
      </c>
      <c r="B3754" t="s">
        <v>183</v>
      </c>
      <c r="C3754" t="s">
        <v>184</v>
      </c>
      <c r="D3754" t="s">
        <v>161</v>
      </c>
      <c r="E3754">
        <v>59</v>
      </c>
      <c r="F3754" t="s">
        <v>20</v>
      </c>
      <c r="G3754" t="s">
        <v>29</v>
      </c>
      <c r="L3754" t="str">
        <f t="shared" si="232"/>
        <v>NA</v>
      </c>
      <c r="M3754" t="str">
        <f t="shared" si="233"/>
        <v>NA</v>
      </c>
      <c r="N3754" t="str">
        <f t="shared" si="234"/>
        <v>NA</v>
      </c>
      <c r="O3754" t="str">
        <f t="shared" si="235"/>
        <v>W1-E1 59</v>
      </c>
    </row>
    <row r="3755" spans="1:15">
      <c r="A3755" t="s">
        <v>135</v>
      </c>
      <c r="B3755" t="s">
        <v>183</v>
      </c>
      <c r="C3755" t="s">
        <v>184</v>
      </c>
      <c r="D3755" t="s">
        <v>161</v>
      </c>
      <c r="E3755">
        <v>60</v>
      </c>
      <c r="F3755" t="s">
        <v>20</v>
      </c>
      <c r="G3755" t="s">
        <v>29</v>
      </c>
      <c r="L3755" t="str">
        <f t="shared" si="232"/>
        <v>NA</v>
      </c>
      <c r="M3755" t="str">
        <f t="shared" si="233"/>
        <v>NA</v>
      </c>
      <c r="N3755" t="str">
        <f t="shared" si="234"/>
        <v>NA</v>
      </c>
      <c r="O3755" t="str">
        <f t="shared" si="235"/>
        <v>W1-E1 60</v>
      </c>
    </row>
    <row r="3756" spans="1:15">
      <c r="A3756" t="s">
        <v>135</v>
      </c>
      <c r="B3756" t="s">
        <v>183</v>
      </c>
      <c r="C3756" t="s">
        <v>184</v>
      </c>
      <c r="D3756" t="s">
        <v>161</v>
      </c>
      <c r="E3756">
        <v>61</v>
      </c>
      <c r="F3756" t="s">
        <v>34</v>
      </c>
      <c r="G3756" t="s">
        <v>29</v>
      </c>
      <c r="L3756" t="str">
        <f t="shared" si="232"/>
        <v>NA</v>
      </c>
      <c r="M3756" t="str">
        <f t="shared" si="233"/>
        <v>NA</v>
      </c>
      <c r="N3756" t="str">
        <f t="shared" si="234"/>
        <v>NA</v>
      </c>
      <c r="O3756" t="str">
        <f t="shared" si="235"/>
        <v>W1-E1 61</v>
      </c>
    </row>
    <row r="3757" spans="1:15">
      <c r="A3757" t="s">
        <v>135</v>
      </c>
      <c r="B3757" t="s">
        <v>183</v>
      </c>
      <c r="C3757" t="s">
        <v>184</v>
      </c>
      <c r="D3757" t="s">
        <v>161</v>
      </c>
      <c r="E3757">
        <v>62</v>
      </c>
      <c r="F3757" t="s">
        <v>20</v>
      </c>
      <c r="G3757" t="s">
        <v>29</v>
      </c>
      <c r="L3757" t="str">
        <f t="shared" si="232"/>
        <v>NA</v>
      </c>
      <c r="M3757" t="str">
        <f t="shared" si="233"/>
        <v>NA</v>
      </c>
      <c r="N3757" t="str">
        <f t="shared" si="234"/>
        <v>NA</v>
      </c>
      <c r="O3757" t="str">
        <f t="shared" si="235"/>
        <v>W1-E1 62</v>
      </c>
    </row>
    <row r="3758" spans="1:15">
      <c r="A3758" t="s">
        <v>135</v>
      </c>
      <c r="B3758" t="s">
        <v>183</v>
      </c>
      <c r="C3758" t="s">
        <v>184</v>
      </c>
      <c r="D3758" t="s">
        <v>161</v>
      </c>
      <c r="E3758">
        <v>63</v>
      </c>
      <c r="F3758" t="s">
        <v>32</v>
      </c>
      <c r="G3758" t="s">
        <v>29</v>
      </c>
      <c r="L3758" t="str">
        <f t="shared" si="232"/>
        <v>NA</v>
      </c>
      <c r="M3758" t="str">
        <f t="shared" si="233"/>
        <v>NA</v>
      </c>
      <c r="N3758" t="str">
        <f t="shared" si="234"/>
        <v>NA</v>
      </c>
      <c r="O3758" t="str">
        <f t="shared" si="235"/>
        <v>W1-E1 63</v>
      </c>
    </row>
    <row r="3759" spans="1:15">
      <c r="A3759" t="s">
        <v>135</v>
      </c>
      <c r="B3759" t="s">
        <v>183</v>
      </c>
      <c r="C3759" t="s">
        <v>184</v>
      </c>
      <c r="D3759" t="s">
        <v>161</v>
      </c>
      <c r="E3759">
        <v>64</v>
      </c>
      <c r="F3759" t="s">
        <v>32</v>
      </c>
      <c r="G3759" t="s">
        <v>29</v>
      </c>
      <c r="L3759" t="str">
        <f t="shared" si="232"/>
        <v>NA</v>
      </c>
      <c r="M3759" t="str">
        <f t="shared" si="233"/>
        <v>NA</v>
      </c>
      <c r="N3759" t="str">
        <f t="shared" si="234"/>
        <v>NA</v>
      </c>
      <c r="O3759" t="str">
        <f t="shared" si="235"/>
        <v>W1-E1 64</v>
      </c>
    </row>
    <row r="3760" spans="1:15">
      <c r="A3760" t="s">
        <v>135</v>
      </c>
      <c r="B3760" t="s">
        <v>183</v>
      </c>
      <c r="C3760" t="s">
        <v>184</v>
      </c>
      <c r="D3760" t="s">
        <v>161</v>
      </c>
      <c r="E3760">
        <v>65</v>
      </c>
      <c r="F3760" t="s">
        <v>32</v>
      </c>
      <c r="G3760" t="s">
        <v>29</v>
      </c>
      <c r="L3760" t="str">
        <f t="shared" si="232"/>
        <v>NA</v>
      </c>
      <c r="M3760" t="str">
        <f t="shared" si="233"/>
        <v>NA</v>
      </c>
      <c r="N3760" t="str">
        <f t="shared" si="234"/>
        <v>NA</v>
      </c>
      <c r="O3760" t="str">
        <f t="shared" si="235"/>
        <v>W1-E1 65</v>
      </c>
    </row>
    <row r="3761" spans="1:15">
      <c r="A3761" t="s">
        <v>135</v>
      </c>
      <c r="B3761" t="s">
        <v>183</v>
      </c>
      <c r="C3761" t="s">
        <v>184</v>
      </c>
      <c r="D3761" t="s">
        <v>161</v>
      </c>
      <c r="E3761">
        <v>66</v>
      </c>
      <c r="F3761" t="s">
        <v>32</v>
      </c>
      <c r="G3761" t="s">
        <v>29</v>
      </c>
      <c r="L3761" t="str">
        <f t="shared" si="232"/>
        <v>NA</v>
      </c>
      <c r="M3761" t="str">
        <f t="shared" si="233"/>
        <v>NA</v>
      </c>
      <c r="N3761" t="str">
        <f t="shared" si="234"/>
        <v>NA</v>
      </c>
      <c r="O3761" t="str">
        <f t="shared" si="235"/>
        <v>W1-E1 66</v>
      </c>
    </row>
    <row r="3762" spans="1:15">
      <c r="A3762" t="s">
        <v>135</v>
      </c>
      <c r="B3762" t="s">
        <v>183</v>
      </c>
      <c r="C3762" t="s">
        <v>184</v>
      </c>
      <c r="D3762" t="s">
        <v>161</v>
      </c>
      <c r="E3762">
        <v>67</v>
      </c>
      <c r="F3762" t="s">
        <v>32</v>
      </c>
      <c r="G3762" t="s">
        <v>29</v>
      </c>
      <c r="L3762" t="str">
        <f t="shared" si="232"/>
        <v>NA</v>
      </c>
      <c r="M3762" t="str">
        <f t="shared" si="233"/>
        <v>NA</v>
      </c>
      <c r="N3762" t="str">
        <f t="shared" si="234"/>
        <v>NA</v>
      </c>
      <c r="O3762" t="str">
        <f t="shared" si="235"/>
        <v>W1-E1 67</v>
      </c>
    </row>
    <row r="3763" spans="1:15">
      <c r="A3763" t="s">
        <v>135</v>
      </c>
      <c r="B3763" t="s">
        <v>183</v>
      </c>
      <c r="C3763" t="s">
        <v>184</v>
      </c>
      <c r="D3763" t="s">
        <v>161</v>
      </c>
      <c r="E3763">
        <v>68</v>
      </c>
      <c r="F3763" t="s">
        <v>186</v>
      </c>
      <c r="G3763" t="s">
        <v>29</v>
      </c>
      <c r="L3763" t="str">
        <f t="shared" si="232"/>
        <v>NA</v>
      </c>
      <c r="M3763" t="str">
        <f t="shared" si="233"/>
        <v>NA</v>
      </c>
      <c r="N3763" t="str">
        <f t="shared" si="234"/>
        <v>NA</v>
      </c>
      <c r="O3763" t="str">
        <f t="shared" si="235"/>
        <v>W1-E1 68</v>
      </c>
    </row>
    <row r="3764" spans="1:15">
      <c r="A3764" t="s">
        <v>135</v>
      </c>
      <c r="B3764" t="s">
        <v>183</v>
      </c>
      <c r="C3764" t="s">
        <v>184</v>
      </c>
      <c r="D3764" t="s">
        <v>161</v>
      </c>
      <c r="E3764">
        <v>69</v>
      </c>
      <c r="F3764" t="s">
        <v>186</v>
      </c>
      <c r="G3764" t="s">
        <v>29</v>
      </c>
      <c r="L3764" t="str">
        <f t="shared" si="232"/>
        <v>NA</v>
      </c>
      <c r="M3764" t="str">
        <f t="shared" si="233"/>
        <v>NA</v>
      </c>
      <c r="N3764" t="str">
        <f t="shared" si="234"/>
        <v>NA</v>
      </c>
      <c r="O3764" t="str">
        <f t="shared" si="235"/>
        <v>W1-E1 69</v>
      </c>
    </row>
    <row r="3765" spans="1:15">
      <c r="A3765" t="s">
        <v>135</v>
      </c>
      <c r="B3765" t="s">
        <v>183</v>
      </c>
      <c r="C3765" t="s">
        <v>184</v>
      </c>
      <c r="D3765" t="s">
        <v>161</v>
      </c>
      <c r="E3765">
        <v>70</v>
      </c>
      <c r="F3765" t="s">
        <v>34</v>
      </c>
      <c r="G3765" t="s">
        <v>293</v>
      </c>
      <c r="H3765" t="b">
        <v>0</v>
      </c>
      <c r="I3765" t="s">
        <v>49</v>
      </c>
      <c r="J3765" t="s">
        <v>50</v>
      </c>
      <c r="K3765">
        <v>0.05</v>
      </c>
      <c r="L3765" t="str">
        <f t="shared" si="232"/>
        <v>Enneapogon</v>
      </c>
      <c r="M3765" t="str">
        <f t="shared" si="233"/>
        <v>NA</v>
      </c>
      <c r="N3765" t="str">
        <f t="shared" si="234"/>
        <v>Genus</v>
      </c>
      <c r="O3765" t="str">
        <f t="shared" si="235"/>
        <v>W1-E1 70</v>
      </c>
    </row>
    <row r="3766" spans="1:15">
      <c r="A3766" t="s">
        <v>135</v>
      </c>
      <c r="B3766" t="s">
        <v>183</v>
      </c>
      <c r="C3766" t="s">
        <v>184</v>
      </c>
      <c r="D3766" t="s">
        <v>161</v>
      </c>
      <c r="E3766">
        <v>70</v>
      </c>
      <c r="F3766" t="s">
        <v>34</v>
      </c>
      <c r="G3766" t="s">
        <v>44</v>
      </c>
      <c r="H3766" t="b">
        <v>1</v>
      </c>
      <c r="I3766" t="s">
        <v>19</v>
      </c>
      <c r="J3766" t="s">
        <v>24</v>
      </c>
      <c r="K3766">
        <v>7.0000000000000007E-2</v>
      </c>
      <c r="L3766" t="str">
        <f t="shared" si="232"/>
        <v>Maireana</v>
      </c>
      <c r="M3766" t="str">
        <f t="shared" si="233"/>
        <v>astrotricha</v>
      </c>
      <c r="N3766" t="str">
        <f t="shared" si="234"/>
        <v>Species</v>
      </c>
      <c r="O3766" t="str">
        <f t="shared" si="235"/>
        <v>W1-E1 70</v>
      </c>
    </row>
    <row r="3767" spans="1:15">
      <c r="A3767" t="s">
        <v>135</v>
      </c>
      <c r="B3767" t="s">
        <v>183</v>
      </c>
      <c r="C3767" t="s">
        <v>184</v>
      </c>
      <c r="D3767" t="s">
        <v>161</v>
      </c>
      <c r="E3767">
        <v>71</v>
      </c>
      <c r="F3767" t="s">
        <v>34</v>
      </c>
      <c r="G3767" t="s">
        <v>29</v>
      </c>
      <c r="L3767" t="str">
        <f t="shared" si="232"/>
        <v>NA</v>
      </c>
      <c r="M3767" t="str">
        <f t="shared" si="233"/>
        <v>NA</v>
      </c>
      <c r="N3767" t="str">
        <f t="shared" si="234"/>
        <v>NA</v>
      </c>
      <c r="O3767" t="str">
        <f t="shared" si="235"/>
        <v>W1-E1 71</v>
      </c>
    </row>
    <row r="3768" spans="1:15">
      <c r="A3768" t="s">
        <v>135</v>
      </c>
      <c r="B3768" t="s">
        <v>183</v>
      </c>
      <c r="C3768" t="s">
        <v>184</v>
      </c>
      <c r="D3768" t="s">
        <v>161</v>
      </c>
      <c r="E3768">
        <v>72</v>
      </c>
      <c r="F3768" t="s">
        <v>20</v>
      </c>
      <c r="G3768" t="s">
        <v>293</v>
      </c>
      <c r="H3768" t="b">
        <v>0</v>
      </c>
      <c r="I3768" t="s">
        <v>49</v>
      </c>
      <c r="J3768" t="s">
        <v>50</v>
      </c>
      <c r="K3768">
        <v>0.08</v>
      </c>
      <c r="L3768" t="str">
        <f t="shared" si="232"/>
        <v>Enneapogon</v>
      </c>
      <c r="M3768" t="str">
        <f t="shared" si="233"/>
        <v>NA</v>
      </c>
      <c r="N3768" t="str">
        <f t="shared" si="234"/>
        <v>Genus</v>
      </c>
      <c r="O3768" t="str">
        <f t="shared" si="235"/>
        <v>W1-E1 72</v>
      </c>
    </row>
    <row r="3769" spans="1:15">
      <c r="A3769" t="s">
        <v>135</v>
      </c>
      <c r="B3769" t="s">
        <v>183</v>
      </c>
      <c r="C3769" t="s">
        <v>184</v>
      </c>
      <c r="D3769" t="s">
        <v>161</v>
      </c>
      <c r="E3769">
        <v>73</v>
      </c>
      <c r="F3769" t="s">
        <v>34</v>
      </c>
      <c r="G3769" t="s">
        <v>29</v>
      </c>
      <c r="L3769" t="str">
        <f t="shared" si="232"/>
        <v>NA</v>
      </c>
      <c r="M3769" t="str">
        <f t="shared" si="233"/>
        <v>NA</v>
      </c>
      <c r="N3769" t="str">
        <f t="shared" si="234"/>
        <v>NA</v>
      </c>
      <c r="O3769" t="str">
        <f t="shared" si="235"/>
        <v>W1-E1 73</v>
      </c>
    </row>
    <row r="3770" spans="1:15">
      <c r="A3770" t="s">
        <v>135</v>
      </c>
      <c r="B3770" t="s">
        <v>183</v>
      </c>
      <c r="C3770" t="s">
        <v>184</v>
      </c>
      <c r="D3770" t="s">
        <v>161</v>
      </c>
      <c r="E3770">
        <v>74</v>
      </c>
      <c r="F3770" t="s">
        <v>34</v>
      </c>
      <c r="G3770" t="s">
        <v>29</v>
      </c>
      <c r="L3770" t="str">
        <f t="shared" si="232"/>
        <v>NA</v>
      </c>
      <c r="M3770" t="str">
        <f t="shared" si="233"/>
        <v>NA</v>
      </c>
      <c r="N3770" t="str">
        <f t="shared" si="234"/>
        <v>NA</v>
      </c>
      <c r="O3770" t="str">
        <f t="shared" si="235"/>
        <v>W1-E1 74</v>
      </c>
    </row>
    <row r="3771" spans="1:15">
      <c r="A3771" t="s">
        <v>135</v>
      </c>
      <c r="B3771" t="s">
        <v>183</v>
      </c>
      <c r="C3771" t="s">
        <v>184</v>
      </c>
      <c r="D3771" t="s">
        <v>161</v>
      </c>
      <c r="E3771">
        <v>75</v>
      </c>
      <c r="F3771" t="s">
        <v>32</v>
      </c>
      <c r="G3771" t="s">
        <v>29</v>
      </c>
      <c r="L3771" t="str">
        <f t="shared" si="232"/>
        <v>NA</v>
      </c>
      <c r="M3771" t="str">
        <f t="shared" si="233"/>
        <v>NA</v>
      </c>
      <c r="N3771" t="str">
        <f t="shared" si="234"/>
        <v>NA</v>
      </c>
      <c r="O3771" t="str">
        <f t="shared" si="235"/>
        <v>W1-E1 75</v>
      </c>
    </row>
    <row r="3772" spans="1:15">
      <c r="A3772" t="s">
        <v>135</v>
      </c>
      <c r="B3772" t="s">
        <v>183</v>
      </c>
      <c r="C3772" t="s">
        <v>184</v>
      </c>
      <c r="D3772" t="s">
        <v>161</v>
      </c>
      <c r="E3772">
        <v>76</v>
      </c>
      <c r="F3772" t="s">
        <v>34</v>
      </c>
      <c r="G3772" t="s">
        <v>293</v>
      </c>
      <c r="H3772" t="b">
        <v>0</v>
      </c>
      <c r="I3772" t="s">
        <v>49</v>
      </c>
      <c r="J3772" t="s">
        <v>50</v>
      </c>
      <c r="K3772">
        <v>0.1</v>
      </c>
      <c r="L3772" t="str">
        <f t="shared" si="232"/>
        <v>Enneapogon</v>
      </c>
      <c r="M3772" t="str">
        <f t="shared" si="233"/>
        <v>NA</v>
      </c>
      <c r="N3772" t="str">
        <f t="shared" si="234"/>
        <v>Genus</v>
      </c>
      <c r="O3772" t="str">
        <f t="shared" si="235"/>
        <v>W1-E1 76</v>
      </c>
    </row>
    <row r="3773" spans="1:15">
      <c r="A3773" t="s">
        <v>135</v>
      </c>
      <c r="B3773" t="s">
        <v>183</v>
      </c>
      <c r="C3773" t="s">
        <v>184</v>
      </c>
      <c r="D3773" t="s">
        <v>161</v>
      </c>
      <c r="E3773">
        <v>77</v>
      </c>
      <c r="F3773" t="s">
        <v>32</v>
      </c>
      <c r="G3773" t="s">
        <v>29</v>
      </c>
      <c r="L3773" t="str">
        <f t="shared" si="232"/>
        <v>NA</v>
      </c>
      <c r="M3773" t="str">
        <f t="shared" si="233"/>
        <v>NA</v>
      </c>
      <c r="N3773" t="str">
        <f t="shared" si="234"/>
        <v>NA</v>
      </c>
      <c r="O3773" t="str">
        <f t="shared" si="235"/>
        <v>W1-E1 77</v>
      </c>
    </row>
    <row r="3774" spans="1:15">
      <c r="A3774" t="s">
        <v>135</v>
      </c>
      <c r="B3774" t="s">
        <v>183</v>
      </c>
      <c r="C3774" t="s">
        <v>184</v>
      </c>
      <c r="D3774" t="s">
        <v>161</v>
      </c>
      <c r="E3774">
        <v>78</v>
      </c>
      <c r="F3774" t="s">
        <v>20</v>
      </c>
      <c r="G3774" t="s">
        <v>29</v>
      </c>
      <c r="L3774" t="str">
        <f t="shared" si="232"/>
        <v>NA</v>
      </c>
      <c r="M3774" t="str">
        <f t="shared" si="233"/>
        <v>NA</v>
      </c>
      <c r="N3774" t="str">
        <f t="shared" si="234"/>
        <v>NA</v>
      </c>
      <c r="O3774" t="str">
        <f t="shared" si="235"/>
        <v>W1-E1 78</v>
      </c>
    </row>
    <row r="3775" spans="1:15">
      <c r="A3775" t="s">
        <v>135</v>
      </c>
      <c r="B3775" t="s">
        <v>183</v>
      </c>
      <c r="C3775" t="s">
        <v>184</v>
      </c>
      <c r="D3775" t="s">
        <v>161</v>
      </c>
      <c r="E3775">
        <v>79</v>
      </c>
      <c r="F3775" t="s">
        <v>32</v>
      </c>
      <c r="G3775" t="s">
        <v>29</v>
      </c>
      <c r="L3775" t="str">
        <f t="shared" si="232"/>
        <v>NA</v>
      </c>
      <c r="M3775" t="str">
        <f t="shared" si="233"/>
        <v>NA</v>
      </c>
      <c r="N3775" t="str">
        <f t="shared" si="234"/>
        <v>NA</v>
      </c>
      <c r="O3775" t="str">
        <f t="shared" si="235"/>
        <v>W1-E1 79</v>
      </c>
    </row>
    <row r="3776" spans="1:15">
      <c r="A3776" t="s">
        <v>135</v>
      </c>
      <c r="B3776" t="s">
        <v>183</v>
      </c>
      <c r="C3776" t="s">
        <v>184</v>
      </c>
      <c r="D3776" t="s">
        <v>161</v>
      </c>
      <c r="E3776">
        <v>80</v>
      </c>
      <c r="F3776" t="s">
        <v>32</v>
      </c>
      <c r="G3776" t="s">
        <v>29</v>
      </c>
      <c r="L3776" t="str">
        <f t="shared" si="232"/>
        <v>NA</v>
      </c>
      <c r="M3776" t="str">
        <f t="shared" si="233"/>
        <v>NA</v>
      </c>
      <c r="N3776" t="str">
        <f t="shared" si="234"/>
        <v>NA</v>
      </c>
      <c r="O3776" t="str">
        <f t="shared" si="235"/>
        <v>W1-E1 80</v>
      </c>
    </row>
    <row r="3777" spans="1:15">
      <c r="A3777" t="s">
        <v>135</v>
      </c>
      <c r="B3777" t="s">
        <v>183</v>
      </c>
      <c r="C3777" t="s">
        <v>184</v>
      </c>
      <c r="D3777" t="s">
        <v>161</v>
      </c>
      <c r="E3777">
        <v>81</v>
      </c>
      <c r="F3777" t="s">
        <v>32</v>
      </c>
      <c r="G3777" t="s">
        <v>29</v>
      </c>
      <c r="L3777" t="str">
        <f t="shared" si="232"/>
        <v>NA</v>
      </c>
      <c r="M3777" t="str">
        <f t="shared" si="233"/>
        <v>NA</v>
      </c>
      <c r="N3777" t="str">
        <f t="shared" si="234"/>
        <v>NA</v>
      </c>
      <c r="O3777" t="str">
        <f t="shared" si="235"/>
        <v>W1-E1 81</v>
      </c>
    </row>
    <row r="3778" spans="1:15">
      <c r="A3778" t="s">
        <v>135</v>
      </c>
      <c r="B3778" t="s">
        <v>183</v>
      </c>
      <c r="C3778" t="s">
        <v>184</v>
      </c>
      <c r="D3778" t="s">
        <v>161</v>
      </c>
      <c r="E3778">
        <v>82</v>
      </c>
      <c r="F3778" t="s">
        <v>32</v>
      </c>
      <c r="G3778" t="s">
        <v>29</v>
      </c>
      <c r="L3778" t="str">
        <f t="shared" si="232"/>
        <v>NA</v>
      </c>
      <c r="M3778" t="str">
        <f t="shared" si="233"/>
        <v>NA</v>
      </c>
      <c r="N3778" t="str">
        <f t="shared" si="234"/>
        <v>NA</v>
      </c>
      <c r="O3778" t="str">
        <f t="shared" si="235"/>
        <v>W1-E1 82</v>
      </c>
    </row>
    <row r="3779" spans="1:15">
      <c r="A3779" t="s">
        <v>135</v>
      </c>
      <c r="B3779" t="s">
        <v>183</v>
      </c>
      <c r="C3779" t="s">
        <v>184</v>
      </c>
      <c r="D3779" t="s">
        <v>161</v>
      </c>
      <c r="E3779">
        <v>83</v>
      </c>
      <c r="F3779" t="s">
        <v>32</v>
      </c>
      <c r="G3779" t="s">
        <v>29</v>
      </c>
      <c r="L3779" t="str">
        <f t="shared" ref="L3779:L3842" si="236">IF(G3779="NA", "NA", IF(ISNUMBER(SEARCH(" ", G3779)), LEFT(G3779, FIND(" ", G3779) - 1), G3779))</f>
        <v>NA</v>
      </c>
      <c r="M3779" t="str">
        <f t="shared" ref="M3779:M3842" si="237">IF(OR(G3779="NA", LEN(TRIM(G3779))=LEN(SUBSTITUTE(G3779," ",""))), "NA", IF(ISNUMBER(SEARCH("Dead", G3779)), "NA", MID(G3779, FIND(" ", G3779) + 1, LEN(G3779) - FIND(" ", G3779))))</f>
        <v>NA</v>
      </c>
      <c r="N3779" t="str">
        <f t="shared" ref="N3779:N3842" si="238">IF(G3779="NA", "NA", IF(ISNUMBER(SEARCH("Dead", G3779)), IF(I3779&lt;&gt;"", "Family", "NA"), IF(ISNUMBER(SEARCH("subsp.", G3779)), "Subspecies", IF(ISNUMBER(SEARCH("var.", G3779)), "Varietas", IF(COUNTIF(G3779, "* *")=0, "Genus", "Species")))))</f>
        <v>NA</v>
      </c>
      <c r="O3779" t="str">
        <f t="shared" ref="O3779:O3842" si="239">CONCATENATE(D3779, " ", E3779)</f>
        <v>W1-E1 83</v>
      </c>
    </row>
    <row r="3780" spans="1:15">
      <c r="A3780" t="s">
        <v>135</v>
      </c>
      <c r="B3780" t="s">
        <v>183</v>
      </c>
      <c r="C3780" t="s">
        <v>184</v>
      </c>
      <c r="D3780" t="s">
        <v>161</v>
      </c>
      <c r="E3780">
        <v>84</v>
      </c>
      <c r="F3780" t="s">
        <v>32</v>
      </c>
      <c r="G3780" t="s">
        <v>29</v>
      </c>
      <c r="L3780" t="str">
        <f t="shared" si="236"/>
        <v>NA</v>
      </c>
      <c r="M3780" t="str">
        <f t="shared" si="237"/>
        <v>NA</v>
      </c>
      <c r="N3780" t="str">
        <f t="shared" si="238"/>
        <v>NA</v>
      </c>
      <c r="O3780" t="str">
        <f t="shared" si="239"/>
        <v>W1-E1 84</v>
      </c>
    </row>
    <row r="3781" spans="1:15">
      <c r="A3781" t="s">
        <v>135</v>
      </c>
      <c r="B3781" t="s">
        <v>183</v>
      </c>
      <c r="C3781" t="s">
        <v>184</v>
      </c>
      <c r="D3781" t="s">
        <v>161</v>
      </c>
      <c r="E3781">
        <v>85</v>
      </c>
      <c r="F3781" t="s">
        <v>32</v>
      </c>
      <c r="G3781" t="s">
        <v>29</v>
      </c>
      <c r="L3781" t="str">
        <f t="shared" si="236"/>
        <v>NA</v>
      </c>
      <c r="M3781" t="str">
        <f t="shared" si="237"/>
        <v>NA</v>
      </c>
      <c r="N3781" t="str">
        <f t="shared" si="238"/>
        <v>NA</v>
      </c>
      <c r="O3781" t="str">
        <f t="shared" si="239"/>
        <v>W1-E1 85</v>
      </c>
    </row>
    <row r="3782" spans="1:15">
      <c r="A3782" t="s">
        <v>135</v>
      </c>
      <c r="B3782" t="s">
        <v>183</v>
      </c>
      <c r="C3782" t="s">
        <v>184</v>
      </c>
      <c r="D3782" t="s">
        <v>161</v>
      </c>
      <c r="E3782">
        <v>86</v>
      </c>
      <c r="F3782" t="s">
        <v>32</v>
      </c>
      <c r="G3782" t="s">
        <v>29</v>
      </c>
      <c r="L3782" t="str">
        <f t="shared" si="236"/>
        <v>NA</v>
      </c>
      <c r="M3782" t="str">
        <f t="shared" si="237"/>
        <v>NA</v>
      </c>
      <c r="N3782" t="str">
        <f t="shared" si="238"/>
        <v>NA</v>
      </c>
      <c r="O3782" t="str">
        <f t="shared" si="239"/>
        <v>W1-E1 86</v>
      </c>
    </row>
    <row r="3783" spans="1:15">
      <c r="A3783" t="s">
        <v>135</v>
      </c>
      <c r="B3783" t="s">
        <v>183</v>
      </c>
      <c r="C3783" t="s">
        <v>184</v>
      </c>
      <c r="D3783" t="s">
        <v>161</v>
      </c>
      <c r="E3783">
        <v>87</v>
      </c>
      <c r="F3783" t="s">
        <v>32</v>
      </c>
      <c r="G3783" t="s">
        <v>29</v>
      </c>
      <c r="L3783" t="str">
        <f t="shared" si="236"/>
        <v>NA</v>
      </c>
      <c r="M3783" t="str">
        <f t="shared" si="237"/>
        <v>NA</v>
      </c>
      <c r="N3783" t="str">
        <f t="shared" si="238"/>
        <v>NA</v>
      </c>
      <c r="O3783" t="str">
        <f t="shared" si="239"/>
        <v>W1-E1 87</v>
      </c>
    </row>
    <row r="3784" spans="1:15">
      <c r="A3784" t="s">
        <v>135</v>
      </c>
      <c r="B3784" t="s">
        <v>183</v>
      </c>
      <c r="C3784" t="s">
        <v>184</v>
      </c>
      <c r="D3784" t="s">
        <v>161</v>
      </c>
      <c r="E3784">
        <v>88</v>
      </c>
      <c r="F3784" t="s">
        <v>32</v>
      </c>
      <c r="G3784" t="s">
        <v>29</v>
      </c>
      <c r="L3784" t="str">
        <f t="shared" si="236"/>
        <v>NA</v>
      </c>
      <c r="M3784" t="str">
        <f t="shared" si="237"/>
        <v>NA</v>
      </c>
      <c r="N3784" t="str">
        <f t="shared" si="238"/>
        <v>NA</v>
      </c>
      <c r="O3784" t="str">
        <f t="shared" si="239"/>
        <v>W1-E1 88</v>
      </c>
    </row>
    <row r="3785" spans="1:15">
      <c r="A3785" t="s">
        <v>135</v>
      </c>
      <c r="B3785" t="s">
        <v>183</v>
      </c>
      <c r="C3785" t="s">
        <v>184</v>
      </c>
      <c r="D3785" t="s">
        <v>161</v>
      </c>
      <c r="E3785">
        <v>89</v>
      </c>
      <c r="F3785" t="s">
        <v>32</v>
      </c>
      <c r="G3785" t="s">
        <v>29</v>
      </c>
      <c r="L3785" t="str">
        <f t="shared" si="236"/>
        <v>NA</v>
      </c>
      <c r="M3785" t="str">
        <f t="shared" si="237"/>
        <v>NA</v>
      </c>
      <c r="N3785" t="str">
        <f t="shared" si="238"/>
        <v>NA</v>
      </c>
      <c r="O3785" t="str">
        <f t="shared" si="239"/>
        <v>W1-E1 89</v>
      </c>
    </row>
    <row r="3786" spans="1:15">
      <c r="A3786" t="s">
        <v>135</v>
      </c>
      <c r="B3786" t="s">
        <v>183</v>
      </c>
      <c r="C3786" t="s">
        <v>184</v>
      </c>
      <c r="D3786" t="s">
        <v>161</v>
      </c>
      <c r="E3786">
        <v>90</v>
      </c>
      <c r="F3786" t="s">
        <v>32</v>
      </c>
      <c r="G3786" t="s">
        <v>293</v>
      </c>
      <c r="H3786" t="b">
        <v>0</v>
      </c>
      <c r="I3786" t="s">
        <v>49</v>
      </c>
      <c r="J3786" t="s">
        <v>50</v>
      </c>
      <c r="K3786">
        <v>0.03</v>
      </c>
      <c r="L3786" t="str">
        <f t="shared" si="236"/>
        <v>Enneapogon</v>
      </c>
      <c r="M3786" t="str">
        <f t="shared" si="237"/>
        <v>NA</v>
      </c>
      <c r="N3786" t="str">
        <f t="shared" si="238"/>
        <v>Genus</v>
      </c>
      <c r="O3786" t="str">
        <f t="shared" si="239"/>
        <v>W1-E1 90</v>
      </c>
    </row>
    <row r="3787" spans="1:15">
      <c r="A3787" t="s">
        <v>135</v>
      </c>
      <c r="B3787" t="s">
        <v>183</v>
      </c>
      <c r="C3787" t="s">
        <v>184</v>
      </c>
      <c r="D3787" t="s">
        <v>161</v>
      </c>
      <c r="E3787">
        <v>91</v>
      </c>
      <c r="F3787" t="s">
        <v>32</v>
      </c>
      <c r="G3787" t="s">
        <v>29</v>
      </c>
      <c r="L3787" t="str">
        <f t="shared" si="236"/>
        <v>NA</v>
      </c>
      <c r="M3787" t="str">
        <f t="shared" si="237"/>
        <v>NA</v>
      </c>
      <c r="N3787" t="str">
        <f t="shared" si="238"/>
        <v>NA</v>
      </c>
      <c r="O3787" t="str">
        <f t="shared" si="239"/>
        <v>W1-E1 91</v>
      </c>
    </row>
    <row r="3788" spans="1:15">
      <c r="A3788" t="s">
        <v>135</v>
      </c>
      <c r="B3788" t="s">
        <v>183</v>
      </c>
      <c r="C3788" t="s">
        <v>184</v>
      </c>
      <c r="D3788" t="s">
        <v>161</v>
      </c>
      <c r="E3788">
        <v>92</v>
      </c>
      <c r="F3788" t="s">
        <v>35</v>
      </c>
      <c r="G3788" t="s">
        <v>29</v>
      </c>
      <c r="L3788" t="str">
        <f t="shared" si="236"/>
        <v>NA</v>
      </c>
      <c r="M3788" t="str">
        <f t="shared" si="237"/>
        <v>NA</v>
      </c>
      <c r="N3788" t="str">
        <f t="shared" si="238"/>
        <v>NA</v>
      </c>
      <c r="O3788" t="str">
        <f t="shared" si="239"/>
        <v>W1-E1 92</v>
      </c>
    </row>
    <row r="3789" spans="1:15">
      <c r="A3789" t="s">
        <v>135</v>
      </c>
      <c r="B3789" t="s">
        <v>183</v>
      </c>
      <c r="C3789" t="s">
        <v>184</v>
      </c>
      <c r="D3789" t="s">
        <v>161</v>
      </c>
      <c r="E3789">
        <v>93</v>
      </c>
      <c r="F3789" t="s">
        <v>20</v>
      </c>
      <c r="G3789" t="s">
        <v>29</v>
      </c>
      <c r="L3789" t="str">
        <f t="shared" si="236"/>
        <v>NA</v>
      </c>
      <c r="M3789" t="str">
        <f t="shared" si="237"/>
        <v>NA</v>
      </c>
      <c r="N3789" t="str">
        <f t="shared" si="238"/>
        <v>NA</v>
      </c>
      <c r="O3789" t="str">
        <f t="shared" si="239"/>
        <v>W1-E1 93</v>
      </c>
    </row>
    <row r="3790" spans="1:15">
      <c r="A3790" t="s">
        <v>135</v>
      </c>
      <c r="B3790" t="s">
        <v>183</v>
      </c>
      <c r="C3790" t="s">
        <v>184</v>
      </c>
      <c r="D3790" t="s">
        <v>161</v>
      </c>
      <c r="E3790">
        <v>94</v>
      </c>
      <c r="F3790" t="s">
        <v>20</v>
      </c>
      <c r="G3790" t="s">
        <v>44</v>
      </c>
      <c r="H3790" t="b">
        <v>0</v>
      </c>
      <c r="I3790" t="s">
        <v>19</v>
      </c>
      <c r="J3790" t="s">
        <v>24</v>
      </c>
      <c r="K3790">
        <v>0.2</v>
      </c>
      <c r="L3790" t="str">
        <f t="shared" si="236"/>
        <v>Maireana</v>
      </c>
      <c r="M3790" t="str">
        <f t="shared" si="237"/>
        <v>astrotricha</v>
      </c>
      <c r="N3790" t="str">
        <f t="shared" si="238"/>
        <v>Species</v>
      </c>
      <c r="O3790" t="str">
        <f t="shared" si="239"/>
        <v>W1-E1 94</v>
      </c>
    </row>
    <row r="3791" spans="1:15">
      <c r="A3791" t="s">
        <v>135</v>
      </c>
      <c r="B3791" t="s">
        <v>183</v>
      </c>
      <c r="C3791" t="s">
        <v>184</v>
      </c>
      <c r="D3791" t="s">
        <v>161</v>
      </c>
      <c r="E3791">
        <v>95</v>
      </c>
      <c r="F3791" t="s">
        <v>20</v>
      </c>
      <c r="G3791" t="s">
        <v>30</v>
      </c>
      <c r="H3791" t="b">
        <v>0</v>
      </c>
      <c r="I3791" t="s">
        <v>19</v>
      </c>
      <c r="J3791" t="s">
        <v>24</v>
      </c>
      <c r="K3791">
        <v>0.11</v>
      </c>
      <c r="L3791" t="str">
        <f t="shared" si="236"/>
        <v>Sclerolaena</v>
      </c>
      <c r="M3791" t="str">
        <f t="shared" si="237"/>
        <v>ventricosa</v>
      </c>
      <c r="N3791" t="str">
        <f t="shared" si="238"/>
        <v>Species</v>
      </c>
      <c r="O3791" t="str">
        <f t="shared" si="239"/>
        <v>W1-E1 95</v>
      </c>
    </row>
    <row r="3792" spans="1:15">
      <c r="A3792" t="s">
        <v>135</v>
      </c>
      <c r="B3792" t="s">
        <v>183</v>
      </c>
      <c r="C3792" t="s">
        <v>184</v>
      </c>
      <c r="D3792" t="s">
        <v>161</v>
      </c>
      <c r="E3792">
        <v>96</v>
      </c>
      <c r="F3792" t="s">
        <v>20</v>
      </c>
      <c r="G3792" t="s">
        <v>29</v>
      </c>
      <c r="L3792" t="str">
        <f t="shared" si="236"/>
        <v>NA</v>
      </c>
      <c r="M3792" t="str">
        <f t="shared" si="237"/>
        <v>NA</v>
      </c>
      <c r="N3792" t="str">
        <f t="shared" si="238"/>
        <v>NA</v>
      </c>
      <c r="O3792" t="str">
        <f t="shared" si="239"/>
        <v>W1-E1 96</v>
      </c>
    </row>
    <row r="3793" spans="1:15">
      <c r="A3793" t="s">
        <v>135</v>
      </c>
      <c r="B3793" t="s">
        <v>183</v>
      </c>
      <c r="C3793" t="s">
        <v>184</v>
      </c>
      <c r="D3793" t="s">
        <v>161</v>
      </c>
      <c r="E3793">
        <v>97</v>
      </c>
      <c r="F3793" t="s">
        <v>20</v>
      </c>
      <c r="G3793" t="s">
        <v>29</v>
      </c>
      <c r="L3793" t="str">
        <f t="shared" si="236"/>
        <v>NA</v>
      </c>
      <c r="M3793" t="str">
        <f t="shared" si="237"/>
        <v>NA</v>
      </c>
      <c r="N3793" t="str">
        <f t="shared" si="238"/>
        <v>NA</v>
      </c>
      <c r="O3793" t="str">
        <f t="shared" si="239"/>
        <v>W1-E1 97</v>
      </c>
    </row>
    <row r="3794" spans="1:15">
      <c r="A3794" t="s">
        <v>135</v>
      </c>
      <c r="B3794" t="s">
        <v>183</v>
      </c>
      <c r="C3794" t="s">
        <v>184</v>
      </c>
      <c r="D3794" t="s">
        <v>161</v>
      </c>
      <c r="E3794">
        <v>98</v>
      </c>
      <c r="F3794" t="s">
        <v>32</v>
      </c>
      <c r="G3794" t="s">
        <v>29</v>
      </c>
      <c r="L3794" t="str">
        <f t="shared" si="236"/>
        <v>NA</v>
      </c>
      <c r="M3794" t="str">
        <f t="shared" si="237"/>
        <v>NA</v>
      </c>
      <c r="N3794" t="str">
        <f t="shared" si="238"/>
        <v>NA</v>
      </c>
      <c r="O3794" t="str">
        <f t="shared" si="239"/>
        <v>W1-E1 98</v>
      </c>
    </row>
    <row r="3795" spans="1:15">
      <c r="A3795" t="s">
        <v>135</v>
      </c>
      <c r="B3795" t="s">
        <v>183</v>
      </c>
      <c r="C3795" t="s">
        <v>184</v>
      </c>
      <c r="D3795" t="s">
        <v>161</v>
      </c>
      <c r="E3795">
        <v>99</v>
      </c>
      <c r="F3795" t="s">
        <v>20</v>
      </c>
      <c r="G3795" t="s">
        <v>29</v>
      </c>
      <c r="L3795" t="str">
        <f t="shared" si="236"/>
        <v>NA</v>
      </c>
      <c r="M3795" t="str">
        <f t="shared" si="237"/>
        <v>NA</v>
      </c>
      <c r="N3795" t="str">
        <f t="shared" si="238"/>
        <v>NA</v>
      </c>
      <c r="O3795" t="str">
        <f t="shared" si="239"/>
        <v>W1-E1 99</v>
      </c>
    </row>
    <row r="3796" spans="1:15">
      <c r="A3796" t="s">
        <v>135</v>
      </c>
      <c r="B3796" t="s">
        <v>183</v>
      </c>
      <c r="C3796" t="s">
        <v>184</v>
      </c>
      <c r="D3796" t="s">
        <v>161</v>
      </c>
      <c r="E3796">
        <v>100</v>
      </c>
      <c r="F3796" t="s">
        <v>20</v>
      </c>
      <c r="G3796" t="s">
        <v>29</v>
      </c>
      <c r="L3796" t="str">
        <f t="shared" si="236"/>
        <v>NA</v>
      </c>
      <c r="M3796" t="str">
        <f t="shared" si="237"/>
        <v>NA</v>
      </c>
      <c r="N3796" t="str">
        <f t="shared" si="238"/>
        <v>NA</v>
      </c>
      <c r="O3796" t="str">
        <f t="shared" si="239"/>
        <v>W1-E1 100</v>
      </c>
    </row>
    <row r="3797" spans="1:15">
      <c r="A3797" t="s">
        <v>135</v>
      </c>
      <c r="B3797" t="s">
        <v>183</v>
      </c>
      <c r="C3797" t="s">
        <v>184</v>
      </c>
      <c r="D3797" t="s">
        <v>120</v>
      </c>
      <c r="E3797">
        <v>0</v>
      </c>
      <c r="F3797" t="s">
        <v>32</v>
      </c>
      <c r="G3797" t="s">
        <v>29</v>
      </c>
      <c r="L3797" t="str">
        <f t="shared" si="236"/>
        <v>NA</v>
      </c>
      <c r="M3797" t="str">
        <f t="shared" si="237"/>
        <v>NA</v>
      </c>
      <c r="N3797" t="str">
        <f t="shared" si="238"/>
        <v>NA</v>
      </c>
      <c r="O3797" t="str">
        <f t="shared" si="239"/>
        <v>W2-E2 0</v>
      </c>
    </row>
    <row r="3798" spans="1:15">
      <c r="A3798" t="s">
        <v>135</v>
      </c>
      <c r="B3798" t="s">
        <v>183</v>
      </c>
      <c r="C3798" t="s">
        <v>184</v>
      </c>
      <c r="D3798" t="s">
        <v>120</v>
      </c>
      <c r="E3798">
        <v>1</v>
      </c>
      <c r="F3798" t="s">
        <v>32</v>
      </c>
      <c r="G3798" t="s">
        <v>47</v>
      </c>
      <c r="H3798" t="b">
        <v>0</v>
      </c>
      <c r="I3798" t="s">
        <v>19</v>
      </c>
      <c r="J3798" t="s">
        <v>24</v>
      </c>
      <c r="K3798">
        <v>0.03</v>
      </c>
      <c r="L3798" t="str">
        <f t="shared" si="236"/>
        <v>Sclerolaena</v>
      </c>
      <c r="M3798" t="str">
        <f t="shared" si="237"/>
        <v>eriacantha</v>
      </c>
      <c r="N3798" t="str">
        <f t="shared" si="238"/>
        <v>Species</v>
      </c>
      <c r="O3798" t="str">
        <f t="shared" si="239"/>
        <v>W2-E2 1</v>
      </c>
    </row>
    <row r="3799" spans="1:15">
      <c r="A3799" t="s">
        <v>135</v>
      </c>
      <c r="B3799" t="s">
        <v>183</v>
      </c>
      <c r="C3799" t="s">
        <v>184</v>
      </c>
      <c r="D3799" t="s">
        <v>120</v>
      </c>
      <c r="E3799">
        <v>2</v>
      </c>
      <c r="F3799" t="s">
        <v>20</v>
      </c>
      <c r="G3799" t="s">
        <v>29</v>
      </c>
      <c r="L3799" t="str">
        <f t="shared" si="236"/>
        <v>NA</v>
      </c>
      <c r="M3799" t="str">
        <f t="shared" si="237"/>
        <v>NA</v>
      </c>
      <c r="N3799" t="str">
        <f t="shared" si="238"/>
        <v>NA</v>
      </c>
      <c r="O3799" t="str">
        <f t="shared" si="239"/>
        <v>W2-E2 2</v>
      </c>
    </row>
    <row r="3800" spans="1:15">
      <c r="A3800" t="s">
        <v>135</v>
      </c>
      <c r="B3800" t="s">
        <v>183</v>
      </c>
      <c r="C3800" t="s">
        <v>184</v>
      </c>
      <c r="D3800" t="s">
        <v>120</v>
      </c>
      <c r="E3800">
        <v>3</v>
      </c>
      <c r="F3800" t="s">
        <v>32</v>
      </c>
      <c r="G3800" t="s">
        <v>29</v>
      </c>
      <c r="L3800" t="str">
        <f t="shared" si="236"/>
        <v>NA</v>
      </c>
      <c r="M3800" t="str">
        <f t="shared" si="237"/>
        <v>NA</v>
      </c>
      <c r="N3800" t="str">
        <f t="shared" si="238"/>
        <v>NA</v>
      </c>
      <c r="O3800" t="str">
        <f t="shared" si="239"/>
        <v>W2-E2 3</v>
      </c>
    </row>
    <row r="3801" spans="1:15">
      <c r="A3801" t="s">
        <v>135</v>
      </c>
      <c r="B3801" t="s">
        <v>183</v>
      </c>
      <c r="C3801" t="s">
        <v>184</v>
      </c>
      <c r="D3801" t="s">
        <v>120</v>
      </c>
      <c r="E3801">
        <v>4</v>
      </c>
      <c r="F3801" t="s">
        <v>32</v>
      </c>
      <c r="G3801" t="s">
        <v>293</v>
      </c>
      <c r="H3801" t="b">
        <v>0</v>
      </c>
      <c r="I3801" t="s">
        <v>49</v>
      </c>
      <c r="J3801" t="s">
        <v>50</v>
      </c>
      <c r="K3801">
        <v>0.04</v>
      </c>
      <c r="L3801" t="str">
        <f t="shared" si="236"/>
        <v>Enneapogon</v>
      </c>
      <c r="M3801" t="str">
        <f t="shared" si="237"/>
        <v>NA</v>
      </c>
      <c r="N3801" t="str">
        <f t="shared" si="238"/>
        <v>Genus</v>
      </c>
      <c r="O3801" t="str">
        <f t="shared" si="239"/>
        <v>W2-E2 4</v>
      </c>
    </row>
    <row r="3802" spans="1:15">
      <c r="A3802" t="s">
        <v>135</v>
      </c>
      <c r="B3802" t="s">
        <v>183</v>
      </c>
      <c r="C3802" t="s">
        <v>184</v>
      </c>
      <c r="D3802" t="s">
        <v>120</v>
      </c>
      <c r="E3802">
        <v>5</v>
      </c>
      <c r="F3802" t="s">
        <v>20</v>
      </c>
      <c r="G3802" t="s">
        <v>29</v>
      </c>
      <c r="L3802" t="str">
        <f t="shared" si="236"/>
        <v>NA</v>
      </c>
      <c r="M3802" t="str">
        <f t="shared" si="237"/>
        <v>NA</v>
      </c>
      <c r="N3802" t="str">
        <f t="shared" si="238"/>
        <v>NA</v>
      </c>
      <c r="O3802" t="str">
        <f t="shared" si="239"/>
        <v>W2-E2 5</v>
      </c>
    </row>
    <row r="3803" spans="1:15">
      <c r="A3803" t="s">
        <v>135</v>
      </c>
      <c r="B3803" t="s">
        <v>183</v>
      </c>
      <c r="C3803" t="s">
        <v>184</v>
      </c>
      <c r="D3803" t="s">
        <v>120</v>
      </c>
      <c r="E3803">
        <v>6</v>
      </c>
      <c r="F3803" t="s">
        <v>34</v>
      </c>
      <c r="G3803" t="s">
        <v>29</v>
      </c>
      <c r="L3803" t="str">
        <f t="shared" si="236"/>
        <v>NA</v>
      </c>
      <c r="M3803" t="str">
        <f t="shared" si="237"/>
        <v>NA</v>
      </c>
      <c r="N3803" t="str">
        <f t="shared" si="238"/>
        <v>NA</v>
      </c>
      <c r="O3803" t="str">
        <f t="shared" si="239"/>
        <v>W2-E2 6</v>
      </c>
    </row>
    <row r="3804" spans="1:15">
      <c r="A3804" t="s">
        <v>135</v>
      </c>
      <c r="B3804" t="s">
        <v>183</v>
      </c>
      <c r="C3804" t="s">
        <v>184</v>
      </c>
      <c r="D3804" t="s">
        <v>120</v>
      </c>
      <c r="E3804">
        <v>7</v>
      </c>
      <c r="F3804" t="s">
        <v>32</v>
      </c>
      <c r="G3804" t="s">
        <v>29</v>
      </c>
      <c r="L3804" t="str">
        <f t="shared" si="236"/>
        <v>NA</v>
      </c>
      <c r="M3804" t="str">
        <f t="shared" si="237"/>
        <v>NA</v>
      </c>
      <c r="N3804" t="str">
        <f t="shared" si="238"/>
        <v>NA</v>
      </c>
      <c r="O3804" t="str">
        <f t="shared" si="239"/>
        <v>W2-E2 7</v>
      </c>
    </row>
    <row r="3805" spans="1:15">
      <c r="A3805" t="s">
        <v>135</v>
      </c>
      <c r="B3805" t="s">
        <v>183</v>
      </c>
      <c r="C3805" t="s">
        <v>184</v>
      </c>
      <c r="D3805" t="s">
        <v>120</v>
      </c>
      <c r="E3805">
        <v>8</v>
      </c>
      <c r="F3805" t="s">
        <v>34</v>
      </c>
      <c r="G3805" t="s">
        <v>29</v>
      </c>
      <c r="L3805" t="str">
        <f t="shared" si="236"/>
        <v>NA</v>
      </c>
      <c r="M3805" t="str">
        <f t="shared" si="237"/>
        <v>NA</v>
      </c>
      <c r="N3805" t="str">
        <f t="shared" si="238"/>
        <v>NA</v>
      </c>
      <c r="O3805" t="str">
        <f t="shared" si="239"/>
        <v>W2-E2 8</v>
      </c>
    </row>
    <row r="3806" spans="1:15">
      <c r="A3806" t="s">
        <v>135</v>
      </c>
      <c r="B3806" t="s">
        <v>183</v>
      </c>
      <c r="C3806" t="s">
        <v>184</v>
      </c>
      <c r="D3806" t="s">
        <v>120</v>
      </c>
      <c r="E3806">
        <v>9</v>
      </c>
      <c r="F3806" t="s">
        <v>20</v>
      </c>
      <c r="G3806" t="s">
        <v>293</v>
      </c>
      <c r="H3806" t="b">
        <v>0</v>
      </c>
      <c r="I3806" t="s">
        <v>49</v>
      </c>
      <c r="J3806" t="s">
        <v>50</v>
      </c>
      <c r="K3806">
        <v>0.06</v>
      </c>
      <c r="L3806" t="str">
        <f t="shared" si="236"/>
        <v>Enneapogon</v>
      </c>
      <c r="M3806" t="str">
        <f t="shared" si="237"/>
        <v>NA</v>
      </c>
      <c r="N3806" t="str">
        <f t="shared" si="238"/>
        <v>Genus</v>
      </c>
      <c r="O3806" t="str">
        <f t="shared" si="239"/>
        <v>W2-E2 9</v>
      </c>
    </row>
    <row r="3807" spans="1:15">
      <c r="A3807" t="s">
        <v>135</v>
      </c>
      <c r="B3807" t="s">
        <v>183</v>
      </c>
      <c r="C3807" t="s">
        <v>184</v>
      </c>
      <c r="D3807" t="s">
        <v>120</v>
      </c>
      <c r="E3807">
        <v>10</v>
      </c>
      <c r="F3807" t="s">
        <v>34</v>
      </c>
      <c r="G3807" t="s">
        <v>29</v>
      </c>
      <c r="L3807" t="str">
        <f t="shared" si="236"/>
        <v>NA</v>
      </c>
      <c r="M3807" t="str">
        <f t="shared" si="237"/>
        <v>NA</v>
      </c>
      <c r="N3807" t="str">
        <f t="shared" si="238"/>
        <v>NA</v>
      </c>
      <c r="O3807" t="str">
        <f t="shared" si="239"/>
        <v>W2-E2 10</v>
      </c>
    </row>
    <row r="3808" spans="1:15">
      <c r="A3808" t="s">
        <v>135</v>
      </c>
      <c r="B3808" t="s">
        <v>183</v>
      </c>
      <c r="C3808" t="s">
        <v>184</v>
      </c>
      <c r="D3808" t="s">
        <v>120</v>
      </c>
      <c r="E3808">
        <v>11</v>
      </c>
      <c r="F3808" t="s">
        <v>20</v>
      </c>
      <c r="G3808" t="s">
        <v>29</v>
      </c>
      <c r="L3808" t="str">
        <f t="shared" si="236"/>
        <v>NA</v>
      </c>
      <c r="M3808" t="str">
        <f t="shared" si="237"/>
        <v>NA</v>
      </c>
      <c r="N3808" t="str">
        <f t="shared" si="238"/>
        <v>NA</v>
      </c>
      <c r="O3808" t="str">
        <f t="shared" si="239"/>
        <v>W2-E2 11</v>
      </c>
    </row>
    <row r="3809" spans="1:15">
      <c r="A3809" t="s">
        <v>135</v>
      </c>
      <c r="B3809" t="s">
        <v>183</v>
      </c>
      <c r="C3809" t="s">
        <v>184</v>
      </c>
      <c r="D3809" t="s">
        <v>120</v>
      </c>
      <c r="E3809">
        <v>12</v>
      </c>
      <c r="F3809" t="s">
        <v>20</v>
      </c>
      <c r="G3809" t="s">
        <v>29</v>
      </c>
      <c r="L3809" t="str">
        <f t="shared" si="236"/>
        <v>NA</v>
      </c>
      <c r="M3809" t="str">
        <f t="shared" si="237"/>
        <v>NA</v>
      </c>
      <c r="N3809" t="str">
        <f t="shared" si="238"/>
        <v>NA</v>
      </c>
      <c r="O3809" t="str">
        <f t="shared" si="239"/>
        <v>W2-E2 12</v>
      </c>
    </row>
    <row r="3810" spans="1:15">
      <c r="A3810" t="s">
        <v>135</v>
      </c>
      <c r="B3810" t="s">
        <v>183</v>
      </c>
      <c r="C3810" t="s">
        <v>184</v>
      </c>
      <c r="D3810" t="s">
        <v>120</v>
      </c>
      <c r="E3810">
        <v>13</v>
      </c>
      <c r="F3810" t="s">
        <v>32</v>
      </c>
      <c r="G3810" t="s">
        <v>29</v>
      </c>
      <c r="L3810" t="str">
        <f t="shared" si="236"/>
        <v>NA</v>
      </c>
      <c r="M3810" t="str">
        <f t="shared" si="237"/>
        <v>NA</v>
      </c>
      <c r="N3810" t="str">
        <f t="shared" si="238"/>
        <v>NA</v>
      </c>
      <c r="O3810" t="str">
        <f t="shared" si="239"/>
        <v>W2-E2 13</v>
      </c>
    </row>
    <row r="3811" spans="1:15">
      <c r="A3811" t="s">
        <v>135</v>
      </c>
      <c r="B3811" t="s">
        <v>183</v>
      </c>
      <c r="C3811" t="s">
        <v>184</v>
      </c>
      <c r="D3811" t="s">
        <v>120</v>
      </c>
      <c r="E3811">
        <v>14</v>
      </c>
      <c r="F3811" t="s">
        <v>32</v>
      </c>
      <c r="G3811" t="s">
        <v>29</v>
      </c>
      <c r="L3811" t="str">
        <f t="shared" si="236"/>
        <v>NA</v>
      </c>
      <c r="M3811" t="str">
        <f t="shared" si="237"/>
        <v>NA</v>
      </c>
      <c r="N3811" t="str">
        <f t="shared" si="238"/>
        <v>NA</v>
      </c>
      <c r="O3811" t="str">
        <f t="shared" si="239"/>
        <v>W2-E2 14</v>
      </c>
    </row>
    <row r="3812" spans="1:15">
      <c r="A3812" t="s">
        <v>135</v>
      </c>
      <c r="B3812" t="s">
        <v>183</v>
      </c>
      <c r="C3812" t="s">
        <v>184</v>
      </c>
      <c r="D3812" t="s">
        <v>120</v>
      </c>
      <c r="E3812">
        <v>15</v>
      </c>
      <c r="F3812" t="s">
        <v>20</v>
      </c>
      <c r="G3812" t="s">
        <v>29</v>
      </c>
      <c r="L3812" t="str">
        <f t="shared" si="236"/>
        <v>NA</v>
      </c>
      <c r="M3812" t="str">
        <f t="shared" si="237"/>
        <v>NA</v>
      </c>
      <c r="N3812" t="str">
        <f t="shared" si="238"/>
        <v>NA</v>
      </c>
      <c r="O3812" t="str">
        <f t="shared" si="239"/>
        <v>W2-E2 15</v>
      </c>
    </row>
    <row r="3813" spans="1:15">
      <c r="A3813" t="s">
        <v>135</v>
      </c>
      <c r="B3813" t="s">
        <v>183</v>
      </c>
      <c r="C3813" t="s">
        <v>184</v>
      </c>
      <c r="D3813" t="s">
        <v>120</v>
      </c>
      <c r="E3813">
        <v>16</v>
      </c>
      <c r="F3813" t="s">
        <v>32</v>
      </c>
      <c r="G3813" t="s">
        <v>29</v>
      </c>
      <c r="L3813" t="str">
        <f t="shared" si="236"/>
        <v>NA</v>
      </c>
      <c r="M3813" t="str">
        <f t="shared" si="237"/>
        <v>NA</v>
      </c>
      <c r="N3813" t="str">
        <f t="shared" si="238"/>
        <v>NA</v>
      </c>
      <c r="O3813" t="str">
        <f t="shared" si="239"/>
        <v>W2-E2 16</v>
      </c>
    </row>
    <row r="3814" spans="1:15">
      <c r="A3814" t="s">
        <v>135</v>
      </c>
      <c r="B3814" t="s">
        <v>183</v>
      </c>
      <c r="C3814" t="s">
        <v>184</v>
      </c>
      <c r="D3814" t="s">
        <v>120</v>
      </c>
      <c r="E3814">
        <v>17</v>
      </c>
      <c r="F3814" t="s">
        <v>34</v>
      </c>
      <c r="G3814" t="s">
        <v>29</v>
      </c>
      <c r="L3814" t="str">
        <f t="shared" si="236"/>
        <v>NA</v>
      </c>
      <c r="M3814" t="str">
        <f t="shared" si="237"/>
        <v>NA</v>
      </c>
      <c r="N3814" t="str">
        <f t="shared" si="238"/>
        <v>NA</v>
      </c>
      <c r="O3814" t="str">
        <f t="shared" si="239"/>
        <v>W2-E2 17</v>
      </c>
    </row>
    <row r="3815" spans="1:15">
      <c r="A3815" t="s">
        <v>135</v>
      </c>
      <c r="B3815" t="s">
        <v>183</v>
      </c>
      <c r="C3815" t="s">
        <v>184</v>
      </c>
      <c r="D3815" t="s">
        <v>120</v>
      </c>
      <c r="E3815">
        <v>18</v>
      </c>
      <c r="F3815" t="s">
        <v>32</v>
      </c>
      <c r="G3815" t="s">
        <v>29</v>
      </c>
      <c r="L3815" t="str">
        <f t="shared" si="236"/>
        <v>NA</v>
      </c>
      <c r="M3815" t="str">
        <f t="shared" si="237"/>
        <v>NA</v>
      </c>
      <c r="N3815" t="str">
        <f t="shared" si="238"/>
        <v>NA</v>
      </c>
      <c r="O3815" t="str">
        <f t="shared" si="239"/>
        <v>W2-E2 18</v>
      </c>
    </row>
    <row r="3816" spans="1:15">
      <c r="A3816" t="s">
        <v>135</v>
      </c>
      <c r="B3816" t="s">
        <v>183</v>
      </c>
      <c r="C3816" t="s">
        <v>184</v>
      </c>
      <c r="D3816" t="s">
        <v>120</v>
      </c>
      <c r="E3816">
        <v>19</v>
      </c>
      <c r="F3816" t="s">
        <v>20</v>
      </c>
      <c r="G3816" t="s">
        <v>29</v>
      </c>
      <c r="L3816" t="str">
        <f t="shared" si="236"/>
        <v>NA</v>
      </c>
      <c r="M3816" t="str">
        <f t="shared" si="237"/>
        <v>NA</v>
      </c>
      <c r="N3816" t="str">
        <f t="shared" si="238"/>
        <v>NA</v>
      </c>
      <c r="O3816" t="str">
        <f t="shared" si="239"/>
        <v>W2-E2 19</v>
      </c>
    </row>
    <row r="3817" spans="1:15">
      <c r="A3817" t="s">
        <v>135</v>
      </c>
      <c r="B3817" t="s">
        <v>183</v>
      </c>
      <c r="C3817" t="s">
        <v>184</v>
      </c>
      <c r="D3817" t="s">
        <v>120</v>
      </c>
      <c r="E3817">
        <v>20</v>
      </c>
      <c r="F3817" t="s">
        <v>34</v>
      </c>
      <c r="G3817" t="s">
        <v>29</v>
      </c>
      <c r="L3817" t="str">
        <f t="shared" si="236"/>
        <v>NA</v>
      </c>
      <c r="M3817" t="str">
        <f t="shared" si="237"/>
        <v>NA</v>
      </c>
      <c r="N3817" t="str">
        <f t="shared" si="238"/>
        <v>NA</v>
      </c>
      <c r="O3817" t="str">
        <f t="shared" si="239"/>
        <v>W2-E2 20</v>
      </c>
    </row>
    <row r="3818" spans="1:15">
      <c r="A3818" t="s">
        <v>135</v>
      </c>
      <c r="B3818" t="s">
        <v>183</v>
      </c>
      <c r="C3818" t="s">
        <v>184</v>
      </c>
      <c r="D3818" t="s">
        <v>120</v>
      </c>
      <c r="E3818">
        <v>21</v>
      </c>
      <c r="F3818" t="s">
        <v>32</v>
      </c>
      <c r="G3818" t="s">
        <v>29</v>
      </c>
      <c r="L3818" t="str">
        <f t="shared" si="236"/>
        <v>NA</v>
      </c>
      <c r="M3818" t="str">
        <f t="shared" si="237"/>
        <v>NA</v>
      </c>
      <c r="N3818" t="str">
        <f t="shared" si="238"/>
        <v>NA</v>
      </c>
      <c r="O3818" t="str">
        <f t="shared" si="239"/>
        <v>W2-E2 21</v>
      </c>
    </row>
    <row r="3819" spans="1:15">
      <c r="A3819" t="s">
        <v>135</v>
      </c>
      <c r="B3819" t="s">
        <v>183</v>
      </c>
      <c r="C3819" t="s">
        <v>184</v>
      </c>
      <c r="D3819" t="s">
        <v>120</v>
      </c>
      <c r="E3819">
        <v>22</v>
      </c>
      <c r="F3819" t="s">
        <v>32</v>
      </c>
      <c r="G3819" t="s">
        <v>29</v>
      </c>
      <c r="L3819" t="str">
        <f t="shared" si="236"/>
        <v>NA</v>
      </c>
      <c r="M3819" t="str">
        <f t="shared" si="237"/>
        <v>NA</v>
      </c>
      <c r="N3819" t="str">
        <f t="shared" si="238"/>
        <v>NA</v>
      </c>
      <c r="O3819" t="str">
        <f t="shared" si="239"/>
        <v>W2-E2 22</v>
      </c>
    </row>
    <row r="3820" spans="1:15">
      <c r="A3820" t="s">
        <v>135</v>
      </c>
      <c r="B3820" t="s">
        <v>183</v>
      </c>
      <c r="C3820" t="s">
        <v>184</v>
      </c>
      <c r="D3820" t="s">
        <v>120</v>
      </c>
      <c r="E3820">
        <v>23</v>
      </c>
      <c r="F3820" t="s">
        <v>32</v>
      </c>
      <c r="G3820" t="s">
        <v>29</v>
      </c>
      <c r="L3820" t="str">
        <f t="shared" si="236"/>
        <v>NA</v>
      </c>
      <c r="M3820" t="str">
        <f t="shared" si="237"/>
        <v>NA</v>
      </c>
      <c r="N3820" t="str">
        <f t="shared" si="238"/>
        <v>NA</v>
      </c>
      <c r="O3820" t="str">
        <f t="shared" si="239"/>
        <v>W2-E2 23</v>
      </c>
    </row>
    <row r="3821" spans="1:15">
      <c r="A3821" t="s">
        <v>135</v>
      </c>
      <c r="B3821" t="s">
        <v>183</v>
      </c>
      <c r="C3821" t="s">
        <v>184</v>
      </c>
      <c r="D3821" t="s">
        <v>120</v>
      </c>
      <c r="E3821">
        <v>24</v>
      </c>
      <c r="F3821" t="s">
        <v>32</v>
      </c>
      <c r="G3821" t="s">
        <v>29</v>
      </c>
      <c r="L3821" t="str">
        <f t="shared" si="236"/>
        <v>NA</v>
      </c>
      <c r="M3821" t="str">
        <f t="shared" si="237"/>
        <v>NA</v>
      </c>
      <c r="N3821" t="str">
        <f t="shared" si="238"/>
        <v>NA</v>
      </c>
      <c r="O3821" t="str">
        <f t="shared" si="239"/>
        <v>W2-E2 24</v>
      </c>
    </row>
    <row r="3822" spans="1:15">
      <c r="A3822" t="s">
        <v>135</v>
      </c>
      <c r="B3822" t="s">
        <v>183</v>
      </c>
      <c r="C3822" t="s">
        <v>184</v>
      </c>
      <c r="D3822" t="s">
        <v>120</v>
      </c>
      <c r="E3822">
        <v>25</v>
      </c>
      <c r="F3822" t="s">
        <v>20</v>
      </c>
      <c r="G3822" t="s">
        <v>293</v>
      </c>
      <c r="H3822" t="b">
        <v>1</v>
      </c>
      <c r="I3822" t="s">
        <v>49</v>
      </c>
      <c r="J3822" t="s">
        <v>50</v>
      </c>
      <c r="K3822">
        <v>0.03</v>
      </c>
      <c r="L3822" t="str">
        <f t="shared" si="236"/>
        <v>Enneapogon</v>
      </c>
      <c r="M3822" t="str">
        <f t="shared" si="237"/>
        <v>NA</v>
      </c>
      <c r="N3822" t="str">
        <f t="shared" si="238"/>
        <v>Genus</v>
      </c>
      <c r="O3822" t="str">
        <f t="shared" si="239"/>
        <v>W2-E2 25</v>
      </c>
    </row>
    <row r="3823" spans="1:15">
      <c r="A3823" t="s">
        <v>135</v>
      </c>
      <c r="B3823" t="s">
        <v>183</v>
      </c>
      <c r="C3823" t="s">
        <v>184</v>
      </c>
      <c r="D3823" t="s">
        <v>120</v>
      </c>
      <c r="E3823">
        <v>26</v>
      </c>
      <c r="F3823" t="s">
        <v>20</v>
      </c>
      <c r="G3823" t="s">
        <v>293</v>
      </c>
      <c r="H3823" t="b">
        <v>0</v>
      </c>
      <c r="I3823" t="s">
        <v>49</v>
      </c>
      <c r="J3823" t="s">
        <v>50</v>
      </c>
      <c r="K3823">
        <v>7.0000000000000007E-2</v>
      </c>
      <c r="L3823" t="str">
        <f t="shared" si="236"/>
        <v>Enneapogon</v>
      </c>
      <c r="M3823" t="str">
        <f t="shared" si="237"/>
        <v>NA</v>
      </c>
      <c r="N3823" t="str">
        <f t="shared" si="238"/>
        <v>Genus</v>
      </c>
      <c r="O3823" t="str">
        <f t="shared" si="239"/>
        <v>W2-E2 26</v>
      </c>
    </row>
    <row r="3824" spans="1:15">
      <c r="A3824" t="s">
        <v>135</v>
      </c>
      <c r="B3824" t="s">
        <v>183</v>
      </c>
      <c r="C3824" t="s">
        <v>184</v>
      </c>
      <c r="D3824" t="s">
        <v>120</v>
      </c>
      <c r="E3824">
        <v>27</v>
      </c>
      <c r="F3824" t="s">
        <v>32</v>
      </c>
      <c r="G3824" t="s">
        <v>29</v>
      </c>
      <c r="L3824" t="str">
        <f t="shared" si="236"/>
        <v>NA</v>
      </c>
      <c r="M3824" t="str">
        <f t="shared" si="237"/>
        <v>NA</v>
      </c>
      <c r="N3824" t="str">
        <f t="shared" si="238"/>
        <v>NA</v>
      </c>
      <c r="O3824" t="str">
        <f t="shared" si="239"/>
        <v>W2-E2 27</v>
      </c>
    </row>
    <row r="3825" spans="1:15">
      <c r="A3825" t="s">
        <v>135</v>
      </c>
      <c r="B3825" t="s">
        <v>183</v>
      </c>
      <c r="C3825" t="s">
        <v>184</v>
      </c>
      <c r="D3825" t="s">
        <v>120</v>
      </c>
      <c r="E3825">
        <v>28</v>
      </c>
      <c r="F3825" t="s">
        <v>32</v>
      </c>
      <c r="G3825" t="s">
        <v>29</v>
      </c>
      <c r="L3825" t="str">
        <f t="shared" si="236"/>
        <v>NA</v>
      </c>
      <c r="M3825" t="str">
        <f t="shared" si="237"/>
        <v>NA</v>
      </c>
      <c r="N3825" t="str">
        <f t="shared" si="238"/>
        <v>NA</v>
      </c>
      <c r="O3825" t="str">
        <f t="shared" si="239"/>
        <v>W2-E2 28</v>
      </c>
    </row>
    <row r="3826" spans="1:15">
      <c r="A3826" t="s">
        <v>135</v>
      </c>
      <c r="B3826" t="s">
        <v>183</v>
      </c>
      <c r="C3826" t="s">
        <v>184</v>
      </c>
      <c r="D3826" t="s">
        <v>120</v>
      </c>
      <c r="E3826">
        <v>29</v>
      </c>
      <c r="F3826" t="s">
        <v>32</v>
      </c>
      <c r="G3826" t="s">
        <v>29</v>
      </c>
      <c r="L3826" t="str">
        <f t="shared" si="236"/>
        <v>NA</v>
      </c>
      <c r="M3826" t="str">
        <f t="shared" si="237"/>
        <v>NA</v>
      </c>
      <c r="N3826" t="str">
        <f t="shared" si="238"/>
        <v>NA</v>
      </c>
      <c r="O3826" t="str">
        <f t="shared" si="239"/>
        <v>W2-E2 29</v>
      </c>
    </row>
    <row r="3827" spans="1:15">
      <c r="A3827" t="s">
        <v>135</v>
      </c>
      <c r="B3827" t="s">
        <v>183</v>
      </c>
      <c r="C3827" t="s">
        <v>184</v>
      </c>
      <c r="D3827" t="s">
        <v>120</v>
      </c>
      <c r="E3827">
        <v>30</v>
      </c>
      <c r="F3827" t="s">
        <v>32</v>
      </c>
      <c r="G3827" t="s">
        <v>29</v>
      </c>
      <c r="L3827" t="str">
        <f t="shared" si="236"/>
        <v>NA</v>
      </c>
      <c r="M3827" t="str">
        <f t="shared" si="237"/>
        <v>NA</v>
      </c>
      <c r="N3827" t="str">
        <f t="shared" si="238"/>
        <v>NA</v>
      </c>
      <c r="O3827" t="str">
        <f t="shared" si="239"/>
        <v>W2-E2 30</v>
      </c>
    </row>
    <row r="3828" spans="1:15">
      <c r="A3828" t="s">
        <v>135</v>
      </c>
      <c r="B3828" t="s">
        <v>183</v>
      </c>
      <c r="C3828" t="s">
        <v>184</v>
      </c>
      <c r="D3828" t="s">
        <v>120</v>
      </c>
      <c r="E3828">
        <v>31</v>
      </c>
      <c r="F3828" t="s">
        <v>32</v>
      </c>
      <c r="G3828" t="s">
        <v>29</v>
      </c>
      <c r="L3828" t="str">
        <f t="shared" si="236"/>
        <v>NA</v>
      </c>
      <c r="M3828" t="str">
        <f t="shared" si="237"/>
        <v>NA</v>
      </c>
      <c r="N3828" t="str">
        <f t="shared" si="238"/>
        <v>NA</v>
      </c>
      <c r="O3828" t="str">
        <f t="shared" si="239"/>
        <v>W2-E2 31</v>
      </c>
    </row>
    <row r="3829" spans="1:15">
      <c r="A3829" t="s">
        <v>135</v>
      </c>
      <c r="B3829" t="s">
        <v>183</v>
      </c>
      <c r="C3829" t="s">
        <v>184</v>
      </c>
      <c r="D3829" t="s">
        <v>120</v>
      </c>
      <c r="E3829">
        <v>32</v>
      </c>
      <c r="F3829" t="s">
        <v>32</v>
      </c>
      <c r="G3829" t="s">
        <v>29</v>
      </c>
      <c r="L3829" t="str">
        <f t="shared" si="236"/>
        <v>NA</v>
      </c>
      <c r="M3829" t="str">
        <f t="shared" si="237"/>
        <v>NA</v>
      </c>
      <c r="N3829" t="str">
        <f t="shared" si="238"/>
        <v>NA</v>
      </c>
      <c r="O3829" t="str">
        <f t="shared" si="239"/>
        <v>W2-E2 32</v>
      </c>
    </row>
    <row r="3830" spans="1:15">
      <c r="A3830" t="s">
        <v>135</v>
      </c>
      <c r="B3830" t="s">
        <v>183</v>
      </c>
      <c r="C3830" t="s">
        <v>184</v>
      </c>
      <c r="D3830" t="s">
        <v>120</v>
      </c>
      <c r="E3830">
        <v>33</v>
      </c>
      <c r="F3830" t="s">
        <v>32</v>
      </c>
      <c r="G3830" t="s">
        <v>29</v>
      </c>
      <c r="L3830" t="str">
        <f t="shared" si="236"/>
        <v>NA</v>
      </c>
      <c r="M3830" t="str">
        <f t="shared" si="237"/>
        <v>NA</v>
      </c>
      <c r="N3830" t="str">
        <f t="shared" si="238"/>
        <v>NA</v>
      </c>
      <c r="O3830" t="str">
        <f t="shared" si="239"/>
        <v>W2-E2 33</v>
      </c>
    </row>
    <row r="3831" spans="1:15">
      <c r="A3831" t="s">
        <v>135</v>
      </c>
      <c r="B3831" t="s">
        <v>183</v>
      </c>
      <c r="C3831" t="s">
        <v>184</v>
      </c>
      <c r="D3831" t="s">
        <v>120</v>
      </c>
      <c r="E3831">
        <v>34</v>
      </c>
      <c r="F3831" t="s">
        <v>32</v>
      </c>
      <c r="G3831" t="s">
        <v>29</v>
      </c>
      <c r="L3831" t="str">
        <f t="shared" si="236"/>
        <v>NA</v>
      </c>
      <c r="M3831" t="str">
        <f t="shared" si="237"/>
        <v>NA</v>
      </c>
      <c r="N3831" t="str">
        <f t="shared" si="238"/>
        <v>NA</v>
      </c>
      <c r="O3831" t="str">
        <f t="shared" si="239"/>
        <v>W2-E2 34</v>
      </c>
    </row>
    <row r="3832" spans="1:15">
      <c r="A3832" t="s">
        <v>135</v>
      </c>
      <c r="B3832" t="s">
        <v>183</v>
      </c>
      <c r="C3832" t="s">
        <v>184</v>
      </c>
      <c r="D3832" t="s">
        <v>120</v>
      </c>
      <c r="E3832">
        <v>35</v>
      </c>
      <c r="F3832" t="s">
        <v>20</v>
      </c>
      <c r="G3832" t="s">
        <v>29</v>
      </c>
      <c r="L3832" t="str">
        <f t="shared" si="236"/>
        <v>NA</v>
      </c>
      <c r="M3832" t="str">
        <f t="shared" si="237"/>
        <v>NA</v>
      </c>
      <c r="N3832" t="str">
        <f t="shared" si="238"/>
        <v>NA</v>
      </c>
      <c r="O3832" t="str">
        <f t="shared" si="239"/>
        <v>W2-E2 35</v>
      </c>
    </row>
    <row r="3833" spans="1:15">
      <c r="A3833" t="s">
        <v>135</v>
      </c>
      <c r="B3833" t="s">
        <v>183</v>
      </c>
      <c r="C3833" t="s">
        <v>184</v>
      </c>
      <c r="D3833" t="s">
        <v>120</v>
      </c>
      <c r="E3833">
        <v>36</v>
      </c>
      <c r="F3833" t="s">
        <v>34</v>
      </c>
      <c r="G3833" t="s">
        <v>29</v>
      </c>
      <c r="L3833" t="str">
        <f t="shared" si="236"/>
        <v>NA</v>
      </c>
      <c r="M3833" t="str">
        <f t="shared" si="237"/>
        <v>NA</v>
      </c>
      <c r="N3833" t="str">
        <f t="shared" si="238"/>
        <v>NA</v>
      </c>
      <c r="O3833" t="str">
        <f t="shared" si="239"/>
        <v>W2-E2 36</v>
      </c>
    </row>
    <row r="3834" spans="1:15">
      <c r="A3834" t="s">
        <v>135</v>
      </c>
      <c r="B3834" t="s">
        <v>183</v>
      </c>
      <c r="C3834" t="s">
        <v>184</v>
      </c>
      <c r="D3834" t="s">
        <v>120</v>
      </c>
      <c r="E3834">
        <v>37</v>
      </c>
      <c r="F3834" t="s">
        <v>34</v>
      </c>
      <c r="G3834" t="s">
        <v>29</v>
      </c>
      <c r="L3834" t="str">
        <f t="shared" si="236"/>
        <v>NA</v>
      </c>
      <c r="M3834" t="str">
        <f t="shared" si="237"/>
        <v>NA</v>
      </c>
      <c r="N3834" t="str">
        <f t="shared" si="238"/>
        <v>NA</v>
      </c>
      <c r="O3834" t="str">
        <f t="shared" si="239"/>
        <v>W2-E2 37</v>
      </c>
    </row>
    <row r="3835" spans="1:15">
      <c r="A3835" t="s">
        <v>135</v>
      </c>
      <c r="B3835" t="s">
        <v>183</v>
      </c>
      <c r="C3835" t="s">
        <v>184</v>
      </c>
      <c r="D3835" t="s">
        <v>120</v>
      </c>
      <c r="E3835">
        <v>38</v>
      </c>
      <c r="F3835" t="s">
        <v>34</v>
      </c>
      <c r="G3835" t="s">
        <v>31</v>
      </c>
      <c r="H3835" t="b">
        <v>1</v>
      </c>
      <c r="I3835" t="s">
        <v>19</v>
      </c>
      <c r="J3835" t="s">
        <v>24</v>
      </c>
      <c r="K3835">
        <v>0.14000000000000001</v>
      </c>
      <c r="L3835" t="str">
        <f t="shared" si="236"/>
        <v>Sclerolaena</v>
      </c>
      <c r="M3835" t="str">
        <f t="shared" si="237"/>
        <v>brachyptera</v>
      </c>
      <c r="N3835" t="str">
        <f t="shared" si="238"/>
        <v>Species</v>
      </c>
      <c r="O3835" t="str">
        <f t="shared" si="239"/>
        <v>W2-E2 38</v>
      </c>
    </row>
    <row r="3836" spans="1:15">
      <c r="A3836" t="s">
        <v>135</v>
      </c>
      <c r="B3836" t="s">
        <v>183</v>
      </c>
      <c r="C3836" t="s">
        <v>184</v>
      </c>
      <c r="D3836" t="s">
        <v>120</v>
      </c>
      <c r="E3836">
        <v>39</v>
      </c>
      <c r="F3836" t="s">
        <v>32</v>
      </c>
      <c r="G3836" t="s">
        <v>29</v>
      </c>
      <c r="L3836" t="str">
        <f t="shared" si="236"/>
        <v>NA</v>
      </c>
      <c r="M3836" t="str">
        <f t="shared" si="237"/>
        <v>NA</v>
      </c>
      <c r="N3836" t="str">
        <f t="shared" si="238"/>
        <v>NA</v>
      </c>
      <c r="O3836" t="str">
        <f t="shared" si="239"/>
        <v>W2-E2 39</v>
      </c>
    </row>
    <row r="3837" spans="1:15">
      <c r="A3837" t="s">
        <v>135</v>
      </c>
      <c r="B3837" t="s">
        <v>183</v>
      </c>
      <c r="C3837" t="s">
        <v>184</v>
      </c>
      <c r="D3837" t="s">
        <v>120</v>
      </c>
      <c r="E3837">
        <v>40</v>
      </c>
      <c r="F3837" t="s">
        <v>20</v>
      </c>
      <c r="G3837" t="s">
        <v>29</v>
      </c>
      <c r="L3837" t="str">
        <f t="shared" si="236"/>
        <v>NA</v>
      </c>
      <c r="M3837" t="str">
        <f t="shared" si="237"/>
        <v>NA</v>
      </c>
      <c r="N3837" t="str">
        <f t="shared" si="238"/>
        <v>NA</v>
      </c>
      <c r="O3837" t="str">
        <f t="shared" si="239"/>
        <v>W2-E2 40</v>
      </c>
    </row>
    <row r="3838" spans="1:15">
      <c r="A3838" t="s">
        <v>135</v>
      </c>
      <c r="B3838" t="s">
        <v>183</v>
      </c>
      <c r="C3838" t="s">
        <v>184</v>
      </c>
      <c r="D3838" t="s">
        <v>120</v>
      </c>
      <c r="E3838">
        <v>41</v>
      </c>
      <c r="F3838" t="s">
        <v>32</v>
      </c>
      <c r="G3838" t="s">
        <v>29</v>
      </c>
      <c r="L3838" t="str">
        <f t="shared" si="236"/>
        <v>NA</v>
      </c>
      <c r="M3838" t="str">
        <f t="shared" si="237"/>
        <v>NA</v>
      </c>
      <c r="N3838" t="str">
        <f t="shared" si="238"/>
        <v>NA</v>
      </c>
      <c r="O3838" t="str">
        <f t="shared" si="239"/>
        <v>W2-E2 41</v>
      </c>
    </row>
    <row r="3839" spans="1:15">
      <c r="A3839" t="s">
        <v>135</v>
      </c>
      <c r="B3839" t="s">
        <v>183</v>
      </c>
      <c r="C3839" t="s">
        <v>184</v>
      </c>
      <c r="D3839" t="s">
        <v>120</v>
      </c>
      <c r="E3839">
        <v>42</v>
      </c>
      <c r="F3839" t="s">
        <v>20</v>
      </c>
      <c r="G3839" t="s">
        <v>132</v>
      </c>
      <c r="H3839" t="b">
        <v>1</v>
      </c>
      <c r="I3839" t="s">
        <v>19</v>
      </c>
      <c r="J3839" t="s">
        <v>24</v>
      </c>
      <c r="K3839">
        <v>0.03</v>
      </c>
      <c r="L3839" t="str">
        <f t="shared" si="236"/>
        <v>Maireana</v>
      </c>
      <c r="M3839" t="str">
        <f t="shared" si="237"/>
        <v>NA</v>
      </c>
      <c r="N3839" t="str">
        <f t="shared" si="238"/>
        <v>Genus</v>
      </c>
      <c r="O3839" t="str">
        <f t="shared" si="239"/>
        <v>W2-E2 42</v>
      </c>
    </row>
    <row r="3840" spans="1:15">
      <c r="A3840" t="s">
        <v>135</v>
      </c>
      <c r="B3840" t="s">
        <v>183</v>
      </c>
      <c r="C3840" t="s">
        <v>184</v>
      </c>
      <c r="D3840" t="s">
        <v>120</v>
      </c>
      <c r="E3840">
        <v>43</v>
      </c>
      <c r="F3840" t="s">
        <v>34</v>
      </c>
      <c r="G3840" t="s">
        <v>29</v>
      </c>
      <c r="L3840" t="str">
        <f t="shared" si="236"/>
        <v>NA</v>
      </c>
      <c r="M3840" t="str">
        <f t="shared" si="237"/>
        <v>NA</v>
      </c>
      <c r="N3840" t="str">
        <f t="shared" si="238"/>
        <v>NA</v>
      </c>
      <c r="O3840" t="str">
        <f t="shared" si="239"/>
        <v>W2-E2 43</v>
      </c>
    </row>
    <row r="3841" spans="1:15">
      <c r="A3841" t="s">
        <v>135</v>
      </c>
      <c r="B3841" t="s">
        <v>183</v>
      </c>
      <c r="C3841" t="s">
        <v>184</v>
      </c>
      <c r="D3841" t="s">
        <v>120</v>
      </c>
      <c r="E3841">
        <v>44</v>
      </c>
      <c r="F3841" t="s">
        <v>20</v>
      </c>
      <c r="G3841" t="s">
        <v>29</v>
      </c>
      <c r="L3841" t="str">
        <f t="shared" si="236"/>
        <v>NA</v>
      </c>
      <c r="M3841" t="str">
        <f t="shared" si="237"/>
        <v>NA</v>
      </c>
      <c r="N3841" t="str">
        <f t="shared" si="238"/>
        <v>NA</v>
      </c>
      <c r="O3841" t="str">
        <f t="shared" si="239"/>
        <v>W2-E2 44</v>
      </c>
    </row>
    <row r="3842" spans="1:15">
      <c r="A3842" t="s">
        <v>135</v>
      </c>
      <c r="B3842" t="s">
        <v>183</v>
      </c>
      <c r="C3842" t="s">
        <v>184</v>
      </c>
      <c r="D3842" t="s">
        <v>120</v>
      </c>
      <c r="E3842">
        <v>45</v>
      </c>
      <c r="F3842" t="s">
        <v>34</v>
      </c>
      <c r="G3842" t="s">
        <v>29</v>
      </c>
      <c r="L3842" t="str">
        <f t="shared" si="236"/>
        <v>NA</v>
      </c>
      <c r="M3842" t="str">
        <f t="shared" si="237"/>
        <v>NA</v>
      </c>
      <c r="N3842" t="str">
        <f t="shared" si="238"/>
        <v>NA</v>
      </c>
      <c r="O3842" t="str">
        <f t="shared" si="239"/>
        <v>W2-E2 45</v>
      </c>
    </row>
    <row r="3843" spans="1:15">
      <c r="A3843" t="s">
        <v>135</v>
      </c>
      <c r="B3843" t="s">
        <v>183</v>
      </c>
      <c r="C3843" t="s">
        <v>184</v>
      </c>
      <c r="D3843" t="s">
        <v>120</v>
      </c>
      <c r="E3843">
        <v>46</v>
      </c>
      <c r="F3843" t="s">
        <v>34</v>
      </c>
      <c r="G3843" t="s">
        <v>29</v>
      </c>
      <c r="L3843" t="str">
        <f t="shared" ref="L3843:L3906" si="240">IF(G3843="NA", "NA", IF(ISNUMBER(SEARCH(" ", G3843)), LEFT(G3843, FIND(" ", G3843) - 1), G3843))</f>
        <v>NA</v>
      </c>
      <c r="M3843" t="str">
        <f t="shared" ref="M3843:M3906" si="241">IF(OR(G3843="NA", LEN(TRIM(G3843))=LEN(SUBSTITUTE(G3843," ",""))), "NA", IF(ISNUMBER(SEARCH("Dead", G3843)), "NA", MID(G3843, FIND(" ", G3843) + 1, LEN(G3843) - FIND(" ", G3843))))</f>
        <v>NA</v>
      </c>
      <c r="N3843" t="str">
        <f t="shared" ref="N3843:N3906" si="242">IF(G3843="NA", "NA", IF(ISNUMBER(SEARCH("Dead", G3843)), IF(I3843&lt;&gt;"", "Family", "NA"), IF(ISNUMBER(SEARCH("subsp.", G3843)), "Subspecies", IF(ISNUMBER(SEARCH("var.", G3843)), "Varietas", IF(COUNTIF(G3843, "* *")=0, "Genus", "Species")))))</f>
        <v>NA</v>
      </c>
      <c r="O3843" t="str">
        <f t="shared" ref="O3843:O3906" si="243">CONCATENATE(D3843, " ", E3843)</f>
        <v>W2-E2 46</v>
      </c>
    </row>
    <row r="3844" spans="1:15">
      <c r="A3844" t="s">
        <v>135</v>
      </c>
      <c r="B3844" t="s">
        <v>183</v>
      </c>
      <c r="C3844" t="s">
        <v>184</v>
      </c>
      <c r="D3844" t="s">
        <v>120</v>
      </c>
      <c r="E3844">
        <v>47</v>
      </c>
      <c r="F3844" t="s">
        <v>34</v>
      </c>
      <c r="G3844" t="s">
        <v>293</v>
      </c>
      <c r="H3844" t="b">
        <v>0</v>
      </c>
      <c r="I3844" t="s">
        <v>49</v>
      </c>
      <c r="J3844" t="s">
        <v>50</v>
      </c>
      <c r="K3844">
        <v>0.08</v>
      </c>
      <c r="L3844" t="str">
        <f t="shared" si="240"/>
        <v>Enneapogon</v>
      </c>
      <c r="M3844" t="str">
        <f t="shared" si="241"/>
        <v>NA</v>
      </c>
      <c r="N3844" t="str">
        <f t="shared" si="242"/>
        <v>Genus</v>
      </c>
      <c r="O3844" t="str">
        <f t="shared" si="243"/>
        <v>W2-E2 47</v>
      </c>
    </row>
    <row r="3845" spans="1:15">
      <c r="A3845" t="s">
        <v>135</v>
      </c>
      <c r="B3845" t="s">
        <v>183</v>
      </c>
      <c r="C3845" t="s">
        <v>184</v>
      </c>
      <c r="D3845" t="s">
        <v>120</v>
      </c>
      <c r="E3845">
        <v>48</v>
      </c>
      <c r="F3845" t="s">
        <v>20</v>
      </c>
      <c r="G3845" t="s">
        <v>29</v>
      </c>
      <c r="L3845" t="str">
        <f t="shared" si="240"/>
        <v>NA</v>
      </c>
      <c r="M3845" t="str">
        <f t="shared" si="241"/>
        <v>NA</v>
      </c>
      <c r="N3845" t="str">
        <f t="shared" si="242"/>
        <v>NA</v>
      </c>
      <c r="O3845" t="str">
        <f t="shared" si="243"/>
        <v>W2-E2 48</v>
      </c>
    </row>
    <row r="3846" spans="1:15">
      <c r="A3846" t="s">
        <v>135</v>
      </c>
      <c r="B3846" t="s">
        <v>183</v>
      </c>
      <c r="C3846" t="s">
        <v>184</v>
      </c>
      <c r="D3846" t="s">
        <v>120</v>
      </c>
      <c r="E3846">
        <v>49</v>
      </c>
      <c r="F3846" t="s">
        <v>20</v>
      </c>
      <c r="G3846" t="s">
        <v>30</v>
      </c>
      <c r="H3846" t="b">
        <v>1</v>
      </c>
      <c r="I3846" t="s">
        <v>19</v>
      </c>
      <c r="J3846" t="s">
        <v>24</v>
      </c>
      <c r="K3846">
        <v>0.11</v>
      </c>
      <c r="L3846" t="str">
        <f t="shared" si="240"/>
        <v>Sclerolaena</v>
      </c>
      <c r="M3846" t="str">
        <f t="shared" si="241"/>
        <v>ventricosa</v>
      </c>
      <c r="N3846" t="str">
        <f t="shared" si="242"/>
        <v>Species</v>
      </c>
      <c r="O3846" t="str">
        <f t="shared" si="243"/>
        <v>W2-E2 49</v>
      </c>
    </row>
    <row r="3847" spans="1:15">
      <c r="A3847" t="s">
        <v>135</v>
      </c>
      <c r="B3847" t="s">
        <v>183</v>
      </c>
      <c r="C3847" t="s">
        <v>184</v>
      </c>
      <c r="D3847" t="s">
        <v>120</v>
      </c>
      <c r="E3847">
        <v>50</v>
      </c>
      <c r="F3847" t="s">
        <v>186</v>
      </c>
      <c r="G3847" t="s">
        <v>29</v>
      </c>
      <c r="L3847" t="str">
        <f t="shared" si="240"/>
        <v>NA</v>
      </c>
      <c r="M3847" t="str">
        <f t="shared" si="241"/>
        <v>NA</v>
      </c>
      <c r="N3847" t="str">
        <f t="shared" si="242"/>
        <v>NA</v>
      </c>
      <c r="O3847" t="str">
        <f t="shared" si="243"/>
        <v>W2-E2 50</v>
      </c>
    </row>
    <row r="3848" spans="1:15">
      <c r="A3848" t="s">
        <v>135</v>
      </c>
      <c r="B3848" t="s">
        <v>183</v>
      </c>
      <c r="C3848" t="s">
        <v>184</v>
      </c>
      <c r="D3848" t="s">
        <v>120</v>
      </c>
      <c r="E3848">
        <v>51</v>
      </c>
      <c r="F3848" t="s">
        <v>34</v>
      </c>
      <c r="G3848" t="s">
        <v>29</v>
      </c>
      <c r="L3848" t="str">
        <f t="shared" si="240"/>
        <v>NA</v>
      </c>
      <c r="M3848" t="str">
        <f t="shared" si="241"/>
        <v>NA</v>
      </c>
      <c r="N3848" t="str">
        <f t="shared" si="242"/>
        <v>NA</v>
      </c>
      <c r="O3848" t="str">
        <f t="shared" si="243"/>
        <v>W2-E2 51</v>
      </c>
    </row>
    <row r="3849" spans="1:15">
      <c r="A3849" t="s">
        <v>135</v>
      </c>
      <c r="B3849" t="s">
        <v>183</v>
      </c>
      <c r="C3849" t="s">
        <v>184</v>
      </c>
      <c r="D3849" t="s">
        <v>120</v>
      </c>
      <c r="E3849">
        <v>52</v>
      </c>
      <c r="F3849" t="s">
        <v>34</v>
      </c>
      <c r="G3849" t="s">
        <v>29</v>
      </c>
      <c r="L3849" t="str">
        <f t="shared" si="240"/>
        <v>NA</v>
      </c>
      <c r="M3849" t="str">
        <f t="shared" si="241"/>
        <v>NA</v>
      </c>
      <c r="N3849" t="str">
        <f t="shared" si="242"/>
        <v>NA</v>
      </c>
      <c r="O3849" t="str">
        <f t="shared" si="243"/>
        <v>W2-E2 52</v>
      </c>
    </row>
    <row r="3850" spans="1:15">
      <c r="A3850" t="s">
        <v>135</v>
      </c>
      <c r="B3850" t="s">
        <v>183</v>
      </c>
      <c r="C3850" t="s">
        <v>184</v>
      </c>
      <c r="D3850" t="s">
        <v>120</v>
      </c>
      <c r="E3850">
        <v>53</v>
      </c>
      <c r="F3850" t="s">
        <v>32</v>
      </c>
      <c r="G3850" t="s">
        <v>29</v>
      </c>
      <c r="L3850" t="str">
        <f t="shared" si="240"/>
        <v>NA</v>
      </c>
      <c r="M3850" t="str">
        <f t="shared" si="241"/>
        <v>NA</v>
      </c>
      <c r="N3850" t="str">
        <f t="shared" si="242"/>
        <v>NA</v>
      </c>
      <c r="O3850" t="str">
        <f t="shared" si="243"/>
        <v>W2-E2 53</v>
      </c>
    </row>
    <row r="3851" spans="1:15">
      <c r="A3851" t="s">
        <v>135</v>
      </c>
      <c r="B3851" t="s">
        <v>183</v>
      </c>
      <c r="C3851" t="s">
        <v>184</v>
      </c>
      <c r="D3851" t="s">
        <v>120</v>
      </c>
      <c r="E3851">
        <v>54</v>
      </c>
      <c r="F3851" t="s">
        <v>32</v>
      </c>
      <c r="G3851" t="s">
        <v>29</v>
      </c>
      <c r="L3851" t="str">
        <f t="shared" si="240"/>
        <v>NA</v>
      </c>
      <c r="M3851" t="str">
        <f t="shared" si="241"/>
        <v>NA</v>
      </c>
      <c r="N3851" t="str">
        <f t="shared" si="242"/>
        <v>NA</v>
      </c>
      <c r="O3851" t="str">
        <f t="shared" si="243"/>
        <v>W2-E2 54</v>
      </c>
    </row>
    <row r="3852" spans="1:15">
      <c r="A3852" t="s">
        <v>135</v>
      </c>
      <c r="B3852" t="s">
        <v>183</v>
      </c>
      <c r="C3852" t="s">
        <v>184</v>
      </c>
      <c r="D3852" t="s">
        <v>120</v>
      </c>
      <c r="E3852">
        <v>55</v>
      </c>
      <c r="F3852" t="s">
        <v>32</v>
      </c>
      <c r="G3852" t="s">
        <v>29</v>
      </c>
      <c r="L3852" t="str">
        <f t="shared" si="240"/>
        <v>NA</v>
      </c>
      <c r="M3852" t="str">
        <f t="shared" si="241"/>
        <v>NA</v>
      </c>
      <c r="N3852" t="str">
        <f t="shared" si="242"/>
        <v>NA</v>
      </c>
      <c r="O3852" t="str">
        <f t="shared" si="243"/>
        <v>W2-E2 55</v>
      </c>
    </row>
    <row r="3853" spans="1:15">
      <c r="A3853" t="s">
        <v>135</v>
      </c>
      <c r="B3853" t="s">
        <v>183</v>
      </c>
      <c r="C3853" t="s">
        <v>184</v>
      </c>
      <c r="D3853" t="s">
        <v>120</v>
      </c>
      <c r="E3853">
        <v>56</v>
      </c>
      <c r="F3853" t="s">
        <v>32</v>
      </c>
      <c r="G3853" t="s">
        <v>29</v>
      </c>
      <c r="L3853" t="str">
        <f t="shared" si="240"/>
        <v>NA</v>
      </c>
      <c r="M3853" t="str">
        <f t="shared" si="241"/>
        <v>NA</v>
      </c>
      <c r="N3853" t="str">
        <f t="shared" si="242"/>
        <v>NA</v>
      </c>
      <c r="O3853" t="str">
        <f t="shared" si="243"/>
        <v>W2-E2 56</v>
      </c>
    </row>
    <row r="3854" spans="1:15">
      <c r="A3854" t="s">
        <v>135</v>
      </c>
      <c r="B3854" t="s">
        <v>183</v>
      </c>
      <c r="C3854" t="s">
        <v>184</v>
      </c>
      <c r="D3854" t="s">
        <v>120</v>
      </c>
      <c r="E3854">
        <v>57</v>
      </c>
      <c r="F3854" t="s">
        <v>32</v>
      </c>
      <c r="G3854" t="s">
        <v>29</v>
      </c>
      <c r="L3854" t="str">
        <f t="shared" si="240"/>
        <v>NA</v>
      </c>
      <c r="M3854" t="str">
        <f t="shared" si="241"/>
        <v>NA</v>
      </c>
      <c r="N3854" t="str">
        <f t="shared" si="242"/>
        <v>NA</v>
      </c>
      <c r="O3854" t="str">
        <f t="shared" si="243"/>
        <v>W2-E2 57</v>
      </c>
    </row>
    <row r="3855" spans="1:15">
      <c r="A3855" t="s">
        <v>135</v>
      </c>
      <c r="B3855" t="s">
        <v>183</v>
      </c>
      <c r="C3855" t="s">
        <v>184</v>
      </c>
      <c r="D3855" t="s">
        <v>120</v>
      </c>
      <c r="E3855">
        <v>58</v>
      </c>
      <c r="F3855" t="s">
        <v>34</v>
      </c>
      <c r="G3855" t="s">
        <v>30</v>
      </c>
      <c r="H3855" t="b">
        <v>1</v>
      </c>
      <c r="I3855" t="s">
        <v>19</v>
      </c>
      <c r="J3855" t="s">
        <v>24</v>
      </c>
      <c r="K3855">
        <v>0.17</v>
      </c>
      <c r="L3855" t="str">
        <f t="shared" si="240"/>
        <v>Sclerolaena</v>
      </c>
      <c r="M3855" t="str">
        <f t="shared" si="241"/>
        <v>ventricosa</v>
      </c>
      <c r="N3855" t="str">
        <f t="shared" si="242"/>
        <v>Species</v>
      </c>
      <c r="O3855" t="str">
        <f t="shared" si="243"/>
        <v>W2-E2 58</v>
      </c>
    </row>
    <row r="3856" spans="1:15">
      <c r="A3856" t="s">
        <v>135</v>
      </c>
      <c r="B3856" t="s">
        <v>183</v>
      </c>
      <c r="C3856" t="s">
        <v>184</v>
      </c>
      <c r="D3856" t="s">
        <v>120</v>
      </c>
      <c r="E3856">
        <v>59</v>
      </c>
      <c r="F3856" t="s">
        <v>20</v>
      </c>
      <c r="G3856" t="s">
        <v>29</v>
      </c>
      <c r="L3856" t="str">
        <f t="shared" si="240"/>
        <v>NA</v>
      </c>
      <c r="M3856" t="str">
        <f t="shared" si="241"/>
        <v>NA</v>
      </c>
      <c r="N3856" t="str">
        <f t="shared" si="242"/>
        <v>NA</v>
      </c>
      <c r="O3856" t="str">
        <f t="shared" si="243"/>
        <v>W2-E2 59</v>
      </c>
    </row>
    <row r="3857" spans="1:15">
      <c r="A3857" t="s">
        <v>135</v>
      </c>
      <c r="B3857" t="s">
        <v>183</v>
      </c>
      <c r="C3857" t="s">
        <v>184</v>
      </c>
      <c r="D3857" t="s">
        <v>120</v>
      </c>
      <c r="E3857">
        <v>60</v>
      </c>
      <c r="F3857" t="s">
        <v>34</v>
      </c>
      <c r="G3857" t="s">
        <v>29</v>
      </c>
      <c r="L3857" t="str">
        <f t="shared" si="240"/>
        <v>NA</v>
      </c>
      <c r="M3857" t="str">
        <f t="shared" si="241"/>
        <v>NA</v>
      </c>
      <c r="N3857" t="str">
        <f t="shared" si="242"/>
        <v>NA</v>
      </c>
      <c r="O3857" t="str">
        <f t="shared" si="243"/>
        <v>W2-E2 60</v>
      </c>
    </row>
    <row r="3858" spans="1:15">
      <c r="A3858" t="s">
        <v>135</v>
      </c>
      <c r="B3858" t="s">
        <v>183</v>
      </c>
      <c r="C3858" t="s">
        <v>184</v>
      </c>
      <c r="D3858" t="s">
        <v>120</v>
      </c>
      <c r="E3858">
        <v>61</v>
      </c>
      <c r="F3858" t="s">
        <v>34</v>
      </c>
      <c r="G3858" t="s">
        <v>29</v>
      </c>
      <c r="L3858" t="str">
        <f t="shared" si="240"/>
        <v>NA</v>
      </c>
      <c r="M3858" t="str">
        <f t="shared" si="241"/>
        <v>NA</v>
      </c>
      <c r="N3858" t="str">
        <f t="shared" si="242"/>
        <v>NA</v>
      </c>
      <c r="O3858" t="str">
        <f t="shared" si="243"/>
        <v>W2-E2 61</v>
      </c>
    </row>
    <row r="3859" spans="1:15">
      <c r="A3859" t="s">
        <v>135</v>
      </c>
      <c r="B3859" t="s">
        <v>183</v>
      </c>
      <c r="C3859" t="s">
        <v>184</v>
      </c>
      <c r="D3859" t="s">
        <v>120</v>
      </c>
      <c r="E3859">
        <v>62</v>
      </c>
      <c r="F3859" t="s">
        <v>34</v>
      </c>
      <c r="G3859" t="s">
        <v>29</v>
      </c>
      <c r="L3859" t="str">
        <f t="shared" si="240"/>
        <v>NA</v>
      </c>
      <c r="M3859" t="str">
        <f t="shared" si="241"/>
        <v>NA</v>
      </c>
      <c r="N3859" t="str">
        <f t="shared" si="242"/>
        <v>NA</v>
      </c>
      <c r="O3859" t="str">
        <f t="shared" si="243"/>
        <v>W2-E2 62</v>
      </c>
    </row>
    <row r="3860" spans="1:15">
      <c r="A3860" t="s">
        <v>135</v>
      </c>
      <c r="B3860" t="s">
        <v>183</v>
      </c>
      <c r="C3860" t="s">
        <v>184</v>
      </c>
      <c r="D3860" t="s">
        <v>120</v>
      </c>
      <c r="E3860">
        <v>63</v>
      </c>
      <c r="F3860" t="s">
        <v>20</v>
      </c>
      <c r="G3860" t="s">
        <v>29</v>
      </c>
      <c r="L3860" t="str">
        <f t="shared" si="240"/>
        <v>NA</v>
      </c>
      <c r="M3860" t="str">
        <f t="shared" si="241"/>
        <v>NA</v>
      </c>
      <c r="N3860" t="str">
        <f t="shared" si="242"/>
        <v>NA</v>
      </c>
      <c r="O3860" t="str">
        <f t="shared" si="243"/>
        <v>W2-E2 63</v>
      </c>
    </row>
    <row r="3861" spans="1:15">
      <c r="A3861" t="s">
        <v>135</v>
      </c>
      <c r="B3861" t="s">
        <v>183</v>
      </c>
      <c r="C3861" t="s">
        <v>184</v>
      </c>
      <c r="D3861" t="s">
        <v>120</v>
      </c>
      <c r="E3861">
        <v>64</v>
      </c>
      <c r="F3861" t="s">
        <v>20</v>
      </c>
      <c r="G3861" t="s">
        <v>29</v>
      </c>
      <c r="L3861" t="str">
        <f t="shared" si="240"/>
        <v>NA</v>
      </c>
      <c r="M3861" t="str">
        <f t="shared" si="241"/>
        <v>NA</v>
      </c>
      <c r="N3861" t="str">
        <f t="shared" si="242"/>
        <v>NA</v>
      </c>
      <c r="O3861" t="str">
        <f t="shared" si="243"/>
        <v>W2-E2 64</v>
      </c>
    </row>
    <row r="3862" spans="1:15">
      <c r="A3862" t="s">
        <v>135</v>
      </c>
      <c r="B3862" t="s">
        <v>183</v>
      </c>
      <c r="C3862" t="s">
        <v>184</v>
      </c>
      <c r="D3862" t="s">
        <v>120</v>
      </c>
      <c r="E3862">
        <v>65</v>
      </c>
      <c r="F3862" t="s">
        <v>32</v>
      </c>
      <c r="G3862" t="s">
        <v>29</v>
      </c>
      <c r="L3862" t="str">
        <f t="shared" si="240"/>
        <v>NA</v>
      </c>
      <c r="M3862" t="str">
        <f t="shared" si="241"/>
        <v>NA</v>
      </c>
      <c r="N3862" t="str">
        <f t="shared" si="242"/>
        <v>NA</v>
      </c>
      <c r="O3862" t="str">
        <f t="shared" si="243"/>
        <v>W2-E2 65</v>
      </c>
    </row>
    <row r="3863" spans="1:15">
      <c r="A3863" t="s">
        <v>135</v>
      </c>
      <c r="B3863" t="s">
        <v>183</v>
      </c>
      <c r="C3863" t="s">
        <v>184</v>
      </c>
      <c r="D3863" t="s">
        <v>120</v>
      </c>
      <c r="E3863">
        <v>66</v>
      </c>
      <c r="F3863" t="s">
        <v>32</v>
      </c>
      <c r="G3863" t="s">
        <v>29</v>
      </c>
      <c r="L3863" t="str">
        <f t="shared" si="240"/>
        <v>NA</v>
      </c>
      <c r="M3863" t="str">
        <f t="shared" si="241"/>
        <v>NA</v>
      </c>
      <c r="N3863" t="str">
        <f t="shared" si="242"/>
        <v>NA</v>
      </c>
      <c r="O3863" t="str">
        <f t="shared" si="243"/>
        <v>W2-E2 66</v>
      </c>
    </row>
    <row r="3864" spans="1:15">
      <c r="A3864" t="s">
        <v>135</v>
      </c>
      <c r="B3864" t="s">
        <v>183</v>
      </c>
      <c r="C3864" t="s">
        <v>184</v>
      </c>
      <c r="D3864" t="s">
        <v>120</v>
      </c>
      <c r="E3864">
        <v>67</v>
      </c>
      <c r="F3864" t="s">
        <v>32</v>
      </c>
      <c r="G3864" t="s">
        <v>29</v>
      </c>
      <c r="L3864" t="str">
        <f t="shared" si="240"/>
        <v>NA</v>
      </c>
      <c r="M3864" t="str">
        <f t="shared" si="241"/>
        <v>NA</v>
      </c>
      <c r="N3864" t="str">
        <f t="shared" si="242"/>
        <v>NA</v>
      </c>
      <c r="O3864" t="str">
        <f t="shared" si="243"/>
        <v>W2-E2 67</v>
      </c>
    </row>
    <row r="3865" spans="1:15">
      <c r="A3865" t="s">
        <v>135</v>
      </c>
      <c r="B3865" t="s">
        <v>183</v>
      </c>
      <c r="C3865" t="s">
        <v>184</v>
      </c>
      <c r="D3865" t="s">
        <v>120</v>
      </c>
      <c r="E3865">
        <v>68</v>
      </c>
      <c r="F3865" t="s">
        <v>32</v>
      </c>
      <c r="G3865" t="s">
        <v>29</v>
      </c>
      <c r="L3865" t="str">
        <f t="shared" si="240"/>
        <v>NA</v>
      </c>
      <c r="M3865" t="str">
        <f t="shared" si="241"/>
        <v>NA</v>
      </c>
      <c r="N3865" t="str">
        <f t="shared" si="242"/>
        <v>NA</v>
      </c>
      <c r="O3865" t="str">
        <f t="shared" si="243"/>
        <v>W2-E2 68</v>
      </c>
    </row>
    <row r="3866" spans="1:15">
      <c r="A3866" t="s">
        <v>135</v>
      </c>
      <c r="B3866" t="s">
        <v>183</v>
      </c>
      <c r="C3866" t="s">
        <v>184</v>
      </c>
      <c r="D3866" t="s">
        <v>120</v>
      </c>
      <c r="E3866">
        <v>69</v>
      </c>
      <c r="F3866" t="s">
        <v>32</v>
      </c>
      <c r="G3866" t="s">
        <v>29</v>
      </c>
      <c r="L3866" t="str">
        <f t="shared" si="240"/>
        <v>NA</v>
      </c>
      <c r="M3866" t="str">
        <f t="shared" si="241"/>
        <v>NA</v>
      </c>
      <c r="N3866" t="str">
        <f t="shared" si="242"/>
        <v>NA</v>
      </c>
      <c r="O3866" t="str">
        <f t="shared" si="243"/>
        <v>W2-E2 69</v>
      </c>
    </row>
    <row r="3867" spans="1:15">
      <c r="A3867" t="s">
        <v>135</v>
      </c>
      <c r="B3867" t="s">
        <v>183</v>
      </c>
      <c r="C3867" t="s">
        <v>184</v>
      </c>
      <c r="D3867" t="s">
        <v>120</v>
      </c>
      <c r="E3867">
        <v>70</v>
      </c>
      <c r="F3867" t="s">
        <v>32</v>
      </c>
      <c r="G3867" t="s">
        <v>29</v>
      </c>
      <c r="L3867" t="str">
        <f t="shared" si="240"/>
        <v>NA</v>
      </c>
      <c r="M3867" t="str">
        <f t="shared" si="241"/>
        <v>NA</v>
      </c>
      <c r="N3867" t="str">
        <f t="shared" si="242"/>
        <v>NA</v>
      </c>
      <c r="O3867" t="str">
        <f t="shared" si="243"/>
        <v>W2-E2 70</v>
      </c>
    </row>
    <row r="3868" spans="1:15">
      <c r="A3868" t="s">
        <v>135</v>
      </c>
      <c r="B3868" t="s">
        <v>183</v>
      </c>
      <c r="C3868" t="s">
        <v>184</v>
      </c>
      <c r="D3868" t="s">
        <v>120</v>
      </c>
      <c r="E3868">
        <v>71</v>
      </c>
      <c r="F3868" t="s">
        <v>32</v>
      </c>
      <c r="G3868" t="s">
        <v>29</v>
      </c>
      <c r="L3868" t="str">
        <f t="shared" si="240"/>
        <v>NA</v>
      </c>
      <c r="M3868" t="str">
        <f t="shared" si="241"/>
        <v>NA</v>
      </c>
      <c r="N3868" t="str">
        <f t="shared" si="242"/>
        <v>NA</v>
      </c>
      <c r="O3868" t="str">
        <f t="shared" si="243"/>
        <v>W2-E2 71</v>
      </c>
    </row>
    <row r="3869" spans="1:15">
      <c r="A3869" t="s">
        <v>135</v>
      </c>
      <c r="B3869" t="s">
        <v>183</v>
      </c>
      <c r="C3869" t="s">
        <v>184</v>
      </c>
      <c r="D3869" t="s">
        <v>120</v>
      </c>
      <c r="E3869">
        <v>72</v>
      </c>
      <c r="F3869" t="s">
        <v>32</v>
      </c>
      <c r="G3869" t="s">
        <v>29</v>
      </c>
      <c r="L3869" t="str">
        <f t="shared" si="240"/>
        <v>NA</v>
      </c>
      <c r="M3869" t="str">
        <f t="shared" si="241"/>
        <v>NA</v>
      </c>
      <c r="N3869" t="str">
        <f t="shared" si="242"/>
        <v>NA</v>
      </c>
      <c r="O3869" t="str">
        <f t="shared" si="243"/>
        <v>W2-E2 72</v>
      </c>
    </row>
    <row r="3870" spans="1:15">
      <c r="A3870" t="s">
        <v>135</v>
      </c>
      <c r="B3870" t="s">
        <v>183</v>
      </c>
      <c r="C3870" t="s">
        <v>184</v>
      </c>
      <c r="D3870" t="s">
        <v>120</v>
      </c>
      <c r="E3870">
        <v>73</v>
      </c>
      <c r="F3870" t="s">
        <v>32</v>
      </c>
      <c r="G3870" t="s">
        <v>29</v>
      </c>
      <c r="L3870" t="str">
        <f t="shared" si="240"/>
        <v>NA</v>
      </c>
      <c r="M3870" t="str">
        <f t="shared" si="241"/>
        <v>NA</v>
      </c>
      <c r="N3870" t="str">
        <f t="shared" si="242"/>
        <v>NA</v>
      </c>
      <c r="O3870" t="str">
        <f t="shared" si="243"/>
        <v>W2-E2 73</v>
      </c>
    </row>
    <row r="3871" spans="1:15">
      <c r="A3871" t="s">
        <v>135</v>
      </c>
      <c r="B3871" t="s">
        <v>183</v>
      </c>
      <c r="C3871" t="s">
        <v>184</v>
      </c>
      <c r="D3871" t="s">
        <v>120</v>
      </c>
      <c r="E3871">
        <v>74</v>
      </c>
      <c r="F3871" t="s">
        <v>32</v>
      </c>
      <c r="G3871" t="s">
        <v>29</v>
      </c>
      <c r="L3871" t="str">
        <f t="shared" si="240"/>
        <v>NA</v>
      </c>
      <c r="M3871" t="str">
        <f t="shared" si="241"/>
        <v>NA</v>
      </c>
      <c r="N3871" t="str">
        <f t="shared" si="242"/>
        <v>NA</v>
      </c>
      <c r="O3871" t="str">
        <f t="shared" si="243"/>
        <v>W2-E2 74</v>
      </c>
    </row>
    <row r="3872" spans="1:15">
      <c r="A3872" t="s">
        <v>135</v>
      </c>
      <c r="B3872" t="s">
        <v>183</v>
      </c>
      <c r="C3872" t="s">
        <v>184</v>
      </c>
      <c r="D3872" t="s">
        <v>120</v>
      </c>
      <c r="E3872">
        <v>75</v>
      </c>
      <c r="F3872" t="s">
        <v>32</v>
      </c>
      <c r="G3872" t="s">
        <v>29</v>
      </c>
      <c r="L3872" t="str">
        <f t="shared" si="240"/>
        <v>NA</v>
      </c>
      <c r="M3872" t="str">
        <f t="shared" si="241"/>
        <v>NA</v>
      </c>
      <c r="N3872" t="str">
        <f t="shared" si="242"/>
        <v>NA</v>
      </c>
      <c r="O3872" t="str">
        <f t="shared" si="243"/>
        <v>W2-E2 75</v>
      </c>
    </row>
    <row r="3873" spans="1:15">
      <c r="A3873" t="s">
        <v>135</v>
      </c>
      <c r="B3873" t="s">
        <v>183</v>
      </c>
      <c r="C3873" t="s">
        <v>184</v>
      </c>
      <c r="D3873" t="s">
        <v>120</v>
      </c>
      <c r="E3873">
        <v>76</v>
      </c>
      <c r="F3873" t="s">
        <v>32</v>
      </c>
      <c r="G3873" t="s">
        <v>29</v>
      </c>
      <c r="L3873" t="str">
        <f t="shared" si="240"/>
        <v>NA</v>
      </c>
      <c r="M3873" t="str">
        <f t="shared" si="241"/>
        <v>NA</v>
      </c>
      <c r="N3873" t="str">
        <f t="shared" si="242"/>
        <v>NA</v>
      </c>
      <c r="O3873" t="str">
        <f t="shared" si="243"/>
        <v>W2-E2 76</v>
      </c>
    </row>
    <row r="3874" spans="1:15">
      <c r="A3874" t="s">
        <v>135</v>
      </c>
      <c r="B3874" t="s">
        <v>183</v>
      </c>
      <c r="C3874" t="s">
        <v>184</v>
      </c>
      <c r="D3874" t="s">
        <v>120</v>
      </c>
      <c r="E3874">
        <v>77</v>
      </c>
      <c r="F3874" t="s">
        <v>32</v>
      </c>
      <c r="G3874" t="s">
        <v>29</v>
      </c>
      <c r="L3874" t="str">
        <f t="shared" si="240"/>
        <v>NA</v>
      </c>
      <c r="M3874" t="str">
        <f t="shared" si="241"/>
        <v>NA</v>
      </c>
      <c r="N3874" t="str">
        <f t="shared" si="242"/>
        <v>NA</v>
      </c>
      <c r="O3874" t="str">
        <f t="shared" si="243"/>
        <v>W2-E2 77</v>
      </c>
    </row>
    <row r="3875" spans="1:15">
      <c r="A3875" t="s">
        <v>135</v>
      </c>
      <c r="B3875" t="s">
        <v>183</v>
      </c>
      <c r="C3875" t="s">
        <v>184</v>
      </c>
      <c r="D3875" t="s">
        <v>120</v>
      </c>
      <c r="E3875">
        <v>78</v>
      </c>
      <c r="F3875" t="s">
        <v>32</v>
      </c>
      <c r="G3875" t="s">
        <v>29</v>
      </c>
      <c r="L3875" t="str">
        <f t="shared" si="240"/>
        <v>NA</v>
      </c>
      <c r="M3875" t="str">
        <f t="shared" si="241"/>
        <v>NA</v>
      </c>
      <c r="N3875" t="str">
        <f t="shared" si="242"/>
        <v>NA</v>
      </c>
      <c r="O3875" t="str">
        <f t="shared" si="243"/>
        <v>W2-E2 78</v>
      </c>
    </row>
    <row r="3876" spans="1:15">
      <c r="A3876" t="s">
        <v>135</v>
      </c>
      <c r="B3876" t="s">
        <v>183</v>
      </c>
      <c r="C3876" t="s">
        <v>184</v>
      </c>
      <c r="D3876" t="s">
        <v>120</v>
      </c>
      <c r="E3876">
        <v>79</v>
      </c>
      <c r="F3876" t="s">
        <v>20</v>
      </c>
      <c r="G3876" t="s">
        <v>132</v>
      </c>
      <c r="H3876" t="b">
        <v>1</v>
      </c>
      <c r="I3876" t="s">
        <v>19</v>
      </c>
      <c r="J3876" t="s">
        <v>24</v>
      </c>
      <c r="K3876">
        <v>0.2</v>
      </c>
      <c r="L3876" t="str">
        <f t="shared" si="240"/>
        <v>Maireana</v>
      </c>
      <c r="M3876" t="str">
        <f t="shared" si="241"/>
        <v>NA</v>
      </c>
      <c r="N3876" t="str">
        <f t="shared" si="242"/>
        <v>Genus</v>
      </c>
      <c r="O3876" t="str">
        <f t="shared" si="243"/>
        <v>W2-E2 79</v>
      </c>
    </row>
    <row r="3877" spans="1:15">
      <c r="A3877" t="s">
        <v>135</v>
      </c>
      <c r="B3877" t="s">
        <v>183</v>
      </c>
      <c r="C3877" t="s">
        <v>184</v>
      </c>
      <c r="D3877" t="s">
        <v>120</v>
      </c>
      <c r="E3877">
        <v>80</v>
      </c>
      <c r="F3877" t="s">
        <v>20</v>
      </c>
      <c r="G3877" t="s">
        <v>29</v>
      </c>
      <c r="L3877" t="str">
        <f t="shared" si="240"/>
        <v>NA</v>
      </c>
      <c r="M3877" t="str">
        <f t="shared" si="241"/>
        <v>NA</v>
      </c>
      <c r="N3877" t="str">
        <f t="shared" si="242"/>
        <v>NA</v>
      </c>
      <c r="O3877" t="str">
        <f t="shared" si="243"/>
        <v>W2-E2 80</v>
      </c>
    </row>
    <row r="3878" spans="1:15">
      <c r="A3878" t="s">
        <v>135</v>
      </c>
      <c r="B3878" t="s">
        <v>183</v>
      </c>
      <c r="C3878" t="s">
        <v>184</v>
      </c>
      <c r="D3878" t="s">
        <v>120</v>
      </c>
      <c r="E3878">
        <v>81</v>
      </c>
      <c r="F3878" t="s">
        <v>20</v>
      </c>
      <c r="G3878" t="s">
        <v>293</v>
      </c>
      <c r="H3878" t="b">
        <v>0</v>
      </c>
      <c r="I3878" t="s">
        <v>49</v>
      </c>
      <c r="J3878" t="s">
        <v>50</v>
      </c>
      <c r="K3878">
        <v>0.25</v>
      </c>
      <c r="L3878" t="str">
        <f t="shared" si="240"/>
        <v>Enneapogon</v>
      </c>
      <c r="M3878" t="str">
        <f t="shared" si="241"/>
        <v>NA</v>
      </c>
      <c r="N3878" t="str">
        <f t="shared" si="242"/>
        <v>Genus</v>
      </c>
      <c r="O3878" t="str">
        <f t="shared" si="243"/>
        <v>W2-E2 81</v>
      </c>
    </row>
    <row r="3879" spans="1:15">
      <c r="A3879" t="s">
        <v>135</v>
      </c>
      <c r="B3879" t="s">
        <v>183</v>
      </c>
      <c r="C3879" t="s">
        <v>184</v>
      </c>
      <c r="D3879" t="s">
        <v>120</v>
      </c>
      <c r="E3879">
        <v>81</v>
      </c>
      <c r="F3879" t="s">
        <v>20</v>
      </c>
      <c r="G3879" t="s">
        <v>132</v>
      </c>
      <c r="H3879" t="b">
        <v>1</v>
      </c>
      <c r="I3879" t="s">
        <v>19</v>
      </c>
      <c r="J3879" t="s">
        <v>24</v>
      </c>
      <c r="K3879">
        <v>0.19</v>
      </c>
      <c r="L3879" t="str">
        <f t="shared" si="240"/>
        <v>Maireana</v>
      </c>
      <c r="M3879" t="str">
        <f t="shared" si="241"/>
        <v>NA</v>
      </c>
      <c r="N3879" t="str">
        <f t="shared" si="242"/>
        <v>Genus</v>
      </c>
      <c r="O3879" t="str">
        <f t="shared" si="243"/>
        <v>W2-E2 81</v>
      </c>
    </row>
    <row r="3880" spans="1:15">
      <c r="A3880" t="s">
        <v>135</v>
      </c>
      <c r="B3880" t="s">
        <v>183</v>
      </c>
      <c r="C3880" t="s">
        <v>184</v>
      </c>
      <c r="D3880" t="s">
        <v>120</v>
      </c>
      <c r="E3880">
        <v>82</v>
      </c>
      <c r="F3880" t="s">
        <v>20</v>
      </c>
      <c r="G3880" t="s">
        <v>293</v>
      </c>
      <c r="H3880" t="b">
        <v>0</v>
      </c>
      <c r="I3880" t="s">
        <v>49</v>
      </c>
      <c r="J3880" t="s">
        <v>50</v>
      </c>
      <c r="K3880">
        <v>0.05</v>
      </c>
      <c r="L3880" t="str">
        <f t="shared" si="240"/>
        <v>Enneapogon</v>
      </c>
      <c r="M3880" t="str">
        <f t="shared" si="241"/>
        <v>NA</v>
      </c>
      <c r="N3880" t="str">
        <f t="shared" si="242"/>
        <v>Genus</v>
      </c>
      <c r="O3880" t="str">
        <f t="shared" si="243"/>
        <v>W2-E2 82</v>
      </c>
    </row>
    <row r="3881" spans="1:15">
      <c r="A3881" t="s">
        <v>135</v>
      </c>
      <c r="B3881" t="s">
        <v>183</v>
      </c>
      <c r="C3881" t="s">
        <v>184</v>
      </c>
      <c r="D3881" t="s">
        <v>120</v>
      </c>
      <c r="E3881">
        <v>83</v>
      </c>
      <c r="F3881" t="s">
        <v>32</v>
      </c>
      <c r="G3881" t="s">
        <v>29</v>
      </c>
      <c r="L3881" t="str">
        <f t="shared" si="240"/>
        <v>NA</v>
      </c>
      <c r="M3881" t="str">
        <f t="shared" si="241"/>
        <v>NA</v>
      </c>
      <c r="N3881" t="str">
        <f t="shared" si="242"/>
        <v>NA</v>
      </c>
      <c r="O3881" t="str">
        <f t="shared" si="243"/>
        <v>W2-E2 83</v>
      </c>
    </row>
    <row r="3882" spans="1:15">
      <c r="A3882" t="s">
        <v>135</v>
      </c>
      <c r="B3882" t="s">
        <v>183</v>
      </c>
      <c r="C3882" t="s">
        <v>184</v>
      </c>
      <c r="D3882" t="s">
        <v>120</v>
      </c>
      <c r="E3882">
        <v>84</v>
      </c>
      <c r="F3882" t="s">
        <v>34</v>
      </c>
      <c r="G3882" t="s">
        <v>29</v>
      </c>
      <c r="L3882" t="str">
        <f t="shared" si="240"/>
        <v>NA</v>
      </c>
      <c r="M3882" t="str">
        <f t="shared" si="241"/>
        <v>NA</v>
      </c>
      <c r="N3882" t="str">
        <f t="shared" si="242"/>
        <v>NA</v>
      </c>
      <c r="O3882" t="str">
        <f t="shared" si="243"/>
        <v>W2-E2 84</v>
      </c>
    </row>
    <row r="3883" spans="1:15">
      <c r="A3883" t="s">
        <v>135</v>
      </c>
      <c r="B3883" t="s">
        <v>183</v>
      </c>
      <c r="C3883" t="s">
        <v>184</v>
      </c>
      <c r="D3883" t="s">
        <v>120</v>
      </c>
      <c r="E3883">
        <v>85</v>
      </c>
      <c r="F3883" t="s">
        <v>20</v>
      </c>
      <c r="G3883" t="s">
        <v>29</v>
      </c>
      <c r="L3883" t="str">
        <f t="shared" si="240"/>
        <v>NA</v>
      </c>
      <c r="M3883" t="str">
        <f t="shared" si="241"/>
        <v>NA</v>
      </c>
      <c r="N3883" t="str">
        <f t="shared" si="242"/>
        <v>NA</v>
      </c>
      <c r="O3883" t="str">
        <f t="shared" si="243"/>
        <v>W2-E2 85</v>
      </c>
    </row>
    <row r="3884" spans="1:15">
      <c r="A3884" t="s">
        <v>135</v>
      </c>
      <c r="B3884" t="s">
        <v>183</v>
      </c>
      <c r="C3884" t="s">
        <v>184</v>
      </c>
      <c r="D3884" t="s">
        <v>120</v>
      </c>
      <c r="E3884">
        <v>86</v>
      </c>
      <c r="F3884" t="s">
        <v>20</v>
      </c>
      <c r="G3884" t="s">
        <v>29</v>
      </c>
      <c r="L3884" t="str">
        <f t="shared" si="240"/>
        <v>NA</v>
      </c>
      <c r="M3884" t="str">
        <f t="shared" si="241"/>
        <v>NA</v>
      </c>
      <c r="N3884" t="str">
        <f t="shared" si="242"/>
        <v>NA</v>
      </c>
      <c r="O3884" t="str">
        <f t="shared" si="243"/>
        <v>W2-E2 86</v>
      </c>
    </row>
    <row r="3885" spans="1:15">
      <c r="A3885" t="s">
        <v>135</v>
      </c>
      <c r="B3885" t="s">
        <v>183</v>
      </c>
      <c r="C3885" t="s">
        <v>184</v>
      </c>
      <c r="D3885" t="s">
        <v>120</v>
      </c>
      <c r="E3885">
        <v>87</v>
      </c>
      <c r="F3885" t="s">
        <v>32</v>
      </c>
      <c r="G3885" t="s">
        <v>29</v>
      </c>
      <c r="L3885" t="str">
        <f t="shared" si="240"/>
        <v>NA</v>
      </c>
      <c r="M3885" t="str">
        <f t="shared" si="241"/>
        <v>NA</v>
      </c>
      <c r="N3885" t="str">
        <f t="shared" si="242"/>
        <v>NA</v>
      </c>
      <c r="O3885" t="str">
        <f t="shared" si="243"/>
        <v>W2-E2 87</v>
      </c>
    </row>
    <row r="3886" spans="1:15">
      <c r="A3886" t="s">
        <v>135</v>
      </c>
      <c r="B3886" t="s">
        <v>183</v>
      </c>
      <c r="C3886" t="s">
        <v>184</v>
      </c>
      <c r="D3886" t="s">
        <v>120</v>
      </c>
      <c r="E3886">
        <v>88</v>
      </c>
      <c r="F3886" t="s">
        <v>32</v>
      </c>
      <c r="G3886" t="s">
        <v>29</v>
      </c>
      <c r="L3886" t="str">
        <f t="shared" si="240"/>
        <v>NA</v>
      </c>
      <c r="M3886" t="str">
        <f t="shared" si="241"/>
        <v>NA</v>
      </c>
      <c r="N3886" t="str">
        <f t="shared" si="242"/>
        <v>NA</v>
      </c>
      <c r="O3886" t="str">
        <f t="shared" si="243"/>
        <v>W2-E2 88</v>
      </c>
    </row>
    <row r="3887" spans="1:15">
      <c r="A3887" t="s">
        <v>135</v>
      </c>
      <c r="B3887" t="s">
        <v>183</v>
      </c>
      <c r="C3887" t="s">
        <v>184</v>
      </c>
      <c r="D3887" t="s">
        <v>120</v>
      </c>
      <c r="E3887">
        <v>89</v>
      </c>
      <c r="F3887" t="s">
        <v>20</v>
      </c>
      <c r="G3887" t="s">
        <v>29</v>
      </c>
      <c r="L3887" t="str">
        <f t="shared" si="240"/>
        <v>NA</v>
      </c>
      <c r="M3887" t="str">
        <f t="shared" si="241"/>
        <v>NA</v>
      </c>
      <c r="N3887" t="str">
        <f t="shared" si="242"/>
        <v>NA</v>
      </c>
      <c r="O3887" t="str">
        <f t="shared" si="243"/>
        <v>W2-E2 89</v>
      </c>
    </row>
    <row r="3888" spans="1:15">
      <c r="A3888" t="s">
        <v>135</v>
      </c>
      <c r="B3888" t="s">
        <v>183</v>
      </c>
      <c r="C3888" t="s">
        <v>184</v>
      </c>
      <c r="D3888" t="s">
        <v>120</v>
      </c>
      <c r="E3888">
        <v>90</v>
      </c>
      <c r="F3888" t="s">
        <v>32</v>
      </c>
      <c r="G3888" t="s">
        <v>30</v>
      </c>
      <c r="H3888" t="b">
        <v>0</v>
      </c>
      <c r="I3888" t="s">
        <v>19</v>
      </c>
      <c r="J3888" t="s">
        <v>24</v>
      </c>
      <c r="K3888">
        <v>0.05</v>
      </c>
      <c r="L3888" t="str">
        <f t="shared" si="240"/>
        <v>Sclerolaena</v>
      </c>
      <c r="M3888" t="str">
        <f t="shared" si="241"/>
        <v>ventricosa</v>
      </c>
      <c r="N3888" t="str">
        <f t="shared" si="242"/>
        <v>Species</v>
      </c>
      <c r="O3888" t="str">
        <f t="shared" si="243"/>
        <v>W2-E2 90</v>
      </c>
    </row>
    <row r="3889" spans="1:15">
      <c r="A3889" t="s">
        <v>135</v>
      </c>
      <c r="B3889" t="s">
        <v>183</v>
      </c>
      <c r="C3889" t="s">
        <v>184</v>
      </c>
      <c r="D3889" t="s">
        <v>120</v>
      </c>
      <c r="E3889">
        <v>91</v>
      </c>
      <c r="F3889" t="s">
        <v>32</v>
      </c>
      <c r="G3889" t="s">
        <v>29</v>
      </c>
      <c r="L3889" t="str">
        <f t="shared" si="240"/>
        <v>NA</v>
      </c>
      <c r="M3889" t="str">
        <f t="shared" si="241"/>
        <v>NA</v>
      </c>
      <c r="N3889" t="str">
        <f t="shared" si="242"/>
        <v>NA</v>
      </c>
      <c r="O3889" t="str">
        <f t="shared" si="243"/>
        <v>W2-E2 91</v>
      </c>
    </row>
    <row r="3890" spans="1:15">
      <c r="A3890" t="s">
        <v>135</v>
      </c>
      <c r="B3890" t="s">
        <v>183</v>
      </c>
      <c r="C3890" t="s">
        <v>184</v>
      </c>
      <c r="D3890" t="s">
        <v>120</v>
      </c>
      <c r="E3890">
        <v>92</v>
      </c>
      <c r="F3890" t="s">
        <v>32</v>
      </c>
      <c r="G3890" t="s">
        <v>29</v>
      </c>
      <c r="L3890" t="str">
        <f t="shared" si="240"/>
        <v>NA</v>
      </c>
      <c r="M3890" t="str">
        <f t="shared" si="241"/>
        <v>NA</v>
      </c>
      <c r="N3890" t="str">
        <f t="shared" si="242"/>
        <v>NA</v>
      </c>
      <c r="O3890" t="str">
        <f t="shared" si="243"/>
        <v>W2-E2 92</v>
      </c>
    </row>
    <row r="3891" spans="1:15">
      <c r="A3891" t="s">
        <v>135</v>
      </c>
      <c r="B3891" t="s">
        <v>183</v>
      </c>
      <c r="C3891" t="s">
        <v>184</v>
      </c>
      <c r="D3891" t="s">
        <v>120</v>
      </c>
      <c r="E3891">
        <v>93</v>
      </c>
      <c r="F3891" t="s">
        <v>32</v>
      </c>
      <c r="G3891" t="s">
        <v>29</v>
      </c>
      <c r="L3891" t="str">
        <f t="shared" si="240"/>
        <v>NA</v>
      </c>
      <c r="M3891" t="str">
        <f t="shared" si="241"/>
        <v>NA</v>
      </c>
      <c r="N3891" t="str">
        <f t="shared" si="242"/>
        <v>NA</v>
      </c>
      <c r="O3891" t="str">
        <f t="shared" si="243"/>
        <v>W2-E2 93</v>
      </c>
    </row>
    <row r="3892" spans="1:15">
      <c r="A3892" t="s">
        <v>135</v>
      </c>
      <c r="B3892" t="s">
        <v>183</v>
      </c>
      <c r="C3892" t="s">
        <v>184</v>
      </c>
      <c r="D3892" t="s">
        <v>120</v>
      </c>
      <c r="E3892">
        <v>94</v>
      </c>
      <c r="F3892" t="s">
        <v>32</v>
      </c>
      <c r="G3892" t="s">
        <v>29</v>
      </c>
      <c r="L3892" t="str">
        <f t="shared" si="240"/>
        <v>NA</v>
      </c>
      <c r="M3892" t="str">
        <f t="shared" si="241"/>
        <v>NA</v>
      </c>
      <c r="N3892" t="str">
        <f t="shared" si="242"/>
        <v>NA</v>
      </c>
      <c r="O3892" t="str">
        <f t="shared" si="243"/>
        <v>W2-E2 94</v>
      </c>
    </row>
    <row r="3893" spans="1:15">
      <c r="A3893" t="s">
        <v>135</v>
      </c>
      <c r="B3893" t="s">
        <v>183</v>
      </c>
      <c r="C3893" t="s">
        <v>184</v>
      </c>
      <c r="D3893" t="s">
        <v>120</v>
      </c>
      <c r="E3893">
        <v>95</v>
      </c>
      <c r="F3893" t="s">
        <v>32</v>
      </c>
      <c r="G3893" t="s">
        <v>29</v>
      </c>
      <c r="L3893" t="str">
        <f t="shared" si="240"/>
        <v>NA</v>
      </c>
      <c r="M3893" t="str">
        <f t="shared" si="241"/>
        <v>NA</v>
      </c>
      <c r="N3893" t="str">
        <f t="shared" si="242"/>
        <v>NA</v>
      </c>
      <c r="O3893" t="str">
        <f t="shared" si="243"/>
        <v>W2-E2 95</v>
      </c>
    </row>
    <row r="3894" spans="1:15">
      <c r="A3894" t="s">
        <v>135</v>
      </c>
      <c r="B3894" t="s">
        <v>183</v>
      </c>
      <c r="C3894" t="s">
        <v>184</v>
      </c>
      <c r="D3894" t="s">
        <v>120</v>
      </c>
      <c r="E3894">
        <v>96</v>
      </c>
      <c r="F3894" t="s">
        <v>32</v>
      </c>
      <c r="G3894" t="s">
        <v>29</v>
      </c>
      <c r="L3894" t="str">
        <f t="shared" si="240"/>
        <v>NA</v>
      </c>
      <c r="M3894" t="str">
        <f t="shared" si="241"/>
        <v>NA</v>
      </c>
      <c r="N3894" t="str">
        <f t="shared" si="242"/>
        <v>NA</v>
      </c>
      <c r="O3894" t="str">
        <f t="shared" si="243"/>
        <v>W2-E2 96</v>
      </c>
    </row>
    <row r="3895" spans="1:15">
      <c r="A3895" t="s">
        <v>135</v>
      </c>
      <c r="B3895" t="s">
        <v>183</v>
      </c>
      <c r="C3895" t="s">
        <v>184</v>
      </c>
      <c r="D3895" t="s">
        <v>120</v>
      </c>
      <c r="E3895">
        <v>97</v>
      </c>
      <c r="F3895" t="s">
        <v>32</v>
      </c>
      <c r="G3895" t="s">
        <v>29</v>
      </c>
      <c r="L3895" t="str">
        <f t="shared" si="240"/>
        <v>NA</v>
      </c>
      <c r="M3895" t="str">
        <f t="shared" si="241"/>
        <v>NA</v>
      </c>
      <c r="N3895" t="str">
        <f t="shared" si="242"/>
        <v>NA</v>
      </c>
      <c r="O3895" t="str">
        <f t="shared" si="243"/>
        <v>W2-E2 97</v>
      </c>
    </row>
    <row r="3896" spans="1:15">
      <c r="A3896" t="s">
        <v>135</v>
      </c>
      <c r="B3896" t="s">
        <v>183</v>
      </c>
      <c r="C3896" t="s">
        <v>184</v>
      </c>
      <c r="D3896" t="s">
        <v>120</v>
      </c>
      <c r="E3896">
        <v>98</v>
      </c>
      <c r="F3896" t="s">
        <v>32</v>
      </c>
      <c r="G3896" t="s">
        <v>29</v>
      </c>
      <c r="L3896" t="str">
        <f t="shared" si="240"/>
        <v>NA</v>
      </c>
      <c r="M3896" t="str">
        <f t="shared" si="241"/>
        <v>NA</v>
      </c>
      <c r="N3896" t="str">
        <f t="shared" si="242"/>
        <v>NA</v>
      </c>
      <c r="O3896" t="str">
        <f t="shared" si="243"/>
        <v>W2-E2 98</v>
      </c>
    </row>
    <row r="3897" spans="1:15">
      <c r="A3897" t="s">
        <v>135</v>
      </c>
      <c r="B3897" t="s">
        <v>183</v>
      </c>
      <c r="C3897" t="s">
        <v>184</v>
      </c>
      <c r="D3897" t="s">
        <v>120</v>
      </c>
      <c r="E3897">
        <v>99</v>
      </c>
      <c r="F3897" t="s">
        <v>32</v>
      </c>
      <c r="G3897" t="s">
        <v>29</v>
      </c>
      <c r="L3897" t="str">
        <f t="shared" si="240"/>
        <v>NA</v>
      </c>
      <c r="M3897" t="str">
        <f t="shared" si="241"/>
        <v>NA</v>
      </c>
      <c r="N3897" t="str">
        <f t="shared" si="242"/>
        <v>NA</v>
      </c>
      <c r="O3897" t="str">
        <f t="shared" si="243"/>
        <v>W2-E2 99</v>
      </c>
    </row>
    <row r="3898" spans="1:15">
      <c r="A3898" t="s">
        <v>135</v>
      </c>
      <c r="B3898" t="s">
        <v>183</v>
      </c>
      <c r="C3898" t="s">
        <v>184</v>
      </c>
      <c r="D3898" t="s">
        <v>120</v>
      </c>
      <c r="E3898">
        <v>100</v>
      </c>
      <c r="F3898" t="s">
        <v>32</v>
      </c>
      <c r="G3898" t="s">
        <v>29</v>
      </c>
      <c r="L3898" t="str">
        <f t="shared" si="240"/>
        <v>NA</v>
      </c>
      <c r="M3898" t="str">
        <f t="shared" si="241"/>
        <v>NA</v>
      </c>
      <c r="N3898" t="str">
        <f t="shared" si="242"/>
        <v>NA</v>
      </c>
      <c r="O3898" t="str">
        <f t="shared" si="243"/>
        <v>W2-E2 100</v>
      </c>
    </row>
    <row r="3899" spans="1:15">
      <c r="A3899" t="s">
        <v>135</v>
      </c>
      <c r="B3899" t="s">
        <v>183</v>
      </c>
      <c r="C3899" t="s">
        <v>184</v>
      </c>
      <c r="D3899" t="s">
        <v>126</v>
      </c>
      <c r="E3899">
        <v>0</v>
      </c>
      <c r="F3899" t="s">
        <v>35</v>
      </c>
      <c r="G3899" t="s">
        <v>29</v>
      </c>
      <c r="L3899" t="str">
        <f t="shared" si="240"/>
        <v>NA</v>
      </c>
      <c r="M3899" t="str">
        <f t="shared" si="241"/>
        <v>NA</v>
      </c>
      <c r="N3899" t="str">
        <f t="shared" si="242"/>
        <v>NA</v>
      </c>
      <c r="O3899" t="str">
        <f t="shared" si="243"/>
        <v>W3-E3 0</v>
      </c>
    </row>
    <row r="3900" spans="1:15">
      <c r="A3900" t="s">
        <v>135</v>
      </c>
      <c r="B3900" t="s">
        <v>183</v>
      </c>
      <c r="C3900" t="s">
        <v>184</v>
      </c>
      <c r="D3900" t="s">
        <v>126</v>
      </c>
      <c r="E3900">
        <v>1</v>
      </c>
      <c r="F3900" t="s">
        <v>35</v>
      </c>
      <c r="G3900" t="s">
        <v>29</v>
      </c>
      <c r="L3900" t="str">
        <f t="shared" si="240"/>
        <v>NA</v>
      </c>
      <c r="M3900" t="str">
        <f t="shared" si="241"/>
        <v>NA</v>
      </c>
      <c r="N3900" t="str">
        <f t="shared" si="242"/>
        <v>NA</v>
      </c>
      <c r="O3900" t="str">
        <f t="shared" si="243"/>
        <v>W3-E3 1</v>
      </c>
    </row>
    <row r="3901" spans="1:15">
      <c r="A3901" t="s">
        <v>135</v>
      </c>
      <c r="B3901" t="s">
        <v>183</v>
      </c>
      <c r="C3901" t="s">
        <v>184</v>
      </c>
      <c r="D3901" t="s">
        <v>126</v>
      </c>
      <c r="E3901">
        <v>2</v>
      </c>
      <c r="F3901" t="s">
        <v>20</v>
      </c>
      <c r="G3901" t="s">
        <v>29</v>
      </c>
      <c r="L3901" t="str">
        <f t="shared" si="240"/>
        <v>NA</v>
      </c>
      <c r="M3901" t="str">
        <f t="shared" si="241"/>
        <v>NA</v>
      </c>
      <c r="N3901" t="str">
        <f t="shared" si="242"/>
        <v>NA</v>
      </c>
      <c r="O3901" t="str">
        <f t="shared" si="243"/>
        <v>W3-E3 2</v>
      </c>
    </row>
    <row r="3902" spans="1:15">
      <c r="A3902" t="s">
        <v>135</v>
      </c>
      <c r="B3902" t="s">
        <v>183</v>
      </c>
      <c r="C3902" t="s">
        <v>184</v>
      </c>
      <c r="D3902" t="s">
        <v>126</v>
      </c>
      <c r="E3902">
        <v>3</v>
      </c>
      <c r="F3902" t="s">
        <v>35</v>
      </c>
      <c r="G3902" t="s">
        <v>29</v>
      </c>
      <c r="L3902" t="str">
        <f t="shared" si="240"/>
        <v>NA</v>
      </c>
      <c r="M3902" t="str">
        <f t="shared" si="241"/>
        <v>NA</v>
      </c>
      <c r="N3902" t="str">
        <f t="shared" si="242"/>
        <v>NA</v>
      </c>
      <c r="O3902" t="str">
        <f t="shared" si="243"/>
        <v>W3-E3 3</v>
      </c>
    </row>
    <row r="3903" spans="1:15">
      <c r="A3903" t="s">
        <v>135</v>
      </c>
      <c r="B3903" t="s">
        <v>183</v>
      </c>
      <c r="C3903" t="s">
        <v>184</v>
      </c>
      <c r="D3903" t="s">
        <v>126</v>
      </c>
      <c r="E3903">
        <v>4</v>
      </c>
      <c r="F3903" t="s">
        <v>35</v>
      </c>
      <c r="G3903" t="s">
        <v>29</v>
      </c>
      <c r="L3903" t="str">
        <f t="shared" si="240"/>
        <v>NA</v>
      </c>
      <c r="M3903" t="str">
        <f t="shared" si="241"/>
        <v>NA</v>
      </c>
      <c r="N3903" t="str">
        <f t="shared" si="242"/>
        <v>NA</v>
      </c>
      <c r="O3903" t="str">
        <f t="shared" si="243"/>
        <v>W3-E3 4</v>
      </c>
    </row>
    <row r="3904" spans="1:15">
      <c r="A3904" t="s">
        <v>135</v>
      </c>
      <c r="B3904" t="s">
        <v>183</v>
      </c>
      <c r="C3904" t="s">
        <v>184</v>
      </c>
      <c r="D3904" t="s">
        <v>126</v>
      </c>
      <c r="E3904">
        <v>5</v>
      </c>
      <c r="F3904" t="s">
        <v>20</v>
      </c>
      <c r="G3904" t="s">
        <v>29</v>
      </c>
      <c r="L3904" t="str">
        <f t="shared" si="240"/>
        <v>NA</v>
      </c>
      <c r="M3904" t="str">
        <f t="shared" si="241"/>
        <v>NA</v>
      </c>
      <c r="N3904" t="str">
        <f t="shared" si="242"/>
        <v>NA</v>
      </c>
      <c r="O3904" t="str">
        <f t="shared" si="243"/>
        <v>W3-E3 5</v>
      </c>
    </row>
    <row r="3905" spans="1:15">
      <c r="A3905" t="s">
        <v>135</v>
      </c>
      <c r="B3905" t="s">
        <v>183</v>
      </c>
      <c r="C3905" t="s">
        <v>184</v>
      </c>
      <c r="D3905" t="s">
        <v>126</v>
      </c>
      <c r="E3905">
        <v>6</v>
      </c>
      <c r="F3905" t="s">
        <v>20</v>
      </c>
      <c r="G3905" t="s">
        <v>47</v>
      </c>
      <c r="H3905" t="b">
        <v>1</v>
      </c>
      <c r="I3905" t="s">
        <v>19</v>
      </c>
      <c r="J3905" t="s">
        <v>24</v>
      </c>
      <c r="K3905">
        <v>0.1</v>
      </c>
      <c r="L3905" t="str">
        <f t="shared" si="240"/>
        <v>Sclerolaena</v>
      </c>
      <c r="M3905" t="str">
        <f t="shared" si="241"/>
        <v>eriacantha</v>
      </c>
      <c r="N3905" t="str">
        <f t="shared" si="242"/>
        <v>Species</v>
      </c>
      <c r="O3905" t="str">
        <f t="shared" si="243"/>
        <v>W3-E3 6</v>
      </c>
    </row>
    <row r="3906" spans="1:15">
      <c r="A3906" t="s">
        <v>135</v>
      </c>
      <c r="B3906" t="s">
        <v>183</v>
      </c>
      <c r="C3906" t="s">
        <v>184</v>
      </c>
      <c r="D3906" t="s">
        <v>126</v>
      </c>
      <c r="E3906">
        <v>7</v>
      </c>
      <c r="F3906" t="s">
        <v>20</v>
      </c>
      <c r="G3906" t="s">
        <v>29</v>
      </c>
      <c r="L3906" t="str">
        <f t="shared" si="240"/>
        <v>NA</v>
      </c>
      <c r="M3906" t="str">
        <f t="shared" si="241"/>
        <v>NA</v>
      </c>
      <c r="N3906" t="str">
        <f t="shared" si="242"/>
        <v>NA</v>
      </c>
      <c r="O3906" t="str">
        <f t="shared" si="243"/>
        <v>W3-E3 7</v>
      </c>
    </row>
    <row r="3907" spans="1:15">
      <c r="A3907" t="s">
        <v>135</v>
      </c>
      <c r="B3907" t="s">
        <v>183</v>
      </c>
      <c r="C3907" t="s">
        <v>184</v>
      </c>
      <c r="D3907" t="s">
        <v>126</v>
      </c>
      <c r="E3907">
        <v>8</v>
      </c>
      <c r="F3907" t="s">
        <v>32</v>
      </c>
      <c r="G3907" t="s">
        <v>29</v>
      </c>
      <c r="L3907" t="str">
        <f t="shared" ref="L3907:L3970" si="244">IF(G3907="NA", "NA", IF(ISNUMBER(SEARCH(" ", G3907)), LEFT(G3907, FIND(" ", G3907) - 1), G3907))</f>
        <v>NA</v>
      </c>
      <c r="M3907" t="str">
        <f t="shared" ref="M3907:M3970" si="245">IF(OR(G3907="NA", LEN(TRIM(G3907))=LEN(SUBSTITUTE(G3907," ",""))), "NA", IF(ISNUMBER(SEARCH("Dead", G3907)), "NA", MID(G3907, FIND(" ", G3907) + 1, LEN(G3907) - FIND(" ", G3907))))</f>
        <v>NA</v>
      </c>
      <c r="N3907" t="str">
        <f t="shared" ref="N3907:N3970" si="246">IF(G3907="NA", "NA", IF(ISNUMBER(SEARCH("Dead", G3907)), IF(I3907&lt;&gt;"", "Family", "NA"), IF(ISNUMBER(SEARCH("subsp.", G3907)), "Subspecies", IF(ISNUMBER(SEARCH("var.", G3907)), "Varietas", IF(COUNTIF(G3907, "* *")=0, "Genus", "Species")))))</f>
        <v>NA</v>
      </c>
      <c r="O3907" t="str">
        <f t="shared" ref="O3907:O3970" si="247">CONCATENATE(D3907, " ", E3907)</f>
        <v>W3-E3 8</v>
      </c>
    </row>
    <row r="3908" spans="1:15">
      <c r="A3908" t="s">
        <v>135</v>
      </c>
      <c r="B3908" t="s">
        <v>183</v>
      </c>
      <c r="C3908" t="s">
        <v>184</v>
      </c>
      <c r="D3908" t="s">
        <v>126</v>
      </c>
      <c r="E3908">
        <v>9</v>
      </c>
      <c r="F3908" t="s">
        <v>32</v>
      </c>
      <c r="G3908" t="s">
        <v>29</v>
      </c>
      <c r="L3908" t="str">
        <f t="shared" si="244"/>
        <v>NA</v>
      </c>
      <c r="M3908" t="str">
        <f t="shared" si="245"/>
        <v>NA</v>
      </c>
      <c r="N3908" t="str">
        <f t="shared" si="246"/>
        <v>NA</v>
      </c>
      <c r="O3908" t="str">
        <f t="shared" si="247"/>
        <v>W3-E3 9</v>
      </c>
    </row>
    <row r="3909" spans="1:15">
      <c r="A3909" t="s">
        <v>135</v>
      </c>
      <c r="B3909" t="s">
        <v>183</v>
      </c>
      <c r="C3909" t="s">
        <v>184</v>
      </c>
      <c r="D3909" t="s">
        <v>126</v>
      </c>
      <c r="E3909">
        <v>10</v>
      </c>
      <c r="F3909" t="s">
        <v>32</v>
      </c>
      <c r="G3909" t="s">
        <v>29</v>
      </c>
      <c r="L3909" t="str">
        <f t="shared" si="244"/>
        <v>NA</v>
      </c>
      <c r="M3909" t="str">
        <f t="shared" si="245"/>
        <v>NA</v>
      </c>
      <c r="N3909" t="str">
        <f t="shared" si="246"/>
        <v>NA</v>
      </c>
      <c r="O3909" t="str">
        <f t="shared" si="247"/>
        <v>W3-E3 10</v>
      </c>
    </row>
    <row r="3910" spans="1:15">
      <c r="A3910" t="s">
        <v>135</v>
      </c>
      <c r="B3910" t="s">
        <v>183</v>
      </c>
      <c r="C3910" t="s">
        <v>184</v>
      </c>
      <c r="D3910" t="s">
        <v>126</v>
      </c>
      <c r="E3910">
        <v>11</v>
      </c>
      <c r="F3910" t="s">
        <v>32</v>
      </c>
      <c r="G3910" t="s">
        <v>29</v>
      </c>
      <c r="L3910" t="str">
        <f t="shared" si="244"/>
        <v>NA</v>
      </c>
      <c r="M3910" t="str">
        <f t="shared" si="245"/>
        <v>NA</v>
      </c>
      <c r="N3910" t="str">
        <f t="shared" si="246"/>
        <v>NA</v>
      </c>
      <c r="O3910" t="str">
        <f t="shared" si="247"/>
        <v>W3-E3 11</v>
      </c>
    </row>
    <row r="3911" spans="1:15">
      <c r="A3911" t="s">
        <v>135</v>
      </c>
      <c r="B3911" t="s">
        <v>183</v>
      </c>
      <c r="C3911" t="s">
        <v>184</v>
      </c>
      <c r="D3911" t="s">
        <v>126</v>
      </c>
      <c r="E3911">
        <v>12</v>
      </c>
      <c r="F3911" t="s">
        <v>32</v>
      </c>
      <c r="G3911" t="s">
        <v>29</v>
      </c>
      <c r="L3911" t="str">
        <f t="shared" si="244"/>
        <v>NA</v>
      </c>
      <c r="M3911" t="str">
        <f t="shared" si="245"/>
        <v>NA</v>
      </c>
      <c r="N3911" t="str">
        <f t="shared" si="246"/>
        <v>NA</v>
      </c>
      <c r="O3911" t="str">
        <f t="shared" si="247"/>
        <v>W3-E3 12</v>
      </c>
    </row>
    <row r="3912" spans="1:15">
      <c r="A3912" t="s">
        <v>135</v>
      </c>
      <c r="B3912" t="s">
        <v>183</v>
      </c>
      <c r="C3912" t="s">
        <v>184</v>
      </c>
      <c r="D3912" t="s">
        <v>126</v>
      </c>
      <c r="E3912">
        <v>13</v>
      </c>
      <c r="F3912" t="s">
        <v>32</v>
      </c>
      <c r="G3912" t="s">
        <v>29</v>
      </c>
      <c r="L3912" t="str">
        <f t="shared" si="244"/>
        <v>NA</v>
      </c>
      <c r="M3912" t="str">
        <f t="shared" si="245"/>
        <v>NA</v>
      </c>
      <c r="N3912" t="str">
        <f t="shared" si="246"/>
        <v>NA</v>
      </c>
      <c r="O3912" t="str">
        <f t="shared" si="247"/>
        <v>W3-E3 13</v>
      </c>
    </row>
    <row r="3913" spans="1:15">
      <c r="A3913" t="s">
        <v>135</v>
      </c>
      <c r="B3913" t="s">
        <v>183</v>
      </c>
      <c r="C3913" t="s">
        <v>184</v>
      </c>
      <c r="D3913" t="s">
        <v>126</v>
      </c>
      <c r="E3913">
        <v>14</v>
      </c>
      <c r="F3913" t="s">
        <v>32</v>
      </c>
      <c r="G3913" t="s">
        <v>29</v>
      </c>
      <c r="L3913" t="str">
        <f t="shared" si="244"/>
        <v>NA</v>
      </c>
      <c r="M3913" t="str">
        <f t="shared" si="245"/>
        <v>NA</v>
      </c>
      <c r="N3913" t="str">
        <f t="shared" si="246"/>
        <v>NA</v>
      </c>
      <c r="O3913" t="str">
        <f t="shared" si="247"/>
        <v>W3-E3 14</v>
      </c>
    </row>
    <row r="3914" spans="1:15">
      <c r="A3914" t="s">
        <v>135</v>
      </c>
      <c r="B3914" t="s">
        <v>183</v>
      </c>
      <c r="C3914" t="s">
        <v>184</v>
      </c>
      <c r="D3914" t="s">
        <v>126</v>
      </c>
      <c r="E3914">
        <v>15</v>
      </c>
      <c r="F3914" t="s">
        <v>20</v>
      </c>
      <c r="G3914" t="s">
        <v>29</v>
      </c>
      <c r="L3914" t="str">
        <f t="shared" si="244"/>
        <v>NA</v>
      </c>
      <c r="M3914" t="str">
        <f t="shared" si="245"/>
        <v>NA</v>
      </c>
      <c r="N3914" t="str">
        <f t="shared" si="246"/>
        <v>NA</v>
      </c>
      <c r="O3914" t="str">
        <f t="shared" si="247"/>
        <v>W3-E3 15</v>
      </c>
    </row>
    <row r="3915" spans="1:15">
      <c r="A3915" t="s">
        <v>135</v>
      </c>
      <c r="B3915" t="s">
        <v>183</v>
      </c>
      <c r="C3915" t="s">
        <v>184</v>
      </c>
      <c r="D3915" t="s">
        <v>126</v>
      </c>
      <c r="E3915">
        <v>16</v>
      </c>
      <c r="F3915" t="s">
        <v>20</v>
      </c>
      <c r="G3915" t="s">
        <v>29</v>
      </c>
      <c r="L3915" t="str">
        <f t="shared" si="244"/>
        <v>NA</v>
      </c>
      <c r="M3915" t="str">
        <f t="shared" si="245"/>
        <v>NA</v>
      </c>
      <c r="N3915" t="str">
        <f t="shared" si="246"/>
        <v>NA</v>
      </c>
      <c r="O3915" t="str">
        <f t="shared" si="247"/>
        <v>W3-E3 16</v>
      </c>
    </row>
    <row r="3916" spans="1:15">
      <c r="A3916" t="s">
        <v>135</v>
      </c>
      <c r="B3916" t="s">
        <v>183</v>
      </c>
      <c r="C3916" t="s">
        <v>184</v>
      </c>
      <c r="D3916" t="s">
        <v>126</v>
      </c>
      <c r="E3916">
        <v>17</v>
      </c>
      <c r="F3916" t="s">
        <v>20</v>
      </c>
      <c r="G3916" t="s">
        <v>29</v>
      </c>
      <c r="L3916" t="str">
        <f t="shared" si="244"/>
        <v>NA</v>
      </c>
      <c r="M3916" t="str">
        <f t="shared" si="245"/>
        <v>NA</v>
      </c>
      <c r="N3916" t="str">
        <f t="shared" si="246"/>
        <v>NA</v>
      </c>
      <c r="O3916" t="str">
        <f t="shared" si="247"/>
        <v>W3-E3 17</v>
      </c>
    </row>
    <row r="3917" spans="1:15">
      <c r="A3917" t="s">
        <v>135</v>
      </c>
      <c r="B3917" t="s">
        <v>183</v>
      </c>
      <c r="C3917" t="s">
        <v>184</v>
      </c>
      <c r="D3917" t="s">
        <v>126</v>
      </c>
      <c r="E3917">
        <v>18</v>
      </c>
      <c r="F3917" t="s">
        <v>186</v>
      </c>
      <c r="G3917" t="s">
        <v>29</v>
      </c>
      <c r="L3917" t="str">
        <f t="shared" si="244"/>
        <v>NA</v>
      </c>
      <c r="M3917" t="str">
        <f t="shared" si="245"/>
        <v>NA</v>
      </c>
      <c r="N3917" t="str">
        <f t="shared" si="246"/>
        <v>NA</v>
      </c>
      <c r="O3917" t="str">
        <f t="shared" si="247"/>
        <v>W3-E3 18</v>
      </c>
    </row>
    <row r="3918" spans="1:15">
      <c r="A3918" t="s">
        <v>135</v>
      </c>
      <c r="B3918" t="s">
        <v>183</v>
      </c>
      <c r="C3918" t="s">
        <v>184</v>
      </c>
      <c r="D3918" t="s">
        <v>126</v>
      </c>
      <c r="E3918">
        <v>19</v>
      </c>
      <c r="F3918" t="s">
        <v>186</v>
      </c>
      <c r="G3918" t="s">
        <v>29</v>
      </c>
      <c r="L3918" t="str">
        <f t="shared" si="244"/>
        <v>NA</v>
      </c>
      <c r="M3918" t="str">
        <f t="shared" si="245"/>
        <v>NA</v>
      </c>
      <c r="N3918" t="str">
        <f t="shared" si="246"/>
        <v>NA</v>
      </c>
      <c r="O3918" t="str">
        <f t="shared" si="247"/>
        <v>W3-E3 19</v>
      </c>
    </row>
    <row r="3919" spans="1:15">
      <c r="A3919" t="s">
        <v>135</v>
      </c>
      <c r="B3919" t="s">
        <v>183</v>
      </c>
      <c r="C3919" t="s">
        <v>184</v>
      </c>
      <c r="D3919" t="s">
        <v>126</v>
      </c>
      <c r="E3919">
        <v>20</v>
      </c>
      <c r="F3919" t="s">
        <v>32</v>
      </c>
      <c r="G3919" t="s">
        <v>29</v>
      </c>
      <c r="L3919" t="str">
        <f t="shared" si="244"/>
        <v>NA</v>
      </c>
      <c r="M3919" t="str">
        <f t="shared" si="245"/>
        <v>NA</v>
      </c>
      <c r="N3919" t="str">
        <f t="shared" si="246"/>
        <v>NA</v>
      </c>
      <c r="O3919" t="str">
        <f t="shared" si="247"/>
        <v>W3-E3 20</v>
      </c>
    </row>
    <row r="3920" spans="1:15">
      <c r="A3920" t="s">
        <v>135</v>
      </c>
      <c r="B3920" t="s">
        <v>183</v>
      </c>
      <c r="C3920" t="s">
        <v>184</v>
      </c>
      <c r="D3920" t="s">
        <v>126</v>
      </c>
      <c r="E3920">
        <v>21</v>
      </c>
      <c r="F3920" t="s">
        <v>32</v>
      </c>
      <c r="G3920" t="s">
        <v>29</v>
      </c>
      <c r="L3920" t="str">
        <f t="shared" si="244"/>
        <v>NA</v>
      </c>
      <c r="M3920" t="str">
        <f t="shared" si="245"/>
        <v>NA</v>
      </c>
      <c r="N3920" t="str">
        <f t="shared" si="246"/>
        <v>NA</v>
      </c>
      <c r="O3920" t="str">
        <f t="shared" si="247"/>
        <v>W3-E3 21</v>
      </c>
    </row>
    <row r="3921" spans="1:15">
      <c r="A3921" t="s">
        <v>135</v>
      </c>
      <c r="B3921" t="s">
        <v>183</v>
      </c>
      <c r="C3921" t="s">
        <v>184</v>
      </c>
      <c r="D3921" t="s">
        <v>126</v>
      </c>
      <c r="E3921">
        <v>22</v>
      </c>
      <c r="F3921" t="s">
        <v>32</v>
      </c>
      <c r="G3921" t="s">
        <v>29</v>
      </c>
      <c r="L3921" t="str">
        <f t="shared" si="244"/>
        <v>NA</v>
      </c>
      <c r="M3921" t="str">
        <f t="shared" si="245"/>
        <v>NA</v>
      </c>
      <c r="N3921" t="str">
        <f t="shared" si="246"/>
        <v>NA</v>
      </c>
      <c r="O3921" t="str">
        <f t="shared" si="247"/>
        <v>W3-E3 22</v>
      </c>
    </row>
    <row r="3922" spans="1:15">
      <c r="A3922" t="s">
        <v>135</v>
      </c>
      <c r="B3922" t="s">
        <v>183</v>
      </c>
      <c r="C3922" t="s">
        <v>184</v>
      </c>
      <c r="D3922" t="s">
        <v>126</v>
      </c>
      <c r="E3922">
        <v>23</v>
      </c>
      <c r="F3922" t="s">
        <v>32</v>
      </c>
      <c r="G3922" t="s">
        <v>29</v>
      </c>
      <c r="L3922" t="str">
        <f t="shared" si="244"/>
        <v>NA</v>
      </c>
      <c r="M3922" t="str">
        <f t="shared" si="245"/>
        <v>NA</v>
      </c>
      <c r="N3922" t="str">
        <f t="shared" si="246"/>
        <v>NA</v>
      </c>
      <c r="O3922" t="str">
        <f t="shared" si="247"/>
        <v>W3-E3 23</v>
      </c>
    </row>
    <row r="3923" spans="1:15">
      <c r="A3923" t="s">
        <v>135</v>
      </c>
      <c r="B3923" t="s">
        <v>183</v>
      </c>
      <c r="C3923" t="s">
        <v>184</v>
      </c>
      <c r="D3923" t="s">
        <v>126</v>
      </c>
      <c r="E3923">
        <v>24</v>
      </c>
      <c r="F3923" t="s">
        <v>32</v>
      </c>
      <c r="G3923" t="s">
        <v>29</v>
      </c>
      <c r="L3923" t="str">
        <f t="shared" si="244"/>
        <v>NA</v>
      </c>
      <c r="M3923" t="str">
        <f t="shared" si="245"/>
        <v>NA</v>
      </c>
      <c r="N3923" t="str">
        <f t="shared" si="246"/>
        <v>NA</v>
      </c>
      <c r="O3923" t="str">
        <f t="shared" si="247"/>
        <v>W3-E3 24</v>
      </c>
    </row>
    <row r="3924" spans="1:15">
      <c r="A3924" t="s">
        <v>135</v>
      </c>
      <c r="B3924" t="s">
        <v>183</v>
      </c>
      <c r="C3924" t="s">
        <v>184</v>
      </c>
      <c r="D3924" t="s">
        <v>126</v>
      </c>
      <c r="E3924">
        <v>25</v>
      </c>
      <c r="F3924" t="s">
        <v>20</v>
      </c>
      <c r="G3924" t="s">
        <v>29</v>
      </c>
      <c r="L3924" t="str">
        <f t="shared" si="244"/>
        <v>NA</v>
      </c>
      <c r="M3924" t="str">
        <f t="shared" si="245"/>
        <v>NA</v>
      </c>
      <c r="N3924" t="str">
        <f t="shared" si="246"/>
        <v>NA</v>
      </c>
      <c r="O3924" t="str">
        <f t="shared" si="247"/>
        <v>W3-E3 25</v>
      </c>
    </row>
    <row r="3925" spans="1:15">
      <c r="A3925" t="s">
        <v>135</v>
      </c>
      <c r="B3925" t="s">
        <v>183</v>
      </c>
      <c r="C3925" t="s">
        <v>184</v>
      </c>
      <c r="D3925" t="s">
        <v>126</v>
      </c>
      <c r="E3925">
        <v>26</v>
      </c>
      <c r="F3925" t="s">
        <v>34</v>
      </c>
      <c r="G3925" t="s">
        <v>29</v>
      </c>
      <c r="L3925" t="str">
        <f t="shared" si="244"/>
        <v>NA</v>
      </c>
      <c r="M3925" t="str">
        <f t="shared" si="245"/>
        <v>NA</v>
      </c>
      <c r="N3925" t="str">
        <f t="shared" si="246"/>
        <v>NA</v>
      </c>
      <c r="O3925" t="str">
        <f t="shared" si="247"/>
        <v>W3-E3 26</v>
      </c>
    </row>
    <row r="3926" spans="1:15">
      <c r="A3926" t="s">
        <v>135</v>
      </c>
      <c r="B3926" t="s">
        <v>183</v>
      </c>
      <c r="C3926" t="s">
        <v>184</v>
      </c>
      <c r="D3926" t="s">
        <v>126</v>
      </c>
      <c r="E3926">
        <v>27</v>
      </c>
      <c r="F3926" t="s">
        <v>35</v>
      </c>
      <c r="G3926" t="s">
        <v>29</v>
      </c>
      <c r="L3926" t="str">
        <f t="shared" si="244"/>
        <v>NA</v>
      </c>
      <c r="M3926" t="str">
        <f t="shared" si="245"/>
        <v>NA</v>
      </c>
      <c r="N3926" t="str">
        <f t="shared" si="246"/>
        <v>NA</v>
      </c>
      <c r="O3926" t="str">
        <f t="shared" si="247"/>
        <v>W3-E3 27</v>
      </c>
    </row>
    <row r="3927" spans="1:15">
      <c r="A3927" t="s">
        <v>135</v>
      </c>
      <c r="B3927" t="s">
        <v>183</v>
      </c>
      <c r="C3927" t="s">
        <v>184</v>
      </c>
      <c r="D3927" t="s">
        <v>126</v>
      </c>
      <c r="E3927">
        <v>28</v>
      </c>
      <c r="F3927" t="s">
        <v>20</v>
      </c>
      <c r="G3927" t="s">
        <v>29</v>
      </c>
      <c r="L3927" t="str">
        <f t="shared" si="244"/>
        <v>NA</v>
      </c>
      <c r="M3927" t="str">
        <f t="shared" si="245"/>
        <v>NA</v>
      </c>
      <c r="N3927" t="str">
        <f t="shared" si="246"/>
        <v>NA</v>
      </c>
      <c r="O3927" t="str">
        <f t="shared" si="247"/>
        <v>W3-E3 28</v>
      </c>
    </row>
    <row r="3928" spans="1:15">
      <c r="A3928" t="s">
        <v>135</v>
      </c>
      <c r="B3928" t="s">
        <v>183</v>
      </c>
      <c r="C3928" t="s">
        <v>184</v>
      </c>
      <c r="D3928" t="s">
        <v>126</v>
      </c>
      <c r="E3928">
        <v>29</v>
      </c>
      <c r="F3928" t="s">
        <v>32</v>
      </c>
      <c r="G3928" t="s">
        <v>29</v>
      </c>
      <c r="L3928" t="str">
        <f t="shared" si="244"/>
        <v>NA</v>
      </c>
      <c r="M3928" t="str">
        <f t="shared" si="245"/>
        <v>NA</v>
      </c>
      <c r="N3928" t="str">
        <f t="shared" si="246"/>
        <v>NA</v>
      </c>
      <c r="O3928" t="str">
        <f t="shared" si="247"/>
        <v>W3-E3 29</v>
      </c>
    </row>
    <row r="3929" spans="1:15">
      <c r="A3929" t="s">
        <v>135</v>
      </c>
      <c r="B3929" t="s">
        <v>183</v>
      </c>
      <c r="C3929" t="s">
        <v>184</v>
      </c>
      <c r="D3929" t="s">
        <v>126</v>
      </c>
      <c r="E3929">
        <v>30</v>
      </c>
      <c r="F3929" t="s">
        <v>32</v>
      </c>
      <c r="G3929" t="s">
        <v>29</v>
      </c>
      <c r="L3929" t="str">
        <f t="shared" si="244"/>
        <v>NA</v>
      </c>
      <c r="M3929" t="str">
        <f t="shared" si="245"/>
        <v>NA</v>
      </c>
      <c r="N3929" t="str">
        <f t="shared" si="246"/>
        <v>NA</v>
      </c>
      <c r="O3929" t="str">
        <f t="shared" si="247"/>
        <v>W3-E3 30</v>
      </c>
    </row>
    <row r="3930" spans="1:15">
      <c r="A3930" t="s">
        <v>135</v>
      </c>
      <c r="B3930" t="s">
        <v>183</v>
      </c>
      <c r="C3930" t="s">
        <v>184</v>
      </c>
      <c r="D3930" t="s">
        <v>126</v>
      </c>
      <c r="E3930">
        <v>31</v>
      </c>
      <c r="F3930" t="s">
        <v>32</v>
      </c>
      <c r="G3930" t="s">
        <v>29</v>
      </c>
      <c r="L3930" t="str">
        <f t="shared" si="244"/>
        <v>NA</v>
      </c>
      <c r="M3930" t="str">
        <f t="shared" si="245"/>
        <v>NA</v>
      </c>
      <c r="N3930" t="str">
        <f t="shared" si="246"/>
        <v>NA</v>
      </c>
      <c r="O3930" t="str">
        <f t="shared" si="247"/>
        <v>W3-E3 31</v>
      </c>
    </row>
    <row r="3931" spans="1:15">
      <c r="A3931" t="s">
        <v>135</v>
      </c>
      <c r="B3931" t="s">
        <v>183</v>
      </c>
      <c r="C3931" t="s">
        <v>184</v>
      </c>
      <c r="D3931" t="s">
        <v>126</v>
      </c>
      <c r="E3931">
        <v>32</v>
      </c>
      <c r="F3931" t="s">
        <v>32</v>
      </c>
      <c r="G3931" t="s">
        <v>29</v>
      </c>
      <c r="L3931" t="str">
        <f t="shared" si="244"/>
        <v>NA</v>
      </c>
      <c r="M3931" t="str">
        <f t="shared" si="245"/>
        <v>NA</v>
      </c>
      <c r="N3931" t="str">
        <f t="shared" si="246"/>
        <v>NA</v>
      </c>
      <c r="O3931" t="str">
        <f t="shared" si="247"/>
        <v>W3-E3 32</v>
      </c>
    </row>
    <row r="3932" spans="1:15">
      <c r="A3932" t="s">
        <v>135</v>
      </c>
      <c r="B3932" t="s">
        <v>183</v>
      </c>
      <c r="C3932" t="s">
        <v>184</v>
      </c>
      <c r="D3932" t="s">
        <v>126</v>
      </c>
      <c r="E3932">
        <v>33</v>
      </c>
      <c r="F3932" t="s">
        <v>32</v>
      </c>
      <c r="G3932" t="s">
        <v>29</v>
      </c>
      <c r="L3932" t="str">
        <f t="shared" si="244"/>
        <v>NA</v>
      </c>
      <c r="M3932" t="str">
        <f t="shared" si="245"/>
        <v>NA</v>
      </c>
      <c r="N3932" t="str">
        <f t="shared" si="246"/>
        <v>NA</v>
      </c>
      <c r="O3932" t="str">
        <f t="shared" si="247"/>
        <v>W3-E3 33</v>
      </c>
    </row>
    <row r="3933" spans="1:15">
      <c r="A3933" t="s">
        <v>135</v>
      </c>
      <c r="B3933" t="s">
        <v>183</v>
      </c>
      <c r="C3933" t="s">
        <v>184</v>
      </c>
      <c r="D3933" t="s">
        <v>126</v>
      </c>
      <c r="E3933">
        <v>34</v>
      </c>
      <c r="F3933" t="s">
        <v>32</v>
      </c>
      <c r="G3933" t="s">
        <v>29</v>
      </c>
      <c r="L3933" t="str">
        <f t="shared" si="244"/>
        <v>NA</v>
      </c>
      <c r="M3933" t="str">
        <f t="shared" si="245"/>
        <v>NA</v>
      </c>
      <c r="N3933" t="str">
        <f t="shared" si="246"/>
        <v>NA</v>
      </c>
      <c r="O3933" t="str">
        <f t="shared" si="247"/>
        <v>W3-E3 34</v>
      </c>
    </row>
    <row r="3934" spans="1:15">
      <c r="A3934" t="s">
        <v>135</v>
      </c>
      <c r="B3934" t="s">
        <v>183</v>
      </c>
      <c r="C3934" t="s">
        <v>184</v>
      </c>
      <c r="D3934" t="s">
        <v>126</v>
      </c>
      <c r="E3934">
        <v>35</v>
      </c>
      <c r="F3934" t="s">
        <v>32</v>
      </c>
      <c r="G3934" t="s">
        <v>29</v>
      </c>
      <c r="L3934" t="str">
        <f t="shared" si="244"/>
        <v>NA</v>
      </c>
      <c r="M3934" t="str">
        <f t="shared" si="245"/>
        <v>NA</v>
      </c>
      <c r="N3934" t="str">
        <f t="shared" si="246"/>
        <v>NA</v>
      </c>
      <c r="O3934" t="str">
        <f t="shared" si="247"/>
        <v>W3-E3 35</v>
      </c>
    </row>
    <row r="3935" spans="1:15">
      <c r="A3935" t="s">
        <v>135</v>
      </c>
      <c r="B3935" t="s">
        <v>183</v>
      </c>
      <c r="C3935" t="s">
        <v>184</v>
      </c>
      <c r="D3935" t="s">
        <v>126</v>
      </c>
      <c r="E3935">
        <v>36</v>
      </c>
      <c r="F3935" t="s">
        <v>32</v>
      </c>
      <c r="G3935" t="s">
        <v>29</v>
      </c>
      <c r="L3935" t="str">
        <f t="shared" si="244"/>
        <v>NA</v>
      </c>
      <c r="M3935" t="str">
        <f t="shared" si="245"/>
        <v>NA</v>
      </c>
      <c r="N3935" t="str">
        <f t="shared" si="246"/>
        <v>NA</v>
      </c>
      <c r="O3935" t="str">
        <f t="shared" si="247"/>
        <v>W3-E3 36</v>
      </c>
    </row>
    <row r="3936" spans="1:15">
      <c r="A3936" t="s">
        <v>135</v>
      </c>
      <c r="B3936" t="s">
        <v>183</v>
      </c>
      <c r="C3936" t="s">
        <v>184</v>
      </c>
      <c r="D3936" t="s">
        <v>126</v>
      </c>
      <c r="E3936">
        <v>37</v>
      </c>
      <c r="F3936" t="s">
        <v>34</v>
      </c>
      <c r="G3936" t="s">
        <v>29</v>
      </c>
      <c r="L3936" t="str">
        <f t="shared" si="244"/>
        <v>NA</v>
      </c>
      <c r="M3936" t="str">
        <f t="shared" si="245"/>
        <v>NA</v>
      </c>
      <c r="N3936" t="str">
        <f t="shared" si="246"/>
        <v>NA</v>
      </c>
      <c r="O3936" t="str">
        <f t="shared" si="247"/>
        <v>W3-E3 37</v>
      </c>
    </row>
    <row r="3937" spans="1:15">
      <c r="A3937" t="s">
        <v>135</v>
      </c>
      <c r="B3937" t="s">
        <v>183</v>
      </c>
      <c r="C3937" t="s">
        <v>184</v>
      </c>
      <c r="D3937" t="s">
        <v>126</v>
      </c>
      <c r="E3937">
        <v>38</v>
      </c>
      <c r="F3937" t="s">
        <v>34</v>
      </c>
      <c r="G3937" t="s">
        <v>29</v>
      </c>
      <c r="L3937" t="str">
        <f t="shared" si="244"/>
        <v>NA</v>
      </c>
      <c r="M3937" t="str">
        <f t="shared" si="245"/>
        <v>NA</v>
      </c>
      <c r="N3937" t="str">
        <f t="shared" si="246"/>
        <v>NA</v>
      </c>
      <c r="O3937" t="str">
        <f t="shared" si="247"/>
        <v>W3-E3 38</v>
      </c>
    </row>
    <row r="3938" spans="1:15">
      <c r="A3938" t="s">
        <v>135</v>
      </c>
      <c r="B3938" t="s">
        <v>183</v>
      </c>
      <c r="C3938" t="s">
        <v>184</v>
      </c>
      <c r="D3938" t="s">
        <v>126</v>
      </c>
      <c r="E3938">
        <v>39</v>
      </c>
      <c r="F3938" t="s">
        <v>20</v>
      </c>
      <c r="G3938" t="s">
        <v>29</v>
      </c>
      <c r="L3938" t="str">
        <f t="shared" si="244"/>
        <v>NA</v>
      </c>
      <c r="M3938" t="str">
        <f t="shared" si="245"/>
        <v>NA</v>
      </c>
      <c r="N3938" t="str">
        <f t="shared" si="246"/>
        <v>NA</v>
      </c>
      <c r="O3938" t="str">
        <f t="shared" si="247"/>
        <v>W3-E3 39</v>
      </c>
    </row>
    <row r="3939" spans="1:15">
      <c r="A3939" t="s">
        <v>135</v>
      </c>
      <c r="B3939" t="s">
        <v>183</v>
      </c>
      <c r="C3939" t="s">
        <v>184</v>
      </c>
      <c r="D3939" t="s">
        <v>126</v>
      </c>
      <c r="E3939">
        <v>40</v>
      </c>
      <c r="F3939" t="s">
        <v>34</v>
      </c>
      <c r="G3939" t="s">
        <v>29</v>
      </c>
      <c r="L3939" t="str">
        <f t="shared" si="244"/>
        <v>NA</v>
      </c>
      <c r="M3939" t="str">
        <f t="shared" si="245"/>
        <v>NA</v>
      </c>
      <c r="N3939" t="str">
        <f t="shared" si="246"/>
        <v>NA</v>
      </c>
      <c r="O3939" t="str">
        <f t="shared" si="247"/>
        <v>W3-E3 40</v>
      </c>
    </row>
    <row r="3940" spans="1:15">
      <c r="A3940" t="s">
        <v>135</v>
      </c>
      <c r="B3940" t="s">
        <v>183</v>
      </c>
      <c r="C3940" t="s">
        <v>184</v>
      </c>
      <c r="D3940" t="s">
        <v>126</v>
      </c>
      <c r="E3940">
        <v>41</v>
      </c>
      <c r="F3940" t="s">
        <v>20</v>
      </c>
      <c r="G3940" t="s">
        <v>29</v>
      </c>
      <c r="L3940" t="str">
        <f t="shared" si="244"/>
        <v>NA</v>
      </c>
      <c r="M3940" t="str">
        <f t="shared" si="245"/>
        <v>NA</v>
      </c>
      <c r="N3940" t="str">
        <f t="shared" si="246"/>
        <v>NA</v>
      </c>
      <c r="O3940" t="str">
        <f t="shared" si="247"/>
        <v>W3-E3 41</v>
      </c>
    </row>
    <row r="3941" spans="1:15">
      <c r="A3941" t="s">
        <v>135</v>
      </c>
      <c r="B3941" t="s">
        <v>183</v>
      </c>
      <c r="C3941" t="s">
        <v>184</v>
      </c>
      <c r="D3941" t="s">
        <v>126</v>
      </c>
      <c r="E3941">
        <v>42</v>
      </c>
      <c r="F3941" t="s">
        <v>35</v>
      </c>
      <c r="G3941" t="s">
        <v>29</v>
      </c>
      <c r="L3941" t="str">
        <f t="shared" si="244"/>
        <v>NA</v>
      </c>
      <c r="M3941" t="str">
        <f t="shared" si="245"/>
        <v>NA</v>
      </c>
      <c r="N3941" t="str">
        <f t="shared" si="246"/>
        <v>NA</v>
      </c>
      <c r="O3941" t="str">
        <f t="shared" si="247"/>
        <v>W3-E3 42</v>
      </c>
    </row>
    <row r="3942" spans="1:15">
      <c r="A3942" t="s">
        <v>135</v>
      </c>
      <c r="B3942" t="s">
        <v>183</v>
      </c>
      <c r="C3942" t="s">
        <v>184</v>
      </c>
      <c r="D3942" t="s">
        <v>126</v>
      </c>
      <c r="E3942">
        <v>43</v>
      </c>
      <c r="F3942" t="s">
        <v>20</v>
      </c>
      <c r="G3942" t="s">
        <v>29</v>
      </c>
      <c r="L3942" t="str">
        <f t="shared" si="244"/>
        <v>NA</v>
      </c>
      <c r="M3942" t="str">
        <f t="shared" si="245"/>
        <v>NA</v>
      </c>
      <c r="N3942" t="str">
        <f t="shared" si="246"/>
        <v>NA</v>
      </c>
      <c r="O3942" t="str">
        <f t="shared" si="247"/>
        <v>W3-E3 43</v>
      </c>
    </row>
    <row r="3943" spans="1:15">
      <c r="A3943" t="s">
        <v>135</v>
      </c>
      <c r="B3943" t="s">
        <v>183</v>
      </c>
      <c r="C3943" t="s">
        <v>184</v>
      </c>
      <c r="D3943" t="s">
        <v>126</v>
      </c>
      <c r="E3943">
        <v>44</v>
      </c>
      <c r="F3943" t="s">
        <v>35</v>
      </c>
      <c r="G3943" t="s">
        <v>29</v>
      </c>
      <c r="L3943" t="str">
        <f t="shared" si="244"/>
        <v>NA</v>
      </c>
      <c r="M3943" t="str">
        <f t="shared" si="245"/>
        <v>NA</v>
      </c>
      <c r="N3943" t="str">
        <f t="shared" si="246"/>
        <v>NA</v>
      </c>
      <c r="O3943" t="str">
        <f t="shared" si="247"/>
        <v>W3-E3 44</v>
      </c>
    </row>
    <row r="3944" spans="1:15">
      <c r="A3944" t="s">
        <v>135</v>
      </c>
      <c r="B3944" t="s">
        <v>183</v>
      </c>
      <c r="C3944" t="s">
        <v>184</v>
      </c>
      <c r="D3944" t="s">
        <v>126</v>
      </c>
      <c r="E3944">
        <v>45</v>
      </c>
      <c r="F3944" t="s">
        <v>20</v>
      </c>
      <c r="G3944" t="s">
        <v>29</v>
      </c>
      <c r="L3944" t="str">
        <f t="shared" si="244"/>
        <v>NA</v>
      </c>
      <c r="M3944" t="str">
        <f t="shared" si="245"/>
        <v>NA</v>
      </c>
      <c r="N3944" t="str">
        <f t="shared" si="246"/>
        <v>NA</v>
      </c>
      <c r="O3944" t="str">
        <f t="shared" si="247"/>
        <v>W3-E3 45</v>
      </c>
    </row>
    <row r="3945" spans="1:15">
      <c r="A3945" t="s">
        <v>135</v>
      </c>
      <c r="B3945" t="s">
        <v>183</v>
      </c>
      <c r="C3945" t="s">
        <v>184</v>
      </c>
      <c r="D3945" t="s">
        <v>126</v>
      </c>
      <c r="E3945">
        <v>46</v>
      </c>
      <c r="F3945" t="s">
        <v>20</v>
      </c>
      <c r="G3945" t="s">
        <v>29</v>
      </c>
      <c r="L3945" t="str">
        <f t="shared" si="244"/>
        <v>NA</v>
      </c>
      <c r="M3945" t="str">
        <f t="shared" si="245"/>
        <v>NA</v>
      </c>
      <c r="N3945" t="str">
        <f t="shared" si="246"/>
        <v>NA</v>
      </c>
      <c r="O3945" t="str">
        <f t="shared" si="247"/>
        <v>W3-E3 46</v>
      </c>
    </row>
    <row r="3946" spans="1:15">
      <c r="A3946" t="s">
        <v>135</v>
      </c>
      <c r="B3946" t="s">
        <v>183</v>
      </c>
      <c r="C3946" t="s">
        <v>184</v>
      </c>
      <c r="D3946" t="s">
        <v>126</v>
      </c>
      <c r="E3946">
        <v>47</v>
      </c>
      <c r="F3946" t="s">
        <v>32</v>
      </c>
      <c r="G3946" t="s">
        <v>29</v>
      </c>
      <c r="L3946" t="str">
        <f t="shared" si="244"/>
        <v>NA</v>
      </c>
      <c r="M3946" t="str">
        <f t="shared" si="245"/>
        <v>NA</v>
      </c>
      <c r="N3946" t="str">
        <f t="shared" si="246"/>
        <v>NA</v>
      </c>
      <c r="O3946" t="str">
        <f t="shared" si="247"/>
        <v>W3-E3 47</v>
      </c>
    </row>
    <row r="3947" spans="1:15">
      <c r="A3947" t="s">
        <v>135</v>
      </c>
      <c r="B3947" t="s">
        <v>183</v>
      </c>
      <c r="C3947" t="s">
        <v>184</v>
      </c>
      <c r="D3947" t="s">
        <v>126</v>
      </c>
      <c r="E3947">
        <v>48</v>
      </c>
      <c r="F3947" t="s">
        <v>34</v>
      </c>
      <c r="G3947" t="s">
        <v>29</v>
      </c>
      <c r="L3947" t="str">
        <f t="shared" si="244"/>
        <v>NA</v>
      </c>
      <c r="M3947" t="str">
        <f t="shared" si="245"/>
        <v>NA</v>
      </c>
      <c r="N3947" t="str">
        <f t="shared" si="246"/>
        <v>NA</v>
      </c>
      <c r="O3947" t="str">
        <f t="shared" si="247"/>
        <v>W3-E3 48</v>
      </c>
    </row>
    <row r="3948" spans="1:15">
      <c r="A3948" t="s">
        <v>135</v>
      </c>
      <c r="B3948" t="s">
        <v>183</v>
      </c>
      <c r="C3948" t="s">
        <v>184</v>
      </c>
      <c r="D3948" t="s">
        <v>126</v>
      </c>
      <c r="E3948">
        <v>49</v>
      </c>
      <c r="F3948" t="s">
        <v>20</v>
      </c>
      <c r="G3948" t="s">
        <v>29</v>
      </c>
      <c r="L3948" t="str">
        <f t="shared" si="244"/>
        <v>NA</v>
      </c>
      <c r="M3948" t="str">
        <f t="shared" si="245"/>
        <v>NA</v>
      </c>
      <c r="N3948" t="str">
        <f t="shared" si="246"/>
        <v>NA</v>
      </c>
      <c r="O3948" t="str">
        <f t="shared" si="247"/>
        <v>W3-E3 49</v>
      </c>
    </row>
    <row r="3949" spans="1:15">
      <c r="A3949" t="s">
        <v>135</v>
      </c>
      <c r="B3949" t="s">
        <v>183</v>
      </c>
      <c r="C3949" t="s">
        <v>184</v>
      </c>
      <c r="D3949" t="s">
        <v>126</v>
      </c>
      <c r="E3949">
        <v>50</v>
      </c>
      <c r="F3949" t="s">
        <v>20</v>
      </c>
      <c r="G3949" t="s">
        <v>29</v>
      </c>
      <c r="L3949" t="str">
        <f t="shared" si="244"/>
        <v>NA</v>
      </c>
      <c r="M3949" t="str">
        <f t="shared" si="245"/>
        <v>NA</v>
      </c>
      <c r="N3949" t="str">
        <f t="shared" si="246"/>
        <v>NA</v>
      </c>
      <c r="O3949" t="str">
        <f t="shared" si="247"/>
        <v>W3-E3 50</v>
      </c>
    </row>
    <row r="3950" spans="1:15">
      <c r="A3950" t="s">
        <v>135</v>
      </c>
      <c r="B3950" t="s">
        <v>183</v>
      </c>
      <c r="C3950" t="s">
        <v>184</v>
      </c>
      <c r="D3950" t="s">
        <v>126</v>
      </c>
      <c r="E3950">
        <v>51</v>
      </c>
      <c r="F3950" t="s">
        <v>186</v>
      </c>
      <c r="G3950" t="s">
        <v>29</v>
      </c>
      <c r="L3950" t="str">
        <f t="shared" si="244"/>
        <v>NA</v>
      </c>
      <c r="M3950" t="str">
        <f t="shared" si="245"/>
        <v>NA</v>
      </c>
      <c r="N3950" t="str">
        <f t="shared" si="246"/>
        <v>NA</v>
      </c>
      <c r="O3950" t="str">
        <f t="shared" si="247"/>
        <v>W3-E3 51</v>
      </c>
    </row>
    <row r="3951" spans="1:15">
      <c r="A3951" t="s">
        <v>135</v>
      </c>
      <c r="B3951" t="s">
        <v>183</v>
      </c>
      <c r="C3951" t="s">
        <v>184</v>
      </c>
      <c r="D3951" t="s">
        <v>126</v>
      </c>
      <c r="E3951">
        <v>52</v>
      </c>
      <c r="F3951" t="s">
        <v>186</v>
      </c>
      <c r="G3951" t="s">
        <v>29</v>
      </c>
      <c r="L3951" t="str">
        <f t="shared" si="244"/>
        <v>NA</v>
      </c>
      <c r="M3951" t="str">
        <f t="shared" si="245"/>
        <v>NA</v>
      </c>
      <c r="N3951" t="str">
        <f t="shared" si="246"/>
        <v>NA</v>
      </c>
      <c r="O3951" t="str">
        <f t="shared" si="247"/>
        <v>W3-E3 52</v>
      </c>
    </row>
    <row r="3952" spans="1:15">
      <c r="A3952" t="s">
        <v>135</v>
      </c>
      <c r="B3952" t="s">
        <v>183</v>
      </c>
      <c r="C3952" t="s">
        <v>184</v>
      </c>
      <c r="D3952" t="s">
        <v>126</v>
      </c>
      <c r="E3952">
        <v>53</v>
      </c>
      <c r="F3952" t="s">
        <v>186</v>
      </c>
      <c r="G3952" t="s">
        <v>29</v>
      </c>
      <c r="L3952" t="str">
        <f t="shared" si="244"/>
        <v>NA</v>
      </c>
      <c r="M3952" t="str">
        <f t="shared" si="245"/>
        <v>NA</v>
      </c>
      <c r="N3952" t="str">
        <f t="shared" si="246"/>
        <v>NA</v>
      </c>
      <c r="O3952" t="str">
        <f t="shared" si="247"/>
        <v>W3-E3 53</v>
      </c>
    </row>
    <row r="3953" spans="1:15">
      <c r="A3953" t="s">
        <v>135</v>
      </c>
      <c r="B3953" t="s">
        <v>183</v>
      </c>
      <c r="C3953" t="s">
        <v>184</v>
      </c>
      <c r="D3953" t="s">
        <v>126</v>
      </c>
      <c r="E3953">
        <v>54</v>
      </c>
      <c r="F3953" t="s">
        <v>186</v>
      </c>
      <c r="G3953" t="s">
        <v>29</v>
      </c>
      <c r="L3953" t="str">
        <f t="shared" si="244"/>
        <v>NA</v>
      </c>
      <c r="M3953" t="str">
        <f t="shared" si="245"/>
        <v>NA</v>
      </c>
      <c r="N3953" t="str">
        <f t="shared" si="246"/>
        <v>NA</v>
      </c>
      <c r="O3953" t="str">
        <f t="shared" si="247"/>
        <v>W3-E3 54</v>
      </c>
    </row>
    <row r="3954" spans="1:15">
      <c r="A3954" t="s">
        <v>135</v>
      </c>
      <c r="B3954" t="s">
        <v>183</v>
      </c>
      <c r="C3954" t="s">
        <v>184</v>
      </c>
      <c r="D3954" t="s">
        <v>126</v>
      </c>
      <c r="E3954">
        <v>55</v>
      </c>
      <c r="F3954" t="s">
        <v>186</v>
      </c>
      <c r="G3954" t="s">
        <v>29</v>
      </c>
      <c r="L3954" t="str">
        <f t="shared" si="244"/>
        <v>NA</v>
      </c>
      <c r="M3954" t="str">
        <f t="shared" si="245"/>
        <v>NA</v>
      </c>
      <c r="N3954" t="str">
        <f t="shared" si="246"/>
        <v>NA</v>
      </c>
      <c r="O3954" t="str">
        <f t="shared" si="247"/>
        <v>W3-E3 55</v>
      </c>
    </row>
    <row r="3955" spans="1:15">
      <c r="A3955" t="s">
        <v>135</v>
      </c>
      <c r="B3955" t="s">
        <v>183</v>
      </c>
      <c r="C3955" t="s">
        <v>184</v>
      </c>
      <c r="D3955" t="s">
        <v>126</v>
      </c>
      <c r="E3955">
        <v>56</v>
      </c>
      <c r="F3955" t="s">
        <v>186</v>
      </c>
      <c r="G3955" t="s">
        <v>29</v>
      </c>
      <c r="L3955" t="str">
        <f t="shared" si="244"/>
        <v>NA</v>
      </c>
      <c r="M3955" t="str">
        <f t="shared" si="245"/>
        <v>NA</v>
      </c>
      <c r="N3955" t="str">
        <f t="shared" si="246"/>
        <v>NA</v>
      </c>
      <c r="O3955" t="str">
        <f t="shared" si="247"/>
        <v>W3-E3 56</v>
      </c>
    </row>
    <row r="3956" spans="1:15">
      <c r="A3956" t="s">
        <v>135</v>
      </c>
      <c r="B3956" t="s">
        <v>183</v>
      </c>
      <c r="C3956" t="s">
        <v>184</v>
      </c>
      <c r="D3956" t="s">
        <v>126</v>
      </c>
      <c r="E3956">
        <v>57</v>
      </c>
      <c r="F3956" t="s">
        <v>32</v>
      </c>
      <c r="G3956" t="s">
        <v>29</v>
      </c>
      <c r="L3956" t="str">
        <f t="shared" si="244"/>
        <v>NA</v>
      </c>
      <c r="M3956" t="str">
        <f t="shared" si="245"/>
        <v>NA</v>
      </c>
      <c r="N3956" t="str">
        <f t="shared" si="246"/>
        <v>NA</v>
      </c>
      <c r="O3956" t="str">
        <f t="shared" si="247"/>
        <v>W3-E3 57</v>
      </c>
    </row>
    <row r="3957" spans="1:15">
      <c r="A3957" t="s">
        <v>135</v>
      </c>
      <c r="B3957" t="s">
        <v>183</v>
      </c>
      <c r="C3957" t="s">
        <v>184</v>
      </c>
      <c r="D3957" t="s">
        <v>126</v>
      </c>
      <c r="E3957">
        <v>58</v>
      </c>
      <c r="F3957" t="s">
        <v>32</v>
      </c>
      <c r="G3957" t="s">
        <v>29</v>
      </c>
      <c r="L3957" t="str">
        <f t="shared" si="244"/>
        <v>NA</v>
      </c>
      <c r="M3957" t="str">
        <f t="shared" si="245"/>
        <v>NA</v>
      </c>
      <c r="N3957" t="str">
        <f t="shared" si="246"/>
        <v>NA</v>
      </c>
      <c r="O3957" t="str">
        <f t="shared" si="247"/>
        <v>W3-E3 58</v>
      </c>
    </row>
    <row r="3958" spans="1:15">
      <c r="A3958" t="s">
        <v>135</v>
      </c>
      <c r="B3958" t="s">
        <v>183</v>
      </c>
      <c r="C3958" t="s">
        <v>184</v>
      </c>
      <c r="D3958" t="s">
        <v>126</v>
      </c>
      <c r="E3958">
        <v>59</v>
      </c>
      <c r="F3958" t="s">
        <v>32</v>
      </c>
      <c r="G3958" t="s">
        <v>29</v>
      </c>
      <c r="L3958" t="str">
        <f t="shared" si="244"/>
        <v>NA</v>
      </c>
      <c r="M3958" t="str">
        <f t="shared" si="245"/>
        <v>NA</v>
      </c>
      <c r="N3958" t="str">
        <f t="shared" si="246"/>
        <v>NA</v>
      </c>
      <c r="O3958" t="str">
        <f t="shared" si="247"/>
        <v>W3-E3 59</v>
      </c>
    </row>
    <row r="3959" spans="1:15">
      <c r="A3959" t="s">
        <v>135</v>
      </c>
      <c r="B3959" t="s">
        <v>183</v>
      </c>
      <c r="C3959" t="s">
        <v>184</v>
      </c>
      <c r="D3959" t="s">
        <v>126</v>
      </c>
      <c r="E3959">
        <v>60</v>
      </c>
      <c r="F3959" t="s">
        <v>32</v>
      </c>
      <c r="G3959" t="s">
        <v>29</v>
      </c>
      <c r="L3959" t="str">
        <f t="shared" si="244"/>
        <v>NA</v>
      </c>
      <c r="M3959" t="str">
        <f t="shared" si="245"/>
        <v>NA</v>
      </c>
      <c r="N3959" t="str">
        <f t="shared" si="246"/>
        <v>NA</v>
      </c>
      <c r="O3959" t="str">
        <f t="shared" si="247"/>
        <v>W3-E3 60</v>
      </c>
    </row>
    <row r="3960" spans="1:15">
      <c r="A3960" t="s">
        <v>135</v>
      </c>
      <c r="B3960" t="s">
        <v>183</v>
      </c>
      <c r="C3960" t="s">
        <v>184</v>
      </c>
      <c r="D3960" t="s">
        <v>126</v>
      </c>
      <c r="E3960">
        <v>61</v>
      </c>
      <c r="F3960" t="s">
        <v>32</v>
      </c>
      <c r="G3960" t="s">
        <v>29</v>
      </c>
      <c r="L3960" t="str">
        <f t="shared" si="244"/>
        <v>NA</v>
      </c>
      <c r="M3960" t="str">
        <f t="shared" si="245"/>
        <v>NA</v>
      </c>
      <c r="N3960" t="str">
        <f t="shared" si="246"/>
        <v>NA</v>
      </c>
      <c r="O3960" t="str">
        <f t="shared" si="247"/>
        <v>W3-E3 61</v>
      </c>
    </row>
    <row r="3961" spans="1:15">
      <c r="A3961" t="s">
        <v>135</v>
      </c>
      <c r="B3961" t="s">
        <v>183</v>
      </c>
      <c r="C3961" t="s">
        <v>184</v>
      </c>
      <c r="D3961" t="s">
        <v>126</v>
      </c>
      <c r="E3961">
        <v>62</v>
      </c>
      <c r="F3961" t="s">
        <v>32</v>
      </c>
      <c r="G3961" t="s">
        <v>29</v>
      </c>
      <c r="L3961" t="str">
        <f t="shared" si="244"/>
        <v>NA</v>
      </c>
      <c r="M3961" t="str">
        <f t="shared" si="245"/>
        <v>NA</v>
      </c>
      <c r="N3961" t="str">
        <f t="shared" si="246"/>
        <v>NA</v>
      </c>
      <c r="O3961" t="str">
        <f t="shared" si="247"/>
        <v>W3-E3 62</v>
      </c>
    </row>
    <row r="3962" spans="1:15">
      <c r="A3962" t="s">
        <v>135</v>
      </c>
      <c r="B3962" t="s">
        <v>183</v>
      </c>
      <c r="C3962" t="s">
        <v>184</v>
      </c>
      <c r="D3962" t="s">
        <v>126</v>
      </c>
      <c r="E3962">
        <v>63</v>
      </c>
      <c r="F3962" t="s">
        <v>34</v>
      </c>
      <c r="G3962" t="s">
        <v>29</v>
      </c>
      <c r="L3962" t="str">
        <f t="shared" si="244"/>
        <v>NA</v>
      </c>
      <c r="M3962" t="str">
        <f t="shared" si="245"/>
        <v>NA</v>
      </c>
      <c r="N3962" t="str">
        <f t="shared" si="246"/>
        <v>NA</v>
      </c>
      <c r="O3962" t="str">
        <f t="shared" si="247"/>
        <v>W3-E3 63</v>
      </c>
    </row>
    <row r="3963" spans="1:15">
      <c r="A3963" t="s">
        <v>135</v>
      </c>
      <c r="B3963" t="s">
        <v>183</v>
      </c>
      <c r="C3963" t="s">
        <v>184</v>
      </c>
      <c r="D3963" t="s">
        <v>126</v>
      </c>
      <c r="E3963">
        <v>64</v>
      </c>
      <c r="F3963" t="s">
        <v>34</v>
      </c>
      <c r="G3963" t="s">
        <v>29</v>
      </c>
      <c r="L3963" t="str">
        <f t="shared" si="244"/>
        <v>NA</v>
      </c>
      <c r="M3963" t="str">
        <f t="shared" si="245"/>
        <v>NA</v>
      </c>
      <c r="N3963" t="str">
        <f t="shared" si="246"/>
        <v>NA</v>
      </c>
      <c r="O3963" t="str">
        <f t="shared" si="247"/>
        <v>W3-E3 64</v>
      </c>
    </row>
    <row r="3964" spans="1:15">
      <c r="A3964" t="s">
        <v>135</v>
      </c>
      <c r="B3964" t="s">
        <v>183</v>
      </c>
      <c r="C3964" t="s">
        <v>184</v>
      </c>
      <c r="D3964" t="s">
        <v>126</v>
      </c>
      <c r="E3964">
        <v>65</v>
      </c>
      <c r="F3964" t="s">
        <v>34</v>
      </c>
      <c r="G3964" t="s">
        <v>29</v>
      </c>
      <c r="L3964" t="str">
        <f t="shared" si="244"/>
        <v>NA</v>
      </c>
      <c r="M3964" t="str">
        <f t="shared" si="245"/>
        <v>NA</v>
      </c>
      <c r="N3964" t="str">
        <f t="shared" si="246"/>
        <v>NA</v>
      </c>
      <c r="O3964" t="str">
        <f t="shared" si="247"/>
        <v>W3-E3 65</v>
      </c>
    </row>
    <row r="3965" spans="1:15">
      <c r="A3965" t="s">
        <v>135</v>
      </c>
      <c r="B3965" t="s">
        <v>183</v>
      </c>
      <c r="C3965" t="s">
        <v>184</v>
      </c>
      <c r="D3965" t="s">
        <v>126</v>
      </c>
      <c r="E3965">
        <v>66</v>
      </c>
      <c r="F3965" t="s">
        <v>20</v>
      </c>
      <c r="G3965" t="s">
        <v>29</v>
      </c>
      <c r="L3965" t="str">
        <f t="shared" si="244"/>
        <v>NA</v>
      </c>
      <c r="M3965" t="str">
        <f t="shared" si="245"/>
        <v>NA</v>
      </c>
      <c r="N3965" t="str">
        <f t="shared" si="246"/>
        <v>NA</v>
      </c>
      <c r="O3965" t="str">
        <f t="shared" si="247"/>
        <v>W3-E3 66</v>
      </c>
    </row>
    <row r="3966" spans="1:15">
      <c r="A3966" t="s">
        <v>135</v>
      </c>
      <c r="B3966" t="s">
        <v>183</v>
      </c>
      <c r="C3966" t="s">
        <v>184</v>
      </c>
      <c r="D3966" t="s">
        <v>126</v>
      </c>
      <c r="E3966">
        <v>67</v>
      </c>
      <c r="F3966" t="s">
        <v>20</v>
      </c>
      <c r="G3966" t="s">
        <v>29</v>
      </c>
      <c r="L3966" t="str">
        <f t="shared" si="244"/>
        <v>NA</v>
      </c>
      <c r="M3966" t="str">
        <f t="shared" si="245"/>
        <v>NA</v>
      </c>
      <c r="N3966" t="str">
        <f t="shared" si="246"/>
        <v>NA</v>
      </c>
      <c r="O3966" t="str">
        <f t="shared" si="247"/>
        <v>W3-E3 67</v>
      </c>
    </row>
    <row r="3967" spans="1:15">
      <c r="A3967" t="s">
        <v>135</v>
      </c>
      <c r="B3967" t="s">
        <v>183</v>
      </c>
      <c r="C3967" t="s">
        <v>184</v>
      </c>
      <c r="D3967" t="s">
        <v>126</v>
      </c>
      <c r="E3967">
        <v>68</v>
      </c>
      <c r="F3967" t="s">
        <v>32</v>
      </c>
      <c r="G3967" t="s">
        <v>29</v>
      </c>
      <c r="L3967" t="str">
        <f t="shared" si="244"/>
        <v>NA</v>
      </c>
      <c r="M3967" t="str">
        <f t="shared" si="245"/>
        <v>NA</v>
      </c>
      <c r="N3967" t="str">
        <f t="shared" si="246"/>
        <v>NA</v>
      </c>
      <c r="O3967" t="str">
        <f t="shared" si="247"/>
        <v>W3-E3 68</v>
      </c>
    </row>
    <row r="3968" spans="1:15">
      <c r="A3968" t="s">
        <v>135</v>
      </c>
      <c r="B3968" t="s">
        <v>183</v>
      </c>
      <c r="C3968" t="s">
        <v>184</v>
      </c>
      <c r="D3968" t="s">
        <v>126</v>
      </c>
      <c r="E3968">
        <v>69</v>
      </c>
      <c r="F3968" t="s">
        <v>32</v>
      </c>
      <c r="G3968" t="s">
        <v>29</v>
      </c>
      <c r="L3968" t="str">
        <f t="shared" si="244"/>
        <v>NA</v>
      </c>
      <c r="M3968" t="str">
        <f t="shared" si="245"/>
        <v>NA</v>
      </c>
      <c r="N3968" t="str">
        <f t="shared" si="246"/>
        <v>NA</v>
      </c>
      <c r="O3968" t="str">
        <f t="shared" si="247"/>
        <v>W3-E3 69</v>
      </c>
    </row>
    <row r="3969" spans="1:15">
      <c r="A3969" t="s">
        <v>135</v>
      </c>
      <c r="B3969" t="s">
        <v>183</v>
      </c>
      <c r="C3969" t="s">
        <v>184</v>
      </c>
      <c r="D3969" t="s">
        <v>126</v>
      </c>
      <c r="E3969">
        <v>70</v>
      </c>
      <c r="F3969" t="s">
        <v>32</v>
      </c>
      <c r="G3969" t="s">
        <v>29</v>
      </c>
      <c r="L3969" t="str">
        <f t="shared" si="244"/>
        <v>NA</v>
      </c>
      <c r="M3969" t="str">
        <f t="shared" si="245"/>
        <v>NA</v>
      </c>
      <c r="N3969" t="str">
        <f t="shared" si="246"/>
        <v>NA</v>
      </c>
      <c r="O3969" t="str">
        <f t="shared" si="247"/>
        <v>W3-E3 70</v>
      </c>
    </row>
    <row r="3970" spans="1:15">
      <c r="A3970" t="s">
        <v>135</v>
      </c>
      <c r="B3970" t="s">
        <v>183</v>
      </c>
      <c r="C3970" t="s">
        <v>184</v>
      </c>
      <c r="D3970" t="s">
        <v>126</v>
      </c>
      <c r="E3970">
        <v>71</v>
      </c>
      <c r="F3970" t="s">
        <v>32</v>
      </c>
      <c r="G3970" t="s">
        <v>29</v>
      </c>
      <c r="L3970" t="str">
        <f t="shared" si="244"/>
        <v>NA</v>
      </c>
      <c r="M3970" t="str">
        <f t="shared" si="245"/>
        <v>NA</v>
      </c>
      <c r="N3970" t="str">
        <f t="shared" si="246"/>
        <v>NA</v>
      </c>
      <c r="O3970" t="str">
        <f t="shared" si="247"/>
        <v>W3-E3 71</v>
      </c>
    </row>
    <row r="3971" spans="1:15">
      <c r="A3971" t="s">
        <v>135</v>
      </c>
      <c r="B3971" t="s">
        <v>183</v>
      </c>
      <c r="C3971" t="s">
        <v>184</v>
      </c>
      <c r="D3971" t="s">
        <v>126</v>
      </c>
      <c r="E3971">
        <v>72</v>
      </c>
      <c r="F3971" t="s">
        <v>32</v>
      </c>
      <c r="G3971" t="s">
        <v>29</v>
      </c>
      <c r="L3971" t="str">
        <f t="shared" ref="L3971:L4034" si="248">IF(G3971="NA", "NA", IF(ISNUMBER(SEARCH(" ", G3971)), LEFT(G3971, FIND(" ", G3971) - 1), G3971))</f>
        <v>NA</v>
      </c>
      <c r="M3971" t="str">
        <f t="shared" ref="M3971:M4034" si="249">IF(OR(G3971="NA", LEN(TRIM(G3971))=LEN(SUBSTITUTE(G3971," ",""))), "NA", IF(ISNUMBER(SEARCH("Dead", G3971)), "NA", MID(G3971, FIND(" ", G3971) + 1, LEN(G3971) - FIND(" ", G3971))))</f>
        <v>NA</v>
      </c>
      <c r="N3971" t="str">
        <f t="shared" ref="N3971:N4034" si="250">IF(G3971="NA", "NA", IF(ISNUMBER(SEARCH("Dead", G3971)), IF(I3971&lt;&gt;"", "Family", "NA"), IF(ISNUMBER(SEARCH("subsp.", G3971)), "Subspecies", IF(ISNUMBER(SEARCH("var.", G3971)), "Varietas", IF(COUNTIF(G3971, "* *")=0, "Genus", "Species")))))</f>
        <v>NA</v>
      </c>
      <c r="O3971" t="str">
        <f t="shared" ref="O3971:O4034" si="251">CONCATENATE(D3971, " ", E3971)</f>
        <v>W3-E3 72</v>
      </c>
    </row>
    <row r="3972" spans="1:15">
      <c r="A3972" t="s">
        <v>135</v>
      </c>
      <c r="B3972" t="s">
        <v>183</v>
      </c>
      <c r="C3972" t="s">
        <v>184</v>
      </c>
      <c r="D3972" t="s">
        <v>126</v>
      </c>
      <c r="E3972">
        <v>73</v>
      </c>
      <c r="F3972" t="s">
        <v>32</v>
      </c>
      <c r="G3972" t="s">
        <v>29</v>
      </c>
      <c r="L3972" t="str">
        <f t="shared" si="248"/>
        <v>NA</v>
      </c>
      <c r="M3972" t="str">
        <f t="shared" si="249"/>
        <v>NA</v>
      </c>
      <c r="N3972" t="str">
        <f t="shared" si="250"/>
        <v>NA</v>
      </c>
      <c r="O3972" t="str">
        <f t="shared" si="251"/>
        <v>W3-E3 73</v>
      </c>
    </row>
    <row r="3973" spans="1:15">
      <c r="A3973" t="s">
        <v>135</v>
      </c>
      <c r="B3973" t="s">
        <v>183</v>
      </c>
      <c r="C3973" t="s">
        <v>184</v>
      </c>
      <c r="D3973" t="s">
        <v>126</v>
      </c>
      <c r="E3973">
        <v>74</v>
      </c>
      <c r="F3973" t="s">
        <v>32</v>
      </c>
      <c r="G3973" t="s">
        <v>29</v>
      </c>
      <c r="L3973" t="str">
        <f t="shared" si="248"/>
        <v>NA</v>
      </c>
      <c r="M3973" t="str">
        <f t="shared" si="249"/>
        <v>NA</v>
      </c>
      <c r="N3973" t="str">
        <f t="shared" si="250"/>
        <v>NA</v>
      </c>
      <c r="O3973" t="str">
        <f t="shared" si="251"/>
        <v>W3-E3 74</v>
      </c>
    </row>
    <row r="3974" spans="1:15">
      <c r="A3974" t="s">
        <v>135</v>
      </c>
      <c r="B3974" t="s">
        <v>183</v>
      </c>
      <c r="C3974" t="s">
        <v>184</v>
      </c>
      <c r="D3974" t="s">
        <v>126</v>
      </c>
      <c r="E3974">
        <v>75</v>
      </c>
      <c r="F3974" t="s">
        <v>32</v>
      </c>
      <c r="G3974" t="s">
        <v>29</v>
      </c>
      <c r="L3974" t="str">
        <f t="shared" si="248"/>
        <v>NA</v>
      </c>
      <c r="M3974" t="str">
        <f t="shared" si="249"/>
        <v>NA</v>
      </c>
      <c r="N3974" t="str">
        <f t="shared" si="250"/>
        <v>NA</v>
      </c>
      <c r="O3974" t="str">
        <f t="shared" si="251"/>
        <v>W3-E3 75</v>
      </c>
    </row>
    <row r="3975" spans="1:15">
      <c r="A3975" t="s">
        <v>135</v>
      </c>
      <c r="B3975" t="s">
        <v>183</v>
      </c>
      <c r="C3975" t="s">
        <v>184</v>
      </c>
      <c r="D3975" t="s">
        <v>126</v>
      </c>
      <c r="E3975">
        <v>76</v>
      </c>
      <c r="F3975" t="s">
        <v>32</v>
      </c>
      <c r="G3975" t="s">
        <v>29</v>
      </c>
      <c r="L3975" t="str">
        <f t="shared" si="248"/>
        <v>NA</v>
      </c>
      <c r="M3975" t="str">
        <f t="shared" si="249"/>
        <v>NA</v>
      </c>
      <c r="N3975" t="str">
        <f t="shared" si="250"/>
        <v>NA</v>
      </c>
      <c r="O3975" t="str">
        <f t="shared" si="251"/>
        <v>W3-E3 76</v>
      </c>
    </row>
    <row r="3976" spans="1:15">
      <c r="A3976" t="s">
        <v>135</v>
      </c>
      <c r="B3976" t="s">
        <v>183</v>
      </c>
      <c r="C3976" t="s">
        <v>184</v>
      </c>
      <c r="D3976" t="s">
        <v>126</v>
      </c>
      <c r="E3976">
        <v>77</v>
      </c>
      <c r="F3976" t="s">
        <v>34</v>
      </c>
      <c r="G3976" t="s">
        <v>293</v>
      </c>
      <c r="H3976" t="b">
        <v>0</v>
      </c>
      <c r="I3976" t="s">
        <v>49</v>
      </c>
      <c r="J3976" t="s">
        <v>50</v>
      </c>
      <c r="K3976">
        <v>0.06</v>
      </c>
      <c r="L3976" t="str">
        <f t="shared" si="248"/>
        <v>Enneapogon</v>
      </c>
      <c r="M3976" t="str">
        <f t="shared" si="249"/>
        <v>NA</v>
      </c>
      <c r="N3976" t="str">
        <f t="shared" si="250"/>
        <v>Genus</v>
      </c>
      <c r="O3976" t="str">
        <f t="shared" si="251"/>
        <v>W3-E3 77</v>
      </c>
    </row>
    <row r="3977" spans="1:15">
      <c r="A3977" t="s">
        <v>135</v>
      </c>
      <c r="B3977" t="s">
        <v>183</v>
      </c>
      <c r="C3977" t="s">
        <v>184</v>
      </c>
      <c r="D3977" t="s">
        <v>126</v>
      </c>
      <c r="E3977">
        <v>78</v>
      </c>
      <c r="F3977" t="s">
        <v>32</v>
      </c>
      <c r="G3977" t="s">
        <v>29</v>
      </c>
      <c r="L3977" t="str">
        <f t="shared" si="248"/>
        <v>NA</v>
      </c>
      <c r="M3977" t="str">
        <f t="shared" si="249"/>
        <v>NA</v>
      </c>
      <c r="N3977" t="str">
        <f t="shared" si="250"/>
        <v>NA</v>
      </c>
      <c r="O3977" t="str">
        <f t="shared" si="251"/>
        <v>W3-E3 78</v>
      </c>
    </row>
    <row r="3978" spans="1:15">
      <c r="A3978" t="s">
        <v>135</v>
      </c>
      <c r="B3978" t="s">
        <v>183</v>
      </c>
      <c r="C3978" t="s">
        <v>184</v>
      </c>
      <c r="D3978" t="s">
        <v>126</v>
      </c>
      <c r="E3978">
        <v>79</v>
      </c>
      <c r="F3978" t="s">
        <v>32</v>
      </c>
      <c r="G3978" t="s">
        <v>29</v>
      </c>
      <c r="L3978" t="str">
        <f t="shared" si="248"/>
        <v>NA</v>
      </c>
      <c r="M3978" t="str">
        <f t="shared" si="249"/>
        <v>NA</v>
      </c>
      <c r="N3978" t="str">
        <f t="shared" si="250"/>
        <v>NA</v>
      </c>
      <c r="O3978" t="str">
        <f t="shared" si="251"/>
        <v>W3-E3 79</v>
      </c>
    </row>
    <row r="3979" spans="1:15">
      <c r="A3979" t="s">
        <v>135</v>
      </c>
      <c r="B3979" t="s">
        <v>183</v>
      </c>
      <c r="C3979" t="s">
        <v>184</v>
      </c>
      <c r="D3979" t="s">
        <v>126</v>
      </c>
      <c r="E3979">
        <v>80</v>
      </c>
      <c r="F3979" t="s">
        <v>32</v>
      </c>
      <c r="G3979" t="s">
        <v>29</v>
      </c>
      <c r="L3979" t="str">
        <f t="shared" si="248"/>
        <v>NA</v>
      </c>
      <c r="M3979" t="str">
        <f t="shared" si="249"/>
        <v>NA</v>
      </c>
      <c r="N3979" t="str">
        <f t="shared" si="250"/>
        <v>NA</v>
      </c>
      <c r="O3979" t="str">
        <f t="shared" si="251"/>
        <v>W3-E3 80</v>
      </c>
    </row>
    <row r="3980" spans="1:15">
      <c r="A3980" t="s">
        <v>135</v>
      </c>
      <c r="B3980" t="s">
        <v>183</v>
      </c>
      <c r="C3980" t="s">
        <v>184</v>
      </c>
      <c r="D3980" t="s">
        <v>126</v>
      </c>
      <c r="E3980">
        <v>81</v>
      </c>
      <c r="F3980" t="s">
        <v>32</v>
      </c>
      <c r="G3980" t="s">
        <v>29</v>
      </c>
      <c r="L3980" t="str">
        <f t="shared" si="248"/>
        <v>NA</v>
      </c>
      <c r="M3980" t="str">
        <f t="shared" si="249"/>
        <v>NA</v>
      </c>
      <c r="N3980" t="str">
        <f t="shared" si="250"/>
        <v>NA</v>
      </c>
      <c r="O3980" t="str">
        <f t="shared" si="251"/>
        <v>W3-E3 81</v>
      </c>
    </row>
    <row r="3981" spans="1:15">
      <c r="A3981" t="s">
        <v>135</v>
      </c>
      <c r="B3981" t="s">
        <v>183</v>
      </c>
      <c r="C3981" t="s">
        <v>184</v>
      </c>
      <c r="D3981" t="s">
        <v>126</v>
      </c>
      <c r="E3981">
        <v>82</v>
      </c>
      <c r="F3981" t="s">
        <v>32</v>
      </c>
      <c r="G3981" t="s">
        <v>29</v>
      </c>
      <c r="L3981" t="str">
        <f t="shared" si="248"/>
        <v>NA</v>
      </c>
      <c r="M3981" t="str">
        <f t="shared" si="249"/>
        <v>NA</v>
      </c>
      <c r="N3981" t="str">
        <f t="shared" si="250"/>
        <v>NA</v>
      </c>
      <c r="O3981" t="str">
        <f t="shared" si="251"/>
        <v>W3-E3 82</v>
      </c>
    </row>
    <row r="3982" spans="1:15">
      <c r="A3982" t="s">
        <v>135</v>
      </c>
      <c r="B3982" t="s">
        <v>183</v>
      </c>
      <c r="C3982" t="s">
        <v>184</v>
      </c>
      <c r="D3982" t="s">
        <v>126</v>
      </c>
      <c r="E3982">
        <v>83</v>
      </c>
      <c r="F3982" t="s">
        <v>20</v>
      </c>
      <c r="G3982" t="s">
        <v>132</v>
      </c>
      <c r="H3982" t="b">
        <v>1</v>
      </c>
      <c r="I3982" t="s">
        <v>19</v>
      </c>
      <c r="J3982" t="s">
        <v>24</v>
      </c>
      <c r="K3982">
        <v>0.14000000000000001</v>
      </c>
      <c r="L3982" t="str">
        <f t="shared" si="248"/>
        <v>Maireana</v>
      </c>
      <c r="M3982" t="str">
        <f t="shared" si="249"/>
        <v>NA</v>
      </c>
      <c r="N3982" t="str">
        <f t="shared" si="250"/>
        <v>Genus</v>
      </c>
      <c r="O3982" t="str">
        <f t="shared" si="251"/>
        <v>W3-E3 83</v>
      </c>
    </row>
    <row r="3983" spans="1:15">
      <c r="A3983" t="s">
        <v>135</v>
      </c>
      <c r="B3983" t="s">
        <v>183</v>
      </c>
      <c r="C3983" t="s">
        <v>184</v>
      </c>
      <c r="D3983" t="s">
        <v>126</v>
      </c>
      <c r="E3983">
        <v>84</v>
      </c>
      <c r="F3983" t="s">
        <v>34</v>
      </c>
      <c r="G3983" t="s">
        <v>29</v>
      </c>
      <c r="L3983" t="str">
        <f t="shared" si="248"/>
        <v>NA</v>
      </c>
      <c r="M3983" t="str">
        <f t="shared" si="249"/>
        <v>NA</v>
      </c>
      <c r="N3983" t="str">
        <f t="shared" si="250"/>
        <v>NA</v>
      </c>
      <c r="O3983" t="str">
        <f t="shared" si="251"/>
        <v>W3-E3 84</v>
      </c>
    </row>
    <row r="3984" spans="1:15">
      <c r="A3984" t="s">
        <v>135</v>
      </c>
      <c r="B3984" t="s">
        <v>183</v>
      </c>
      <c r="C3984" t="s">
        <v>184</v>
      </c>
      <c r="D3984" t="s">
        <v>126</v>
      </c>
      <c r="E3984">
        <v>85</v>
      </c>
      <c r="F3984" t="s">
        <v>32</v>
      </c>
      <c r="G3984" t="s">
        <v>29</v>
      </c>
      <c r="L3984" t="str">
        <f t="shared" si="248"/>
        <v>NA</v>
      </c>
      <c r="M3984" t="str">
        <f t="shared" si="249"/>
        <v>NA</v>
      </c>
      <c r="N3984" t="str">
        <f t="shared" si="250"/>
        <v>NA</v>
      </c>
      <c r="O3984" t="str">
        <f t="shared" si="251"/>
        <v>W3-E3 85</v>
      </c>
    </row>
    <row r="3985" spans="1:15">
      <c r="A3985" t="s">
        <v>135</v>
      </c>
      <c r="B3985" t="s">
        <v>183</v>
      </c>
      <c r="C3985" t="s">
        <v>184</v>
      </c>
      <c r="D3985" t="s">
        <v>126</v>
      </c>
      <c r="E3985">
        <v>86</v>
      </c>
      <c r="F3985" t="s">
        <v>32</v>
      </c>
      <c r="G3985" t="s">
        <v>29</v>
      </c>
      <c r="L3985" t="str">
        <f t="shared" si="248"/>
        <v>NA</v>
      </c>
      <c r="M3985" t="str">
        <f t="shared" si="249"/>
        <v>NA</v>
      </c>
      <c r="N3985" t="str">
        <f t="shared" si="250"/>
        <v>NA</v>
      </c>
      <c r="O3985" t="str">
        <f t="shared" si="251"/>
        <v>W3-E3 86</v>
      </c>
    </row>
    <row r="3986" spans="1:15">
      <c r="A3986" t="s">
        <v>135</v>
      </c>
      <c r="B3986" t="s">
        <v>183</v>
      </c>
      <c r="C3986" t="s">
        <v>184</v>
      </c>
      <c r="D3986" t="s">
        <v>126</v>
      </c>
      <c r="E3986">
        <v>87</v>
      </c>
      <c r="F3986" t="s">
        <v>32</v>
      </c>
      <c r="G3986" t="s">
        <v>29</v>
      </c>
      <c r="L3986" t="str">
        <f t="shared" si="248"/>
        <v>NA</v>
      </c>
      <c r="M3986" t="str">
        <f t="shared" si="249"/>
        <v>NA</v>
      </c>
      <c r="N3986" t="str">
        <f t="shared" si="250"/>
        <v>NA</v>
      </c>
      <c r="O3986" t="str">
        <f t="shared" si="251"/>
        <v>W3-E3 87</v>
      </c>
    </row>
    <row r="3987" spans="1:15">
      <c r="A3987" t="s">
        <v>135</v>
      </c>
      <c r="B3987" t="s">
        <v>183</v>
      </c>
      <c r="C3987" t="s">
        <v>184</v>
      </c>
      <c r="D3987" t="s">
        <v>126</v>
      </c>
      <c r="E3987">
        <v>88</v>
      </c>
      <c r="F3987" t="s">
        <v>34</v>
      </c>
      <c r="G3987" t="s">
        <v>293</v>
      </c>
      <c r="H3987" t="b">
        <v>0</v>
      </c>
      <c r="I3987" t="s">
        <v>49</v>
      </c>
      <c r="J3987" t="s">
        <v>50</v>
      </c>
      <c r="K3987">
        <v>0.08</v>
      </c>
      <c r="L3987" t="str">
        <f t="shared" si="248"/>
        <v>Enneapogon</v>
      </c>
      <c r="M3987" t="str">
        <f t="shared" si="249"/>
        <v>NA</v>
      </c>
      <c r="N3987" t="str">
        <f t="shared" si="250"/>
        <v>Genus</v>
      </c>
      <c r="O3987" t="str">
        <f t="shared" si="251"/>
        <v>W3-E3 88</v>
      </c>
    </row>
    <row r="3988" spans="1:15">
      <c r="A3988" t="s">
        <v>135</v>
      </c>
      <c r="B3988" t="s">
        <v>183</v>
      </c>
      <c r="C3988" t="s">
        <v>184</v>
      </c>
      <c r="D3988" t="s">
        <v>126</v>
      </c>
      <c r="E3988">
        <v>89</v>
      </c>
      <c r="F3988" t="s">
        <v>20</v>
      </c>
      <c r="G3988" t="s">
        <v>29</v>
      </c>
      <c r="L3988" t="str">
        <f t="shared" si="248"/>
        <v>NA</v>
      </c>
      <c r="M3988" t="str">
        <f t="shared" si="249"/>
        <v>NA</v>
      </c>
      <c r="N3988" t="str">
        <f t="shared" si="250"/>
        <v>NA</v>
      </c>
      <c r="O3988" t="str">
        <f t="shared" si="251"/>
        <v>W3-E3 89</v>
      </c>
    </row>
    <row r="3989" spans="1:15">
      <c r="A3989" t="s">
        <v>135</v>
      </c>
      <c r="B3989" t="s">
        <v>183</v>
      </c>
      <c r="C3989" t="s">
        <v>184</v>
      </c>
      <c r="D3989" t="s">
        <v>126</v>
      </c>
      <c r="E3989">
        <v>90</v>
      </c>
      <c r="F3989" t="s">
        <v>20</v>
      </c>
      <c r="G3989" t="s">
        <v>29</v>
      </c>
      <c r="L3989" t="str">
        <f t="shared" si="248"/>
        <v>NA</v>
      </c>
      <c r="M3989" t="str">
        <f t="shared" si="249"/>
        <v>NA</v>
      </c>
      <c r="N3989" t="str">
        <f t="shared" si="250"/>
        <v>NA</v>
      </c>
      <c r="O3989" t="str">
        <f t="shared" si="251"/>
        <v>W3-E3 90</v>
      </c>
    </row>
    <row r="3990" spans="1:15">
      <c r="A3990" t="s">
        <v>135</v>
      </c>
      <c r="B3990" t="s">
        <v>183</v>
      </c>
      <c r="C3990" t="s">
        <v>184</v>
      </c>
      <c r="D3990" t="s">
        <v>126</v>
      </c>
      <c r="E3990">
        <v>91</v>
      </c>
      <c r="F3990" t="s">
        <v>20</v>
      </c>
      <c r="G3990" t="s">
        <v>47</v>
      </c>
      <c r="H3990" t="b">
        <v>0</v>
      </c>
      <c r="I3990" t="s">
        <v>19</v>
      </c>
      <c r="J3990" t="s">
        <v>24</v>
      </c>
      <c r="K3990">
        <v>0.17</v>
      </c>
      <c r="L3990" t="str">
        <f t="shared" si="248"/>
        <v>Sclerolaena</v>
      </c>
      <c r="M3990" t="str">
        <f t="shared" si="249"/>
        <v>eriacantha</v>
      </c>
      <c r="N3990" t="str">
        <f t="shared" si="250"/>
        <v>Species</v>
      </c>
      <c r="O3990" t="str">
        <f t="shared" si="251"/>
        <v>W3-E3 91</v>
      </c>
    </row>
    <row r="3991" spans="1:15">
      <c r="A3991" t="s">
        <v>135</v>
      </c>
      <c r="B3991" t="s">
        <v>183</v>
      </c>
      <c r="C3991" t="s">
        <v>184</v>
      </c>
      <c r="D3991" t="s">
        <v>126</v>
      </c>
      <c r="E3991">
        <v>92</v>
      </c>
      <c r="F3991" t="s">
        <v>20</v>
      </c>
      <c r="G3991" t="s">
        <v>31</v>
      </c>
      <c r="H3991" t="b">
        <v>0</v>
      </c>
      <c r="I3991" t="s">
        <v>19</v>
      </c>
      <c r="J3991" t="s">
        <v>24</v>
      </c>
      <c r="K3991">
        <v>0.14000000000000001</v>
      </c>
      <c r="L3991" t="str">
        <f t="shared" si="248"/>
        <v>Sclerolaena</v>
      </c>
      <c r="M3991" t="str">
        <f t="shared" si="249"/>
        <v>brachyptera</v>
      </c>
      <c r="N3991" t="str">
        <f t="shared" si="250"/>
        <v>Species</v>
      </c>
      <c r="O3991" t="str">
        <f t="shared" si="251"/>
        <v>W3-E3 92</v>
      </c>
    </row>
    <row r="3992" spans="1:15">
      <c r="A3992" t="s">
        <v>135</v>
      </c>
      <c r="B3992" t="s">
        <v>183</v>
      </c>
      <c r="C3992" t="s">
        <v>184</v>
      </c>
      <c r="D3992" t="s">
        <v>126</v>
      </c>
      <c r="E3992">
        <v>93</v>
      </c>
      <c r="F3992" t="s">
        <v>20</v>
      </c>
      <c r="G3992" t="s">
        <v>47</v>
      </c>
      <c r="H3992" t="b">
        <v>0</v>
      </c>
      <c r="I3992" t="s">
        <v>19</v>
      </c>
      <c r="J3992" t="s">
        <v>24</v>
      </c>
      <c r="K3992">
        <v>0.12</v>
      </c>
      <c r="L3992" t="str">
        <f t="shared" si="248"/>
        <v>Sclerolaena</v>
      </c>
      <c r="M3992" t="str">
        <f t="shared" si="249"/>
        <v>eriacantha</v>
      </c>
      <c r="N3992" t="str">
        <f t="shared" si="250"/>
        <v>Species</v>
      </c>
      <c r="O3992" t="str">
        <f t="shared" si="251"/>
        <v>W3-E3 93</v>
      </c>
    </row>
    <row r="3993" spans="1:15">
      <c r="A3993" t="s">
        <v>135</v>
      </c>
      <c r="B3993" t="s">
        <v>183</v>
      </c>
      <c r="C3993" t="s">
        <v>184</v>
      </c>
      <c r="D3993" t="s">
        <v>126</v>
      </c>
      <c r="E3993">
        <v>94</v>
      </c>
      <c r="F3993" t="s">
        <v>20</v>
      </c>
      <c r="G3993" t="s">
        <v>29</v>
      </c>
      <c r="L3993" t="str">
        <f t="shared" si="248"/>
        <v>NA</v>
      </c>
      <c r="M3993" t="str">
        <f t="shared" si="249"/>
        <v>NA</v>
      </c>
      <c r="N3993" t="str">
        <f t="shared" si="250"/>
        <v>NA</v>
      </c>
      <c r="O3993" t="str">
        <f t="shared" si="251"/>
        <v>W3-E3 94</v>
      </c>
    </row>
    <row r="3994" spans="1:15">
      <c r="A3994" t="s">
        <v>135</v>
      </c>
      <c r="B3994" t="s">
        <v>183</v>
      </c>
      <c r="C3994" t="s">
        <v>184</v>
      </c>
      <c r="D3994" t="s">
        <v>126</v>
      </c>
      <c r="E3994">
        <v>95</v>
      </c>
      <c r="F3994" t="s">
        <v>32</v>
      </c>
      <c r="G3994" t="s">
        <v>29</v>
      </c>
      <c r="L3994" t="str">
        <f t="shared" si="248"/>
        <v>NA</v>
      </c>
      <c r="M3994" t="str">
        <f t="shared" si="249"/>
        <v>NA</v>
      </c>
      <c r="N3994" t="str">
        <f t="shared" si="250"/>
        <v>NA</v>
      </c>
      <c r="O3994" t="str">
        <f t="shared" si="251"/>
        <v>W3-E3 95</v>
      </c>
    </row>
    <row r="3995" spans="1:15">
      <c r="A3995" t="s">
        <v>135</v>
      </c>
      <c r="B3995" t="s">
        <v>183</v>
      </c>
      <c r="C3995" t="s">
        <v>184</v>
      </c>
      <c r="D3995" t="s">
        <v>126</v>
      </c>
      <c r="E3995">
        <v>96</v>
      </c>
      <c r="F3995" t="s">
        <v>20</v>
      </c>
      <c r="G3995" t="s">
        <v>47</v>
      </c>
      <c r="H3995" t="b">
        <v>0</v>
      </c>
      <c r="I3995" t="s">
        <v>19</v>
      </c>
      <c r="J3995" t="s">
        <v>24</v>
      </c>
      <c r="K3995">
        <v>0.06</v>
      </c>
      <c r="L3995" t="str">
        <f t="shared" si="248"/>
        <v>Sclerolaena</v>
      </c>
      <c r="M3995" t="str">
        <f t="shared" si="249"/>
        <v>eriacantha</v>
      </c>
      <c r="N3995" t="str">
        <f t="shared" si="250"/>
        <v>Species</v>
      </c>
      <c r="O3995" t="str">
        <f t="shared" si="251"/>
        <v>W3-E3 96</v>
      </c>
    </row>
    <row r="3996" spans="1:15">
      <c r="A3996" t="s">
        <v>135</v>
      </c>
      <c r="B3996" t="s">
        <v>183</v>
      </c>
      <c r="C3996" t="s">
        <v>184</v>
      </c>
      <c r="D3996" t="s">
        <v>126</v>
      </c>
      <c r="E3996">
        <v>97</v>
      </c>
      <c r="F3996" t="s">
        <v>20</v>
      </c>
      <c r="G3996" t="s">
        <v>29</v>
      </c>
      <c r="L3996" t="str">
        <f t="shared" si="248"/>
        <v>NA</v>
      </c>
      <c r="M3996" t="str">
        <f t="shared" si="249"/>
        <v>NA</v>
      </c>
      <c r="N3996" t="str">
        <f t="shared" si="250"/>
        <v>NA</v>
      </c>
      <c r="O3996" t="str">
        <f t="shared" si="251"/>
        <v>W3-E3 97</v>
      </c>
    </row>
    <row r="3997" spans="1:15">
      <c r="A3997" t="s">
        <v>135</v>
      </c>
      <c r="B3997" t="s">
        <v>183</v>
      </c>
      <c r="C3997" t="s">
        <v>184</v>
      </c>
      <c r="D3997" t="s">
        <v>126</v>
      </c>
      <c r="E3997">
        <v>98</v>
      </c>
      <c r="F3997" t="s">
        <v>34</v>
      </c>
      <c r="G3997" t="s">
        <v>29</v>
      </c>
      <c r="L3997" t="str">
        <f t="shared" si="248"/>
        <v>NA</v>
      </c>
      <c r="M3997" t="str">
        <f t="shared" si="249"/>
        <v>NA</v>
      </c>
      <c r="N3997" t="str">
        <f t="shared" si="250"/>
        <v>NA</v>
      </c>
      <c r="O3997" t="str">
        <f t="shared" si="251"/>
        <v>W3-E3 98</v>
      </c>
    </row>
    <row r="3998" spans="1:15">
      <c r="A3998" t="s">
        <v>135</v>
      </c>
      <c r="B3998" t="s">
        <v>183</v>
      </c>
      <c r="C3998" t="s">
        <v>184</v>
      </c>
      <c r="D3998" t="s">
        <v>126</v>
      </c>
      <c r="E3998">
        <v>99</v>
      </c>
      <c r="F3998" t="s">
        <v>20</v>
      </c>
      <c r="G3998" t="s">
        <v>29</v>
      </c>
      <c r="L3998" t="str">
        <f t="shared" si="248"/>
        <v>NA</v>
      </c>
      <c r="M3998" t="str">
        <f t="shared" si="249"/>
        <v>NA</v>
      </c>
      <c r="N3998" t="str">
        <f t="shared" si="250"/>
        <v>NA</v>
      </c>
      <c r="O3998" t="str">
        <f t="shared" si="251"/>
        <v>W3-E3 99</v>
      </c>
    </row>
    <row r="3999" spans="1:15">
      <c r="A3999" t="s">
        <v>135</v>
      </c>
      <c r="B3999" t="s">
        <v>183</v>
      </c>
      <c r="C3999" t="s">
        <v>184</v>
      </c>
      <c r="D3999" t="s">
        <v>126</v>
      </c>
      <c r="E3999">
        <v>100</v>
      </c>
      <c r="F3999" t="s">
        <v>20</v>
      </c>
      <c r="G3999" t="s">
        <v>29</v>
      </c>
      <c r="L3999" t="str">
        <f t="shared" si="248"/>
        <v>NA</v>
      </c>
      <c r="M3999" t="str">
        <f t="shared" si="249"/>
        <v>NA</v>
      </c>
      <c r="N3999" t="str">
        <f t="shared" si="250"/>
        <v>NA</v>
      </c>
      <c r="O3999" t="str">
        <f t="shared" si="251"/>
        <v>W3-E3 100</v>
      </c>
    </row>
    <row r="4000" spans="1:15">
      <c r="A4000" t="s">
        <v>135</v>
      </c>
      <c r="B4000" t="s">
        <v>183</v>
      </c>
      <c r="C4000" t="s">
        <v>184</v>
      </c>
      <c r="D4000" t="s">
        <v>129</v>
      </c>
      <c r="E4000">
        <v>0</v>
      </c>
      <c r="F4000" t="s">
        <v>20</v>
      </c>
      <c r="G4000" t="s">
        <v>29</v>
      </c>
      <c r="L4000" t="str">
        <f t="shared" si="248"/>
        <v>NA</v>
      </c>
      <c r="M4000" t="str">
        <f t="shared" si="249"/>
        <v>NA</v>
      </c>
      <c r="N4000" t="str">
        <f t="shared" si="250"/>
        <v>NA</v>
      </c>
      <c r="O4000" t="str">
        <f t="shared" si="251"/>
        <v>W4-E4 0</v>
      </c>
    </row>
    <row r="4001" spans="1:15">
      <c r="A4001" t="s">
        <v>135</v>
      </c>
      <c r="B4001" t="s">
        <v>183</v>
      </c>
      <c r="C4001" t="s">
        <v>184</v>
      </c>
      <c r="D4001" t="s">
        <v>129</v>
      </c>
      <c r="E4001">
        <v>1</v>
      </c>
      <c r="F4001" t="s">
        <v>20</v>
      </c>
      <c r="G4001" t="s">
        <v>29</v>
      </c>
      <c r="L4001" t="str">
        <f t="shared" si="248"/>
        <v>NA</v>
      </c>
      <c r="M4001" t="str">
        <f t="shared" si="249"/>
        <v>NA</v>
      </c>
      <c r="N4001" t="str">
        <f t="shared" si="250"/>
        <v>NA</v>
      </c>
      <c r="O4001" t="str">
        <f t="shared" si="251"/>
        <v>W4-E4 1</v>
      </c>
    </row>
    <row r="4002" spans="1:15">
      <c r="A4002" t="s">
        <v>135</v>
      </c>
      <c r="B4002" t="s">
        <v>183</v>
      </c>
      <c r="C4002" t="s">
        <v>184</v>
      </c>
      <c r="D4002" t="s">
        <v>129</v>
      </c>
      <c r="E4002">
        <v>2</v>
      </c>
      <c r="F4002" t="s">
        <v>32</v>
      </c>
      <c r="G4002" t="s">
        <v>29</v>
      </c>
      <c r="L4002" t="str">
        <f t="shared" si="248"/>
        <v>NA</v>
      </c>
      <c r="M4002" t="str">
        <f t="shared" si="249"/>
        <v>NA</v>
      </c>
      <c r="N4002" t="str">
        <f t="shared" si="250"/>
        <v>NA</v>
      </c>
      <c r="O4002" t="str">
        <f t="shared" si="251"/>
        <v>W4-E4 2</v>
      </c>
    </row>
    <row r="4003" spans="1:15">
      <c r="A4003" t="s">
        <v>135</v>
      </c>
      <c r="B4003" t="s">
        <v>183</v>
      </c>
      <c r="C4003" t="s">
        <v>184</v>
      </c>
      <c r="D4003" t="s">
        <v>129</v>
      </c>
      <c r="E4003">
        <v>3</v>
      </c>
      <c r="F4003" t="s">
        <v>32</v>
      </c>
      <c r="G4003" t="s">
        <v>29</v>
      </c>
      <c r="L4003" t="str">
        <f t="shared" si="248"/>
        <v>NA</v>
      </c>
      <c r="M4003" t="str">
        <f t="shared" si="249"/>
        <v>NA</v>
      </c>
      <c r="N4003" t="str">
        <f t="shared" si="250"/>
        <v>NA</v>
      </c>
      <c r="O4003" t="str">
        <f t="shared" si="251"/>
        <v>W4-E4 3</v>
      </c>
    </row>
    <row r="4004" spans="1:15">
      <c r="A4004" t="s">
        <v>135</v>
      </c>
      <c r="B4004" t="s">
        <v>183</v>
      </c>
      <c r="C4004" t="s">
        <v>184</v>
      </c>
      <c r="D4004" t="s">
        <v>129</v>
      </c>
      <c r="E4004">
        <v>4</v>
      </c>
      <c r="F4004" t="s">
        <v>32</v>
      </c>
      <c r="G4004" t="s">
        <v>29</v>
      </c>
      <c r="L4004" t="str">
        <f t="shared" si="248"/>
        <v>NA</v>
      </c>
      <c r="M4004" t="str">
        <f t="shared" si="249"/>
        <v>NA</v>
      </c>
      <c r="N4004" t="str">
        <f t="shared" si="250"/>
        <v>NA</v>
      </c>
      <c r="O4004" t="str">
        <f t="shared" si="251"/>
        <v>W4-E4 4</v>
      </c>
    </row>
    <row r="4005" spans="1:15">
      <c r="A4005" t="s">
        <v>135</v>
      </c>
      <c r="B4005" t="s">
        <v>183</v>
      </c>
      <c r="C4005" t="s">
        <v>184</v>
      </c>
      <c r="D4005" t="s">
        <v>129</v>
      </c>
      <c r="E4005">
        <v>5</v>
      </c>
      <c r="F4005" t="s">
        <v>32</v>
      </c>
      <c r="G4005" t="s">
        <v>72</v>
      </c>
      <c r="H4005" t="b">
        <v>1</v>
      </c>
      <c r="I4005" t="s">
        <v>19</v>
      </c>
      <c r="J4005" t="s">
        <v>24</v>
      </c>
      <c r="K4005">
        <v>0.03</v>
      </c>
      <c r="L4005" t="str">
        <f t="shared" si="248"/>
        <v>Sclerolaena</v>
      </c>
      <c r="M4005" t="str">
        <f t="shared" si="249"/>
        <v>NA</v>
      </c>
      <c r="N4005" t="str">
        <f t="shared" si="250"/>
        <v>Genus</v>
      </c>
      <c r="O4005" t="str">
        <f t="shared" si="251"/>
        <v>W4-E4 5</v>
      </c>
    </row>
    <row r="4006" spans="1:15">
      <c r="A4006" t="s">
        <v>135</v>
      </c>
      <c r="B4006" t="s">
        <v>183</v>
      </c>
      <c r="C4006" t="s">
        <v>184</v>
      </c>
      <c r="D4006" t="s">
        <v>129</v>
      </c>
      <c r="E4006">
        <v>6</v>
      </c>
      <c r="F4006" t="s">
        <v>20</v>
      </c>
      <c r="G4006" t="s">
        <v>29</v>
      </c>
      <c r="L4006" t="str">
        <f t="shared" si="248"/>
        <v>NA</v>
      </c>
      <c r="M4006" t="str">
        <f t="shared" si="249"/>
        <v>NA</v>
      </c>
      <c r="N4006" t="str">
        <f t="shared" si="250"/>
        <v>NA</v>
      </c>
      <c r="O4006" t="str">
        <f t="shared" si="251"/>
        <v>W4-E4 6</v>
      </c>
    </row>
    <row r="4007" spans="1:15">
      <c r="A4007" t="s">
        <v>135</v>
      </c>
      <c r="B4007" t="s">
        <v>183</v>
      </c>
      <c r="C4007" t="s">
        <v>184</v>
      </c>
      <c r="D4007" t="s">
        <v>129</v>
      </c>
      <c r="E4007">
        <v>7</v>
      </c>
      <c r="F4007" t="s">
        <v>32</v>
      </c>
      <c r="G4007" t="s">
        <v>29</v>
      </c>
      <c r="L4007" t="str">
        <f t="shared" si="248"/>
        <v>NA</v>
      </c>
      <c r="M4007" t="str">
        <f t="shared" si="249"/>
        <v>NA</v>
      </c>
      <c r="N4007" t="str">
        <f t="shared" si="250"/>
        <v>NA</v>
      </c>
      <c r="O4007" t="str">
        <f t="shared" si="251"/>
        <v>W4-E4 7</v>
      </c>
    </row>
    <row r="4008" spans="1:15">
      <c r="A4008" t="s">
        <v>135</v>
      </c>
      <c r="B4008" t="s">
        <v>183</v>
      </c>
      <c r="C4008" t="s">
        <v>184</v>
      </c>
      <c r="D4008" t="s">
        <v>129</v>
      </c>
      <c r="E4008">
        <v>8</v>
      </c>
      <c r="F4008" t="s">
        <v>32</v>
      </c>
      <c r="G4008" t="s">
        <v>29</v>
      </c>
      <c r="L4008" t="str">
        <f t="shared" si="248"/>
        <v>NA</v>
      </c>
      <c r="M4008" t="str">
        <f t="shared" si="249"/>
        <v>NA</v>
      </c>
      <c r="N4008" t="str">
        <f t="shared" si="250"/>
        <v>NA</v>
      </c>
      <c r="O4008" t="str">
        <f t="shared" si="251"/>
        <v>W4-E4 8</v>
      </c>
    </row>
    <row r="4009" spans="1:15">
      <c r="A4009" t="s">
        <v>135</v>
      </c>
      <c r="B4009" t="s">
        <v>183</v>
      </c>
      <c r="C4009" t="s">
        <v>184</v>
      </c>
      <c r="D4009" t="s">
        <v>129</v>
      </c>
      <c r="E4009">
        <v>9</v>
      </c>
      <c r="F4009" t="s">
        <v>32</v>
      </c>
      <c r="G4009" t="s">
        <v>29</v>
      </c>
      <c r="L4009" t="str">
        <f t="shared" si="248"/>
        <v>NA</v>
      </c>
      <c r="M4009" t="str">
        <f t="shared" si="249"/>
        <v>NA</v>
      </c>
      <c r="N4009" t="str">
        <f t="shared" si="250"/>
        <v>NA</v>
      </c>
      <c r="O4009" t="str">
        <f t="shared" si="251"/>
        <v>W4-E4 9</v>
      </c>
    </row>
    <row r="4010" spans="1:15">
      <c r="A4010" t="s">
        <v>135</v>
      </c>
      <c r="B4010" t="s">
        <v>183</v>
      </c>
      <c r="C4010" t="s">
        <v>184</v>
      </c>
      <c r="D4010" t="s">
        <v>129</v>
      </c>
      <c r="E4010">
        <v>10</v>
      </c>
      <c r="F4010" t="s">
        <v>32</v>
      </c>
      <c r="G4010" t="s">
        <v>29</v>
      </c>
      <c r="L4010" t="str">
        <f t="shared" si="248"/>
        <v>NA</v>
      </c>
      <c r="M4010" t="str">
        <f t="shared" si="249"/>
        <v>NA</v>
      </c>
      <c r="N4010" t="str">
        <f t="shared" si="250"/>
        <v>NA</v>
      </c>
      <c r="O4010" t="str">
        <f t="shared" si="251"/>
        <v>W4-E4 10</v>
      </c>
    </row>
    <row r="4011" spans="1:15">
      <c r="A4011" t="s">
        <v>135</v>
      </c>
      <c r="B4011" t="s">
        <v>183</v>
      </c>
      <c r="C4011" t="s">
        <v>184</v>
      </c>
      <c r="D4011" t="s">
        <v>129</v>
      </c>
      <c r="E4011">
        <v>11</v>
      </c>
      <c r="F4011" t="s">
        <v>32</v>
      </c>
      <c r="G4011" t="s">
        <v>29</v>
      </c>
      <c r="L4011" t="str">
        <f t="shared" si="248"/>
        <v>NA</v>
      </c>
      <c r="M4011" t="str">
        <f t="shared" si="249"/>
        <v>NA</v>
      </c>
      <c r="N4011" t="str">
        <f t="shared" si="250"/>
        <v>NA</v>
      </c>
      <c r="O4011" t="str">
        <f t="shared" si="251"/>
        <v>W4-E4 11</v>
      </c>
    </row>
    <row r="4012" spans="1:15">
      <c r="A4012" t="s">
        <v>135</v>
      </c>
      <c r="B4012" t="s">
        <v>183</v>
      </c>
      <c r="C4012" t="s">
        <v>184</v>
      </c>
      <c r="D4012" t="s">
        <v>129</v>
      </c>
      <c r="E4012">
        <v>12</v>
      </c>
      <c r="F4012" t="s">
        <v>32</v>
      </c>
      <c r="G4012" t="s">
        <v>29</v>
      </c>
      <c r="L4012" t="str">
        <f t="shared" si="248"/>
        <v>NA</v>
      </c>
      <c r="M4012" t="str">
        <f t="shared" si="249"/>
        <v>NA</v>
      </c>
      <c r="N4012" t="str">
        <f t="shared" si="250"/>
        <v>NA</v>
      </c>
      <c r="O4012" t="str">
        <f t="shared" si="251"/>
        <v>W4-E4 12</v>
      </c>
    </row>
    <row r="4013" spans="1:15">
      <c r="A4013" t="s">
        <v>135</v>
      </c>
      <c r="B4013" t="s">
        <v>183</v>
      </c>
      <c r="C4013" t="s">
        <v>184</v>
      </c>
      <c r="D4013" t="s">
        <v>129</v>
      </c>
      <c r="E4013">
        <v>13</v>
      </c>
      <c r="F4013" t="s">
        <v>32</v>
      </c>
      <c r="G4013" t="s">
        <v>29</v>
      </c>
      <c r="L4013" t="str">
        <f t="shared" si="248"/>
        <v>NA</v>
      </c>
      <c r="M4013" t="str">
        <f t="shared" si="249"/>
        <v>NA</v>
      </c>
      <c r="N4013" t="str">
        <f t="shared" si="250"/>
        <v>NA</v>
      </c>
      <c r="O4013" t="str">
        <f t="shared" si="251"/>
        <v>W4-E4 13</v>
      </c>
    </row>
    <row r="4014" spans="1:15">
      <c r="A4014" t="s">
        <v>135</v>
      </c>
      <c r="B4014" t="s">
        <v>183</v>
      </c>
      <c r="C4014" t="s">
        <v>184</v>
      </c>
      <c r="D4014" t="s">
        <v>129</v>
      </c>
      <c r="E4014">
        <v>14</v>
      </c>
      <c r="F4014" t="s">
        <v>32</v>
      </c>
      <c r="G4014" t="s">
        <v>29</v>
      </c>
      <c r="L4014" t="str">
        <f t="shared" si="248"/>
        <v>NA</v>
      </c>
      <c r="M4014" t="str">
        <f t="shared" si="249"/>
        <v>NA</v>
      </c>
      <c r="N4014" t="str">
        <f t="shared" si="250"/>
        <v>NA</v>
      </c>
      <c r="O4014" t="str">
        <f t="shared" si="251"/>
        <v>W4-E4 14</v>
      </c>
    </row>
    <row r="4015" spans="1:15">
      <c r="A4015" t="s">
        <v>135</v>
      </c>
      <c r="B4015" t="s">
        <v>183</v>
      </c>
      <c r="C4015" t="s">
        <v>184</v>
      </c>
      <c r="D4015" t="s">
        <v>129</v>
      </c>
      <c r="E4015">
        <v>15</v>
      </c>
      <c r="F4015" t="s">
        <v>32</v>
      </c>
      <c r="G4015" t="s">
        <v>29</v>
      </c>
      <c r="L4015" t="str">
        <f t="shared" si="248"/>
        <v>NA</v>
      </c>
      <c r="M4015" t="str">
        <f t="shared" si="249"/>
        <v>NA</v>
      </c>
      <c r="N4015" t="str">
        <f t="shared" si="250"/>
        <v>NA</v>
      </c>
      <c r="O4015" t="str">
        <f t="shared" si="251"/>
        <v>W4-E4 15</v>
      </c>
    </row>
    <row r="4016" spans="1:15">
      <c r="A4016" t="s">
        <v>135</v>
      </c>
      <c r="B4016" t="s">
        <v>183</v>
      </c>
      <c r="C4016" t="s">
        <v>184</v>
      </c>
      <c r="D4016" t="s">
        <v>129</v>
      </c>
      <c r="E4016">
        <v>16</v>
      </c>
      <c r="F4016" t="s">
        <v>32</v>
      </c>
      <c r="G4016" t="s">
        <v>29</v>
      </c>
      <c r="L4016" t="str">
        <f t="shared" si="248"/>
        <v>NA</v>
      </c>
      <c r="M4016" t="str">
        <f t="shared" si="249"/>
        <v>NA</v>
      </c>
      <c r="N4016" t="str">
        <f t="shared" si="250"/>
        <v>NA</v>
      </c>
      <c r="O4016" t="str">
        <f t="shared" si="251"/>
        <v>W4-E4 16</v>
      </c>
    </row>
    <row r="4017" spans="1:15">
      <c r="A4017" t="s">
        <v>135</v>
      </c>
      <c r="B4017" t="s">
        <v>183</v>
      </c>
      <c r="C4017" t="s">
        <v>184</v>
      </c>
      <c r="D4017" t="s">
        <v>129</v>
      </c>
      <c r="E4017">
        <v>17</v>
      </c>
      <c r="F4017" t="s">
        <v>32</v>
      </c>
      <c r="G4017" t="s">
        <v>29</v>
      </c>
      <c r="L4017" t="str">
        <f t="shared" si="248"/>
        <v>NA</v>
      </c>
      <c r="M4017" t="str">
        <f t="shared" si="249"/>
        <v>NA</v>
      </c>
      <c r="N4017" t="str">
        <f t="shared" si="250"/>
        <v>NA</v>
      </c>
      <c r="O4017" t="str">
        <f t="shared" si="251"/>
        <v>W4-E4 17</v>
      </c>
    </row>
    <row r="4018" spans="1:15">
      <c r="A4018" t="s">
        <v>135</v>
      </c>
      <c r="B4018" t="s">
        <v>183</v>
      </c>
      <c r="C4018" t="s">
        <v>184</v>
      </c>
      <c r="D4018" t="s">
        <v>129</v>
      </c>
      <c r="E4018">
        <v>18</v>
      </c>
      <c r="F4018" t="s">
        <v>32</v>
      </c>
      <c r="G4018" t="s">
        <v>29</v>
      </c>
      <c r="L4018" t="str">
        <f t="shared" si="248"/>
        <v>NA</v>
      </c>
      <c r="M4018" t="str">
        <f t="shared" si="249"/>
        <v>NA</v>
      </c>
      <c r="N4018" t="str">
        <f t="shared" si="250"/>
        <v>NA</v>
      </c>
      <c r="O4018" t="str">
        <f t="shared" si="251"/>
        <v>W4-E4 18</v>
      </c>
    </row>
    <row r="4019" spans="1:15">
      <c r="A4019" t="s">
        <v>135</v>
      </c>
      <c r="B4019" t="s">
        <v>183</v>
      </c>
      <c r="C4019" t="s">
        <v>184</v>
      </c>
      <c r="D4019" t="s">
        <v>129</v>
      </c>
      <c r="E4019">
        <v>19</v>
      </c>
      <c r="F4019" t="s">
        <v>32</v>
      </c>
      <c r="G4019" t="s">
        <v>29</v>
      </c>
      <c r="L4019" t="str">
        <f t="shared" si="248"/>
        <v>NA</v>
      </c>
      <c r="M4019" t="str">
        <f t="shared" si="249"/>
        <v>NA</v>
      </c>
      <c r="N4019" t="str">
        <f t="shared" si="250"/>
        <v>NA</v>
      </c>
      <c r="O4019" t="str">
        <f t="shared" si="251"/>
        <v>W4-E4 19</v>
      </c>
    </row>
    <row r="4020" spans="1:15">
      <c r="A4020" t="s">
        <v>135</v>
      </c>
      <c r="B4020" t="s">
        <v>183</v>
      </c>
      <c r="C4020" t="s">
        <v>184</v>
      </c>
      <c r="D4020" t="s">
        <v>129</v>
      </c>
      <c r="E4020">
        <v>20</v>
      </c>
      <c r="F4020" t="s">
        <v>32</v>
      </c>
      <c r="G4020" t="s">
        <v>29</v>
      </c>
      <c r="L4020" t="str">
        <f t="shared" si="248"/>
        <v>NA</v>
      </c>
      <c r="M4020" t="str">
        <f t="shared" si="249"/>
        <v>NA</v>
      </c>
      <c r="N4020" t="str">
        <f t="shared" si="250"/>
        <v>NA</v>
      </c>
      <c r="O4020" t="str">
        <f t="shared" si="251"/>
        <v>W4-E4 20</v>
      </c>
    </row>
    <row r="4021" spans="1:15">
      <c r="A4021" t="s">
        <v>135</v>
      </c>
      <c r="B4021" t="s">
        <v>183</v>
      </c>
      <c r="C4021" t="s">
        <v>184</v>
      </c>
      <c r="D4021" t="s">
        <v>129</v>
      </c>
      <c r="E4021">
        <v>21</v>
      </c>
      <c r="F4021" t="s">
        <v>32</v>
      </c>
      <c r="G4021" t="s">
        <v>29</v>
      </c>
      <c r="L4021" t="str">
        <f t="shared" si="248"/>
        <v>NA</v>
      </c>
      <c r="M4021" t="str">
        <f t="shared" si="249"/>
        <v>NA</v>
      </c>
      <c r="N4021" t="str">
        <f t="shared" si="250"/>
        <v>NA</v>
      </c>
      <c r="O4021" t="str">
        <f t="shared" si="251"/>
        <v>W4-E4 21</v>
      </c>
    </row>
    <row r="4022" spans="1:15">
      <c r="A4022" t="s">
        <v>135</v>
      </c>
      <c r="B4022" t="s">
        <v>183</v>
      </c>
      <c r="C4022" t="s">
        <v>184</v>
      </c>
      <c r="D4022" t="s">
        <v>129</v>
      </c>
      <c r="E4022">
        <v>22</v>
      </c>
      <c r="F4022" t="s">
        <v>32</v>
      </c>
      <c r="G4022" t="s">
        <v>29</v>
      </c>
      <c r="L4022" t="str">
        <f t="shared" si="248"/>
        <v>NA</v>
      </c>
      <c r="M4022" t="str">
        <f t="shared" si="249"/>
        <v>NA</v>
      </c>
      <c r="N4022" t="str">
        <f t="shared" si="250"/>
        <v>NA</v>
      </c>
      <c r="O4022" t="str">
        <f t="shared" si="251"/>
        <v>W4-E4 22</v>
      </c>
    </row>
    <row r="4023" spans="1:15">
      <c r="A4023" t="s">
        <v>135</v>
      </c>
      <c r="B4023" t="s">
        <v>183</v>
      </c>
      <c r="C4023" t="s">
        <v>184</v>
      </c>
      <c r="D4023" t="s">
        <v>129</v>
      </c>
      <c r="E4023">
        <v>23</v>
      </c>
      <c r="F4023" t="s">
        <v>32</v>
      </c>
      <c r="G4023" t="s">
        <v>29</v>
      </c>
      <c r="L4023" t="str">
        <f t="shared" si="248"/>
        <v>NA</v>
      </c>
      <c r="M4023" t="str">
        <f t="shared" si="249"/>
        <v>NA</v>
      </c>
      <c r="N4023" t="str">
        <f t="shared" si="250"/>
        <v>NA</v>
      </c>
      <c r="O4023" t="str">
        <f t="shared" si="251"/>
        <v>W4-E4 23</v>
      </c>
    </row>
    <row r="4024" spans="1:15">
      <c r="A4024" t="s">
        <v>135</v>
      </c>
      <c r="B4024" t="s">
        <v>183</v>
      </c>
      <c r="C4024" t="s">
        <v>184</v>
      </c>
      <c r="D4024" t="s">
        <v>129</v>
      </c>
      <c r="E4024">
        <v>24</v>
      </c>
      <c r="F4024" t="s">
        <v>32</v>
      </c>
      <c r="G4024" t="s">
        <v>29</v>
      </c>
      <c r="L4024" t="str">
        <f t="shared" si="248"/>
        <v>NA</v>
      </c>
      <c r="M4024" t="str">
        <f t="shared" si="249"/>
        <v>NA</v>
      </c>
      <c r="N4024" t="str">
        <f t="shared" si="250"/>
        <v>NA</v>
      </c>
      <c r="O4024" t="str">
        <f t="shared" si="251"/>
        <v>W4-E4 24</v>
      </c>
    </row>
    <row r="4025" spans="1:15">
      <c r="A4025" t="s">
        <v>135</v>
      </c>
      <c r="B4025" t="s">
        <v>183</v>
      </c>
      <c r="C4025" t="s">
        <v>184</v>
      </c>
      <c r="D4025" t="s">
        <v>129</v>
      </c>
      <c r="E4025">
        <v>25</v>
      </c>
      <c r="F4025" t="s">
        <v>32</v>
      </c>
      <c r="G4025" t="s">
        <v>29</v>
      </c>
      <c r="L4025" t="str">
        <f t="shared" si="248"/>
        <v>NA</v>
      </c>
      <c r="M4025" t="str">
        <f t="shared" si="249"/>
        <v>NA</v>
      </c>
      <c r="N4025" t="str">
        <f t="shared" si="250"/>
        <v>NA</v>
      </c>
      <c r="O4025" t="str">
        <f t="shared" si="251"/>
        <v>W4-E4 25</v>
      </c>
    </row>
    <row r="4026" spans="1:15">
      <c r="A4026" t="s">
        <v>135</v>
      </c>
      <c r="B4026" t="s">
        <v>183</v>
      </c>
      <c r="C4026" t="s">
        <v>184</v>
      </c>
      <c r="D4026" t="s">
        <v>129</v>
      </c>
      <c r="E4026">
        <v>26</v>
      </c>
      <c r="F4026" t="s">
        <v>32</v>
      </c>
      <c r="G4026" t="s">
        <v>29</v>
      </c>
      <c r="L4026" t="str">
        <f t="shared" si="248"/>
        <v>NA</v>
      </c>
      <c r="M4026" t="str">
        <f t="shared" si="249"/>
        <v>NA</v>
      </c>
      <c r="N4026" t="str">
        <f t="shared" si="250"/>
        <v>NA</v>
      </c>
      <c r="O4026" t="str">
        <f t="shared" si="251"/>
        <v>W4-E4 26</v>
      </c>
    </row>
    <row r="4027" spans="1:15">
      <c r="A4027" t="s">
        <v>135</v>
      </c>
      <c r="B4027" t="s">
        <v>183</v>
      </c>
      <c r="C4027" t="s">
        <v>184</v>
      </c>
      <c r="D4027" t="s">
        <v>129</v>
      </c>
      <c r="E4027">
        <v>27</v>
      </c>
      <c r="F4027" t="s">
        <v>32</v>
      </c>
      <c r="G4027" t="s">
        <v>29</v>
      </c>
      <c r="L4027" t="str">
        <f t="shared" si="248"/>
        <v>NA</v>
      </c>
      <c r="M4027" t="str">
        <f t="shared" si="249"/>
        <v>NA</v>
      </c>
      <c r="N4027" t="str">
        <f t="shared" si="250"/>
        <v>NA</v>
      </c>
      <c r="O4027" t="str">
        <f t="shared" si="251"/>
        <v>W4-E4 27</v>
      </c>
    </row>
    <row r="4028" spans="1:15">
      <c r="A4028" t="s">
        <v>135</v>
      </c>
      <c r="B4028" t="s">
        <v>183</v>
      </c>
      <c r="C4028" t="s">
        <v>184</v>
      </c>
      <c r="D4028" t="s">
        <v>129</v>
      </c>
      <c r="E4028">
        <v>28</v>
      </c>
      <c r="F4028" t="s">
        <v>32</v>
      </c>
      <c r="G4028" t="s">
        <v>29</v>
      </c>
      <c r="L4028" t="str">
        <f t="shared" si="248"/>
        <v>NA</v>
      </c>
      <c r="M4028" t="str">
        <f t="shared" si="249"/>
        <v>NA</v>
      </c>
      <c r="N4028" t="str">
        <f t="shared" si="250"/>
        <v>NA</v>
      </c>
      <c r="O4028" t="str">
        <f t="shared" si="251"/>
        <v>W4-E4 28</v>
      </c>
    </row>
    <row r="4029" spans="1:15">
      <c r="A4029" t="s">
        <v>135</v>
      </c>
      <c r="B4029" t="s">
        <v>183</v>
      </c>
      <c r="C4029" t="s">
        <v>184</v>
      </c>
      <c r="D4029" t="s">
        <v>129</v>
      </c>
      <c r="E4029">
        <v>29</v>
      </c>
      <c r="F4029" t="s">
        <v>32</v>
      </c>
      <c r="G4029" t="s">
        <v>29</v>
      </c>
      <c r="L4029" t="str">
        <f t="shared" si="248"/>
        <v>NA</v>
      </c>
      <c r="M4029" t="str">
        <f t="shared" si="249"/>
        <v>NA</v>
      </c>
      <c r="N4029" t="str">
        <f t="shared" si="250"/>
        <v>NA</v>
      </c>
      <c r="O4029" t="str">
        <f t="shared" si="251"/>
        <v>W4-E4 29</v>
      </c>
    </row>
    <row r="4030" spans="1:15">
      <c r="A4030" t="s">
        <v>135</v>
      </c>
      <c r="B4030" t="s">
        <v>183</v>
      </c>
      <c r="C4030" t="s">
        <v>184</v>
      </c>
      <c r="D4030" t="s">
        <v>129</v>
      </c>
      <c r="E4030">
        <v>30</v>
      </c>
      <c r="F4030" t="s">
        <v>32</v>
      </c>
      <c r="G4030" t="s">
        <v>29</v>
      </c>
      <c r="L4030" t="str">
        <f t="shared" si="248"/>
        <v>NA</v>
      </c>
      <c r="M4030" t="str">
        <f t="shared" si="249"/>
        <v>NA</v>
      </c>
      <c r="N4030" t="str">
        <f t="shared" si="250"/>
        <v>NA</v>
      </c>
      <c r="O4030" t="str">
        <f t="shared" si="251"/>
        <v>W4-E4 30</v>
      </c>
    </row>
    <row r="4031" spans="1:15">
      <c r="A4031" t="s">
        <v>135</v>
      </c>
      <c r="B4031" t="s">
        <v>183</v>
      </c>
      <c r="C4031" t="s">
        <v>184</v>
      </c>
      <c r="D4031" t="s">
        <v>129</v>
      </c>
      <c r="E4031">
        <v>31</v>
      </c>
      <c r="F4031" t="s">
        <v>32</v>
      </c>
      <c r="G4031" t="s">
        <v>29</v>
      </c>
      <c r="L4031" t="str">
        <f t="shared" si="248"/>
        <v>NA</v>
      </c>
      <c r="M4031" t="str">
        <f t="shared" si="249"/>
        <v>NA</v>
      </c>
      <c r="N4031" t="str">
        <f t="shared" si="250"/>
        <v>NA</v>
      </c>
      <c r="O4031" t="str">
        <f t="shared" si="251"/>
        <v>W4-E4 31</v>
      </c>
    </row>
    <row r="4032" spans="1:15">
      <c r="A4032" t="s">
        <v>135</v>
      </c>
      <c r="B4032" t="s">
        <v>183</v>
      </c>
      <c r="C4032" t="s">
        <v>184</v>
      </c>
      <c r="D4032" t="s">
        <v>129</v>
      </c>
      <c r="E4032">
        <v>32</v>
      </c>
      <c r="F4032" t="s">
        <v>32</v>
      </c>
      <c r="G4032" t="s">
        <v>29</v>
      </c>
      <c r="L4032" t="str">
        <f t="shared" si="248"/>
        <v>NA</v>
      </c>
      <c r="M4032" t="str">
        <f t="shared" si="249"/>
        <v>NA</v>
      </c>
      <c r="N4032" t="str">
        <f t="shared" si="250"/>
        <v>NA</v>
      </c>
      <c r="O4032" t="str">
        <f t="shared" si="251"/>
        <v>W4-E4 32</v>
      </c>
    </row>
    <row r="4033" spans="1:15">
      <c r="A4033" t="s">
        <v>135</v>
      </c>
      <c r="B4033" t="s">
        <v>183</v>
      </c>
      <c r="C4033" t="s">
        <v>184</v>
      </c>
      <c r="D4033" t="s">
        <v>129</v>
      </c>
      <c r="E4033">
        <v>33</v>
      </c>
      <c r="F4033" t="s">
        <v>32</v>
      </c>
      <c r="G4033" t="s">
        <v>29</v>
      </c>
      <c r="L4033" t="str">
        <f t="shared" si="248"/>
        <v>NA</v>
      </c>
      <c r="M4033" t="str">
        <f t="shared" si="249"/>
        <v>NA</v>
      </c>
      <c r="N4033" t="str">
        <f t="shared" si="250"/>
        <v>NA</v>
      </c>
      <c r="O4033" t="str">
        <f t="shared" si="251"/>
        <v>W4-E4 33</v>
      </c>
    </row>
    <row r="4034" spans="1:15">
      <c r="A4034" t="s">
        <v>135</v>
      </c>
      <c r="B4034" t="s">
        <v>183</v>
      </c>
      <c r="C4034" t="s">
        <v>184</v>
      </c>
      <c r="D4034" t="s">
        <v>129</v>
      </c>
      <c r="E4034">
        <v>34</v>
      </c>
      <c r="F4034" t="s">
        <v>32</v>
      </c>
      <c r="G4034" t="s">
        <v>29</v>
      </c>
      <c r="L4034" t="str">
        <f t="shared" si="248"/>
        <v>NA</v>
      </c>
      <c r="M4034" t="str">
        <f t="shared" si="249"/>
        <v>NA</v>
      </c>
      <c r="N4034" t="str">
        <f t="shared" si="250"/>
        <v>NA</v>
      </c>
      <c r="O4034" t="str">
        <f t="shared" si="251"/>
        <v>W4-E4 34</v>
      </c>
    </row>
    <row r="4035" spans="1:15">
      <c r="A4035" t="s">
        <v>135</v>
      </c>
      <c r="B4035" t="s">
        <v>183</v>
      </c>
      <c r="C4035" t="s">
        <v>184</v>
      </c>
      <c r="D4035" t="s">
        <v>129</v>
      </c>
      <c r="E4035">
        <v>35</v>
      </c>
      <c r="F4035" t="s">
        <v>32</v>
      </c>
      <c r="G4035" t="s">
        <v>29</v>
      </c>
      <c r="L4035" t="str">
        <f t="shared" ref="L4035:L4098" si="252">IF(G4035="NA", "NA", IF(ISNUMBER(SEARCH(" ", G4035)), LEFT(G4035, FIND(" ", G4035) - 1), G4035))</f>
        <v>NA</v>
      </c>
      <c r="M4035" t="str">
        <f t="shared" ref="M4035:M4098" si="253">IF(OR(G4035="NA", LEN(TRIM(G4035))=LEN(SUBSTITUTE(G4035," ",""))), "NA", IF(ISNUMBER(SEARCH("Dead", G4035)), "NA", MID(G4035, FIND(" ", G4035) + 1, LEN(G4035) - FIND(" ", G4035))))</f>
        <v>NA</v>
      </c>
      <c r="N4035" t="str">
        <f t="shared" ref="N4035:N4098" si="254">IF(G4035="NA", "NA", IF(ISNUMBER(SEARCH("Dead", G4035)), IF(I4035&lt;&gt;"", "Family", "NA"), IF(ISNUMBER(SEARCH("subsp.", G4035)), "Subspecies", IF(ISNUMBER(SEARCH("var.", G4035)), "Varietas", IF(COUNTIF(G4035, "* *")=0, "Genus", "Species")))))</f>
        <v>NA</v>
      </c>
      <c r="O4035" t="str">
        <f t="shared" ref="O4035:O4098" si="255">CONCATENATE(D4035, " ", E4035)</f>
        <v>W4-E4 35</v>
      </c>
    </row>
    <row r="4036" spans="1:15">
      <c r="A4036" t="s">
        <v>135</v>
      </c>
      <c r="B4036" t="s">
        <v>183</v>
      </c>
      <c r="C4036" t="s">
        <v>184</v>
      </c>
      <c r="D4036" t="s">
        <v>129</v>
      </c>
      <c r="E4036">
        <v>36</v>
      </c>
      <c r="F4036" t="s">
        <v>20</v>
      </c>
      <c r="G4036" t="s">
        <v>29</v>
      </c>
      <c r="L4036" t="str">
        <f t="shared" si="252"/>
        <v>NA</v>
      </c>
      <c r="M4036" t="str">
        <f t="shared" si="253"/>
        <v>NA</v>
      </c>
      <c r="N4036" t="str">
        <f t="shared" si="254"/>
        <v>NA</v>
      </c>
      <c r="O4036" t="str">
        <f t="shared" si="255"/>
        <v>W4-E4 36</v>
      </c>
    </row>
    <row r="4037" spans="1:15">
      <c r="A4037" t="s">
        <v>135</v>
      </c>
      <c r="B4037" t="s">
        <v>183</v>
      </c>
      <c r="C4037" t="s">
        <v>184</v>
      </c>
      <c r="D4037" t="s">
        <v>129</v>
      </c>
      <c r="E4037">
        <v>37</v>
      </c>
      <c r="F4037" t="s">
        <v>20</v>
      </c>
      <c r="G4037" t="s">
        <v>29</v>
      </c>
      <c r="L4037" t="str">
        <f t="shared" si="252"/>
        <v>NA</v>
      </c>
      <c r="M4037" t="str">
        <f t="shared" si="253"/>
        <v>NA</v>
      </c>
      <c r="N4037" t="str">
        <f t="shared" si="254"/>
        <v>NA</v>
      </c>
      <c r="O4037" t="str">
        <f t="shared" si="255"/>
        <v>W4-E4 37</v>
      </c>
    </row>
    <row r="4038" spans="1:15">
      <c r="A4038" t="s">
        <v>135</v>
      </c>
      <c r="B4038" t="s">
        <v>183</v>
      </c>
      <c r="C4038" t="s">
        <v>184</v>
      </c>
      <c r="D4038" t="s">
        <v>129</v>
      </c>
      <c r="E4038">
        <v>38</v>
      </c>
      <c r="F4038" t="s">
        <v>32</v>
      </c>
      <c r="G4038" t="s">
        <v>29</v>
      </c>
      <c r="L4038" t="str">
        <f t="shared" si="252"/>
        <v>NA</v>
      </c>
      <c r="M4038" t="str">
        <f t="shared" si="253"/>
        <v>NA</v>
      </c>
      <c r="N4038" t="str">
        <f t="shared" si="254"/>
        <v>NA</v>
      </c>
      <c r="O4038" t="str">
        <f t="shared" si="255"/>
        <v>W4-E4 38</v>
      </c>
    </row>
    <row r="4039" spans="1:15">
      <c r="A4039" t="s">
        <v>135</v>
      </c>
      <c r="B4039" t="s">
        <v>183</v>
      </c>
      <c r="C4039" t="s">
        <v>184</v>
      </c>
      <c r="D4039" t="s">
        <v>129</v>
      </c>
      <c r="E4039">
        <v>39</v>
      </c>
      <c r="F4039" t="s">
        <v>20</v>
      </c>
      <c r="G4039" t="s">
        <v>107</v>
      </c>
      <c r="H4039" t="b">
        <v>1</v>
      </c>
      <c r="I4039" t="s">
        <v>19</v>
      </c>
      <c r="J4039" t="s">
        <v>24</v>
      </c>
      <c r="K4039">
        <v>0.13</v>
      </c>
      <c r="L4039" t="str">
        <f t="shared" si="252"/>
        <v>Maireana</v>
      </c>
      <c r="M4039" t="str">
        <f t="shared" si="253"/>
        <v>pyramidata</v>
      </c>
      <c r="N4039" t="str">
        <f t="shared" si="254"/>
        <v>Species</v>
      </c>
      <c r="O4039" t="str">
        <f t="shared" si="255"/>
        <v>W4-E4 39</v>
      </c>
    </row>
    <row r="4040" spans="1:15">
      <c r="A4040" t="s">
        <v>135</v>
      </c>
      <c r="B4040" t="s">
        <v>183</v>
      </c>
      <c r="C4040" t="s">
        <v>184</v>
      </c>
      <c r="D4040" t="s">
        <v>129</v>
      </c>
      <c r="E4040">
        <v>40</v>
      </c>
      <c r="F4040" t="s">
        <v>20</v>
      </c>
      <c r="G4040" t="s">
        <v>29</v>
      </c>
      <c r="L4040" t="str">
        <f t="shared" si="252"/>
        <v>NA</v>
      </c>
      <c r="M4040" t="str">
        <f t="shared" si="253"/>
        <v>NA</v>
      </c>
      <c r="N4040" t="str">
        <f t="shared" si="254"/>
        <v>NA</v>
      </c>
      <c r="O4040" t="str">
        <f t="shared" si="255"/>
        <v>W4-E4 40</v>
      </c>
    </row>
    <row r="4041" spans="1:15">
      <c r="A4041" t="s">
        <v>135</v>
      </c>
      <c r="B4041" t="s">
        <v>183</v>
      </c>
      <c r="C4041" t="s">
        <v>184</v>
      </c>
      <c r="D4041" t="s">
        <v>129</v>
      </c>
      <c r="E4041">
        <v>41</v>
      </c>
      <c r="F4041" t="s">
        <v>20</v>
      </c>
      <c r="G4041" t="s">
        <v>29</v>
      </c>
      <c r="L4041" t="str">
        <f t="shared" si="252"/>
        <v>NA</v>
      </c>
      <c r="M4041" t="str">
        <f t="shared" si="253"/>
        <v>NA</v>
      </c>
      <c r="N4041" t="str">
        <f t="shared" si="254"/>
        <v>NA</v>
      </c>
      <c r="O4041" t="str">
        <f t="shared" si="255"/>
        <v>W4-E4 41</v>
      </c>
    </row>
    <row r="4042" spans="1:15">
      <c r="A4042" t="s">
        <v>135</v>
      </c>
      <c r="B4042" t="s">
        <v>183</v>
      </c>
      <c r="C4042" t="s">
        <v>184</v>
      </c>
      <c r="D4042" t="s">
        <v>129</v>
      </c>
      <c r="E4042">
        <v>42</v>
      </c>
      <c r="F4042" t="s">
        <v>34</v>
      </c>
      <c r="G4042" t="s">
        <v>29</v>
      </c>
      <c r="L4042" t="str">
        <f t="shared" si="252"/>
        <v>NA</v>
      </c>
      <c r="M4042" t="str">
        <f t="shared" si="253"/>
        <v>NA</v>
      </c>
      <c r="N4042" t="str">
        <f t="shared" si="254"/>
        <v>NA</v>
      </c>
      <c r="O4042" t="str">
        <f t="shared" si="255"/>
        <v>W4-E4 42</v>
      </c>
    </row>
    <row r="4043" spans="1:15">
      <c r="A4043" t="s">
        <v>135</v>
      </c>
      <c r="B4043" t="s">
        <v>183</v>
      </c>
      <c r="C4043" t="s">
        <v>184</v>
      </c>
      <c r="D4043" t="s">
        <v>129</v>
      </c>
      <c r="E4043">
        <v>43</v>
      </c>
      <c r="F4043" t="s">
        <v>20</v>
      </c>
      <c r="G4043" t="s">
        <v>29</v>
      </c>
      <c r="L4043" t="str">
        <f t="shared" si="252"/>
        <v>NA</v>
      </c>
      <c r="M4043" t="str">
        <f t="shared" si="253"/>
        <v>NA</v>
      </c>
      <c r="N4043" t="str">
        <f t="shared" si="254"/>
        <v>NA</v>
      </c>
      <c r="O4043" t="str">
        <f t="shared" si="255"/>
        <v>W4-E4 43</v>
      </c>
    </row>
    <row r="4044" spans="1:15">
      <c r="A4044" t="s">
        <v>135</v>
      </c>
      <c r="B4044" t="s">
        <v>183</v>
      </c>
      <c r="C4044" t="s">
        <v>184</v>
      </c>
      <c r="D4044" t="s">
        <v>129</v>
      </c>
      <c r="E4044">
        <v>44</v>
      </c>
      <c r="F4044" t="s">
        <v>34</v>
      </c>
      <c r="G4044" t="s">
        <v>29</v>
      </c>
      <c r="L4044" t="str">
        <f t="shared" si="252"/>
        <v>NA</v>
      </c>
      <c r="M4044" t="str">
        <f t="shared" si="253"/>
        <v>NA</v>
      </c>
      <c r="N4044" t="str">
        <f t="shared" si="254"/>
        <v>NA</v>
      </c>
      <c r="O4044" t="str">
        <f t="shared" si="255"/>
        <v>W4-E4 44</v>
      </c>
    </row>
    <row r="4045" spans="1:15">
      <c r="A4045" t="s">
        <v>135</v>
      </c>
      <c r="B4045" t="s">
        <v>183</v>
      </c>
      <c r="C4045" t="s">
        <v>184</v>
      </c>
      <c r="D4045" t="s">
        <v>129</v>
      </c>
      <c r="E4045">
        <v>45</v>
      </c>
      <c r="F4045" t="s">
        <v>32</v>
      </c>
      <c r="G4045" t="s">
        <v>29</v>
      </c>
      <c r="L4045" t="str">
        <f t="shared" si="252"/>
        <v>NA</v>
      </c>
      <c r="M4045" t="str">
        <f t="shared" si="253"/>
        <v>NA</v>
      </c>
      <c r="N4045" t="str">
        <f t="shared" si="254"/>
        <v>NA</v>
      </c>
      <c r="O4045" t="str">
        <f t="shared" si="255"/>
        <v>W4-E4 45</v>
      </c>
    </row>
    <row r="4046" spans="1:15">
      <c r="A4046" t="s">
        <v>135</v>
      </c>
      <c r="B4046" t="s">
        <v>183</v>
      </c>
      <c r="C4046" t="s">
        <v>184</v>
      </c>
      <c r="D4046" t="s">
        <v>129</v>
      </c>
      <c r="E4046">
        <v>46</v>
      </c>
      <c r="F4046" t="s">
        <v>34</v>
      </c>
      <c r="G4046" t="s">
        <v>29</v>
      </c>
      <c r="L4046" t="str">
        <f t="shared" si="252"/>
        <v>NA</v>
      </c>
      <c r="M4046" t="str">
        <f t="shared" si="253"/>
        <v>NA</v>
      </c>
      <c r="N4046" t="str">
        <f t="shared" si="254"/>
        <v>NA</v>
      </c>
      <c r="O4046" t="str">
        <f t="shared" si="255"/>
        <v>W4-E4 46</v>
      </c>
    </row>
    <row r="4047" spans="1:15">
      <c r="A4047" t="s">
        <v>135</v>
      </c>
      <c r="B4047" t="s">
        <v>183</v>
      </c>
      <c r="C4047" t="s">
        <v>184</v>
      </c>
      <c r="D4047" t="s">
        <v>129</v>
      </c>
      <c r="E4047">
        <v>47</v>
      </c>
      <c r="F4047" t="s">
        <v>34</v>
      </c>
      <c r="G4047" t="s">
        <v>29</v>
      </c>
      <c r="L4047" t="str">
        <f t="shared" si="252"/>
        <v>NA</v>
      </c>
      <c r="M4047" t="str">
        <f t="shared" si="253"/>
        <v>NA</v>
      </c>
      <c r="N4047" t="str">
        <f t="shared" si="254"/>
        <v>NA</v>
      </c>
      <c r="O4047" t="str">
        <f t="shared" si="255"/>
        <v>W4-E4 47</v>
      </c>
    </row>
    <row r="4048" spans="1:15">
      <c r="A4048" t="s">
        <v>135</v>
      </c>
      <c r="B4048" t="s">
        <v>183</v>
      </c>
      <c r="C4048" t="s">
        <v>184</v>
      </c>
      <c r="D4048" t="s">
        <v>129</v>
      </c>
      <c r="E4048">
        <v>48</v>
      </c>
      <c r="F4048" t="s">
        <v>32</v>
      </c>
      <c r="G4048" t="s">
        <v>29</v>
      </c>
      <c r="L4048" t="str">
        <f t="shared" si="252"/>
        <v>NA</v>
      </c>
      <c r="M4048" t="str">
        <f t="shared" si="253"/>
        <v>NA</v>
      </c>
      <c r="N4048" t="str">
        <f t="shared" si="254"/>
        <v>NA</v>
      </c>
      <c r="O4048" t="str">
        <f t="shared" si="255"/>
        <v>W4-E4 48</v>
      </c>
    </row>
    <row r="4049" spans="1:15">
      <c r="A4049" t="s">
        <v>135</v>
      </c>
      <c r="B4049" t="s">
        <v>183</v>
      </c>
      <c r="C4049" t="s">
        <v>184</v>
      </c>
      <c r="D4049" t="s">
        <v>129</v>
      </c>
      <c r="E4049">
        <v>49</v>
      </c>
      <c r="F4049" t="s">
        <v>34</v>
      </c>
      <c r="G4049" t="s">
        <v>29</v>
      </c>
      <c r="L4049" t="str">
        <f t="shared" si="252"/>
        <v>NA</v>
      </c>
      <c r="M4049" t="str">
        <f t="shared" si="253"/>
        <v>NA</v>
      </c>
      <c r="N4049" t="str">
        <f t="shared" si="254"/>
        <v>NA</v>
      </c>
      <c r="O4049" t="str">
        <f t="shared" si="255"/>
        <v>W4-E4 49</v>
      </c>
    </row>
    <row r="4050" spans="1:15">
      <c r="A4050" t="s">
        <v>135</v>
      </c>
      <c r="B4050" t="s">
        <v>183</v>
      </c>
      <c r="C4050" t="s">
        <v>184</v>
      </c>
      <c r="D4050" t="s">
        <v>129</v>
      </c>
      <c r="E4050">
        <v>50</v>
      </c>
      <c r="F4050" t="s">
        <v>20</v>
      </c>
      <c r="G4050" t="s">
        <v>29</v>
      </c>
      <c r="L4050" t="str">
        <f t="shared" si="252"/>
        <v>NA</v>
      </c>
      <c r="M4050" t="str">
        <f t="shared" si="253"/>
        <v>NA</v>
      </c>
      <c r="N4050" t="str">
        <f t="shared" si="254"/>
        <v>NA</v>
      </c>
      <c r="O4050" t="str">
        <f t="shared" si="255"/>
        <v>W4-E4 50</v>
      </c>
    </row>
    <row r="4051" spans="1:15">
      <c r="A4051" t="s">
        <v>135</v>
      </c>
      <c r="B4051" t="s">
        <v>183</v>
      </c>
      <c r="C4051" t="s">
        <v>184</v>
      </c>
      <c r="D4051" t="s">
        <v>129</v>
      </c>
      <c r="E4051">
        <v>51</v>
      </c>
      <c r="F4051" t="s">
        <v>20</v>
      </c>
      <c r="G4051" t="s">
        <v>47</v>
      </c>
      <c r="H4051" t="b">
        <v>0</v>
      </c>
      <c r="I4051" t="s">
        <v>19</v>
      </c>
      <c r="J4051" t="s">
        <v>24</v>
      </c>
      <c r="K4051">
        <v>7.0000000000000007E-2</v>
      </c>
      <c r="L4051" t="str">
        <f t="shared" si="252"/>
        <v>Sclerolaena</v>
      </c>
      <c r="M4051" t="str">
        <f t="shared" si="253"/>
        <v>eriacantha</v>
      </c>
      <c r="N4051" t="str">
        <f t="shared" si="254"/>
        <v>Species</v>
      </c>
      <c r="O4051" t="str">
        <f t="shared" si="255"/>
        <v>W4-E4 51</v>
      </c>
    </row>
    <row r="4052" spans="1:15">
      <c r="A4052" t="s">
        <v>135</v>
      </c>
      <c r="B4052" t="s">
        <v>183</v>
      </c>
      <c r="C4052" t="s">
        <v>184</v>
      </c>
      <c r="D4052" t="s">
        <v>129</v>
      </c>
      <c r="E4052">
        <v>52</v>
      </c>
      <c r="F4052" t="s">
        <v>20</v>
      </c>
      <c r="G4052" t="s">
        <v>29</v>
      </c>
      <c r="L4052" t="str">
        <f t="shared" si="252"/>
        <v>NA</v>
      </c>
      <c r="M4052" t="str">
        <f t="shared" si="253"/>
        <v>NA</v>
      </c>
      <c r="N4052" t="str">
        <f t="shared" si="254"/>
        <v>NA</v>
      </c>
      <c r="O4052" t="str">
        <f t="shared" si="255"/>
        <v>W4-E4 52</v>
      </c>
    </row>
    <row r="4053" spans="1:15">
      <c r="A4053" t="s">
        <v>135</v>
      </c>
      <c r="B4053" t="s">
        <v>183</v>
      </c>
      <c r="C4053" t="s">
        <v>184</v>
      </c>
      <c r="D4053" t="s">
        <v>129</v>
      </c>
      <c r="E4053">
        <v>53</v>
      </c>
      <c r="F4053" t="s">
        <v>20</v>
      </c>
      <c r="G4053" t="s">
        <v>293</v>
      </c>
      <c r="H4053" t="b">
        <v>1</v>
      </c>
      <c r="I4053" t="s">
        <v>49</v>
      </c>
      <c r="J4053" t="s">
        <v>50</v>
      </c>
      <c r="K4053">
        <v>0.12</v>
      </c>
      <c r="L4053" t="str">
        <f t="shared" si="252"/>
        <v>Enneapogon</v>
      </c>
      <c r="M4053" t="str">
        <f t="shared" si="253"/>
        <v>NA</v>
      </c>
      <c r="N4053" t="str">
        <f t="shared" si="254"/>
        <v>Genus</v>
      </c>
      <c r="O4053" t="str">
        <f t="shared" si="255"/>
        <v>W4-E4 53</v>
      </c>
    </row>
    <row r="4054" spans="1:15">
      <c r="A4054" t="s">
        <v>135</v>
      </c>
      <c r="B4054" t="s">
        <v>183</v>
      </c>
      <c r="C4054" t="s">
        <v>184</v>
      </c>
      <c r="D4054" t="s">
        <v>129</v>
      </c>
      <c r="E4054">
        <v>54</v>
      </c>
      <c r="F4054" t="s">
        <v>34</v>
      </c>
      <c r="G4054" t="s">
        <v>29</v>
      </c>
      <c r="L4054" t="str">
        <f t="shared" si="252"/>
        <v>NA</v>
      </c>
      <c r="M4054" t="str">
        <f t="shared" si="253"/>
        <v>NA</v>
      </c>
      <c r="N4054" t="str">
        <f t="shared" si="254"/>
        <v>NA</v>
      </c>
      <c r="O4054" t="str">
        <f t="shared" si="255"/>
        <v>W4-E4 54</v>
      </c>
    </row>
    <row r="4055" spans="1:15">
      <c r="A4055" t="s">
        <v>135</v>
      </c>
      <c r="B4055" t="s">
        <v>183</v>
      </c>
      <c r="C4055" t="s">
        <v>184</v>
      </c>
      <c r="D4055" t="s">
        <v>129</v>
      </c>
      <c r="E4055">
        <v>55</v>
      </c>
      <c r="F4055" t="s">
        <v>20</v>
      </c>
      <c r="G4055" t="s">
        <v>29</v>
      </c>
      <c r="L4055" t="str">
        <f t="shared" si="252"/>
        <v>NA</v>
      </c>
      <c r="M4055" t="str">
        <f t="shared" si="253"/>
        <v>NA</v>
      </c>
      <c r="N4055" t="str">
        <f t="shared" si="254"/>
        <v>NA</v>
      </c>
      <c r="O4055" t="str">
        <f t="shared" si="255"/>
        <v>W4-E4 55</v>
      </c>
    </row>
    <row r="4056" spans="1:15">
      <c r="A4056" t="s">
        <v>135</v>
      </c>
      <c r="B4056" t="s">
        <v>183</v>
      </c>
      <c r="C4056" t="s">
        <v>184</v>
      </c>
      <c r="D4056" t="s">
        <v>129</v>
      </c>
      <c r="E4056">
        <v>56</v>
      </c>
      <c r="F4056" t="s">
        <v>20</v>
      </c>
      <c r="G4056" t="s">
        <v>293</v>
      </c>
      <c r="H4056" t="b">
        <v>1</v>
      </c>
      <c r="I4056" t="s">
        <v>49</v>
      </c>
      <c r="J4056" t="s">
        <v>50</v>
      </c>
      <c r="K4056">
        <v>7.0000000000000007E-2</v>
      </c>
      <c r="L4056" t="str">
        <f t="shared" si="252"/>
        <v>Enneapogon</v>
      </c>
      <c r="M4056" t="str">
        <f t="shared" si="253"/>
        <v>NA</v>
      </c>
      <c r="N4056" t="str">
        <f t="shared" si="254"/>
        <v>Genus</v>
      </c>
      <c r="O4056" t="str">
        <f t="shared" si="255"/>
        <v>W4-E4 56</v>
      </c>
    </row>
    <row r="4057" spans="1:15">
      <c r="A4057" t="s">
        <v>135</v>
      </c>
      <c r="B4057" t="s">
        <v>183</v>
      </c>
      <c r="C4057" t="s">
        <v>184</v>
      </c>
      <c r="D4057" t="s">
        <v>129</v>
      </c>
      <c r="E4057">
        <v>57</v>
      </c>
      <c r="F4057" t="s">
        <v>32</v>
      </c>
      <c r="G4057" t="s">
        <v>29</v>
      </c>
      <c r="L4057" t="str">
        <f t="shared" si="252"/>
        <v>NA</v>
      </c>
      <c r="M4057" t="str">
        <f t="shared" si="253"/>
        <v>NA</v>
      </c>
      <c r="N4057" t="str">
        <f t="shared" si="254"/>
        <v>NA</v>
      </c>
      <c r="O4057" t="str">
        <f t="shared" si="255"/>
        <v>W4-E4 57</v>
      </c>
    </row>
    <row r="4058" spans="1:15">
      <c r="A4058" t="s">
        <v>135</v>
      </c>
      <c r="B4058" t="s">
        <v>183</v>
      </c>
      <c r="C4058" t="s">
        <v>184</v>
      </c>
      <c r="D4058" t="s">
        <v>129</v>
      </c>
      <c r="E4058">
        <v>58</v>
      </c>
      <c r="F4058" t="s">
        <v>20</v>
      </c>
      <c r="G4058" t="s">
        <v>30</v>
      </c>
      <c r="H4058" t="b">
        <v>0</v>
      </c>
      <c r="I4058" t="s">
        <v>19</v>
      </c>
      <c r="J4058" t="s">
        <v>24</v>
      </c>
      <c r="K4058">
        <v>0.08</v>
      </c>
      <c r="L4058" t="str">
        <f t="shared" si="252"/>
        <v>Sclerolaena</v>
      </c>
      <c r="M4058" t="str">
        <f t="shared" si="253"/>
        <v>ventricosa</v>
      </c>
      <c r="N4058" t="str">
        <f t="shared" si="254"/>
        <v>Species</v>
      </c>
      <c r="O4058" t="str">
        <f t="shared" si="255"/>
        <v>W4-E4 58</v>
      </c>
    </row>
    <row r="4059" spans="1:15">
      <c r="A4059" t="s">
        <v>135</v>
      </c>
      <c r="B4059" t="s">
        <v>183</v>
      </c>
      <c r="C4059" t="s">
        <v>184</v>
      </c>
      <c r="D4059" t="s">
        <v>129</v>
      </c>
      <c r="E4059">
        <v>59</v>
      </c>
      <c r="F4059" t="s">
        <v>20</v>
      </c>
      <c r="G4059" t="s">
        <v>30</v>
      </c>
      <c r="H4059" t="b">
        <v>0</v>
      </c>
      <c r="I4059" t="s">
        <v>19</v>
      </c>
      <c r="J4059" t="s">
        <v>24</v>
      </c>
      <c r="K4059">
        <v>0.06</v>
      </c>
      <c r="L4059" t="str">
        <f t="shared" si="252"/>
        <v>Sclerolaena</v>
      </c>
      <c r="M4059" t="str">
        <f t="shared" si="253"/>
        <v>ventricosa</v>
      </c>
      <c r="N4059" t="str">
        <f t="shared" si="254"/>
        <v>Species</v>
      </c>
      <c r="O4059" t="str">
        <f t="shared" si="255"/>
        <v>W4-E4 59</v>
      </c>
    </row>
    <row r="4060" spans="1:15">
      <c r="A4060" t="s">
        <v>135</v>
      </c>
      <c r="B4060" t="s">
        <v>183</v>
      </c>
      <c r="C4060" t="s">
        <v>184</v>
      </c>
      <c r="D4060" t="s">
        <v>129</v>
      </c>
      <c r="E4060">
        <v>60</v>
      </c>
      <c r="F4060" t="s">
        <v>20</v>
      </c>
      <c r="G4060" t="s">
        <v>29</v>
      </c>
      <c r="L4060" t="str">
        <f t="shared" si="252"/>
        <v>NA</v>
      </c>
      <c r="M4060" t="str">
        <f t="shared" si="253"/>
        <v>NA</v>
      </c>
      <c r="N4060" t="str">
        <f t="shared" si="254"/>
        <v>NA</v>
      </c>
      <c r="O4060" t="str">
        <f t="shared" si="255"/>
        <v>W4-E4 60</v>
      </c>
    </row>
    <row r="4061" spans="1:15">
      <c r="A4061" t="s">
        <v>135</v>
      </c>
      <c r="B4061" t="s">
        <v>183</v>
      </c>
      <c r="C4061" t="s">
        <v>184</v>
      </c>
      <c r="D4061" t="s">
        <v>129</v>
      </c>
      <c r="E4061">
        <v>61</v>
      </c>
      <c r="F4061" t="s">
        <v>20</v>
      </c>
      <c r="G4061" t="s">
        <v>29</v>
      </c>
      <c r="L4061" t="str">
        <f t="shared" si="252"/>
        <v>NA</v>
      </c>
      <c r="M4061" t="str">
        <f t="shared" si="253"/>
        <v>NA</v>
      </c>
      <c r="N4061" t="str">
        <f t="shared" si="254"/>
        <v>NA</v>
      </c>
      <c r="O4061" t="str">
        <f t="shared" si="255"/>
        <v>W4-E4 61</v>
      </c>
    </row>
    <row r="4062" spans="1:15">
      <c r="A4062" t="s">
        <v>135</v>
      </c>
      <c r="B4062" t="s">
        <v>183</v>
      </c>
      <c r="C4062" t="s">
        <v>184</v>
      </c>
      <c r="D4062" t="s">
        <v>129</v>
      </c>
      <c r="E4062">
        <v>62</v>
      </c>
      <c r="F4062" t="s">
        <v>20</v>
      </c>
      <c r="G4062" t="s">
        <v>29</v>
      </c>
      <c r="L4062" t="str">
        <f t="shared" si="252"/>
        <v>NA</v>
      </c>
      <c r="M4062" t="str">
        <f t="shared" si="253"/>
        <v>NA</v>
      </c>
      <c r="N4062" t="str">
        <f t="shared" si="254"/>
        <v>NA</v>
      </c>
      <c r="O4062" t="str">
        <f t="shared" si="255"/>
        <v>W4-E4 62</v>
      </c>
    </row>
    <row r="4063" spans="1:15">
      <c r="A4063" t="s">
        <v>135</v>
      </c>
      <c r="B4063" t="s">
        <v>183</v>
      </c>
      <c r="C4063" t="s">
        <v>184</v>
      </c>
      <c r="D4063" t="s">
        <v>129</v>
      </c>
      <c r="E4063">
        <v>63</v>
      </c>
      <c r="F4063" t="s">
        <v>20</v>
      </c>
      <c r="G4063" t="s">
        <v>29</v>
      </c>
      <c r="L4063" t="str">
        <f t="shared" si="252"/>
        <v>NA</v>
      </c>
      <c r="M4063" t="str">
        <f t="shared" si="253"/>
        <v>NA</v>
      </c>
      <c r="N4063" t="str">
        <f t="shared" si="254"/>
        <v>NA</v>
      </c>
      <c r="O4063" t="str">
        <f t="shared" si="255"/>
        <v>W4-E4 63</v>
      </c>
    </row>
    <row r="4064" spans="1:15">
      <c r="A4064" t="s">
        <v>135</v>
      </c>
      <c r="B4064" t="s">
        <v>183</v>
      </c>
      <c r="C4064" t="s">
        <v>184</v>
      </c>
      <c r="D4064" t="s">
        <v>129</v>
      </c>
      <c r="E4064">
        <v>64</v>
      </c>
      <c r="F4064" t="s">
        <v>186</v>
      </c>
      <c r="G4064" t="s">
        <v>29</v>
      </c>
      <c r="L4064" t="str">
        <f t="shared" si="252"/>
        <v>NA</v>
      </c>
      <c r="M4064" t="str">
        <f t="shared" si="253"/>
        <v>NA</v>
      </c>
      <c r="N4064" t="str">
        <f t="shared" si="254"/>
        <v>NA</v>
      </c>
      <c r="O4064" t="str">
        <f t="shared" si="255"/>
        <v>W4-E4 64</v>
      </c>
    </row>
    <row r="4065" spans="1:15">
      <c r="A4065" t="s">
        <v>135</v>
      </c>
      <c r="B4065" t="s">
        <v>183</v>
      </c>
      <c r="C4065" t="s">
        <v>184</v>
      </c>
      <c r="D4065" t="s">
        <v>129</v>
      </c>
      <c r="E4065">
        <v>65</v>
      </c>
      <c r="F4065" t="s">
        <v>20</v>
      </c>
      <c r="G4065" t="s">
        <v>29</v>
      </c>
      <c r="L4065" t="str">
        <f t="shared" si="252"/>
        <v>NA</v>
      </c>
      <c r="M4065" t="str">
        <f t="shared" si="253"/>
        <v>NA</v>
      </c>
      <c r="N4065" t="str">
        <f t="shared" si="254"/>
        <v>NA</v>
      </c>
      <c r="O4065" t="str">
        <f t="shared" si="255"/>
        <v>W4-E4 65</v>
      </c>
    </row>
    <row r="4066" spans="1:15">
      <c r="A4066" t="s">
        <v>135</v>
      </c>
      <c r="B4066" t="s">
        <v>183</v>
      </c>
      <c r="C4066" t="s">
        <v>184</v>
      </c>
      <c r="D4066" t="s">
        <v>129</v>
      </c>
      <c r="E4066">
        <v>66</v>
      </c>
      <c r="F4066" t="s">
        <v>32</v>
      </c>
      <c r="G4066" t="s">
        <v>29</v>
      </c>
      <c r="L4066" t="str">
        <f t="shared" si="252"/>
        <v>NA</v>
      </c>
      <c r="M4066" t="str">
        <f t="shared" si="253"/>
        <v>NA</v>
      </c>
      <c r="N4066" t="str">
        <f t="shared" si="254"/>
        <v>NA</v>
      </c>
      <c r="O4066" t="str">
        <f t="shared" si="255"/>
        <v>W4-E4 66</v>
      </c>
    </row>
    <row r="4067" spans="1:15">
      <c r="A4067" t="s">
        <v>135</v>
      </c>
      <c r="B4067" t="s">
        <v>183</v>
      </c>
      <c r="C4067" t="s">
        <v>184</v>
      </c>
      <c r="D4067" t="s">
        <v>129</v>
      </c>
      <c r="E4067">
        <v>67</v>
      </c>
      <c r="F4067" t="s">
        <v>35</v>
      </c>
      <c r="G4067" t="s">
        <v>29</v>
      </c>
      <c r="L4067" t="str">
        <f t="shared" si="252"/>
        <v>NA</v>
      </c>
      <c r="M4067" t="str">
        <f t="shared" si="253"/>
        <v>NA</v>
      </c>
      <c r="N4067" t="str">
        <f t="shared" si="254"/>
        <v>NA</v>
      </c>
      <c r="O4067" t="str">
        <f t="shared" si="255"/>
        <v>W4-E4 67</v>
      </c>
    </row>
    <row r="4068" spans="1:15">
      <c r="A4068" t="s">
        <v>135</v>
      </c>
      <c r="B4068" t="s">
        <v>183</v>
      </c>
      <c r="C4068" t="s">
        <v>184</v>
      </c>
      <c r="D4068" t="s">
        <v>129</v>
      </c>
      <c r="E4068">
        <v>68</v>
      </c>
      <c r="F4068" t="s">
        <v>20</v>
      </c>
      <c r="G4068" t="s">
        <v>293</v>
      </c>
      <c r="H4068" t="b">
        <v>0</v>
      </c>
      <c r="I4068" t="s">
        <v>49</v>
      </c>
      <c r="J4068" t="s">
        <v>50</v>
      </c>
      <c r="K4068">
        <v>0.1</v>
      </c>
      <c r="L4068" t="str">
        <f t="shared" si="252"/>
        <v>Enneapogon</v>
      </c>
      <c r="M4068" t="str">
        <f t="shared" si="253"/>
        <v>NA</v>
      </c>
      <c r="N4068" t="str">
        <f t="shared" si="254"/>
        <v>Genus</v>
      </c>
      <c r="O4068" t="str">
        <f t="shared" si="255"/>
        <v>W4-E4 68</v>
      </c>
    </row>
    <row r="4069" spans="1:15">
      <c r="A4069" t="s">
        <v>135</v>
      </c>
      <c r="B4069" t="s">
        <v>183</v>
      </c>
      <c r="C4069" t="s">
        <v>184</v>
      </c>
      <c r="D4069" t="s">
        <v>129</v>
      </c>
      <c r="E4069">
        <v>69</v>
      </c>
      <c r="F4069" t="s">
        <v>32</v>
      </c>
      <c r="G4069" t="s">
        <v>29</v>
      </c>
      <c r="L4069" t="str">
        <f t="shared" si="252"/>
        <v>NA</v>
      </c>
      <c r="M4069" t="str">
        <f t="shared" si="253"/>
        <v>NA</v>
      </c>
      <c r="N4069" t="str">
        <f t="shared" si="254"/>
        <v>NA</v>
      </c>
      <c r="O4069" t="str">
        <f t="shared" si="255"/>
        <v>W4-E4 69</v>
      </c>
    </row>
    <row r="4070" spans="1:15">
      <c r="A4070" t="s">
        <v>135</v>
      </c>
      <c r="B4070" t="s">
        <v>183</v>
      </c>
      <c r="C4070" t="s">
        <v>184</v>
      </c>
      <c r="D4070" t="s">
        <v>129</v>
      </c>
      <c r="E4070">
        <v>70</v>
      </c>
      <c r="F4070" t="s">
        <v>32</v>
      </c>
      <c r="G4070" t="s">
        <v>29</v>
      </c>
      <c r="L4070" t="str">
        <f t="shared" si="252"/>
        <v>NA</v>
      </c>
      <c r="M4070" t="str">
        <f t="shared" si="253"/>
        <v>NA</v>
      </c>
      <c r="N4070" t="str">
        <f t="shared" si="254"/>
        <v>NA</v>
      </c>
      <c r="O4070" t="str">
        <f t="shared" si="255"/>
        <v>W4-E4 70</v>
      </c>
    </row>
    <row r="4071" spans="1:15">
      <c r="A4071" t="s">
        <v>135</v>
      </c>
      <c r="B4071" t="s">
        <v>183</v>
      </c>
      <c r="C4071" t="s">
        <v>184</v>
      </c>
      <c r="D4071" t="s">
        <v>129</v>
      </c>
      <c r="E4071">
        <v>71</v>
      </c>
      <c r="F4071" t="s">
        <v>32</v>
      </c>
      <c r="G4071" t="s">
        <v>29</v>
      </c>
      <c r="L4071" t="str">
        <f t="shared" si="252"/>
        <v>NA</v>
      </c>
      <c r="M4071" t="str">
        <f t="shared" si="253"/>
        <v>NA</v>
      </c>
      <c r="N4071" t="str">
        <f t="shared" si="254"/>
        <v>NA</v>
      </c>
      <c r="O4071" t="str">
        <f t="shared" si="255"/>
        <v>W4-E4 71</v>
      </c>
    </row>
    <row r="4072" spans="1:15">
      <c r="A4072" t="s">
        <v>135</v>
      </c>
      <c r="B4072" t="s">
        <v>183</v>
      </c>
      <c r="C4072" t="s">
        <v>184</v>
      </c>
      <c r="D4072" t="s">
        <v>129</v>
      </c>
      <c r="E4072">
        <v>72</v>
      </c>
      <c r="F4072" t="s">
        <v>32</v>
      </c>
      <c r="G4072" t="s">
        <v>29</v>
      </c>
      <c r="L4072" t="str">
        <f t="shared" si="252"/>
        <v>NA</v>
      </c>
      <c r="M4072" t="str">
        <f t="shared" si="253"/>
        <v>NA</v>
      </c>
      <c r="N4072" t="str">
        <f t="shared" si="254"/>
        <v>NA</v>
      </c>
      <c r="O4072" t="str">
        <f t="shared" si="255"/>
        <v>W4-E4 72</v>
      </c>
    </row>
    <row r="4073" spans="1:15">
      <c r="A4073" t="s">
        <v>135</v>
      </c>
      <c r="B4073" t="s">
        <v>183</v>
      </c>
      <c r="C4073" t="s">
        <v>184</v>
      </c>
      <c r="D4073" t="s">
        <v>129</v>
      </c>
      <c r="E4073">
        <v>73</v>
      </c>
      <c r="F4073" t="s">
        <v>32</v>
      </c>
      <c r="G4073" t="s">
        <v>29</v>
      </c>
      <c r="L4073" t="str">
        <f t="shared" si="252"/>
        <v>NA</v>
      </c>
      <c r="M4073" t="str">
        <f t="shared" si="253"/>
        <v>NA</v>
      </c>
      <c r="N4073" t="str">
        <f t="shared" si="254"/>
        <v>NA</v>
      </c>
      <c r="O4073" t="str">
        <f t="shared" si="255"/>
        <v>W4-E4 73</v>
      </c>
    </row>
    <row r="4074" spans="1:15">
      <c r="A4074" t="s">
        <v>135</v>
      </c>
      <c r="B4074" t="s">
        <v>183</v>
      </c>
      <c r="C4074" t="s">
        <v>184</v>
      </c>
      <c r="D4074" t="s">
        <v>129</v>
      </c>
      <c r="E4074">
        <v>74</v>
      </c>
      <c r="F4074" t="s">
        <v>34</v>
      </c>
      <c r="G4074" t="s">
        <v>31</v>
      </c>
      <c r="H4074" t="b">
        <v>1</v>
      </c>
      <c r="I4074" t="s">
        <v>19</v>
      </c>
      <c r="J4074" t="s">
        <v>24</v>
      </c>
      <c r="K4074">
        <v>0.03</v>
      </c>
      <c r="L4074" t="str">
        <f t="shared" si="252"/>
        <v>Sclerolaena</v>
      </c>
      <c r="M4074" t="str">
        <f t="shared" si="253"/>
        <v>brachyptera</v>
      </c>
      <c r="N4074" t="str">
        <f t="shared" si="254"/>
        <v>Species</v>
      </c>
      <c r="O4074" t="str">
        <f t="shared" si="255"/>
        <v>W4-E4 74</v>
      </c>
    </row>
    <row r="4075" spans="1:15">
      <c r="A4075" t="s">
        <v>135</v>
      </c>
      <c r="B4075" t="s">
        <v>183</v>
      </c>
      <c r="C4075" t="s">
        <v>184</v>
      </c>
      <c r="D4075" t="s">
        <v>129</v>
      </c>
      <c r="E4075">
        <v>75</v>
      </c>
      <c r="F4075" t="s">
        <v>20</v>
      </c>
      <c r="G4075" t="s">
        <v>29</v>
      </c>
      <c r="L4075" t="str">
        <f t="shared" si="252"/>
        <v>NA</v>
      </c>
      <c r="M4075" t="str">
        <f t="shared" si="253"/>
        <v>NA</v>
      </c>
      <c r="N4075" t="str">
        <f t="shared" si="254"/>
        <v>NA</v>
      </c>
      <c r="O4075" t="str">
        <f t="shared" si="255"/>
        <v>W4-E4 75</v>
      </c>
    </row>
    <row r="4076" spans="1:15">
      <c r="A4076" t="s">
        <v>135</v>
      </c>
      <c r="B4076" t="s">
        <v>183</v>
      </c>
      <c r="C4076" t="s">
        <v>184</v>
      </c>
      <c r="D4076" t="s">
        <v>129</v>
      </c>
      <c r="E4076">
        <v>76</v>
      </c>
      <c r="F4076" t="s">
        <v>20</v>
      </c>
      <c r="G4076" t="s">
        <v>29</v>
      </c>
      <c r="L4076" t="str">
        <f t="shared" si="252"/>
        <v>NA</v>
      </c>
      <c r="M4076" t="str">
        <f t="shared" si="253"/>
        <v>NA</v>
      </c>
      <c r="N4076" t="str">
        <f t="shared" si="254"/>
        <v>NA</v>
      </c>
      <c r="O4076" t="str">
        <f t="shared" si="255"/>
        <v>W4-E4 76</v>
      </c>
    </row>
    <row r="4077" spans="1:15">
      <c r="A4077" t="s">
        <v>135</v>
      </c>
      <c r="B4077" t="s">
        <v>183</v>
      </c>
      <c r="C4077" t="s">
        <v>184</v>
      </c>
      <c r="D4077" t="s">
        <v>129</v>
      </c>
      <c r="E4077">
        <v>77</v>
      </c>
      <c r="F4077" t="s">
        <v>20</v>
      </c>
      <c r="G4077" t="s">
        <v>29</v>
      </c>
      <c r="L4077" t="str">
        <f t="shared" si="252"/>
        <v>NA</v>
      </c>
      <c r="M4077" t="str">
        <f t="shared" si="253"/>
        <v>NA</v>
      </c>
      <c r="N4077" t="str">
        <f t="shared" si="254"/>
        <v>NA</v>
      </c>
      <c r="O4077" t="str">
        <f t="shared" si="255"/>
        <v>W4-E4 77</v>
      </c>
    </row>
    <row r="4078" spans="1:15">
      <c r="A4078" t="s">
        <v>135</v>
      </c>
      <c r="B4078" t="s">
        <v>183</v>
      </c>
      <c r="C4078" t="s">
        <v>184</v>
      </c>
      <c r="D4078" t="s">
        <v>129</v>
      </c>
      <c r="E4078">
        <v>78</v>
      </c>
      <c r="F4078" t="s">
        <v>20</v>
      </c>
      <c r="G4078" t="s">
        <v>132</v>
      </c>
      <c r="H4078" t="b">
        <v>1</v>
      </c>
      <c r="I4078" t="s">
        <v>19</v>
      </c>
      <c r="J4078" t="s">
        <v>24</v>
      </c>
      <c r="K4078">
        <v>0.24</v>
      </c>
      <c r="L4078" t="str">
        <f t="shared" si="252"/>
        <v>Maireana</v>
      </c>
      <c r="M4078" t="str">
        <f t="shared" si="253"/>
        <v>NA</v>
      </c>
      <c r="N4078" t="str">
        <f t="shared" si="254"/>
        <v>Genus</v>
      </c>
      <c r="O4078" t="str">
        <f t="shared" si="255"/>
        <v>W4-E4 78</v>
      </c>
    </row>
    <row r="4079" spans="1:15">
      <c r="A4079" t="s">
        <v>135</v>
      </c>
      <c r="B4079" t="s">
        <v>183</v>
      </c>
      <c r="C4079" t="s">
        <v>184</v>
      </c>
      <c r="D4079" t="s">
        <v>129</v>
      </c>
      <c r="E4079">
        <v>79</v>
      </c>
      <c r="F4079" t="s">
        <v>20</v>
      </c>
      <c r="G4079" t="s">
        <v>29</v>
      </c>
      <c r="L4079" t="str">
        <f t="shared" si="252"/>
        <v>NA</v>
      </c>
      <c r="M4079" t="str">
        <f t="shared" si="253"/>
        <v>NA</v>
      </c>
      <c r="N4079" t="str">
        <f t="shared" si="254"/>
        <v>NA</v>
      </c>
      <c r="O4079" t="str">
        <f t="shared" si="255"/>
        <v>W4-E4 79</v>
      </c>
    </row>
    <row r="4080" spans="1:15">
      <c r="A4080" t="s">
        <v>135</v>
      </c>
      <c r="B4080" t="s">
        <v>183</v>
      </c>
      <c r="C4080" t="s">
        <v>184</v>
      </c>
      <c r="D4080" t="s">
        <v>129</v>
      </c>
      <c r="E4080">
        <v>80</v>
      </c>
      <c r="F4080" t="s">
        <v>20</v>
      </c>
      <c r="G4080" s="4" t="s">
        <v>308</v>
      </c>
      <c r="H4080" t="b">
        <v>0</v>
      </c>
      <c r="I4080" t="s">
        <v>59</v>
      </c>
      <c r="J4080" t="s">
        <v>60</v>
      </c>
      <c r="K4080">
        <v>7.0000000000000007E-2</v>
      </c>
      <c r="L4080" t="str">
        <f t="shared" si="252"/>
        <v>Sida</v>
      </c>
      <c r="M4080" t="str">
        <f t="shared" si="253"/>
        <v>trichopoda</v>
      </c>
      <c r="N4080" t="str">
        <f t="shared" si="254"/>
        <v>Species</v>
      </c>
      <c r="O4080" t="str">
        <f t="shared" si="255"/>
        <v>W4-E4 80</v>
      </c>
    </row>
    <row r="4081" spans="1:15">
      <c r="A4081" t="s">
        <v>135</v>
      </c>
      <c r="B4081" t="s">
        <v>183</v>
      </c>
      <c r="C4081" t="s">
        <v>184</v>
      </c>
      <c r="D4081" t="s">
        <v>129</v>
      </c>
      <c r="E4081">
        <v>81</v>
      </c>
      <c r="F4081" t="s">
        <v>20</v>
      </c>
      <c r="G4081" s="4" t="s">
        <v>308</v>
      </c>
      <c r="H4081" t="b">
        <v>0</v>
      </c>
      <c r="I4081" t="s">
        <v>59</v>
      </c>
      <c r="J4081" t="s">
        <v>60</v>
      </c>
      <c r="K4081">
        <v>0.12</v>
      </c>
      <c r="L4081" t="str">
        <f t="shared" si="252"/>
        <v>Sida</v>
      </c>
      <c r="M4081" t="str">
        <f t="shared" si="253"/>
        <v>trichopoda</v>
      </c>
      <c r="N4081" t="str">
        <f t="shared" si="254"/>
        <v>Species</v>
      </c>
      <c r="O4081" t="str">
        <f t="shared" si="255"/>
        <v>W4-E4 81</v>
      </c>
    </row>
    <row r="4082" spans="1:15">
      <c r="A4082" t="s">
        <v>135</v>
      </c>
      <c r="B4082" t="s">
        <v>183</v>
      </c>
      <c r="C4082" t="s">
        <v>184</v>
      </c>
      <c r="D4082" t="s">
        <v>129</v>
      </c>
      <c r="E4082">
        <v>82</v>
      </c>
      <c r="F4082" t="s">
        <v>20</v>
      </c>
      <c r="G4082" t="s">
        <v>29</v>
      </c>
      <c r="L4082" t="str">
        <f t="shared" si="252"/>
        <v>NA</v>
      </c>
      <c r="M4082" t="str">
        <f t="shared" si="253"/>
        <v>NA</v>
      </c>
      <c r="N4082" t="str">
        <f t="shared" si="254"/>
        <v>NA</v>
      </c>
      <c r="O4082" t="str">
        <f t="shared" si="255"/>
        <v>W4-E4 82</v>
      </c>
    </row>
    <row r="4083" spans="1:15">
      <c r="A4083" t="s">
        <v>135</v>
      </c>
      <c r="B4083" t="s">
        <v>183</v>
      </c>
      <c r="C4083" t="s">
        <v>184</v>
      </c>
      <c r="D4083" t="s">
        <v>129</v>
      </c>
      <c r="E4083">
        <v>83</v>
      </c>
      <c r="F4083" t="s">
        <v>32</v>
      </c>
      <c r="G4083" t="s">
        <v>29</v>
      </c>
      <c r="L4083" t="str">
        <f t="shared" si="252"/>
        <v>NA</v>
      </c>
      <c r="M4083" t="str">
        <f t="shared" si="253"/>
        <v>NA</v>
      </c>
      <c r="N4083" t="str">
        <f t="shared" si="254"/>
        <v>NA</v>
      </c>
      <c r="O4083" t="str">
        <f t="shared" si="255"/>
        <v>W4-E4 83</v>
      </c>
    </row>
    <row r="4084" spans="1:15">
      <c r="A4084" t="s">
        <v>135</v>
      </c>
      <c r="B4084" t="s">
        <v>183</v>
      </c>
      <c r="C4084" t="s">
        <v>184</v>
      </c>
      <c r="D4084" t="s">
        <v>129</v>
      </c>
      <c r="E4084">
        <v>84</v>
      </c>
      <c r="F4084" t="s">
        <v>20</v>
      </c>
      <c r="G4084" t="s">
        <v>29</v>
      </c>
      <c r="L4084" t="str">
        <f t="shared" si="252"/>
        <v>NA</v>
      </c>
      <c r="M4084" t="str">
        <f t="shared" si="253"/>
        <v>NA</v>
      </c>
      <c r="N4084" t="str">
        <f t="shared" si="254"/>
        <v>NA</v>
      </c>
      <c r="O4084" t="str">
        <f t="shared" si="255"/>
        <v>W4-E4 84</v>
      </c>
    </row>
    <row r="4085" spans="1:15">
      <c r="A4085" t="s">
        <v>135</v>
      </c>
      <c r="B4085" t="s">
        <v>183</v>
      </c>
      <c r="C4085" t="s">
        <v>184</v>
      </c>
      <c r="D4085" t="s">
        <v>129</v>
      </c>
      <c r="E4085">
        <v>85</v>
      </c>
      <c r="F4085" t="s">
        <v>32</v>
      </c>
      <c r="G4085" t="s">
        <v>29</v>
      </c>
      <c r="L4085" t="str">
        <f t="shared" si="252"/>
        <v>NA</v>
      </c>
      <c r="M4085" t="str">
        <f t="shared" si="253"/>
        <v>NA</v>
      </c>
      <c r="N4085" t="str">
        <f t="shared" si="254"/>
        <v>NA</v>
      </c>
      <c r="O4085" t="str">
        <f t="shared" si="255"/>
        <v>W4-E4 85</v>
      </c>
    </row>
    <row r="4086" spans="1:15">
      <c r="A4086" t="s">
        <v>135</v>
      </c>
      <c r="B4086" t="s">
        <v>183</v>
      </c>
      <c r="C4086" t="s">
        <v>184</v>
      </c>
      <c r="D4086" t="s">
        <v>129</v>
      </c>
      <c r="E4086">
        <v>86</v>
      </c>
      <c r="F4086" t="s">
        <v>32</v>
      </c>
      <c r="G4086" t="s">
        <v>29</v>
      </c>
      <c r="L4086" t="str">
        <f t="shared" si="252"/>
        <v>NA</v>
      </c>
      <c r="M4086" t="str">
        <f t="shared" si="253"/>
        <v>NA</v>
      </c>
      <c r="N4086" t="str">
        <f t="shared" si="254"/>
        <v>NA</v>
      </c>
      <c r="O4086" t="str">
        <f t="shared" si="255"/>
        <v>W4-E4 86</v>
      </c>
    </row>
    <row r="4087" spans="1:15">
      <c r="A4087" t="s">
        <v>135</v>
      </c>
      <c r="B4087" t="s">
        <v>183</v>
      </c>
      <c r="C4087" t="s">
        <v>184</v>
      </c>
      <c r="D4087" t="s">
        <v>129</v>
      </c>
      <c r="E4087">
        <v>87</v>
      </c>
      <c r="F4087" t="s">
        <v>32</v>
      </c>
      <c r="G4087" t="s">
        <v>29</v>
      </c>
      <c r="L4087" t="str">
        <f t="shared" si="252"/>
        <v>NA</v>
      </c>
      <c r="M4087" t="str">
        <f t="shared" si="253"/>
        <v>NA</v>
      </c>
      <c r="N4087" t="str">
        <f t="shared" si="254"/>
        <v>NA</v>
      </c>
      <c r="O4087" t="str">
        <f t="shared" si="255"/>
        <v>W4-E4 87</v>
      </c>
    </row>
    <row r="4088" spans="1:15">
      <c r="A4088" t="s">
        <v>135</v>
      </c>
      <c r="B4088" t="s">
        <v>183</v>
      </c>
      <c r="C4088" t="s">
        <v>184</v>
      </c>
      <c r="D4088" t="s">
        <v>129</v>
      </c>
      <c r="E4088">
        <v>88</v>
      </c>
      <c r="F4088" t="s">
        <v>35</v>
      </c>
      <c r="G4088" t="s">
        <v>29</v>
      </c>
      <c r="L4088" t="str">
        <f t="shared" si="252"/>
        <v>NA</v>
      </c>
      <c r="M4088" t="str">
        <f t="shared" si="253"/>
        <v>NA</v>
      </c>
      <c r="N4088" t="str">
        <f t="shared" si="254"/>
        <v>NA</v>
      </c>
      <c r="O4088" t="str">
        <f t="shared" si="255"/>
        <v>W4-E4 88</v>
      </c>
    </row>
    <row r="4089" spans="1:15">
      <c r="A4089" t="s">
        <v>135</v>
      </c>
      <c r="B4089" t="s">
        <v>183</v>
      </c>
      <c r="C4089" t="s">
        <v>184</v>
      </c>
      <c r="D4089" t="s">
        <v>129</v>
      </c>
      <c r="E4089">
        <v>89</v>
      </c>
      <c r="F4089" t="s">
        <v>20</v>
      </c>
      <c r="G4089" t="s">
        <v>29</v>
      </c>
      <c r="L4089" t="str">
        <f t="shared" si="252"/>
        <v>NA</v>
      </c>
      <c r="M4089" t="str">
        <f t="shared" si="253"/>
        <v>NA</v>
      </c>
      <c r="N4089" t="str">
        <f t="shared" si="254"/>
        <v>NA</v>
      </c>
      <c r="O4089" t="str">
        <f t="shared" si="255"/>
        <v>W4-E4 89</v>
      </c>
    </row>
    <row r="4090" spans="1:15">
      <c r="A4090" t="s">
        <v>135</v>
      </c>
      <c r="B4090" t="s">
        <v>183</v>
      </c>
      <c r="C4090" t="s">
        <v>184</v>
      </c>
      <c r="D4090" t="s">
        <v>129</v>
      </c>
      <c r="E4090">
        <v>90</v>
      </c>
      <c r="F4090" t="s">
        <v>35</v>
      </c>
      <c r="G4090" t="s">
        <v>29</v>
      </c>
      <c r="L4090" t="str">
        <f t="shared" si="252"/>
        <v>NA</v>
      </c>
      <c r="M4090" t="str">
        <f t="shared" si="253"/>
        <v>NA</v>
      </c>
      <c r="N4090" t="str">
        <f t="shared" si="254"/>
        <v>NA</v>
      </c>
      <c r="O4090" t="str">
        <f t="shared" si="255"/>
        <v>W4-E4 90</v>
      </c>
    </row>
    <row r="4091" spans="1:15">
      <c r="A4091" t="s">
        <v>135</v>
      </c>
      <c r="B4091" t="s">
        <v>183</v>
      </c>
      <c r="C4091" t="s">
        <v>184</v>
      </c>
      <c r="D4091" t="s">
        <v>129</v>
      </c>
      <c r="E4091">
        <v>91</v>
      </c>
      <c r="F4091" t="s">
        <v>20</v>
      </c>
      <c r="G4091" t="s">
        <v>44</v>
      </c>
      <c r="H4091" t="b">
        <v>0</v>
      </c>
      <c r="I4091" t="s">
        <v>19</v>
      </c>
      <c r="J4091" t="s">
        <v>24</v>
      </c>
      <c r="K4091">
        <v>0.4</v>
      </c>
      <c r="L4091" t="str">
        <f t="shared" si="252"/>
        <v>Maireana</v>
      </c>
      <c r="M4091" t="str">
        <f t="shared" si="253"/>
        <v>astrotricha</v>
      </c>
      <c r="N4091" t="str">
        <f t="shared" si="254"/>
        <v>Species</v>
      </c>
      <c r="O4091" t="str">
        <f t="shared" si="255"/>
        <v>W4-E4 91</v>
      </c>
    </row>
    <row r="4092" spans="1:15">
      <c r="A4092" t="s">
        <v>135</v>
      </c>
      <c r="B4092" t="s">
        <v>183</v>
      </c>
      <c r="C4092" t="s">
        <v>184</v>
      </c>
      <c r="D4092" t="s">
        <v>129</v>
      </c>
      <c r="E4092">
        <v>92</v>
      </c>
      <c r="F4092" t="s">
        <v>20</v>
      </c>
      <c r="G4092" t="s">
        <v>29</v>
      </c>
      <c r="L4092" t="str">
        <f t="shared" si="252"/>
        <v>NA</v>
      </c>
      <c r="M4092" t="str">
        <f t="shared" si="253"/>
        <v>NA</v>
      </c>
      <c r="N4092" t="str">
        <f t="shared" si="254"/>
        <v>NA</v>
      </c>
      <c r="O4092" t="str">
        <f t="shared" si="255"/>
        <v>W4-E4 92</v>
      </c>
    </row>
    <row r="4093" spans="1:15">
      <c r="A4093" t="s">
        <v>135</v>
      </c>
      <c r="B4093" t="s">
        <v>183</v>
      </c>
      <c r="C4093" t="s">
        <v>184</v>
      </c>
      <c r="D4093" t="s">
        <v>129</v>
      </c>
      <c r="E4093">
        <v>93</v>
      </c>
      <c r="F4093" t="s">
        <v>20</v>
      </c>
      <c r="G4093" t="s">
        <v>29</v>
      </c>
      <c r="L4093" t="str">
        <f t="shared" si="252"/>
        <v>NA</v>
      </c>
      <c r="M4093" t="str">
        <f t="shared" si="253"/>
        <v>NA</v>
      </c>
      <c r="N4093" t="str">
        <f t="shared" si="254"/>
        <v>NA</v>
      </c>
      <c r="O4093" t="str">
        <f t="shared" si="255"/>
        <v>W4-E4 93</v>
      </c>
    </row>
    <row r="4094" spans="1:15">
      <c r="A4094" t="s">
        <v>135</v>
      </c>
      <c r="B4094" t="s">
        <v>183</v>
      </c>
      <c r="C4094" t="s">
        <v>184</v>
      </c>
      <c r="D4094" t="s">
        <v>129</v>
      </c>
      <c r="E4094">
        <v>94</v>
      </c>
      <c r="F4094" t="s">
        <v>35</v>
      </c>
      <c r="G4094" t="s">
        <v>29</v>
      </c>
      <c r="L4094" t="str">
        <f t="shared" si="252"/>
        <v>NA</v>
      </c>
      <c r="M4094" t="str">
        <f t="shared" si="253"/>
        <v>NA</v>
      </c>
      <c r="N4094" t="str">
        <f t="shared" si="254"/>
        <v>NA</v>
      </c>
      <c r="O4094" t="str">
        <f t="shared" si="255"/>
        <v>W4-E4 94</v>
      </c>
    </row>
    <row r="4095" spans="1:15">
      <c r="A4095" t="s">
        <v>135</v>
      </c>
      <c r="B4095" t="s">
        <v>183</v>
      </c>
      <c r="C4095" t="s">
        <v>184</v>
      </c>
      <c r="D4095" t="s">
        <v>129</v>
      </c>
      <c r="E4095">
        <v>95</v>
      </c>
      <c r="F4095" t="s">
        <v>32</v>
      </c>
      <c r="G4095" t="s">
        <v>29</v>
      </c>
      <c r="L4095" t="str">
        <f t="shared" si="252"/>
        <v>NA</v>
      </c>
      <c r="M4095" t="str">
        <f t="shared" si="253"/>
        <v>NA</v>
      </c>
      <c r="N4095" t="str">
        <f t="shared" si="254"/>
        <v>NA</v>
      </c>
      <c r="O4095" t="str">
        <f t="shared" si="255"/>
        <v>W4-E4 95</v>
      </c>
    </row>
    <row r="4096" spans="1:15">
      <c r="A4096" t="s">
        <v>135</v>
      </c>
      <c r="B4096" t="s">
        <v>183</v>
      </c>
      <c r="C4096" t="s">
        <v>184</v>
      </c>
      <c r="D4096" t="s">
        <v>129</v>
      </c>
      <c r="E4096">
        <v>96</v>
      </c>
      <c r="F4096" t="s">
        <v>20</v>
      </c>
      <c r="G4096" t="s">
        <v>29</v>
      </c>
      <c r="L4096" t="str">
        <f t="shared" si="252"/>
        <v>NA</v>
      </c>
      <c r="M4096" t="str">
        <f t="shared" si="253"/>
        <v>NA</v>
      </c>
      <c r="N4096" t="str">
        <f t="shared" si="254"/>
        <v>NA</v>
      </c>
      <c r="O4096" t="str">
        <f t="shared" si="255"/>
        <v>W4-E4 96</v>
      </c>
    </row>
    <row r="4097" spans="1:15">
      <c r="A4097" t="s">
        <v>135</v>
      </c>
      <c r="B4097" t="s">
        <v>183</v>
      </c>
      <c r="C4097" t="s">
        <v>184</v>
      </c>
      <c r="D4097" t="s">
        <v>129</v>
      </c>
      <c r="E4097">
        <v>97</v>
      </c>
      <c r="F4097" t="s">
        <v>20</v>
      </c>
      <c r="G4097" t="s">
        <v>29</v>
      </c>
      <c r="L4097" t="str">
        <f t="shared" si="252"/>
        <v>NA</v>
      </c>
      <c r="M4097" t="str">
        <f t="shared" si="253"/>
        <v>NA</v>
      </c>
      <c r="N4097" t="str">
        <f t="shared" si="254"/>
        <v>NA</v>
      </c>
      <c r="O4097" t="str">
        <f t="shared" si="255"/>
        <v>W4-E4 97</v>
      </c>
    </row>
    <row r="4098" spans="1:15">
      <c r="A4098" t="s">
        <v>135</v>
      </c>
      <c r="B4098" t="s">
        <v>183</v>
      </c>
      <c r="C4098" t="s">
        <v>184</v>
      </c>
      <c r="D4098" t="s">
        <v>129</v>
      </c>
      <c r="E4098">
        <v>98</v>
      </c>
      <c r="F4098" t="s">
        <v>20</v>
      </c>
      <c r="G4098" t="s">
        <v>29</v>
      </c>
      <c r="L4098" t="str">
        <f t="shared" si="252"/>
        <v>NA</v>
      </c>
      <c r="M4098" t="str">
        <f t="shared" si="253"/>
        <v>NA</v>
      </c>
      <c r="N4098" t="str">
        <f t="shared" si="254"/>
        <v>NA</v>
      </c>
      <c r="O4098" t="str">
        <f t="shared" si="255"/>
        <v>W4-E4 98</v>
      </c>
    </row>
    <row r="4099" spans="1:15">
      <c r="A4099" t="s">
        <v>135</v>
      </c>
      <c r="B4099" t="s">
        <v>183</v>
      </c>
      <c r="C4099" t="s">
        <v>184</v>
      </c>
      <c r="D4099" t="s">
        <v>129</v>
      </c>
      <c r="E4099">
        <v>99</v>
      </c>
      <c r="F4099" t="s">
        <v>20</v>
      </c>
      <c r="G4099" t="s">
        <v>29</v>
      </c>
      <c r="L4099" t="str">
        <f t="shared" ref="L4099:L4162" si="256">IF(G4099="NA", "NA", IF(ISNUMBER(SEARCH(" ", G4099)), LEFT(G4099, FIND(" ", G4099) - 1), G4099))</f>
        <v>NA</v>
      </c>
      <c r="M4099" t="str">
        <f t="shared" ref="M4099:M4162" si="257">IF(OR(G4099="NA", LEN(TRIM(G4099))=LEN(SUBSTITUTE(G4099," ",""))), "NA", IF(ISNUMBER(SEARCH("Dead", G4099)), "NA", MID(G4099, FIND(" ", G4099) + 1, LEN(G4099) - FIND(" ", G4099))))</f>
        <v>NA</v>
      </c>
      <c r="N4099" t="str">
        <f t="shared" ref="N4099:N4162" si="258">IF(G4099="NA", "NA", IF(ISNUMBER(SEARCH("Dead", G4099)), IF(I4099&lt;&gt;"", "Family", "NA"), IF(ISNUMBER(SEARCH("subsp.", G4099)), "Subspecies", IF(ISNUMBER(SEARCH("var.", G4099)), "Varietas", IF(COUNTIF(G4099, "* *")=0, "Genus", "Species")))))</f>
        <v>NA</v>
      </c>
      <c r="O4099" t="str">
        <f t="shared" ref="O4099:O4162" si="259">CONCATENATE(D4099, " ", E4099)</f>
        <v>W4-E4 99</v>
      </c>
    </row>
    <row r="4100" spans="1:15">
      <c r="A4100" t="s">
        <v>135</v>
      </c>
      <c r="B4100" t="s">
        <v>183</v>
      </c>
      <c r="C4100" t="s">
        <v>184</v>
      </c>
      <c r="D4100" t="s">
        <v>129</v>
      </c>
      <c r="E4100">
        <v>100</v>
      </c>
      <c r="F4100" t="s">
        <v>35</v>
      </c>
      <c r="G4100" t="s">
        <v>29</v>
      </c>
      <c r="L4100" t="str">
        <f t="shared" si="256"/>
        <v>NA</v>
      </c>
      <c r="M4100" t="str">
        <f t="shared" si="257"/>
        <v>NA</v>
      </c>
      <c r="N4100" t="str">
        <f t="shared" si="258"/>
        <v>NA</v>
      </c>
      <c r="O4100" t="str">
        <f t="shared" si="259"/>
        <v>W4-E4 100</v>
      </c>
    </row>
    <row r="4101" spans="1:15">
      <c r="A4101" t="s">
        <v>135</v>
      </c>
      <c r="B4101" t="s">
        <v>183</v>
      </c>
      <c r="C4101" t="s">
        <v>184</v>
      </c>
      <c r="D4101" t="s">
        <v>134</v>
      </c>
      <c r="E4101">
        <v>0</v>
      </c>
      <c r="F4101" t="s">
        <v>32</v>
      </c>
      <c r="G4101" t="s">
        <v>29</v>
      </c>
      <c r="L4101" t="str">
        <f t="shared" si="256"/>
        <v>NA</v>
      </c>
      <c r="M4101" t="str">
        <f t="shared" si="257"/>
        <v>NA</v>
      </c>
      <c r="N4101" t="str">
        <f t="shared" si="258"/>
        <v>NA</v>
      </c>
      <c r="O4101" t="str">
        <f t="shared" si="259"/>
        <v>W5-E5 0</v>
      </c>
    </row>
    <row r="4102" spans="1:15">
      <c r="A4102" t="s">
        <v>135</v>
      </c>
      <c r="B4102" t="s">
        <v>183</v>
      </c>
      <c r="C4102" t="s">
        <v>184</v>
      </c>
      <c r="D4102" t="s">
        <v>134</v>
      </c>
      <c r="E4102">
        <v>1</v>
      </c>
      <c r="F4102" t="s">
        <v>32</v>
      </c>
      <c r="G4102" t="s">
        <v>29</v>
      </c>
      <c r="L4102" t="str">
        <f t="shared" si="256"/>
        <v>NA</v>
      </c>
      <c r="M4102" t="str">
        <f t="shared" si="257"/>
        <v>NA</v>
      </c>
      <c r="N4102" t="str">
        <f t="shared" si="258"/>
        <v>NA</v>
      </c>
      <c r="O4102" t="str">
        <f t="shared" si="259"/>
        <v>W5-E5 1</v>
      </c>
    </row>
    <row r="4103" spans="1:15">
      <c r="A4103" t="s">
        <v>135</v>
      </c>
      <c r="B4103" t="s">
        <v>183</v>
      </c>
      <c r="C4103" t="s">
        <v>184</v>
      </c>
      <c r="D4103" t="s">
        <v>134</v>
      </c>
      <c r="E4103">
        <v>2</v>
      </c>
      <c r="F4103" t="s">
        <v>32</v>
      </c>
      <c r="G4103" t="s">
        <v>29</v>
      </c>
      <c r="L4103" t="str">
        <f t="shared" si="256"/>
        <v>NA</v>
      </c>
      <c r="M4103" t="str">
        <f t="shared" si="257"/>
        <v>NA</v>
      </c>
      <c r="N4103" t="str">
        <f t="shared" si="258"/>
        <v>NA</v>
      </c>
      <c r="O4103" t="str">
        <f t="shared" si="259"/>
        <v>W5-E5 2</v>
      </c>
    </row>
    <row r="4104" spans="1:15">
      <c r="A4104" t="s">
        <v>135</v>
      </c>
      <c r="B4104" t="s">
        <v>183</v>
      </c>
      <c r="C4104" t="s">
        <v>184</v>
      </c>
      <c r="D4104" t="s">
        <v>134</v>
      </c>
      <c r="E4104">
        <v>3</v>
      </c>
      <c r="F4104" t="s">
        <v>32</v>
      </c>
      <c r="G4104" t="s">
        <v>29</v>
      </c>
      <c r="L4104" t="str">
        <f t="shared" si="256"/>
        <v>NA</v>
      </c>
      <c r="M4104" t="str">
        <f t="shared" si="257"/>
        <v>NA</v>
      </c>
      <c r="N4104" t="str">
        <f t="shared" si="258"/>
        <v>NA</v>
      </c>
      <c r="O4104" t="str">
        <f t="shared" si="259"/>
        <v>W5-E5 3</v>
      </c>
    </row>
    <row r="4105" spans="1:15">
      <c r="A4105" t="s">
        <v>135</v>
      </c>
      <c r="B4105" t="s">
        <v>183</v>
      </c>
      <c r="C4105" t="s">
        <v>184</v>
      </c>
      <c r="D4105" t="s">
        <v>134</v>
      </c>
      <c r="E4105">
        <v>4</v>
      </c>
      <c r="F4105" t="s">
        <v>32</v>
      </c>
      <c r="G4105" t="s">
        <v>29</v>
      </c>
      <c r="L4105" t="str">
        <f t="shared" si="256"/>
        <v>NA</v>
      </c>
      <c r="M4105" t="str">
        <f t="shared" si="257"/>
        <v>NA</v>
      </c>
      <c r="N4105" t="str">
        <f t="shared" si="258"/>
        <v>NA</v>
      </c>
      <c r="O4105" t="str">
        <f t="shared" si="259"/>
        <v>W5-E5 4</v>
      </c>
    </row>
    <row r="4106" spans="1:15">
      <c r="A4106" t="s">
        <v>135</v>
      </c>
      <c r="B4106" t="s">
        <v>183</v>
      </c>
      <c r="C4106" t="s">
        <v>184</v>
      </c>
      <c r="D4106" t="s">
        <v>134</v>
      </c>
      <c r="E4106">
        <v>5</v>
      </c>
      <c r="F4106" t="s">
        <v>32</v>
      </c>
      <c r="G4106" t="s">
        <v>29</v>
      </c>
      <c r="L4106" t="str">
        <f t="shared" si="256"/>
        <v>NA</v>
      </c>
      <c r="M4106" t="str">
        <f t="shared" si="257"/>
        <v>NA</v>
      </c>
      <c r="N4106" t="str">
        <f t="shared" si="258"/>
        <v>NA</v>
      </c>
      <c r="O4106" t="str">
        <f t="shared" si="259"/>
        <v>W5-E5 5</v>
      </c>
    </row>
    <row r="4107" spans="1:15">
      <c r="A4107" t="s">
        <v>135</v>
      </c>
      <c r="B4107" t="s">
        <v>183</v>
      </c>
      <c r="C4107" t="s">
        <v>184</v>
      </c>
      <c r="D4107" t="s">
        <v>134</v>
      </c>
      <c r="E4107">
        <v>6</v>
      </c>
      <c r="F4107" t="s">
        <v>32</v>
      </c>
      <c r="G4107" t="s">
        <v>29</v>
      </c>
      <c r="L4107" t="str">
        <f t="shared" si="256"/>
        <v>NA</v>
      </c>
      <c r="M4107" t="str">
        <f t="shared" si="257"/>
        <v>NA</v>
      </c>
      <c r="N4107" t="str">
        <f t="shared" si="258"/>
        <v>NA</v>
      </c>
      <c r="O4107" t="str">
        <f t="shared" si="259"/>
        <v>W5-E5 6</v>
      </c>
    </row>
    <row r="4108" spans="1:15">
      <c r="A4108" t="s">
        <v>135</v>
      </c>
      <c r="B4108" t="s">
        <v>183</v>
      </c>
      <c r="C4108" t="s">
        <v>184</v>
      </c>
      <c r="D4108" t="s">
        <v>134</v>
      </c>
      <c r="E4108">
        <v>7</v>
      </c>
      <c r="F4108" t="s">
        <v>32</v>
      </c>
      <c r="G4108" t="s">
        <v>29</v>
      </c>
      <c r="L4108" t="str">
        <f t="shared" si="256"/>
        <v>NA</v>
      </c>
      <c r="M4108" t="str">
        <f t="shared" si="257"/>
        <v>NA</v>
      </c>
      <c r="N4108" t="str">
        <f t="shared" si="258"/>
        <v>NA</v>
      </c>
      <c r="O4108" t="str">
        <f t="shared" si="259"/>
        <v>W5-E5 7</v>
      </c>
    </row>
    <row r="4109" spans="1:15">
      <c r="A4109" t="s">
        <v>135</v>
      </c>
      <c r="B4109" t="s">
        <v>183</v>
      </c>
      <c r="C4109" t="s">
        <v>184</v>
      </c>
      <c r="D4109" t="s">
        <v>134</v>
      </c>
      <c r="E4109">
        <v>8</v>
      </c>
      <c r="F4109" t="s">
        <v>32</v>
      </c>
      <c r="G4109" t="s">
        <v>29</v>
      </c>
      <c r="L4109" t="str">
        <f t="shared" si="256"/>
        <v>NA</v>
      </c>
      <c r="M4109" t="str">
        <f t="shared" si="257"/>
        <v>NA</v>
      </c>
      <c r="N4109" t="str">
        <f t="shared" si="258"/>
        <v>NA</v>
      </c>
      <c r="O4109" t="str">
        <f t="shared" si="259"/>
        <v>W5-E5 8</v>
      </c>
    </row>
    <row r="4110" spans="1:15">
      <c r="A4110" t="s">
        <v>135</v>
      </c>
      <c r="B4110" t="s">
        <v>183</v>
      </c>
      <c r="C4110" t="s">
        <v>184</v>
      </c>
      <c r="D4110" t="s">
        <v>134</v>
      </c>
      <c r="E4110">
        <v>9</v>
      </c>
      <c r="F4110" t="s">
        <v>20</v>
      </c>
      <c r="G4110" t="s">
        <v>29</v>
      </c>
      <c r="L4110" t="str">
        <f t="shared" si="256"/>
        <v>NA</v>
      </c>
      <c r="M4110" t="str">
        <f t="shared" si="257"/>
        <v>NA</v>
      </c>
      <c r="N4110" t="str">
        <f t="shared" si="258"/>
        <v>NA</v>
      </c>
      <c r="O4110" t="str">
        <f t="shared" si="259"/>
        <v>W5-E5 9</v>
      </c>
    </row>
    <row r="4111" spans="1:15">
      <c r="A4111" t="s">
        <v>135</v>
      </c>
      <c r="B4111" t="s">
        <v>183</v>
      </c>
      <c r="C4111" t="s">
        <v>184</v>
      </c>
      <c r="D4111" t="s">
        <v>134</v>
      </c>
      <c r="E4111">
        <v>10</v>
      </c>
      <c r="F4111" t="s">
        <v>20</v>
      </c>
      <c r="G4111" t="s">
        <v>29</v>
      </c>
      <c r="L4111" t="str">
        <f t="shared" si="256"/>
        <v>NA</v>
      </c>
      <c r="M4111" t="str">
        <f t="shared" si="257"/>
        <v>NA</v>
      </c>
      <c r="N4111" t="str">
        <f t="shared" si="258"/>
        <v>NA</v>
      </c>
      <c r="O4111" t="str">
        <f t="shared" si="259"/>
        <v>W5-E5 10</v>
      </c>
    </row>
    <row r="4112" spans="1:15">
      <c r="A4112" t="s">
        <v>135</v>
      </c>
      <c r="B4112" t="s">
        <v>183</v>
      </c>
      <c r="C4112" t="s">
        <v>184</v>
      </c>
      <c r="D4112" t="s">
        <v>134</v>
      </c>
      <c r="E4112">
        <v>11</v>
      </c>
      <c r="F4112" t="s">
        <v>20</v>
      </c>
      <c r="G4112" t="s">
        <v>30</v>
      </c>
      <c r="H4112" t="b">
        <v>0</v>
      </c>
      <c r="I4112" t="s">
        <v>19</v>
      </c>
      <c r="J4112" t="s">
        <v>24</v>
      </c>
      <c r="K4112">
        <v>7.0000000000000007E-2</v>
      </c>
      <c r="L4112" t="str">
        <f t="shared" si="256"/>
        <v>Sclerolaena</v>
      </c>
      <c r="M4112" t="str">
        <f t="shared" si="257"/>
        <v>ventricosa</v>
      </c>
      <c r="N4112" t="str">
        <f t="shared" si="258"/>
        <v>Species</v>
      </c>
      <c r="O4112" t="str">
        <f t="shared" si="259"/>
        <v>W5-E5 11</v>
      </c>
    </row>
    <row r="4113" spans="1:15">
      <c r="A4113" t="s">
        <v>135</v>
      </c>
      <c r="B4113" t="s">
        <v>183</v>
      </c>
      <c r="C4113" t="s">
        <v>184</v>
      </c>
      <c r="D4113" t="s">
        <v>134</v>
      </c>
      <c r="E4113">
        <v>12</v>
      </c>
      <c r="F4113" t="s">
        <v>32</v>
      </c>
      <c r="G4113" t="s">
        <v>29</v>
      </c>
      <c r="L4113" t="str">
        <f t="shared" si="256"/>
        <v>NA</v>
      </c>
      <c r="M4113" t="str">
        <f t="shared" si="257"/>
        <v>NA</v>
      </c>
      <c r="N4113" t="str">
        <f t="shared" si="258"/>
        <v>NA</v>
      </c>
      <c r="O4113" t="str">
        <f t="shared" si="259"/>
        <v>W5-E5 12</v>
      </c>
    </row>
    <row r="4114" spans="1:15">
      <c r="A4114" t="s">
        <v>135</v>
      </c>
      <c r="B4114" t="s">
        <v>183</v>
      </c>
      <c r="C4114" t="s">
        <v>184</v>
      </c>
      <c r="D4114" t="s">
        <v>134</v>
      </c>
      <c r="E4114">
        <v>13</v>
      </c>
      <c r="F4114" t="s">
        <v>32</v>
      </c>
      <c r="G4114" t="s">
        <v>29</v>
      </c>
      <c r="L4114" t="str">
        <f t="shared" si="256"/>
        <v>NA</v>
      </c>
      <c r="M4114" t="str">
        <f t="shared" si="257"/>
        <v>NA</v>
      </c>
      <c r="N4114" t="str">
        <f t="shared" si="258"/>
        <v>NA</v>
      </c>
      <c r="O4114" t="str">
        <f t="shared" si="259"/>
        <v>W5-E5 13</v>
      </c>
    </row>
    <row r="4115" spans="1:15">
      <c r="A4115" t="s">
        <v>135</v>
      </c>
      <c r="B4115" t="s">
        <v>183</v>
      </c>
      <c r="C4115" t="s">
        <v>184</v>
      </c>
      <c r="D4115" t="s">
        <v>134</v>
      </c>
      <c r="E4115">
        <v>14</v>
      </c>
      <c r="F4115" t="s">
        <v>32</v>
      </c>
      <c r="G4115" t="s">
        <v>29</v>
      </c>
      <c r="L4115" t="str">
        <f t="shared" si="256"/>
        <v>NA</v>
      </c>
      <c r="M4115" t="str">
        <f t="shared" si="257"/>
        <v>NA</v>
      </c>
      <c r="N4115" t="str">
        <f t="shared" si="258"/>
        <v>NA</v>
      </c>
      <c r="O4115" t="str">
        <f t="shared" si="259"/>
        <v>W5-E5 14</v>
      </c>
    </row>
    <row r="4116" spans="1:15">
      <c r="A4116" t="s">
        <v>135</v>
      </c>
      <c r="B4116" t="s">
        <v>183</v>
      </c>
      <c r="C4116" t="s">
        <v>184</v>
      </c>
      <c r="D4116" t="s">
        <v>134</v>
      </c>
      <c r="E4116">
        <v>15</v>
      </c>
      <c r="F4116" t="s">
        <v>32</v>
      </c>
      <c r="G4116" t="s">
        <v>29</v>
      </c>
      <c r="L4116" t="str">
        <f t="shared" si="256"/>
        <v>NA</v>
      </c>
      <c r="M4116" t="str">
        <f t="shared" si="257"/>
        <v>NA</v>
      </c>
      <c r="N4116" t="str">
        <f t="shared" si="258"/>
        <v>NA</v>
      </c>
      <c r="O4116" t="str">
        <f t="shared" si="259"/>
        <v>W5-E5 15</v>
      </c>
    </row>
    <row r="4117" spans="1:15">
      <c r="A4117" t="s">
        <v>135</v>
      </c>
      <c r="B4117" t="s">
        <v>183</v>
      </c>
      <c r="C4117" t="s">
        <v>184</v>
      </c>
      <c r="D4117" t="s">
        <v>134</v>
      </c>
      <c r="E4117">
        <v>16</v>
      </c>
      <c r="F4117" t="s">
        <v>32</v>
      </c>
      <c r="G4117" t="s">
        <v>29</v>
      </c>
      <c r="L4117" t="str">
        <f t="shared" si="256"/>
        <v>NA</v>
      </c>
      <c r="M4117" t="str">
        <f t="shared" si="257"/>
        <v>NA</v>
      </c>
      <c r="N4117" t="str">
        <f t="shared" si="258"/>
        <v>NA</v>
      </c>
      <c r="O4117" t="str">
        <f t="shared" si="259"/>
        <v>W5-E5 16</v>
      </c>
    </row>
    <row r="4118" spans="1:15">
      <c r="A4118" t="s">
        <v>135</v>
      </c>
      <c r="B4118" t="s">
        <v>183</v>
      </c>
      <c r="C4118" t="s">
        <v>184</v>
      </c>
      <c r="D4118" t="s">
        <v>134</v>
      </c>
      <c r="E4118">
        <v>17</v>
      </c>
      <c r="F4118" t="s">
        <v>32</v>
      </c>
      <c r="G4118" t="s">
        <v>29</v>
      </c>
      <c r="L4118" t="str">
        <f t="shared" si="256"/>
        <v>NA</v>
      </c>
      <c r="M4118" t="str">
        <f t="shared" si="257"/>
        <v>NA</v>
      </c>
      <c r="N4118" t="str">
        <f t="shared" si="258"/>
        <v>NA</v>
      </c>
      <c r="O4118" t="str">
        <f t="shared" si="259"/>
        <v>W5-E5 17</v>
      </c>
    </row>
    <row r="4119" spans="1:15">
      <c r="A4119" t="s">
        <v>135</v>
      </c>
      <c r="B4119" t="s">
        <v>183</v>
      </c>
      <c r="C4119" t="s">
        <v>184</v>
      </c>
      <c r="D4119" t="s">
        <v>134</v>
      </c>
      <c r="E4119">
        <v>18</v>
      </c>
      <c r="F4119" t="s">
        <v>32</v>
      </c>
      <c r="G4119" t="s">
        <v>29</v>
      </c>
      <c r="L4119" t="str">
        <f t="shared" si="256"/>
        <v>NA</v>
      </c>
      <c r="M4119" t="str">
        <f t="shared" si="257"/>
        <v>NA</v>
      </c>
      <c r="N4119" t="str">
        <f t="shared" si="258"/>
        <v>NA</v>
      </c>
      <c r="O4119" t="str">
        <f t="shared" si="259"/>
        <v>W5-E5 18</v>
      </c>
    </row>
    <row r="4120" spans="1:15">
      <c r="A4120" t="s">
        <v>135</v>
      </c>
      <c r="B4120" t="s">
        <v>183</v>
      </c>
      <c r="C4120" t="s">
        <v>184</v>
      </c>
      <c r="D4120" t="s">
        <v>134</v>
      </c>
      <c r="E4120">
        <v>19</v>
      </c>
      <c r="F4120" t="s">
        <v>32</v>
      </c>
      <c r="G4120" t="s">
        <v>29</v>
      </c>
      <c r="L4120" t="str">
        <f t="shared" si="256"/>
        <v>NA</v>
      </c>
      <c r="M4120" t="str">
        <f t="shared" si="257"/>
        <v>NA</v>
      </c>
      <c r="N4120" t="str">
        <f t="shared" si="258"/>
        <v>NA</v>
      </c>
      <c r="O4120" t="str">
        <f t="shared" si="259"/>
        <v>W5-E5 19</v>
      </c>
    </row>
    <row r="4121" spans="1:15">
      <c r="A4121" t="s">
        <v>135</v>
      </c>
      <c r="B4121" t="s">
        <v>183</v>
      </c>
      <c r="C4121" t="s">
        <v>184</v>
      </c>
      <c r="D4121" t="s">
        <v>134</v>
      </c>
      <c r="E4121">
        <v>20</v>
      </c>
      <c r="F4121" t="s">
        <v>32</v>
      </c>
      <c r="G4121" t="s">
        <v>29</v>
      </c>
      <c r="L4121" t="str">
        <f t="shared" si="256"/>
        <v>NA</v>
      </c>
      <c r="M4121" t="str">
        <f t="shared" si="257"/>
        <v>NA</v>
      </c>
      <c r="N4121" t="str">
        <f t="shared" si="258"/>
        <v>NA</v>
      </c>
      <c r="O4121" t="str">
        <f t="shared" si="259"/>
        <v>W5-E5 20</v>
      </c>
    </row>
    <row r="4122" spans="1:15">
      <c r="A4122" t="s">
        <v>135</v>
      </c>
      <c r="B4122" t="s">
        <v>183</v>
      </c>
      <c r="C4122" t="s">
        <v>184</v>
      </c>
      <c r="D4122" t="s">
        <v>134</v>
      </c>
      <c r="E4122">
        <v>21</v>
      </c>
      <c r="F4122" t="s">
        <v>32</v>
      </c>
      <c r="G4122" t="s">
        <v>29</v>
      </c>
      <c r="L4122" t="str">
        <f t="shared" si="256"/>
        <v>NA</v>
      </c>
      <c r="M4122" t="str">
        <f t="shared" si="257"/>
        <v>NA</v>
      </c>
      <c r="N4122" t="str">
        <f t="shared" si="258"/>
        <v>NA</v>
      </c>
      <c r="O4122" t="str">
        <f t="shared" si="259"/>
        <v>W5-E5 21</v>
      </c>
    </row>
    <row r="4123" spans="1:15">
      <c r="A4123" t="s">
        <v>135</v>
      </c>
      <c r="B4123" t="s">
        <v>183</v>
      </c>
      <c r="C4123" t="s">
        <v>184</v>
      </c>
      <c r="D4123" t="s">
        <v>134</v>
      </c>
      <c r="E4123">
        <v>22</v>
      </c>
      <c r="F4123" t="s">
        <v>32</v>
      </c>
      <c r="G4123" t="s">
        <v>29</v>
      </c>
      <c r="L4123" t="str">
        <f t="shared" si="256"/>
        <v>NA</v>
      </c>
      <c r="M4123" t="str">
        <f t="shared" si="257"/>
        <v>NA</v>
      </c>
      <c r="N4123" t="str">
        <f t="shared" si="258"/>
        <v>NA</v>
      </c>
      <c r="O4123" t="str">
        <f t="shared" si="259"/>
        <v>W5-E5 22</v>
      </c>
    </row>
    <row r="4124" spans="1:15">
      <c r="A4124" t="s">
        <v>135</v>
      </c>
      <c r="B4124" t="s">
        <v>183</v>
      </c>
      <c r="C4124" t="s">
        <v>184</v>
      </c>
      <c r="D4124" t="s">
        <v>134</v>
      </c>
      <c r="E4124">
        <v>23</v>
      </c>
      <c r="F4124" t="s">
        <v>32</v>
      </c>
      <c r="G4124" t="s">
        <v>29</v>
      </c>
      <c r="L4124" t="str">
        <f t="shared" si="256"/>
        <v>NA</v>
      </c>
      <c r="M4124" t="str">
        <f t="shared" si="257"/>
        <v>NA</v>
      </c>
      <c r="N4124" t="str">
        <f t="shared" si="258"/>
        <v>NA</v>
      </c>
      <c r="O4124" t="str">
        <f t="shared" si="259"/>
        <v>W5-E5 23</v>
      </c>
    </row>
    <row r="4125" spans="1:15">
      <c r="A4125" t="s">
        <v>135</v>
      </c>
      <c r="B4125" t="s">
        <v>183</v>
      </c>
      <c r="C4125" t="s">
        <v>184</v>
      </c>
      <c r="D4125" t="s">
        <v>134</v>
      </c>
      <c r="E4125">
        <v>24</v>
      </c>
      <c r="F4125" t="s">
        <v>32</v>
      </c>
      <c r="G4125" t="s">
        <v>29</v>
      </c>
      <c r="L4125" t="str">
        <f t="shared" si="256"/>
        <v>NA</v>
      </c>
      <c r="M4125" t="str">
        <f t="shared" si="257"/>
        <v>NA</v>
      </c>
      <c r="N4125" t="str">
        <f t="shared" si="258"/>
        <v>NA</v>
      </c>
      <c r="O4125" t="str">
        <f t="shared" si="259"/>
        <v>W5-E5 24</v>
      </c>
    </row>
    <row r="4126" spans="1:15">
      <c r="A4126" t="s">
        <v>135</v>
      </c>
      <c r="B4126" t="s">
        <v>183</v>
      </c>
      <c r="C4126" t="s">
        <v>184</v>
      </c>
      <c r="D4126" t="s">
        <v>134</v>
      </c>
      <c r="E4126">
        <v>25</v>
      </c>
      <c r="F4126" t="s">
        <v>186</v>
      </c>
      <c r="G4126" t="s">
        <v>29</v>
      </c>
      <c r="L4126" t="str">
        <f t="shared" si="256"/>
        <v>NA</v>
      </c>
      <c r="M4126" t="str">
        <f t="shared" si="257"/>
        <v>NA</v>
      </c>
      <c r="N4126" t="str">
        <f t="shared" si="258"/>
        <v>NA</v>
      </c>
      <c r="O4126" t="str">
        <f t="shared" si="259"/>
        <v>W5-E5 25</v>
      </c>
    </row>
    <row r="4127" spans="1:15">
      <c r="A4127" t="s">
        <v>135</v>
      </c>
      <c r="B4127" t="s">
        <v>183</v>
      </c>
      <c r="C4127" t="s">
        <v>184</v>
      </c>
      <c r="D4127" t="s">
        <v>134</v>
      </c>
      <c r="E4127">
        <v>26</v>
      </c>
      <c r="F4127" t="s">
        <v>186</v>
      </c>
      <c r="G4127" t="s">
        <v>29</v>
      </c>
      <c r="L4127" t="str">
        <f t="shared" si="256"/>
        <v>NA</v>
      </c>
      <c r="M4127" t="str">
        <f t="shared" si="257"/>
        <v>NA</v>
      </c>
      <c r="N4127" t="str">
        <f t="shared" si="258"/>
        <v>NA</v>
      </c>
      <c r="O4127" t="str">
        <f t="shared" si="259"/>
        <v>W5-E5 26</v>
      </c>
    </row>
    <row r="4128" spans="1:15">
      <c r="A4128" t="s">
        <v>135</v>
      </c>
      <c r="B4128" t="s">
        <v>183</v>
      </c>
      <c r="C4128" t="s">
        <v>184</v>
      </c>
      <c r="D4128" t="s">
        <v>134</v>
      </c>
      <c r="E4128">
        <v>27</v>
      </c>
      <c r="F4128" t="s">
        <v>32</v>
      </c>
      <c r="G4128" t="s">
        <v>29</v>
      </c>
      <c r="L4128" t="str">
        <f t="shared" si="256"/>
        <v>NA</v>
      </c>
      <c r="M4128" t="str">
        <f t="shared" si="257"/>
        <v>NA</v>
      </c>
      <c r="N4128" t="str">
        <f t="shared" si="258"/>
        <v>NA</v>
      </c>
      <c r="O4128" t="str">
        <f t="shared" si="259"/>
        <v>W5-E5 27</v>
      </c>
    </row>
    <row r="4129" spans="1:15">
      <c r="A4129" t="s">
        <v>135</v>
      </c>
      <c r="B4129" t="s">
        <v>183</v>
      </c>
      <c r="C4129" t="s">
        <v>184</v>
      </c>
      <c r="D4129" t="s">
        <v>134</v>
      </c>
      <c r="E4129">
        <v>28</v>
      </c>
      <c r="F4129" t="s">
        <v>32</v>
      </c>
      <c r="G4129" t="s">
        <v>29</v>
      </c>
      <c r="L4129" t="str">
        <f t="shared" si="256"/>
        <v>NA</v>
      </c>
      <c r="M4129" t="str">
        <f t="shared" si="257"/>
        <v>NA</v>
      </c>
      <c r="N4129" t="str">
        <f t="shared" si="258"/>
        <v>NA</v>
      </c>
      <c r="O4129" t="str">
        <f t="shared" si="259"/>
        <v>W5-E5 28</v>
      </c>
    </row>
    <row r="4130" spans="1:15">
      <c r="A4130" t="s">
        <v>135</v>
      </c>
      <c r="B4130" t="s">
        <v>183</v>
      </c>
      <c r="C4130" t="s">
        <v>184</v>
      </c>
      <c r="D4130" t="s">
        <v>134</v>
      </c>
      <c r="E4130">
        <v>29</v>
      </c>
      <c r="F4130" t="s">
        <v>186</v>
      </c>
      <c r="G4130" t="s">
        <v>29</v>
      </c>
      <c r="L4130" t="str">
        <f t="shared" si="256"/>
        <v>NA</v>
      </c>
      <c r="M4130" t="str">
        <f t="shared" si="257"/>
        <v>NA</v>
      </c>
      <c r="N4130" t="str">
        <f t="shared" si="258"/>
        <v>NA</v>
      </c>
      <c r="O4130" t="str">
        <f t="shared" si="259"/>
        <v>W5-E5 29</v>
      </c>
    </row>
    <row r="4131" spans="1:15">
      <c r="A4131" t="s">
        <v>135</v>
      </c>
      <c r="B4131" t="s">
        <v>183</v>
      </c>
      <c r="C4131" t="s">
        <v>184</v>
      </c>
      <c r="D4131" t="s">
        <v>134</v>
      </c>
      <c r="E4131">
        <v>30</v>
      </c>
      <c r="F4131" t="s">
        <v>32</v>
      </c>
      <c r="G4131" t="s">
        <v>29</v>
      </c>
      <c r="L4131" t="str">
        <f t="shared" si="256"/>
        <v>NA</v>
      </c>
      <c r="M4131" t="str">
        <f t="shared" si="257"/>
        <v>NA</v>
      </c>
      <c r="N4131" t="str">
        <f t="shared" si="258"/>
        <v>NA</v>
      </c>
      <c r="O4131" t="str">
        <f t="shared" si="259"/>
        <v>W5-E5 30</v>
      </c>
    </row>
    <row r="4132" spans="1:15">
      <c r="A4132" t="s">
        <v>135</v>
      </c>
      <c r="B4132" t="s">
        <v>183</v>
      </c>
      <c r="C4132" t="s">
        <v>184</v>
      </c>
      <c r="D4132" t="s">
        <v>134</v>
      </c>
      <c r="E4132">
        <v>31</v>
      </c>
      <c r="F4132" t="s">
        <v>32</v>
      </c>
      <c r="G4132" t="s">
        <v>29</v>
      </c>
      <c r="L4132" t="str">
        <f t="shared" si="256"/>
        <v>NA</v>
      </c>
      <c r="M4132" t="str">
        <f t="shared" si="257"/>
        <v>NA</v>
      </c>
      <c r="N4132" t="str">
        <f t="shared" si="258"/>
        <v>NA</v>
      </c>
      <c r="O4132" t="str">
        <f t="shared" si="259"/>
        <v>W5-E5 31</v>
      </c>
    </row>
    <row r="4133" spans="1:15">
      <c r="A4133" t="s">
        <v>135</v>
      </c>
      <c r="B4133" t="s">
        <v>183</v>
      </c>
      <c r="C4133" t="s">
        <v>184</v>
      </c>
      <c r="D4133" t="s">
        <v>134</v>
      </c>
      <c r="E4133">
        <v>32</v>
      </c>
      <c r="F4133" t="s">
        <v>32</v>
      </c>
      <c r="G4133" t="s">
        <v>29</v>
      </c>
      <c r="L4133" t="str">
        <f t="shared" si="256"/>
        <v>NA</v>
      </c>
      <c r="M4133" t="str">
        <f t="shared" si="257"/>
        <v>NA</v>
      </c>
      <c r="N4133" t="str">
        <f t="shared" si="258"/>
        <v>NA</v>
      </c>
      <c r="O4133" t="str">
        <f t="shared" si="259"/>
        <v>W5-E5 32</v>
      </c>
    </row>
    <row r="4134" spans="1:15">
      <c r="A4134" t="s">
        <v>135</v>
      </c>
      <c r="B4134" t="s">
        <v>183</v>
      </c>
      <c r="C4134" t="s">
        <v>184</v>
      </c>
      <c r="D4134" t="s">
        <v>134</v>
      </c>
      <c r="E4134">
        <v>33</v>
      </c>
      <c r="F4134" t="s">
        <v>32</v>
      </c>
      <c r="G4134" t="s">
        <v>29</v>
      </c>
      <c r="L4134" t="str">
        <f t="shared" si="256"/>
        <v>NA</v>
      </c>
      <c r="M4134" t="str">
        <f t="shared" si="257"/>
        <v>NA</v>
      </c>
      <c r="N4134" t="str">
        <f t="shared" si="258"/>
        <v>NA</v>
      </c>
      <c r="O4134" t="str">
        <f t="shared" si="259"/>
        <v>W5-E5 33</v>
      </c>
    </row>
    <row r="4135" spans="1:15">
      <c r="A4135" t="s">
        <v>135</v>
      </c>
      <c r="B4135" t="s">
        <v>183</v>
      </c>
      <c r="C4135" t="s">
        <v>184</v>
      </c>
      <c r="D4135" t="s">
        <v>134</v>
      </c>
      <c r="E4135">
        <v>34</v>
      </c>
      <c r="F4135" t="s">
        <v>32</v>
      </c>
      <c r="G4135" t="s">
        <v>29</v>
      </c>
      <c r="L4135" t="str">
        <f t="shared" si="256"/>
        <v>NA</v>
      </c>
      <c r="M4135" t="str">
        <f t="shared" si="257"/>
        <v>NA</v>
      </c>
      <c r="N4135" t="str">
        <f t="shared" si="258"/>
        <v>NA</v>
      </c>
      <c r="O4135" t="str">
        <f t="shared" si="259"/>
        <v>W5-E5 34</v>
      </c>
    </row>
    <row r="4136" spans="1:15">
      <c r="A4136" t="s">
        <v>135</v>
      </c>
      <c r="B4136" t="s">
        <v>183</v>
      </c>
      <c r="C4136" t="s">
        <v>184</v>
      </c>
      <c r="D4136" t="s">
        <v>134</v>
      </c>
      <c r="E4136">
        <v>35</v>
      </c>
      <c r="F4136" t="s">
        <v>32</v>
      </c>
      <c r="G4136" t="s">
        <v>29</v>
      </c>
      <c r="L4136" t="str">
        <f t="shared" si="256"/>
        <v>NA</v>
      </c>
      <c r="M4136" t="str">
        <f t="shared" si="257"/>
        <v>NA</v>
      </c>
      <c r="N4136" t="str">
        <f t="shared" si="258"/>
        <v>NA</v>
      </c>
      <c r="O4136" t="str">
        <f t="shared" si="259"/>
        <v>W5-E5 35</v>
      </c>
    </row>
    <row r="4137" spans="1:15">
      <c r="A4137" t="s">
        <v>135</v>
      </c>
      <c r="B4137" t="s">
        <v>183</v>
      </c>
      <c r="C4137" t="s">
        <v>184</v>
      </c>
      <c r="D4137" t="s">
        <v>134</v>
      </c>
      <c r="E4137">
        <v>36</v>
      </c>
      <c r="F4137" t="s">
        <v>32</v>
      </c>
      <c r="G4137" t="s">
        <v>29</v>
      </c>
      <c r="L4137" t="str">
        <f t="shared" si="256"/>
        <v>NA</v>
      </c>
      <c r="M4137" t="str">
        <f t="shared" si="257"/>
        <v>NA</v>
      </c>
      <c r="N4137" t="str">
        <f t="shared" si="258"/>
        <v>NA</v>
      </c>
      <c r="O4137" t="str">
        <f t="shared" si="259"/>
        <v>W5-E5 36</v>
      </c>
    </row>
    <row r="4138" spans="1:15">
      <c r="A4138" t="s">
        <v>135</v>
      </c>
      <c r="B4138" t="s">
        <v>183</v>
      </c>
      <c r="C4138" t="s">
        <v>184</v>
      </c>
      <c r="D4138" t="s">
        <v>134</v>
      </c>
      <c r="E4138">
        <v>37</v>
      </c>
      <c r="F4138" t="s">
        <v>32</v>
      </c>
      <c r="G4138" t="s">
        <v>29</v>
      </c>
      <c r="L4138" t="str">
        <f t="shared" si="256"/>
        <v>NA</v>
      </c>
      <c r="M4138" t="str">
        <f t="shared" si="257"/>
        <v>NA</v>
      </c>
      <c r="N4138" t="str">
        <f t="shared" si="258"/>
        <v>NA</v>
      </c>
      <c r="O4138" t="str">
        <f t="shared" si="259"/>
        <v>W5-E5 37</v>
      </c>
    </row>
    <row r="4139" spans="1:15">
      <c r="A4139" t="s">
        <v>135</v>
      </c>
      <c r="B4139" t="s">
        <v>183</v>
      </c>
      <c r="C4139" t="s">
        <v>184</v>
      </c>
      <c r="D4139" t="s">
        <v>134</v>
      </c>
      <c r="E4139">
        <v>38</v>
      </c>
      <c r="F4139" t="s">
        <v>20</v>
      </c>
      <c r="G4139" t="s">
        <v>132</v>
      </c>
      <c r="H4139" t="b">
        <v>1</v>
      </c>
      <c r="I4139" t="s">
        <v>19</v>
      </c>
      <c r="J4139" t="s">
        <v>24</v>
      </c>
      <c r="K4139">
        <v>0.2</v>
      </c>
      <c r="L4139" t="str">
        <f t="shared" si="256"/>
        <v>Maireana</v>
      </c>
      <c r="M4139" t="str">
        <f t="shared" si="257"/>
        <v>NA</v>
      </c>
      <c r="N4139" t="str">
        <f t="shared" si="258"/>
        <v>Genus</v>
      </c>
      <c r="O4139" t="str">
        <f t="shared" si="259"/>
        <v>W5-E5 38</v>
      </c>
    </row>
    <row r="4140" spans="1:15">
      <c r="A4140" t="s">
        <v>135</v>
      </c>
      <c r="B4140" t="s">
        <v>183</v>
      </c>
      <c r="C4140" t="s">
        <v>184</v>
      </c>
      <c r="D4140" t="s">
        <v>134</v>
      </c>
      <c r="E4140">
        <v>39</v>
      </c>
      <c r="F4140" t="s">
        <v>34</v>
      </c>
      <c r="G4140" t="s">
        <v>29</v>
      </c>
      <c r="L4140" t="str">
        <f t="shared" si="256"/>
        <v>NA</v>
      </c>
      <c r="M4140" t="str">
        <f t="shared" si="257"/>
        <v>NA</v>
      </c>
      <c r="N4140" t="str">
        <f t="shared" si="258"/>
        <v>NA</v>
      </c>
      <c r="O4140" t="str">
        <f t="shared" si="259"/>
        <v>W5-E5 39</v>
      </c>
    </row>
    <row r="4141" spans="1:15">
      <c r="A4141" t="s">
        <v>135</v>
      </c>
      <c r="B4141" t="s">
        <v>183</v>
      </c>
      <c r="C4141" t="s">
        <v>184</v>
      </c>
      <c r="D4141" t="s">
        <v>134</v>
      </c>
      <c r="E4141">
        <v>40</v>
      </c>
      <c r="F4141" t="s">
        <v>34</v>
      </c>
      <c r="G4141" t="s">
        <v>29</v>
      </c>
      <c r="L4141" t="str">
        <f t="shared" si="256"/>
        <v>NA</v>
      </c>
      <c r="M4141" t="str">
        <f t="shared" si="257"/>
        <v>NA</v>
      </c>
      <c r="N4141" t="str">
        <f t="shared" si="258"/>
        <v>NA</v>
      </c>
      <c r="O4141" t="str">
        <f t="shared" si="259"/>
        <v>W5-E5 40</v>
      </c>
    </row>
    <row r="4142" spans="1:15">
      <c r="A4142" t="s">
        <v>135</v>
      </c>
      <c r="B4142" t="s">
        <v>183</v>
      </c>
      <c r="C4142" t="s">
        <v>184</v>
      </c>
      <c r="D4142" t="s">
        <v>134</v>
      </c>
      <c r="E4142">
        <v>41</v>
      </c>
      <c r="F4142" t="s">
        <v>20</v>
      </c>
      <c r="G4142" t="s">
        <v>44</v>
      </c>
      <c r="H4142" t="b">
        <v>1</v>
      </c>
      <c r="I4142" t="s">
        <v>19</v>
      </c>
      <c r="J4142" t="s">
        <v>24</v>
      </c>
      <c r="K4142">
        <v>0.17</v>
      </c>
      <c r="L4142" t="str">
        <f t="shared" si="256"/>
        <v>Maireana</v>
      </c>
      <c r="M4142" t="str">
        <f t="shared" si="257"/>
        <v>astrotricha</v>
      </c>
      <c r="N4142" t="str">
        <f t="shared" si="258"/>
        <v>Species</v>
      </c>
      <c r="O4142" t="str">
        <f t="shared" si="259"/>
        <v>W5-E5 41</v>
      </c>
    </row>
    <row r="4143" spans="1:15">
      <c r="A4143" t="s">
        <v>135</v>
      </c>
      <c r="B4143" t="s">
        <v>183</v>
      </c>
      <c r="C4143" t="s">
        <v>184</v>
      </c>
      <c r="D4143" t="s">
        <v>134</v>
      </c>
      <c r="E4143">
        <v>42</v>
      </c>
      <c r="F4143" t="s">
        <v>20</v>
      </c>
      <c r="G4143" t="s">
        <v>29</v>
      </c>
      <c r="L4143" t="str">
        <f t="shared" si="256"/>
        <v>NA</v>
      </c>
      <c r="M4143" t="str">
        <f t="shared" si="257"/>
        <v>NA</v>
      </c>
      <c r="N4143" t="str">
        <f t="shared" si="258"/>
        <v>NA</v>
      </c>
      <c r="O4143" t="str">
        <f t="shared" si="259"/>
        <v>W5-E5 42</v>
      </c>
    </row>
    <row r="4144" spans="1:15">
      <c r="A4144" t="s">
        <v>135</v>
      </c>
      <c r="B4144" t="s">
        <v>183</v>
      </c>
      <c r="C4144" t="s">
        <v>184</v>
      </c>
      <c r="D4144" t="s">
        <v>134</v>
      </c>
      <c r="E4144">
        <v>43</v>
      </c>
      <c r="F4144" t="s">
        <v>20</v>
      </c>
      <c r="G4144" t="s">
        <v>29</v>
      </c>
      <c r="L4144" t="str">
        <f t="shared" si="256"/>
        <v>NA</v>
      </c>
      <c r="M4144" t="str">
        <f t="shared" si="257"/>
        <v>NA</v>
      </c>
      <c r="N4144" t="str">
        <f t="shared" si="258"/>
        <v>NA</v>
      </c>
      <c r="O4144" t="str">
        <f t="shared" si="259"/>
        <v>W5-E5 43</v>
      </c>
    </row>
    <row r="4145" spans="1:15">
      <c r="A4145" t="s">
        <v>135</v>
      </c>
      <c r="B4145" t="s">
        <v>183</v>
      </c>
      <c r="C4145" t="s">
        <v>184</v>
      </c>
      <c r="D4145" t="s">
        <v>134</v>
      </c>
      <c r="E4145">
        <v>44</v>
      </c>
      <c r="F4145" t="s">
        <v>20</v>
      </c>
      <c r="G4145" t="s">
        <v>29</v>
      </c>
      <c r="L4145" t="str">
        <f t="shared" si="256"/>
        <v>NA</v>
      </c>
      <c r="M4145" t="str">
        <f t="shared" si="257"/>
        <v>NA</v>
      </c>
      <c r="N4145" t="str">
        <f t="shared" si="258"/>
        <v>NA</v>
      </c>
      <c r="O4145" t="str">
        <f t="shared" si="259"/>
        <v>W5-E5 44</v>
      </c>
    </row>
    <row r="4146" spans="1:15">
      <c r="A4146" t="s">
        <v>135</v>
      </c>
      <c r="B4146" t="s">
        <v>183</v>
      </c>
      <c r="C4146" t="s">
        <v>184</v>
      </c>
      <c r="D4146" t="s">
        <v>134</v>
      </c>
      <c r="E4146">
        <v>45</v>
      </c>
      <c r="F4146" t="s">
        <v>20</v>
      </c>
      <c r="G4146" t="s">
        <v>30</v>
      </c>
      <c r="H4146" t="b">
        <v>1</v>
      </c>
      <c r="I4146" t="s">
        <v>19</v>
      </c>
      <c r="J4146" t="s">
        <v>24</v>
      </c>
      <c r="K4146">
        <v>0.14000000000000001</v>
      </c>
      <c r="L4146" t="str">
        <f t="shared" si="256"/>
        <v>Sclerolaena</v>
      </c>
      <c r="M4146" t="str">
        <f t="shared" si="257"/>
        <v>ventricosa</v>
      </c>
      <c r="N4146" t="str">
        <f t="shared" si="258"/>
        <v>Species</v>
      </c>
      <c r="O4146" t="str">
        <f t="shared" si="259"/>
        <v>W5-E5 45</v>
      </c>
    </row>
    <row r="4147" spans="1:15">
      <c r="A4147" t="s">
        <v>135</v>
      </c>
      <c r="B4147" t="s">
        <v>183</v>
      </c>
      <c r="C4147" t="s">
        <v>184</v>
      </c>
      <c r="D4147" t="s">
        <v>134</v>
      </c>
      <c r="E4147">
        <v>46</v>
      </c>
      <c r="F4147" t="s">
        <v>32</v>
      </c>
      <c r="G4147" t="s">
        <v>29</v>
      </c>
      <c r="L4147" t="str">
        <f t="shared" si="256"/>
        <v>NA</v>
      </c>
      <c r="M4147" t="str">
        <f t="shared" si="257"/>
        <v>NA</v>
      </c>
      <c r="N4147" t="str">
        <f t="shared" si="258"/>
        <v>NA</v>
      </c>
      <c r="O4147" t="str">
        <f t="shared" si="259"/>
        <v>W5-E5 46</v>
      </c>
    </row>
    <row r="4148" spans="1:15">
      <c r="A4148" t="s">
        <v>135</v>
      </c>
      <c r="B4148" t="s">
        <v>183</v>
      </c>
      <c r="C4148" t="s">
        <v>184</v>
      </c>
      <c r="D4148" t="s">
        <v>134</v>
      </c>
      <c r="E4148">
        <v>47</v>
      </c>
      <c r="F4148" t="s">
        <v>34</v>
      </c>
      <c r="G4148" t="s">
        <v>29</v>
      </c>
      <c r="L4148" t="str">
        <f t="shared" si="256"/>
        <v>NA</v>
      </c>
      <c r="M4148" t="str">
        <f t="shared" si="257"/>
        <v>NA</v>
      </c>
      <c r="N4148" t="str">
        <f t="shared" si="258"/>
        <v>NA</v>
      </c>
      <c r="O4148" t="str">
        <f t="shared" si="259"/>
        <v>W5-E5 47</v>
      </c>
    </row>
    <row r="4149" spans="1:15">
      <c r="A4149" t="s">
        <v>135</v>
      </c>
      <c r="B4149" t="s">
        <v>183</v>
      </c>
      <c r="C4149" t="s">
        <v>184</v>
      </c>
      <c r="D4149" t="s">
        <v>134</v>
      </c>
      <c r="E4149">
        <v>48</v>
      </c>
      <c r="F4149" t="s">
        <v>20</v>
      </c>
      <c r="G4149" t="s">
        <v>29</v>
      </c>
      <c r="L4149" t="str">
        <f t="shared" si="256"/>
        <v>NA</v>
      </c>
      <c r="M4149" t="str">
        <f t="shared" si="257"/>
        <v>NA</v>
      </c>
      <c r="N4149" t="str">
        <f t="shared" si="258"/>
        <v>NA</v>
      </c>
      <c r="O4149" t="str">
        <f t="shared" si="259"/>
        <v>W5-E5 48</v>
      </c>
    </row>
    <row r="4150" spans="1:15">
      <c r="A4150" t="s">
        <v>135</v>
      </c>
      <c r="B4150" t="s">
        <v>183</v>
      </c>
      <c r="C4150" t="s">
        <v>184</v>
      </c>
      <c r="D4150" t="s">
        <v>134</v>
      </c>
      <c r="E4150">
        <v>49</v>
      </c>
      <c r="F4150" t="s">
        <v>32</v>
      </c>
      <c r="G4150" t="s">
        <v>29</v>
      </c>
      <c r="L4150" t="str">
        <f t="shared" si="256"/>
        <v>NA</v>
      </c>
      <c r="M4150" t="str">
        <f t="shared" si="257"/>
        <v>NA</v>
      </c>
      <c r="N4150" t="str">
        <f t="shared" si="258"/>
        <v>NA</v>
      </c>
      <c r="O4150" t="str">
        <f t="shared" si="259"/>
        <v>W5-E5 49</v>
      </c>
    </row>
    <row r="4151" spans="1:15">
      <c r="A4151" t="s">
        <v>135</v>
      </c>
      <c r="B4151" t="s">
        <v>183</v>
      </c>
      <c r="C4151" t="s">
        <v>184</v>
      </c>
      <c r="D4151" t="s">
        <v>134</v>
      </c>
      <c r="E4151">
        <v>50</v>
      </c>
      <c r="F4151" t="s">
        <v>32</v>
      </c>
      <c r="G4151" t="s">
        <v>29</v>
      </c>
      <c r="L4151" t="str">
        <f t="shared" si="256"/>
        <v>NA</v>
      </c>
      <c r="M4151" t="str">
        <f t="shared" si="257"/>
        <v>NA</v>
      </c>
      <c r="N4151" t="str">
        <f t="shared" si="258"/>
        <v>NA</v>
      </c>
      <c r="O4151" t="str">
        <f t="shared" si="259"/>
        <v>W5-E5 50</v>
      </c>
    </row>
    <row r="4152" spans="1:15">
      <c r="A4152" t="s">
        <v>135</v>
      </c>
      <c r="B4152" t="s">
        <v>183</v>
      </c>
      <c r="C4152" t="s">
        <v>184</v>
      </c>
      <c r="D4152" t="s">
        <v>134</v>
      </c>
      <c r="E4152">
        <v>51</v>
      </c>
      <c r="F4152" t="s">
        <v>35</v>
      </c>
      <c r="G4152" t="s">
        <v>29</v>
      </c>
      <c r="L4152" t="str">
        <f t="shared" si="256"/>
        <v>NA</v>
      </c>
      <c r="M4152" t="str">
        <f t="shared" si="257"/>
        <v>NA</v>
      </c>
      <c r="N4152" t="str">
        <f t="shared" si="258"/>
        <v>NA</v>
      </c>
      <c r="O4152" t="str">
        <f t="shared" si="259"/>
        <v>W5-E5 51</v>
      </c>
    </row>
    <row r="4153" spans="1:15">
      <c r="A4153" t="s">
        <v>135</v>
      </c>
      <c r="B4153" t="s">
        <v>183</v>
      </c>
      <c r="C4153" t="s">
        <v>184</v>
      </c>
      <c r="D4153" t="s">
        <v>134</v>
      </c>
      <c r="E4153">
        <v>52</v>
      </c>
      <c r="F4153" t="s">
        <v>186</v>
      </c>
      <c r="G4153" t="s">
        <v>29</v>
      </c>
      <c r="L4153" t="str">
        <f t="shared" si="256"/>
        <v>NA</v>
      </c>
      <c r="M4153" t="str">
        <f t="shared" si="257"/>
        <v>NA</v>
      </c>
      <c r="N4153" t="str">
        <f t="shared" si="258"/>
        <v>NA</v>
      </c>
      <c r="O4153" t="str">
        <f t="shared" si="259"/>
        <v>W5-E5 52</v>
      </c>
    </row>
    <row r="4154" spans="1:15">
      <c r="A4154" t="s">
        <v>135</v>
      </c>
      <c r="B4154" t="s">
        <v>183</v>
      </c>
      <c r="C4154" t="s">
        <v>184</v>
      </c>
      <c r="D4154" t="s">
        <v>134</v>
      </c>
      <c r="E4154">
        <v>53</v>
      </c>
      <c r="F4154" t="s">
        <v>20</v>
      </c>
      <c r="G4154" t="s">
        <v>33</v>
      </c>
      <c r="H4154" t="b">
        <v>1</v>
      </c>
      <c r="I4154" t="s">
        <v>19</v>
      </c>
      <c r="J4154" t="s">
        <v>24</v>
      </c>
      <c r="K4154">
        <v>0.11</v>
      </c>
      <c r="L4154" t="str">
        <f t="shared" si="256"/>
        <v>Sclerolaena</v>
      </c>
      <c r="M4154" t="str">
        <f t="shared" si="257"/>
        <v>divaricata</v>
      </c>
      <c r="N4154" t="str">
        <f t="shared" si="258"/>
        <v>Species</v>
      </c>
      <c r="O4154" t="str">
        <f t="shared" si="259"/>
        <v>W5-E5 53</v>
      </c>
    </row>
    <row r="4155" spans="1:15">
      <c r="A4155" t="s">
        <v>135</v>
      </c>
      <c r="B4155" t="s">
        <v>183</v>
      </c>
      <c r="C4155" t="s">
        <v>184</v>
      </c>
      <c r="D4155" t="s">
        <v>134</v>
      </c>
      <c r="E4155">
        <v>53</v>
      </c>
      <c r="F4155" t="s">
        <v>20</v>
      </c>
      <c r="G4155" t="s">
        <v>132</v>
      </c>
      <c r="H4155" t="b">
        <v>1</v>
      </c>
      <c r="I4155" t="s">
        <v>19</v>
      </c>
      <c r="J4155" t="s">
        <v>24</v>
      </c>
      <c r="K4155">
        <v>0.17</v>
      </c>
      <c r="L4155" t="str">
        <f t="shared" si="256"/>
        <v>Maireana</v>
      </c>
      <c r="M4155" t="str">
        <f t="shared" si="257"/>
        <v>NA</v>
      </c>
      <c r="N4155" t="str">
        <f t="shared" si="258"/>
        <v>Genus</v>
      </c>
      <c r="O4155" t="str">
        <f t="shared" si="259"/>
        <v>W5-E5 53</v>
      </c>
    </row>
    <row r="4156" spans="1:15">
      <c r="A4156" t="s">
        <v>135</v>
      </c>
      <c r="B4156" t="s">
        <v>183</v>
      </c>
      <c r="C4156" t="s">
        <v>184</v>
      </c>
      <c r="D4156" t="s">
        <v>134</v>
      </c>
      <c r="E4156">
        <v>54</v>
      </c>
      <c r="F4156" t="s">
        <v>20</v>
      </c>
      <c r="G4156" t="s">
        <v>29</v>
      </c>
      <c r="L4156" t="str">
        <f t="shared" si="256"/>
        <v>NA</v>
      </c>
      <c r="M4156" t="str">
        <f t="shared" si="257"/>
        <v>NA</v>
      </c>
      <c r="N4156" t="str">
        <f t="shared" si="258"/>
        <v>NA</v>
      </c>
      <c r="O4156" t="str">
        <f t="shared" si="259"/>
        <v>W5-E5 54</v>
      </c>
    </row>
    <row r="4157" spans="1:15">
      <c r="A4157" t="s">
        <v>135</v>
      </c>
      <c r="B4157" t="s">
        <v>183</v>
      </c>
      <c r="C4157" t="s">
        <v>184</v>
      </c>
      <c r="D4157" t="s">
        <v>134</v>
      </c>
      <c r="E4157">
        <v>55</v>
      </c>
      <c r="F4157" t="s">
        <v>34</v>
      </c>
      <c r="G4157" t="s">
        <v>29</v>
      </c>
      <c r="L4157" t="str">
        <f t="shared" si="256"/>
        <v>NA</v>
      </c>
      <c r="M4157" t="str">
        <f t="shared" si="257"/>
        <v>NA</v>
      </c>
      <c r="N4157" t="str">
        <f t="shared" si="258"/>
        <v>NA</v>
      </c>
      <c r="O4157" t="str">
        <f t="shared" si="259"/>
        <v>W5-E5 55</v>
      </c>
    </row>
    <row r="4158" spans="1:15">
      <c r="A4158" t="s">
        <v>135</v>
      </c>
      <c r="B4158" t="s">
        <v>183</v>
      </c>
      <c r="C4158" t="s">
        <v>184</v>
      </c>
      <c r="D4158" t="s">
        <v>134</v>
      </c>
      <c r="E4158">
        <v>56</v>
      </c>
      <c r="F4158" t="s">
        <v>34</v>
      </c>
      <c r="G4158" t="s">
        <v>47</v>
      </c>
      <c r="H4158" t="b">
        <v>0</v>
      </c>
      <c r="I4158" t="s">
        <v>19</v>
      </c>
      <c r="J4158" t="s">
        <v>24</v>
      </c>
      <c r="K4158">
        <v>0.04</v>
      </c>
      <c r="L4158" t="str">
        <f t="shared" si="256"/>
        <v>Sclerolaena</v>
      </c>
      <c r="M4158" t="str">
        <f t="shared" si="257"/>
        <v>eriacantha</v>
      </c>
      <c r="N4158" t="str">
        <f t="shared" si="258"/>
        <v>Species</v>
      </c>
      <c r="O4158" t="str">
        <f t="shared" si="259"/>
        <v>W5-E5 56</v>
      </c>
    </row>
    <row r="4159" spans="1:15">
      <c r="A4159" t="s">
        <v>135</v>
      </c>
      <c r="B4159" t="s">
        <v>183</v>
      </c>
      <c r="C4159" t="s">
        <v>184</v>
      </c>
      <c r="D4159" t="s">
        <v>134</v>
      </c>
      <c r="E4159">
        <v>57</v>
      </c>
      <c r="F4159" t="s">
        <v>34</v>
      </c>
      <c r="G4159" t="s">
        <v>29</v>
      </c>
      <c r="L4159" t="str">
        <f t="shared" si="256"/>
        <v>NA</v>
      </c>
      <c r="M4159" t="str">
        <f t="shared" si="257"/>
        <v>NA</v>
      </c>
      <c r="N4159" t="str">
        <f t="shared" si="258"/>
        <v>NA</v>
      </c>
      <c r="O4159" t="str">
        <f t="shared" si="259"/>
        <v>W5-E5 57</v>
      </c>
    </row>
    <row r="4160" spans="1:15">
      <c r="A4160" t="s">
        <v>135</v>
      </c>
      <c r="B4160" t="s">
        <v>183</v>
      </c>
      <c r="C4160" t="s">
        <v>184</v>
      </c>
      <c r="D4160" t="s">
        <v>134</v>
      </c>
      <c r="E4160">
        <v>58</v>
      </c>
      <c r="F4160" t="s">
        <v>20</v>
      </c>
      <c r="G4160" t="s">
        <v>29</v>
      </c>
      <c r="L4160" t="str">
        <f t="shared" si="256"/>
        <v>NA</v>
      </c>
      <c r="M4160" t="str">
        <f t="shared" si="257"/>
        <v>NA</v>
      </c>
      <c r="N4160" t="str">
        <f t="shared" si="258"/>
        <v>NA</v>
      </c>
      <c r="O4160" t="str">
        <f t="shared" si="259"/>
        <v>W5-E5 58</v>
      </c>
    </row>
    <row r="4161" spans="1:15">
      <c r="A4161" t="s">
        <v>135</v>
      </c>
      <c r="B4161" t="s">
        <v>183</v>
      </c>
      <c r="C4161" t="s">
        <v>184</v>
      </c>
      <c r="D4161" t="s">
        <v>134</v>
      </c>
      <c r="E4161">
        <v>59</v>
      </c>
      <c r="F4161" t="s">
        <v>34</v>
      </c>
      <c r="G4161" t="s">
        <v>29</v>
      </c>
      <c r="L4161" t="str">
        <f t="shared" si="256"/>
        <v>NA</v>
      </c>
      <c r="M4161" t="str">
        <f t="shared" si="257"/>
        <v>NA</v>
      </c>
      <c r="N4161" t="str">
        <f t="shared" si="258"/>
        <v>NA</v>
      </c>
      <c r="O4161" t="str">
        <f t="shared" si="259"/>
        <v>W5-E5 59</v>
      </c>
    </row>
    <row r="4162" spans="1:15">
      <c r="A4162" t="s">
        <v>135</v>
      </c>
      <c r="B4162" t="s">
        <v>183</v>
      </c>
      <c r="C4162" t="s">
        <v>184</v>
      </c>
      <c r="D4162" t="s">
        <v>134</v>
      </c>
      <c r="E4162">
        <v>60</v>
      </c>
      <c r="F4162" t="s">
        <v>35</v>
      </c>
      <c r="G4162" t="s">
        <v>44</v>
      </c>
      <c r="H4162" t="b">
        <v>0</v>
      </c>
      <c r="I4162" t="s">
        <v>19</v>
      </c>
      <c r="J4162" t="s">
        <v>24</v>
      </c>
      <c r="K4162">
        <v>0.23</v>
      </c>
      <c r="L4162" t="str">
        <f t="shared" si="256"/>
        <v>Maireana</v>
      </c>
      <c r="M4162" t="str">
        <f t="shared" si="257"/>
        <v>astrotricha</v>
      </c>
      <c r="N4162" t="str">
        <f t="shared" si="258"/>
        <v>Species</v>
      </c>
      <c r="O4162" t="str">
        <f t="shared" si="259"/>
        <v>W5-E5 60</v>
      </c>
    </row>
    <row r="4163" spans="1:15">
      <c r="A4163" t="s">
        <v>135</v>
      </c>
      <c r="B4163" t="s">
        <v>183</v>
      </c>
      <c r="C4163" t="s">
        <v>184</v>
      </c>
      <c r="D4163" t="s">
        <v>134</v>
      </c>
      <c r="E4163">
        <v>61</v>
      </c>
      <c r="F4163" t="s">
        <v>20</v>
      </c>
      <c r="G4163" t="s">
        <v>30</v>
      </c>
      <c r="H4163" t="b">
        <v>1</v>
      </c>
      <c r="I4163" t="s">
        <v>19</v>
      </c>
      <c r="J4163" t="s">
        <v>24</v>
      </c>
      <c r="K4163">
        <v>0.11</v>
      </c>
      <c r="L4163" t="str">
        <f t="shared" ref="L4163:L4182" si="260">IF(G4163="NA", "NA", IF(ISNUMBER(SEARCH(" ", G4163)), LEFT(G4163, FIND(" ", G4163) - 1), G4163))</f>
        <v>Sclerolaena</v>
      </c>
      <c r="M4163" t="str">
        <f t="shared" ref="M4163:M4202" si="261">IF(OR(G4163="NA", LEN(TRIM(G4163))=LEN(SUBSTITUTE(G4163," ",""))), "NA", IF(ISNUMBER(SEARCH("Dead", G4163)), "NA", MID(G4163, FIND(" ", G4163) + 1, LEN(G4163) - FIND(" ", G4163))))</f>
        <v>ventricosa</v>
      </c>
      <c r="N4163" t="str">
        <f t="shared" ref="N4163:N4202" si="262">IF(G4163="NA", "NA", IF(ISNUMBER(SEARCH("Dead", G4163)), IF(I4163&lt;&gt;"", "Family", "NA"), IF(ISNUMBER(SEARCH("subsp.", G4163)), "Subspecies", IF(ISNUMBER(SEARCH("var.", G4163)), "Varietas", IF(COUNTIF(G4163, "* *")=0, "Genus", "Species")))))</f>
        <v>Species</v>
      </c>
      <c r="O4163" t="str">
        <f t="shared" ref="O4163:O4202" si="263">CONCATENATE(D4163, " ", E4163)</f>
        <v>W5-E5 61</v>
      </c>
    </row>
    <row r="4164" spans="1:15">
      <c r="A4164" t="s">
        <v>135</v>
      </c>
      <c r="B4164" t="s">
        <v>183</v>
      </c>
      <c r="C4164" t="s">
        <v>184</v>
      </c>
      <c r="D4164" t="s">
        <v>134</v>
      </c>
      <c r="E4164">
        <v>62</v>
      </c>
      <c r="F4164" t="s">
        <v>20</v>
      </c>
      <c r="G4164" t="s">
        <v>29</v>
      </c>
      <c r="L4164" t="str">
        <f t="shared" si="260"/>
        <v>NA</v>
      </c>
      <c r="M4164" t="str">
        <f t="shared" si="261"/>
        <v>NA</v>
      </c>
      <c r="N4164" t="str">
        <f t="shared" si="262"/>
        <v>NA</v>
      </c>
      <c r="O4164" t="str">
        <f t="shared" si="263"/>
        <v>W5-E5 62</v>
      </c>
    </row>
    <row r="4165" spans="1:15">
      <c r="A4165" t="s">
        <v>135</v>
      </c>
      <c r="B4165" t="s">
        <v>183</v>
      </c>
      <c r="C4165" t="s">
        <v>184</v>
      </c>
      <c r="D4165" t="s">
        <v>134</v>
      </c>
      <c r="E4165">
        <v>63</v>
      </c>
      <c r="F4165" t="s">
        <v>20</v>
      </c>
      <c r="G4165" t="s">
        <v>29</v>
      </c>
      <c r="L4165" t="str">
        <f t="shared" si="260"/>
        <v>NA</v>
      </c>
      <c r="M4165" t="str">
        <f t="shared" si="261"/>
        <v>NA</v>
      </c>
      <c r="N4165" t="str">
        <f t="shared" si="262"/>
        <v>NA</v>
      </c>
      <c r="O4165" t="str">
        <f t="shared" si="263"/>
        <v>W5-E5 63</v>
      </c>
    </row>
    <row r="4166" spans="1:15">
      <c r="A4166" t="s">
        <v>135</v>
      </c>
      <c r="B4166" t="s">
        <v>183</v>
      </c>
      <c r="C4166" t="s">
        <v>184</v>
      </c>
      <c r="D4166" t="s">
        <v>134</v>
      </c>
      <c r="E4166">
        <v>64</v>
      </c>
      <c r="F4166" t="s">
        <v>34</v>
      </c>
      <c r="G4166" t="s">
        <v>29</v>
      </c>
      <c r="L4166" t="str">
        <f t="shared" si="260"/>
        <v>NA</v>
      </c>
      <c r="M4166" t="str">
        <f t="shared" si="261"/>
        <v>NA</v>
      </c>
      <c r="N4166" t="str">
        <f t="shared" si="262"/>
        <v>NA</v>
      </c>
      <c r="O4166" t="str">
        <f t="shared" si="263"/>
        <v>W5-E5 64</v>
      </c>
    </row>
    <row r="4167" spans="1:15">
      <c r="A4167" t="s">
        <v>135</v>
      </c>
      <c r="B4167" t="s">
        <v>183</v>
      </c>
      <c r="C4167" t="s">
        <v>184</v>
      </c>
      <c r="D4167" t="s">
        <v>134</v>
      </c>
      <c r="E4167">
        <v>65</v>
      </c>
      <c r="F4167" t="s">
        <v>32</v>
      </c>
      <c r="G4167" t="s">
        <v>29</v>
      </c>
      <c r="L4167" t="str">
        <f t="shared" si="260"/>
        <v>NA</v>
      </c>
      <c r="M4167" t="str">
        <f t="shared" si="261"/>
        <v>NA</v>
      </c>
      <c r="N4167" t="str">
        <f t="shared" si="262"/>
        <v>NA</v>
      </c>
      <c r="O4167" t="str">
        <f t="shared" si="263"/>
        <v>W5-E5 65</v>
      </c>
    </row>
    <row r="4168" spans="1:15">
      <c r="A4168" t="s">
        <v>135</v>
      </c>
      <c r="B4168" t="s">
        <v>183</v>
      </c>
      <c r="C4168" t="s">
        <v>184</v>
      </c>
      <c r="D4168" t="s">
        <v>134</v>
      </c>
      <c r="E4168">
        <v>66</v>
      </c>
      <c r="F4168" t="s">
        <v>32</v>
      </c>
      <c r="G4168" t="s">
        <v>29</v>
      </c>
      <c r="L4168" t="str">
        <f t="shared" si="260"/>
        <v>NA</v>
      </c>
      <c r="M4168" t="str">
        <f t="shared" si="261"/>
        <v>NA</v>
      </c>
      <c r="N4168" t="str">
        <f t="shared" si="262"/>
        <v>NA</v>
      </c>
      <c r="O4168" t="str">
        <f t="shared" si="263"/>
        <v>W5-E5 66</v>
      </c>
    </row>
    <row r="4169" spans="1:15">
      <c r="A4169" t="s">
        <v>135</v>
      </c>
      <c r="B4169" t="s">
        <v>183</v>
      </c>
      <c r="C4169" t="s">
        <v>184</v>
      </c>
      <c r="D4169" t="s">
        <v>134</v>
      </c>
      <c r="E4169">
        <v>67</v>
      </c>
      <c r="F4169" t="s">
        <v>20</v>
      </c>
      <c r="G4169" t="s">
        <v>293</v>
      </c>
      <c r="H4169" t="b">
        <v>0</v>
      </c>
      <c r="I4169" t="s">
        <v>49</v>
      </c>
      <c r="J4169" t="s">
        <v>50</v>
      </c>
      <c r="K4169">
        <v>0.09</v>
      </c>
      <c r="L4169" t="str">
        <f t="shared" si="260"/>
        <v>Enneapogon</v>
      </c>
      <c r="M4169" t="str">
        <f t="shared" si="261"/>
        <v>NA</v>
      </c>
      <c r="N4169" t="str">
        <f t="shared" si="262"/>
        <v>Genus</v>
      </c>
      <c r="O4169" t="str">
        <f t="shared" si="263"/>
        <v>W5-E5 67</v>
      </c>
    </row>
    <row r="4170" spans="1:15">
      <c r="A4170" t="s">
        <v>135</v>
      </c>
      <c r="B4170" t="s">
        <v>183</v>
      </c>
      <c r="C4170" t="s">
        <v>184</v>
      </c>
      <c r="D4170" t="s">
        <v>134</v>
      </c>
      <c r="E4170">
        <v>68</v>
      </c>
      <c r="F4170" t="s">
        <v>32</v>
      </c>
      <c r="G4170" t="s">
        <v>44</v>
      </c>
      <c r="H4170" t="b">
        <v>0</v>
      </c>
      <c r="I4170" t="s">
        <v>19</v>
      </c>
      <c r="J4170" t="s">
        <v>24</v>
      </c>
      <c r="K4170">
        <v>0.15</v>
      </c>
      <c r="L4170" t="str">
        <f t="shared" si="260"/>
        <v>Maireana</v>
      </c>
      <c r="M4170" t="str">
        <f t="shared" si="261"/>
        <v>astrotricha</v>
      </c>
      <c r="N4170" t="str">
        <f t="shared" si="262"/>
        <v>Species</v>
      </c>
      <c r="O4170" t="str">
        <f t="shared" si="263"/>
        <v>W5-E5 68</v>
      </c>
    </row>
    <row r="4171" spans="1:15">
      <c r="A4171" t="s">
        <v>135</v>
      </c>
      <c r="B4171" t="s">
        <v>183</v>
      </c>
      <c r="C4171" t="s">
        <v>184</v>
      </c>
      <c r="D4171" t="s">
        <v>134</v>
      </c>
      <c r="E4171">
        <v>69</v>
      </c>
      <c r="F4171" t="s">
        <v>20</v>
      </c>
      <c r="G4171" t="s">
        <v>29</v>
      </c>
      <c r="L4171" t="str">
        <f t="shared" si="260"/>
        <v>NA</v>
      </c>
      <c r="M4171" t="str">
        <f t="shared" si="261"/>
        <v>NA</v>
      </c>
      <c r="N4171" t="str">
        <f t="shared" si="262"/>
        <v>NA</v>
      </c>
      <c r="O4171" t="str">
        <f t="shared" si="263"/>
        <v>W5-E5 69</v>
      </c>
    </row>
    <row r="4172" spans="1:15">
      <c r="A4172" t="s">
        <v>135</v>
      </c>
      <c r="B4172" t="s">
        <v>183</v>
      </c>
      <c r="C4172" t="s">
        <v>184</v>
      </c>
      <c r="D4172" t="s">
        <v>134</v>
      </c>
      <c r="E4172">
        <v>70</v>
      </c>
      <c r="F4172" t="s">
        <v>35</v>
      </c>
      <c r="G4172" t="s">
        <v>29</v>
      </c>
      <c r="L4172" t="str">
        <f t="shared" si="260"/>
        <v>NA</v>
      </c>
      <c r="M4172" t="str">
        <f t="shared" si="261"/>
        <v>NA</v>
      </c>
      <c r="N4172" t="str">
        <f t="shared" si="262"/>
        <v>NA</v>
      </c>
      <c r="O4172" t="str">
        <f t="shared" si="263"/>
        <v>W5-E5 70</v>
      </c>
    </row>
    <row r="4173" spans="1:15">
      <c r="A4173" t="s">
        <v>135</v>
      </c>
      <c r="B4173" t="s">
        <v>183</v>
      </c>
      <c r="C4173" t="s">
        <v>184</v>
      </c>
      <c r="D4173" t="s">
        <v>134</v>
      </c>
      <c r="E4173">
        <v>71</v>
      </c>
      <c r="F4173" t="s">
        <v>20</v>
      </c>
      <c r="G4173" t="s">
        <v>29</v>
      </c>
      <c r="L4173" t="str">
        <f t="shared" si="260"/>
        <v>NA</v>
      </c>
      <c r="M4173" t="str">
        <f t="shared" si="261"/>
        <v>NA</v>
      </c>
      <c r="N4173" t="str">
        <f t="shared" si="262"/>
        <v>NA</v>
      </c>
      <c r="O4173" t="str">
        <f t="shared" si="263"/>
        <v>W5-E5 71</v>
      </c>
    </row>
    <row r="4174" spans="1:15">
      <c r="A4174" t="s">
        <v>135</v>
      </c>
      <c r="B4174" t="s">
        <v>183</v>
      </c>
      <c r="C4174" t="s">
        <v>184</v>
      </c>
      <c r="D4174" t="s">
        <v>134</v>
      </c>
      <c r="E4174">
        <v>72</v>
      </c>
      <c r="F4174" t="s">
        <v>35</v>
      </c>
      <c r="G4174" t="s">
        <v>29</v>
      </c>
      <c r="L4174" t="str">
        <f t="shared" si="260"/>
        <v>NA</v>
      </c>
      <c r="M4174" t="str">
        <f t="shared" si="261"/>
        <v>NA</v>
      </c>
      <c r="N4174" t="str">
        <f t="shared" si="262"/>
        <v>NA</v>
      </c>
      <c r="O4174" t="str">
        <f t="shared" si="263"/>
        <v>W5-E5 72</v>
      </c>
    </row>
    <row r="4175" spans="1:15">
      <c r="A4175" t="s">
        <v>135</v>
      </c>
      <c r="B4175" t="s">
        <v>183</v>
      </c>
      <c r="C4175" t="s">
        <v>184</v>
      </c>
      <c r="D4175" t="s">
        <v>134</v>
      </c>
      <c r="E4175">
        <v>73</v>
      </c>
      <c r="F4175" t="s">
        <v>20</v>
      </c>
      <c r="G4175" t="s">
        <v>29</v>
      </c>
      <c r="L4175" t="str">
        <f t="shared" si="260"/>
        <v>NA</v>
      </c>
      <c r="M4175" t="str">
        <f t="shared" si="261"/>
        <v>NA</v>
      </c>
      <c r="N4175" t="str">
        <f t="shared" si="262"/>
        <v>NA</v>
      </c>
      <c r="O4175" t="str">
        <f t="shared" si="263"/>
        <v>W5-E5 73</v>
      </c>
    </row>
    <row r="4176" spans="1:15">
      <c r="A4176" t="s">
        <v>135</v>
      </c>
      <c r="B4176" t="s">
        <v>183</v>
      </c>
      <c r="C4176" t="s">
        <v>184</v>
      </c>
      <c r="D4176" t="s">
        <v>134</v>
      </c>
      <c r="E4176">
        <v>74</v>
      </c>
      <c r="F4176" t="s">
        <v>35</v>
      </c>
      <c r="G4176" t="s">
        <v>44</v>
      </c>
      <c r="H4176" t="b">
        <v>1</v>
      </c>
      <c r="I4176" t="s">
        <v>19</v>
      </c>
      <c r="J4176" t="s">
        <v>24</v>
      </c>
      <c r="K4176">
        <v>0.12</v>
      </c>
      <c r="L4176" t="str">
        <f t="shared" si="260"/>
        <v>Maireana</v>
      </c>
      <c r="M4176" t="str">
        <f t="shared" si="261"/>
        <v>astrotricha</v>
      </c>
      <c r="N4176" t="str">
        <f t="shared" si="262"/>
        <v>Species</v>
      </c>
      <c r="O4176" t="str">
        <f t="shared" si="263"/>
        <v>W5-E5 74</v>
      </c>
    </row>
    <row r="4177" spans="1:15">
      <c r="A4177" t="s">
        <v>135</v>
      </c>
      <c r="B4177" t="s">
        <v>183</v>
      </c>
      <c r="C4177" t="s">
        <v>184</v>
      </c>
      <c r="D4177" t="s">
        <v>134</v>
      </c>
      <c r="E4177">
        <v>75</v>
      </c>
      <c r="F4177" t="s">
        <v>20</v>
      </c>
      <c r="G4177" t="s">
        <v>293</v>
      </c>
      <c r="H4177" t="b">
        <v>0</v>
      </c>
      <c r="I4177" t="s">
        <v>49</v>
      </c>
      <c r="J4177" t="s">
        <v>50</v>
      </c>
      <c r="K4177">
        <v>0.03</v>
      </c>
      <c r="L4177" t="str">
        <f t="shared" si="260"/>
        <v>Enneapogon</v>
      </c>
      <c r="M4177" t="str">
        <f t="shared" si="261"/>
        <v>NA</v>
      </c>
      <c r="N4177" t="str">
        <f t="shared" si="262"/>
        <v>Genus</v>
      </c>
      <c r="O4177" t="str">
        <f t="shared" si="263"/>
        <v>W5-E5 75</v>
      </c>
    </row>
    <row r="4178" spans="1:15">
      <c r="A4178" t="s">
        <v>135</v>
      </c>
      <c r="B4178" t="s">
        <v>183</v>
      </c>
      <c r="C4178" t="s">
        <v>184</v>
      </c>
      <c r="D4178" t="s">
        <v>134</v>
      </c>
      <c r="E4178">
        <v>76</v>
      </c>
      <c r="F4178" t="s">
        <v>35</v>
      </c>
      <c r="G4178" t="s">
        <v>29</v>
      </c>
      <c r="L4178" t="str">
        <f t="shared" si="260"/>
        <v>NA</v>
      </c>
      <c r="M4178" t="str">
        <f t="shared" si="261"/>
        <v>NA</v>
      </c>
      <c r="N4178" t="str">
        <f t="shared" si="262"/>
        <v>NA</v>
      </c>
      <c r="O4178" t="str">
        <f t="shared" si="263"/>
        <v>W5-E5 76</v>
      </c>
    </row>
    <row r="4179" spans="1:15">
      <c r="A4179" t="s">
        <v>135</v>
      </c>
      <c r="B4179" t="s">
        <v>183</v>
      </c>
      <c r="C4179" t="s">
        <v>184</v>
      </c>
      <c r="D4179" t="s">
        <v>134</v>
      </c>
      <c r="E4179">
        <v>77</v>
      </c>
      <c r="F4179" t="s">
        <v>20</v>
      </c>
      <c r="G4179" t="s">
        <v>44</v>
      </c>
      <c r="H4179" t="b">
        <v>0</v>
      </c>
      <c r="I4179" t="s">
        <v>19</v>
      </c>
      <c r="J4179" t="s">
        <v>24</v>
      </c>
      <c r="K4179">
        <v>0.2</v>
      </c>
      <c r="L4179" t="str">
        <f t="shared" si="260"/>
        <v>Maireana</v>
      </c>
      <c r="M4179" t="str">
        <f t="shared" si="261"/>
        <v>astrotricha</v>
      </c>
      <c r="N4179" t="str">
        <f t="shared" si="262"/>
        <v>Species</v>
      </c>
      <c r="O4179" t="str">
        <f t="shared" si="263"/>
        <v>W5-E5 77</v>
      </c>
    </row>
    <row r="4180" spans="1:15">
      <c r="A4180" t="s">
        <v>135</v>
      </c>
      <c r="B4180" t="s">
        <v>183</v>
      </c>
      <c r="C4180" t="s">
        <v>184</v>
      </c>
      <c r="D4180" t="s">
        <v>134</v>
      </c>
      <c r="E4180">
        <v>78</v>
      </c>
      <c r="F4180" t="s">
        <v>20</v>
      </c>
      <c r="G4180" t="s">
        <v>29</v>
      </c>
      <c r="L4180" t="str">
        <f t="shared" si="260"/>
        <v>NA</v>
      </c>
      <c r="M4180" t="str">
        <f t="shared" si="261"/>
        <v>NA</v>
      </c>
      <c r="N4180" t="str">
        <f t="shared" si="262"/>
        <v>NA</v>
      </c>
      <c r="O4180" t="str">
        <f t="shared" si="263"/>
        <v>W5-E5 78</v>
      </c>
    </row>
    <row r="4181" spans="1:15">
      <c r="A4181" t="s">
        <v>135</v>
      </c>
      <c r="B4181" t="s">
        <v>183</v>
      </c>
      <c r="C4181" t="s">
        <v>184</v>
      </c>
      <c r="D4181" t="s">
        <v>134</v>
      </c>
      <c r="E4181">
        <v>79</v>
      </c>
      <c r="F4181" t="s">
        <v>20</v>
      </c>
      <c r="G4181" t="s">
        <v>29</v>
      </c>
      <c r="L4181" t="str">
        <f t="shared" si="260"/>
        <v>NA</v>
      </c>
      <c r="M4181" t="str">
        <f t="shared" si="261"/>
        <v>NA</v>
      </c>
      <c r="N4181" t="str">
        <f t="shared" si="262"/>
        <v>NA</v>
      </c>
      <c r="O4181" t="str">
        <f t="shared" si="263"/>
        <v>W5-E5 79</v>
      </c>
    </row>
    <row r="4182" spans="1:15">
      <c r="A4182" t="s">
        <v>135</v>
      </c>
      <c r="B4182" t="s">
        <v>183</v>
      </c>
      <c r="C4182" t="s">
        <v>184</v>
      </c>
      <c r="D4182" t="s">
        <v>134</v>
      </c>
      <c r="E4182">
        <v>80</v>
      </c>
      <c r="F4182" t="s">
        <v>20</v>
      </c>
      <c r="G4182" t="s">
        <v>29</v>
      </c>
      <c r="L4182" t="str">
        <f t="shared" si="260"/>
        <v>NA</v>
      </c>
      <c r="M4182" t="str">
        <f t="shared" si="261"/>
        <v>NA</v>
      </c>
      <c r="N4182" t="str">
        <f t="shared" si="262"/>
        <v>NA</v>
      </c>
      <c r="O4182" t="str">
        <f t="shared" si="263"/>
        <v>W5-E5 80</v>
      </c>
    </row>
    <row r="4183" spans="1:15">
      <c r="A4183" t="s">
        <v>135</v>
      </c>
      <c r="B4183" t="s">
        <v>183</v>
      </c>
      <c r="C4183" t="s">
        <v>184</v>
      </c>
      <c r="D4183" t="s">
        <v>134</v>
      </c>
      <c r="E4183">
        <v>81</v>
      </c>
      <c r="F4183" t="s">
        <v>34</v>
      </c>
      <c r="G4183" t="s">
        <v>29</v>
      </c>
      <c r="L4183" t="str">
        <f t="shared" ref="L4183:L4196" si="264">IF(G4183="NA", "NA", IF(ISNUMBER(SEARCH(" ", G4183)), LEFT(G4183, FIND(" ", G4183) - 1), G4183))</f>
        <v>NA</v>
      </c>
      <c r="M4183" t="str">
        <f t="shared" si="261"/>
        <v>NA</v>
      </c>
      <c r="N4183" t="str">
        <f t="shared" si="262"/>
        <v>NA</v>
      </c>
      <c r="O4183" t="str">
        <f t="shared" si="263"/>
        <v>W5-E5 81</v>
      </c>
    </row>
    <row r="4184" spans="1:15">
      <c r="A4184" t="s">
        <v>135</v>
      </c>
      <c r="B4184" t="s">
        <v>183</v>
      </c>
      <c r="C4184" t="s">
        <v>184</v>
      </c>
      <c r="D4184" t="s">
        <v>134</v>
      </c>
      <c r="E4184">
        <v>82</v>
      </c>
      <c r="F4184" t="s">
        <v>32</v>
      </c>
      <c r="G4184" t="s">
        <v>29</v>
      </c>
      <c r="L4184" t="str">
        <f t="shared" si="264"/>
        <v>NA</v>
      </c>
      <c r="M4184" t="str">
        <f t="shared" si="261"/>
        <v>NA</v>
      </c>
      <c r="N4184" t="str">
        <f t="shared" si="262"/>
        <v>NA</v>
      </c>
      <c r="O4184" t="str">
        <f t="shared" si="263"/>
        <v>W5-E5 82</v>
      </c>
    </row>
    <row r="4185" spans="1:15">
      <c r="A4185" t="s">
        <v>135</v>
      </c>
      <c r="B4185" t="s">
        <v>183</v>
      </c>
      <c r="C4185" t="s">
        <v>184</v>
      </c>
      <c r="D4185" t="s">
        <v>134</v>
      </c>
      <c r="E4185">
        <v>83</v>
      </c>
      <c r="F4185" t="s">
        <v>32</v>
      </c>
      <c r="G4185" t="s">
        <v>29</v>
      </c>
      <c r="L4185" t="str">
        <f t="shared" si="264"/>
        <v>NA</v>
      </c>
      <c r="M4185" t="str">
        <f t="shared" si="261"/>
        <v>NA</v>
      </c>
      <c r="N4185" t="str">
        <f t="shared" si="262"/>
        <v>NA</v>
      </c>
      <c r="O4185" t="str">
        <f t="shared" si="263"/>
        <v>W5-E5 83</v>
      </c>
    </row>
    <row r="4186" spans="1:15">
      <c r="A4186" t="s">
        <v>135</v>
      </c>
      <c r="B4186" t="s">
        <v>183</v>
      </c>
      <c r="C4186" t="s">
        <v>184</v>
      </c>
      <c r="D4186" t="s">
        <v>134</v>
      </c>
      <c r="E4186">
        <v>84</v>
      </c>
      <c r="F4186" t="s">
        <v>32</v>
      </c>
      <c r="G4186" t="s">
        <v>29</v>
      </c>
      <c r="L4186" t="str">
        <f t="shared" si="264"/>
        <v>NA</v>
      </c>
      <c r="M4186" t="str">
        <f t="shared" si="261"/>
        <v>NA</v>
      </c>
      <c r="N4186" t="str">
        <f t="shared" si="262"/>
        <v>NA</v>
      </c>
      <c r="O4186" t="str">
        <f t="shared" si="263"/>
        <v>W5-E5 84</v>
      </c>
    </row>
    <row r="4187" spans="1:15">
      <c r="A4187" t="s">
        <v>135</v>
      </c>
      <c r="B4187" t="s">
        <v>183</v>
      </c>
      <c r="C4187" t="s">
        <v>184</v>
      </c>
      <c r="D4187" t="s">
        <v>134</v>
      </c>
      <c r="E4187">
        <v>85</v>
      </c>
      <c r="F4187" t="s">
        <v>20</v>
      </c>
      <c r="G4187" t="s">
        <v>47</v>
      </c>
      <c r="H4187" t="b">
        <v>1</v>
      </c>
      <c r="I4187" t="s">
        <v>19</v>
      </c>
      <c r="J4187" t="s">
        <v>24</v>
      </c>
      <c r="K4187">
        <v>0.14000000000000001</v>
      </c>
      <c r="L4187" t="str">
        <f t="shared" si="264"/>
        <v>Sclerolaena</v>
      </c>
      <c r="M4187" t="str">
        <f t="shared" si="261"/>
        <v>eriacantha</v>
      </c>
      <c r="N4187" t="str">
        <f t="shared" si="262"/>
        <v>Species</v>
      </c>
      <c r="O4187" t="str">
        <f t="shared" si="263"/>
        <v>W5-E5 85</v>
      </c>
    </row>
    <row r="4188" spans="1:15">
      <c r="A4188" t="s">
        <v>135</v>
      </c>
      <c r="B4188" t="s">
        <v>183</v>
      </c>
      <c r="C4188" t="s">
        <v>184</v>
      </c>
      <c r="D4188" t="s">
        <v>134</v>
      </c>
      <c r="E4188">
        <v>86</v>
      </c>
      <c r="F4188" t="s">
        <v>20</v>
      </c>
      <c r="G4188" t="s">
        <v>47</v>
      </c>
      <c r="H4188" t="b">
        <v>0</v>
      </c>
      <c r="I4188" t="s">
        <v>19</v>
      </c>
      <c r="J4188" t="s">
        <v>24</v>
      </c>
      <c r="K4188">
        <v>0.06</v>
      </c>
      <c r="L4188" t="str">
        <f t="shared" si="264"/>
        <v>Sclerolaena</v>
      </c>
      <c r="M4188" t="str">
        <f t="shared" si="261"/>
        <v>eriacantha</v>
      </c>
      <c r="N4188" t="str">
        <f t="shared" si="262"/>
        <v>Species</v>
      </c>
      <c r="O4188" t="str">
        <f t="shared" si="263"/>
        <v>W5-E5 86</v>
      </c>
    </row>
    <row r="4189" spans="1:15">
      <c r="A4189" t="s">
        <v>135</v>
      </c>
      <c r="B4189" t="s">
        <v>183</v>
      </c>
      <c r="C4189" t="s">
        <v>184</v>
      </c>
      <c r="D4189" t="s">
        <v>134</v>
      </c>
      <c r="E4189">
        <v>87</v>
      </c>
      <c r="F4189" t="s">
        <v>20</v>
      </c>
      <c r="G4189" t="s">
        <v>29</v>
      </c>
      <c r="L4189" t="str">
        <f t="shared" si="264"/>
        <v>NA</v>
      </c>
      <c r="M4189" t="str">
        <f t="shared" si="261"/>
        <v>NA</v>
      </c>
      <c r="N4189" t="str">
        <f t="shared" si="262"/>
        <v>NA</v>
      </c>
      <c r="O4189" t="str">
        <f t="shared" si="263"/>
        <v>W5-E5 87</v>
      </c>
    </row>
    <row r="4190" spans="1:15">
      <c r="A4190" t="s">
        <v>135</v>
      </c>
      <c r="B4190" t="s">
        <v>183</v>
      </c>
      <c r="C4190" t="s">
        <v>184</v>
      </c>
      <c r="D4190" t="s">
        <v>134</v>
      </c>
      <c r="E4190">
        <v>88</v>
      </c>
      <c r="F4190" t="s">
        <v>32</v>
      </c>
      <c r="G4190" t="s">
        <v>29</v>
      </c>
      <c r="L4190" t="str">
        <f t="shared" si="264"/>
        <v>NA</v>
      </c>
      <c r="M4190" t="str">
        <f t="shared" si="261"/>
        <v>NA</v>
      </c>
      <c r="N4190" t="str">
        <f t="shared" si="262"/>
        <v>NA</v>
      </c>
      <c r="O4190" t="str">
        <f t="shared" si="263"/>
        <v>W5-E5 88</v>
      </c>
    </row>
    <row r="4191" spans="1:15">
      <c r="A4191" t="s">
        <v>135</v>
      </c>
      <c r="B4191" t="s">
        <v>183</v>
      </c>
      <c r="C4191" t="s">
        <v>184</v>
      </c>
      <c r="D4191" t="s">
        <v>134</v>
      </c>
      <c r="E4191">
        <v>89</v>
      </c>
      <c r="F4191" t="s">
        <v>20</v>
      </c>
      <c r="G4191" t="s">
        <v>29</v>
      </c>
      <c r="L4191" t="str">
        <f t="shared" si="264"/>
        <v>NA</v>
      </c>
      <c r="M4191" t="str">
        <f t="shared" si="261"/>
        <v>NA</v>
      </c>
      <c r="N4191" t="str">
        <f t="shared" si="262"/>
        <v>NA</v>
      </c>
      <c r="O4191" t="str">
        <f t="shared" si="263"/>
        <v>W5-E5 89</v>
      </c>
    </row>
    <row r="4192" spans="1:15">
      <c r="A4192" t="s">
        <v>135</v>
      </c>
      <c r="B4192" t="s">
        <v>183</v>
      </c>
      <c r="C4192" t="s">
        <v>184</v>
      </c>
      <c r="D4192" t="s">
        <v>134</v>
      </c>
      <c r="E4192">
        <v>90</v>
      </c>
      <c r="F4192" t="s">
        <v>34</v>
      </c>
      <c r="G4192" t="s">
        <v>29</v>
      </c>
      <c r="L4192" t="str">
        <f t="shared" si="264"/>
        <v>NA</v>
      </c>
      <c r="M4192" t="str">
        <f t="shared" si="261"/>
        <v>NA</v>
      </c>
      <c r="N4192" t="str">
        <f t="shared" si="262"/>
        <v>NA</v>
      </c>
      <c r="O4192" t="str">
        <f t="shared" si="263"/>
        <v>W5-E5 90</v>
      </c>
    </row>
    <row r="4193" spans="1:15">
      <c r="A4193" t="s">
        <v>135</v>
      </c>
      <c r="B4193" t="s">
        <v>183</v>
      </c>
      <c r="C4193" t="s">
        <v>184</v>
      </c>
      <c r="D4193" t="s">
        <v>134</v>
      </c>
      <c r="E4193">
        <v>91</v>
      </c>
      <c r="F4193" t="s">
        <v>32</v>
      </c>
      <c r="G4193" t="s">
        <v>29</v>
      </c>
      <c r="L4193" t="str">
        <f t="shared" si="264"/>
        <v>NA</v>
      </c>
      <c r="M4193" t="str">
        <f t="shared" si="261"/>
        <v>NA</v>
      </c>
      <c r="N4193" t="str">
        <f t="shared" si="262"/>
        <v>NA</v>
      </c>
      <c r="O4193" t="str">
        <f t="shared" si="263"/>
        <v>W5-E5 91</v>
      </c>
    </row>
    <row r="4194" spans="1:15">
      <c r="A4194" t="s">
        <v>135</v>
      </c>
      <c r="B4194" t="s">
        <v>183</v>
      </c>
      <c r="C4194" t="s">
        <v>184</v>
      </c>
      <c r="D4194" t="s">
        <v>134</v>
      </c>
      <c r="E4194">
        <v>92</v>
      </c>
      <c r="F4194" t="s">
        <v>32</v>
      </c>
      <c r="G4194" t="s">
        <v>29</v>
      </c>
      <c r="L4194" t="str">
        <f t="shared" si="264"/>
        <v>NA</v>
      </c>
      <c r="M4194" t="str">
        <f t="shared" si="261"/>
        <v>NA</v>
      </c>
      <c r="N4194" t="str">
        <f t="shared" si="262"/>
        <v>NA</v>
      </c>
      <c r="O4194" t="str">
        <f t="shared" si="263"/>
        <v>W5-E5 92</v>
      </c>
    </row>
    <row r="4195" spans="1:15">
      <c r="A4195" t="s">
        <v>135</v>
      </c>
      <c r="B4195" t="s">
        <v>183</v>
      </c>
      <c r="C4195" t="s">
        <v>184</v>
      </c>
      <c r="D4195" t="s">
        <v>134</v>
      </c>
      <c r="E4195">
        <v>93</v>
      </c>
      <c r="F4195" t="s">
        <v>32</v>
      </c>
      <c r="G4195" t="s">
        <v>29</v>
      </c>
      <c r="L4195" t="str">
        <f t="shared" si="264"/>
        <v>NA</v>
      </c>
      <c r="M4195" t="str">
        <f t="shared" si="261"/>
        <v>NA</v>
      </c>
      <c r="N4195" t="str">
        <f t="shared" si="262"/>
        <v>NA</v>
      </c>
      <c r="O4195" t="str">
        <f t="shared" si="263"/>
        <v>W5-E5 93</v>
      </c>
    </row>
    <row r="4196" spans="1:15">
      <c r="A4196" t="s">
        <v>135</v>
      </c>
      <c r="B4196" t="s">
        <v>183</v>
      </c>
      <c r="C4196" t="s">
        <v>184</v>
      </c>
      <c r="D4196" t="s">
        <v>134</v>
      </c>
      <c r="E4196">
        <v>94</v>
      </c>
      <c r="F4196" t="s">
        <v>32</v>
      </c>
      <c r="G4196" t="s">
        <v>29</v>
      </c>
      <c r="L4196" t="str">
        <f t="shared" si="264"/>
        <v>NA</v>
      </c>
      <c r="M4196" t="str">
        <f t="shared" si="261"/>
        <v>NA</v>
      </c>
      <c r="N4196" t="str">
        <f t="shared" si="262"/>
        <v>NA</v>
      </c>
      <c r="O4196" t="str">
        <f t="shared" si="263"/>
        <v>W5-E5 94</v>
      </c>
    </row>
    <row r="4197" spans="1:15">
      <c r="A4197" t="s">
        <v>135</v>
      </c>
      <c r="B4197" t="s">
        <v>183</v>
      </c>
      <c r="C4197" t="s">
        <v>184</v>
      </c>
      <c r="D4197" t="s">
        <v>134</v>
      </c>
      <c r="E4197">
        <v>95</v>
      </c>
      <c r="F4197" t="s">
        <v>20</v>
      </c>
      <c r="G4197" t="s">
        <v>293</v>
      </c>
      <c r="H4197" t="b">
        <v>0</v>
      </c>
      <c r="I4197" t="s">
        <v>49</v>
      </c>
      <c r="J4197" t="s">
        <v>50</v>
      </c>
      <c r="K4197">
        <v>0.05</v>
      </c>
      <c r="L4197" t="str">
        <f>IF(G4197="NA", "NA", IF(ISNUMBER(SEARCH(" ", G4197)), LEFT(G4197, FIND(" ", G4197) - 1), G4197))</f>
        <v>Enneapogon</v>
      </c>
      <c r="M4197" t="str">
        <f t="shared" si="261"/>
        <v>NA</v>
      </c>
      <c r="N4197" t="str">
        <f t="shared" si="262"/>
        <v>Genus</v>
      </c>
      <c r="O4197" t="str">
        <f t="shared" si="263"/>
        <v>W5-E5 95</v>
      </c>
    </row>
    <row r="4198" spans="1:15">
      <c r="A4198" t="s">
        <v>135</v>
      </c>
      <c r="B4198" t="s">
        <v>183</v>
      </c>
      <c r="C4198" t="s">
        <v>184</v>
      </c>
      <c r="D4198" t="s">
        <v>134</v>
      </c>
      <c r="E4198">
        <v>96</v>
      </c>
      <c r="F4198" t="s">
        <v>32</v>
      </c>
      <c r="G4198" t="s">
        <v>29</v>
      </c>
      <c r="L4198" t="str">
        <f t="shared" ref="L4198:L4202" si="265">IF(G4198="NA", "NA", IF(ISNUMBER(SEARCH(" ", G4198)), LEFT(G4198, FIND(" ", G4198) - 1), G4198))</f>
        <v>NA</v>
      </c>
      <c r="M4198" t="str">
        <f t="shared" si="261"/>
        <v>NA</v>
      </c>
      <c r="N4198" t="str">
        <f t="shared" si="262"/>
        <v>NA</v>
      </c>
      <c r="O4198" t="str">
        <f t="shared" si="263"/>
        <v>W5-E5 96</v>
      </c>
    </row>
    <row r="4199" spans="1:15">
      <c r="A4199" t="s">
        <v>135</v>
      </c>
      <c r="B4199" t="s">
        <v>183</v>
      </c>
      <c r="C4199" t="s">
        <v>184</v>
      </c>
      <c r="D4199" t="s">
        <v>134</v>
      </c>
      <c r="E4199">
        <v>97</v>
      </c>
      <c r="F4199" t="s">
        <v>20</v>
      </c>
      <c r="G4199" t="s">
        <v>293</v>
      </c>
      <c r="H4199" t="b">
        <v>0</v>
      </c>
      <c r="I4199" t="s">
        <v>49</v>
      </c>
      <c r="J4199" t="s">
        <v>50</v>
      </c>
      <c r="K4199">
        <v>0.05</v>
      </c>
      <c r="L4199" t="str">
        <f t="shared" si="265"/>
        <v>Enneapogon</v>
      </c>
      <c r="M4199" t="str">
        <f t="shared" si="261"/>
        <v>NA</v>
      </c>
      <c r="N4199" t="str">
        <f t="shared" si="262"/>
        <v>Genus</v>
      </c>
      <c r="O4199" t="str">
        <f t="shared" si="263"/>
        <v>W5-E5 97</v>
      </c>
    </row>
    <row r="4200" spans="1:15">
      <c r="A4200" t="s">
        <v>135</v>
      </c>
      <c r="B4200" t="s">
        <v>183</v>
      </c>
      <c r="C4200" t="s">
        <v>184</v>
      </c>
      <c r="D4200" t="s">
        <v>134</v>
      </c>
      <c r="E4200">
        <v>98</v>
      </c>
      <c r="F4200" t="s">
        <v>32</v>
      </c>
      <c r="G4200" t="s">
        <v>29</v>
      </c>
      <c r="L4200" t="str">
        <f t="shared" si="265"/>
        <v>NA</v>
      </c>
      <c r="M4200" t="str">
        <f t="shared" si="261"/>
        <v>NA</v>
      </c>
      <c r="N4200" t="str">
        <f t="shared" si="262"/>
        <v>NA</v>
      </c>
      <c r="O4200" t="str">
        <f t="shared" si="263"/>
        <v>W5-E5 98</v>
      </c>
    </row>
    <row r="4201" spans="1:15">
      <c r="A4201" t="s">
        <v>135</v>
      </c>
      <c r="B4201" t="s">
        <v>183</v>
      </c>
      <c r="C4201" t="s">
        <v>184</v>
      </c>
      <c r="D4201" t="s">
        <v>134</v>
      </c>
      <c r="E4201">
        <v>99</v>
      </c>
      <c r="F4201" t="s">
        <v>20</v>
      </c>
      <c r="G4201" t="s">
        <v>47</v>
      </c>
      <c r="H4201" t="b">
        <v>0</v>
      </c>
      <c r="I4201" t="s">
        <v>19</v>
      </c>
      <c r="J4201" t="s">
        <v>24</v>
      </c>
      <c r="K4201">
        <v>0.04</v>
      </c>
      <c r="L4201" t="str">
        <f t="shared" si="265"/>
        <v>Sclerolaena</v>
      </c>
      <c r="M4201" t="str">
        <f t="shared" si="261"/>
        <v>eriacantha</v>
      </c>
      <c r="N4201" t="str">
        <f t="shared" si="262"/>
        <v>Species</v>
      </c>
      <c r="O4201" t="str">
        <f t="shared" si="263"/>
        <v>W5-E5 99</v>
      </c>
    </row>
    <row r="4202" spans="1:15">
      <c r="A4202" t="s">
        <v>135</v>
      </c>
      <c r="B4202" t="s">
        <v>183</v>
      </c>
      <c r="C4202" t="s">
        <v>184</v>
      </c>
      <c r="D4202" t="s">
        <v>134</v>
      </c>
      <c r="E4202">
        <v>100</v>
      </c>
      <c r="F4202" t="s">
        <v>32</v>
      </c>
      <c r="G4202" t="s">
        <v>29</v>
      </c>
      <c r="L4202" t="str">
        <f t="shared" si="265"/>
        <v>NA</v>
      </c>
      <c r="M4202" t="str">
        <f t="shared" si="261"/>
        <v>NA</v>
      </c>
      <c r="N4202" t="str">
        <f t="shared" si="262"/>
        <v>NA</v>
      </c>
      <c r="O4202" t="str">
        <f t="shared" si="263"/>
        <v>W5-E5 100</v>
      </c>
    </row>
  </sheetData>
  <autoFilter ref="A1:R4202" xr:uid="{F48B9135-7493-4A21-9D52-D4CD498B35BD}">
    <sortState xmlns:xlrd2="http://schemas.microsoft.com/office/spreadsheetml/2017/richdata2" ref="A2:R4202">
      <sortCondition sortBy="cellColor" ref="G1:G4202" dxfId="0"/>
    </sortState>
  </autoFilter>
  <phoneticPr fontId="1" type="noConversion"/>
  <dataValidations count="1">
    <dataValidation type="list" allowBlank="1" showInputMessage="1" showErrorMessage="1" sqref="H2:H529 H531:H538 H540:H681 H683:H687 H689:H2150 H2152:H2595 H2597:H1048576" xr:uid="{93CCEDED-768B-44B3-8887-9B009D9F2F21}">
      <formula1>"TRUE, FALSE"</formula1>
    </dataValidation>
  </dataValidations>
  <hyperlinks>
    <hyperlink ref="I2" r:id="rId1" display="https://plantnet.rbgsyd.nsw.gov.au/cgi-bin/NSWfl.pl?page=nswfl&amp;lvl=fm&amp;name=Chenopodiaceae" xr:uid="{8C054C54-F5D2-4435-972B-72B69A85B773}"/>
    <hyperlink ref="I4" r:id="rId2" display="https://plantnet.rbgsyd.nsw.gov.au/cgi-bin/NSWfl.pl?page=nswfl&amp;lvl=fm&amp;name=Chenopodiaceae" xr:uid="{7FACAD64-30F8-4E8C-98E5-EC2367D4F0C7}"/>
    <hyperlink ref="I31" r:id="rId3" display="https://plantnet.rbgsyd.nsw.gov.au/cgi-bin/NSWfl.pl?page=nswfl&amp;lvl=fm&amp;name=Sapindaceae" xr:uid="{266B8732-9980-44A4-AFAD-523C664670FE}"/>
    <hyperlink ref="G78" r:id="rId4" display="https://plantnet.rbgsyd.nsw.gov.au/cgi-bin/NSWfl.pl?page=nswfl&amp;lvl=sp&amp;name=Enneapogon~avenaceus" xr:uid="{8B95F755-3CF7-4741-BAAC-5181AF58AD50}"/>
    <hyperlink ref="G170" r:id="rId5" display="https://plantnet.rbgsyd.nsw.gov.au/cgi-bin/NSWfl.pl?page=nswfl&amp;lvl=sp&amp;name=Anemocarpa~podolepidium" xr:uid="{89905859-0DDE-4E73-8AAE-F3969760C886}"/>
    <hyperlink ref="I211" r:id="rId6" display="https://plantnet.rbgsyd.nsw.gov.au/cgi-bin/NSWfl.pl?page=nswfl&amp;lvl=fm&amp;name=Plantaginaceae" xr:uid="{D7F79BA8-B33E-482E-8A1A-8F9BD4007009}"/>
    <hyperlink ref="I254" r:id="rId7" display="https://plantnet.rbgsyd.nsw.gov.au/cgi-bin/NSWfl.pl?page=nswfl&amp;lvl=fm&amp;name=Convolvulaceae" xr:uid="{6BBBF22C-C744-4760-8F68-B7B06E6EB398}"/>
    <hyperlink ref="I332" r:id="rId8" display="https://plantnet.rbgsyd.nsw.gov.au/cgi-bin/NSWfl.pl?page=nswfl&amp;lvl=fm&amp;name=Thymelaeaceae" xr:uid="{B7C7EB67-038A-4129-B104-F2E75A522D8C}"/>
    <hyperlink ref="I329" r:id="rId9" display="https://plantnet.rbgsyd.nsw.gov.au/cgi-bin/NSWfl.pl?page=nswfl&amp;lvl=fm&amp;name=Thymelaeaceae" xr:uid="{DED199AE-0FD8-43E5-8F45-2E40413A5A92}"/>
    <hyperlink ref="G423" r:id="rId10" display="https://plantnet.rbgsyd.nsw.gov.au/cgi-bin/NSWfl.pl?page=nswfl&amp;lvl=sp&amp;name=Boerhavia~schomburgkiana" xr:uid="{F69C8F2B-7123-491C-BE94-D96F36236F18}"/>
    <hyperlink ref="G424" r:id="rId11" display="https://plantnet.rbgsyd.nsw.gov.au/cgi-bin/NSWfl.pl?page=nswfl&amp;lvl=sp&amp;name=Boerhavia~schomburgkiana" xr:uid="{B862A026-8DCF-4F53-A0DF-4934EFB40CEC}"/>
    <hyperlink ref="G427" r:id="rId12" display="https://plantnet.rbgsyd.nsw.gov.au/cgi-bin/NSWfl.pl?page=nswfl&amp;lvl=sp&amp;name=Boerhavia~schomburgkiana" xr:uid="{645050CC-FABF-4B4C-AF32-4DDF2BC30472}"/>
    <hyperlink ref="I434" r:id="rId13" display="https://plantnet.rbgsyd.nsw.gov.au/cgi-bin/NSWfl.pl?page=nswfl&amp;lvl=fm&amp;name=Portulacaceae" xr:uid="{D2A6C07F-152C-4A87-848C-C3705ED71AAD}"/>
    <hyperlink ref="I440" r:id="rId14" display="https://plantnet.rbgsyd.nsw.gov.au/cgi-bin/NSWfl.pl?page=nswfl&amp;lvl=fm&amp;name=Aizoaceae" xr:uid="{F1DB9E34-898F-4EC6-8448-EA00DAD1670F}"/>
    <hyperlink ref="I443" r:id="rId15" display="https://plantnet.rbgsyd.nsw.gov.au/cgi-bin/NSWfl.pl?page=nswfl&amp;lvl=fm&amp;name=Zygophyllaceae" xr:uid="{50E6C107-AF54-4451-91D6-32267C819A19}"/>
    <hyperlink ref="I511" r:id="rId16" display="https://plantnet.rbgsyd.nsw.gov.au/cgi-bin/NSWfl.pl?page=nswfl&amp;lvl=fm&amp;name=Thymelaeaceae" xr:uid="{9F9B02A1-0776-4F3B-9B21-2E1DCA4029AB}"/>
    <hyperlink ref="I981" r:id="rId17" display="https://plantnet.rbgsyd.nsw.gov.au/cgi-bin/NSWfl.pl?page=nswfl&amp;lvl=fm&amp;name=Aizoaceae" xr:uid="{5CD841CD-C633-40FC-A8C1-D8A3CCF0229C}"/>
    <hyperlink ref="I1110" r:id="rId18" display="https://plantnet.rbgsyd.nsw.gov.au/cgi-bin/NSWfl.pl?page=nswfl&amp;lvl=fm&amp;name=Portulacaceae" xr:uid="{653A7469-22EF-4A9E-AD15-4F56E66590F0}"/>
    <hyperlink ref="I1161" r:id="rId19" display="https://plantnet.rbgsyd.nsw.gov.au/cgi-bin/NSWfl.pl?page=nswfl&amp;lvl=fm&amp;name=Aizoaceae" xr:uid="{6633A69F-0848-4833-BE8F-D22E4A1CCBA7}"/>
    <hyperlink ref="I1170" r:id="rId20" display="https://plantnet.rbgsyd.nsw.gov.au/cgi-bin/NSWfl.pl?page=nswfl&amp;lvl=fm&amp;name=Portulacaceae" xr:uid="{1E496329-6ABC-4542-A6AA-68052A19EFFA}"/>
    <hyperlink ref="I1190" r:id="rId21" display="https://plantnet.rbgsyd.nsw.gov.au/cgi-bin/NSWfl.pl?page=nswfl&amp;lvl=fm&amp;name=Portulacaceae" xr:uid="{6C02B345-4DAC-486D-91A8-9449003300D6}"/>
    <hyperlink ref="I1371" r:id="rId22" display="https://plantnet.rbgsyd.nsw.gov.au/cgi-bin/NSWfl.pl?page=nswfl&amp;lvl=fm&amp;name=Aizoaceae" xr:uid="{C2A36309-71E3-4930-A9F9-AAC07F5C7E52}"/>
    <hyperlink ref="I1397" r:id="rId23" display="https://plantnet.rbgsyd.nsw.gov.au/cgi-bin/NSWfl.pl?page=nswfl&amp;lvl=fm&amp;name=Aizoaceae" xr:uid="{1A4B42F5-2EB9-40D7-87CE-1C9E84555B88}"/>
    <hyperlink ref="I1435" r:id="rId24" display="https://plantnet.rbgsyd.nsw.gov.au/cgi-bin/NSWfl.pl?page=nswfl&amp;lvl=fm&amp;name=Aizoaceae" xr:uid="{C2217F5A-2EC2-4A29-9603-E7E1FA126F72}"/>
    <hyperlink ref="I2034" r:id="rId25" display="https://plantnet.rbgsyd.nsw.gov.au/cgi-bin/NSWfl.pl?page=nswfl&amp;lvl=fm&amp;name=Aizoaceae" xr:uid="{F4E79039-8E49-4669-80C3-43E5751D26FF}"/>
    <hyperlink ref="I2037" r:id="rId26" display="https://plantnet.rbgsyd.nsw.gov.au/cgi-bin/NSWfl.pl?page=nswfl&amp;lvl=fm&amp;name=Aizoaceae" xr:uid="{79992D31-5CE8-4186-9E5B-692E107E8E00}"/>
    <hyperlink ref="I2192" r:id="rId27" display="https://plantnet.rbgsyd.nsw.gov.au/cgi-bin/NSWfl.pl?page=nswfl&amp;lvl=fm&amp;name=Zygophyllaceae" xr:uid="{CB05FDB9-E392-44FB-99D2-15A3F9FD39FE}"/>
    <hyperlink ref="I2419" r:id="rId28" display="https://plantnet.rbgsyd.nsw.gov.au/cgi-bin/NSWfl.pl?page=nswfl&amp;lvl=fm&amp;name=Zygophyllaceae" xr:uid="{3A5224E9-ACFE-49EC-9D9A-6B8E70058351}"/>
    <hyperlink ref="I2631" r:id="rId29" display="https://plantnet.rbgsyd.nsw.gov.au/cgi-bin/NSWfl.pl?page=nswfl&amp;lvl=fm&amp;name=Aizoaceae" xr:uid="{68BDD787-F3C2-4D3A-8718-C7C87D05126A}"/>
    <hyperlink ref="I2729" r:id="rId30" display="https://plantnet.rbgsyd.nsw.gov.au/cgi-bin/NSWfl.pl?page=nswfl&amp;lvl=fm&amp;name=Convolvulaceae" xr:uid="{5D6D3AA7-2DCD-4D12-9D1D-0B248A3FD563}"/>
    <hyperlink ref="I2730" r:id="rId31" display="https://plantnet.rbgsyd.nsw.gov.au/cgi-bin/NSWfl.pl?page=nswfl&amp;lvl=fm&amp;name=Convolvulaceae" xr:uid="{3AF47E38-52A8-4531-8861-6185CB9CB3D8}"/>
    <hyperlink ref="I2847" r:id="rId32" display="https://plantnet.rbgsyd.nsw.gov.au/cgi-bin/NSWfl.pl?page=nswfl&amp;lvl=fm&amp;name=Zygophyllaceae" xr:uid="{02D26297-AF2A-4C27-B87B-3B1C25E21892}"/>
    <hyperlink ref="I2855" r:id="rId33" display="https://plantnet.rbgsyd.nsw.gov.au/cgi-bin/NSWfl.pl?page=nswfl&amp;lvl=fm&amp;name=Zygophyllaceae" xr:uid="{027556A1-2BE0-49D5-A6ED-8A139D54E78F}"/>
    <hyperlink ref="I2876" r:id="rId34" display="https://plantnet.rbgsyd.nsw.gov.au/cgi-bin/NSWfl.pl?page=nswfl&amp;lvl=fm&amp;name=Zygophyllaceae" xr:uid="{78EC16F7-B3F6-4480-99E2-0D6B749B64DA}"/>
    <hyperlink ref="I2981" r:id="rId35" display="https://plantnet.rbgsyd.nsw.gov.au/cgi-bin/NSWfl.pl?page=nswfl&amp;lvl=fm&amp;name=Aizoaceae" xr:uid="{D3FE7A6F-6E1D-4806-B642-8E5B9F30795B}"/>
    <hyperlink ref="I3001" r:id="rId36" display="https://plantnet.rbgsyd.nsw.gov.au/cgi-bin/NSWfl.pl?page=nswfl&amp;lvl=fm&amp;name=Aizoaceae" xr:uid="{D5783570-8E87-4AE5-BF21-053B81E09808}"/>
    <hyperlink ref="G242" r:id="rId37" display="https://plantnet.rbgsyd.nsw.gov.au/cgi-bin/NSWfl.pl?page=nswfl&amp;lvl=sp&amp;name=Enneapogon~avenaceus" xr:uid="{8F67471D-7156-4581-B8E8-DE7DCB49CF75}"/>
    <hyperlink ref="G243" r:id="rId38" display="https://plantnet.rbgsyd.nsw.gov.au/cgi-bin/NSWfl.pl?page=nswfl&amp;lvl=sp&amp;name=Enneapogon~avenaceus" xr:uid="{FF337535-50F3-44D7-BC20-7B060394AE22}"/>
    <hyperlink ref="G244" r:id="rId39" display="https://plantnet.rbgsyd.nsw.gov.au/cgi-bin/NSWfl.pl?page=nswfl&amp;lvl=sp&amp;name=Enneapogon~avenaceus" xr:uid="{3E9C25C5-3D0A-4607-9A10-03EE69CE41BC}"/>
    <hyperlink ref="G316" r:id="rId40" display="https://plantnet.rbgsyd.nsw.gov.au/cgi-bin/NSWfl.pl?page=nswfl&amp;lvl=sp&amp;name=Enneapogon~avenaceus" xr:uid="{BDCF8068-18CE-4394-9025-B83B078F15BF}"/>
    <hyperlink ref="G365" r:id="rId41" display="https://plantnet.rbgsyd.nsw.gov.au/cgi-bin/NSWfl.pl?page=nswfl&amp;lvl=sp&amp;name=Enneapogon~avenaceus" xr:uid="{685B7EB9-D63C-462D-B18C-32E75CB279B0}"/>
    <hyperlink ref="G366" r:id="rId42" display="https://plantnet.rbgsyd.nsw.gov.au/cgi-bin/NSWfl.pl?page=nswfl&amp;lvl=sp&amp;name=Enneapogon~avenaceus" xr:uid="{7442EB94-20B8-45AD-94B9-9D5288833BCC}"/>
    <hyperlink ref="G402" r:id="rId43" display="https://plantnet.rbgsyd.nsw.gov.au/cgi-bin/NSWfl.pl?page=nswfl&amp;lvl=sp&amp;name=Enneapogon~avenaceus" xr:uid="{F8C6CB8D-A5BF-4702-A37F-1A27DFB23E2B}"/>
    <hyperlink ref="G467" r:id="rId44" display="https://plantnet.rbgsyd.nsw.gov.au/cgi-bin/NSWfl.pl?page=nswfl&amp;lvl=sp&amp;name=Enneapogon~avenaceus" xr:uid="{DC5160BC-C2A2-46FF-A3A1-5B24C40F9E07}"/>
    <hyperlink ref="G480" r:id="rId45" display="https://plantnet.rbgsyd.nsw.gov.au/cgi-bin/NSWfl.pl?page=nswfl&amp;lvl=sp&amp;name=Enneapogon~avenaceus" xr:uid="{4E3D85F4-9286-442F-AB8F-B59C63CDA897}"/>
    <hyperlink ref="G520" r:id="rId46" display="https://plantnet.rbgsyd.nsw.gov.au/cgi-bin/NSWfl.pl?page=nswfl&amp;lvl=sp&amp;name=Enneapogon~avenaceus" xr:uid="{730A4473-926D-4D07-B02A-A33935711932}"/>
    <hyperlink ref="G532" r:id="rId47" display="https://plantnet.rbgsyd.nsw.gov.au/cgi-bin/NSWfl.pl?page=nswfl&amp;lvl=sp&amp;name=Enneapogon~avenaceus" xr:uid="{9A396E2B-C25B-42AD-8425-FA644D00FC0D}"/>
    <hyperlink ref="G588" r:id="rId48" display="https://plantnet.rbgsyd.nsw.gov.au/cgi-bin/NSWfl.pl?page=nswfl&amp;lvl=sp&amp;name=Enneapogon~avenaceus" xr:uid="{B6EC09DC-C4E4-4AAB-B34E-ABE04B17F0F8}"/>
    <hyperlink ref="G617" r:id="rId49" display="https://plantnet.rbgsyd.nsw.gov.au/cgi-bin/NSWfl.pl?page=nswfl&amp;lvl=sp&amp;name=Enneapogon~avenaceus" xr:uid="{01F37B45-7363-40F0-B67E-36BB61039103}"/>
    <hyperlink ref="G641" r:id="rId50" display="https://plantnet.rbgsyd.nsw.gov.au/cgi-bin/NSWfl.pl?page=nswfl&amp;lvl=sp&amp;name=Enneapogon~avenaceus" xr:uid="{1DC5133A-46A7-4696-95DC-A1123B0296B9}"/>
    <hyperlink ref="G740" r:id="rId51" display="https://plantnet.rbgsyd.nsw.gov.au/cgi-bin/NSWfl.pl?page=nswfl&amp;lvl=sp&amp;name=Enneapogon~avenaceus" xr:uid="{85729E50-FFCA-42D4-8737-3927E17AE88A}"/>
    <hyperlink ref="G741" r:id="rId52" display="https://plantnet.rbgsyd.nsw.gov.au/cgi-bin/NSWfl.pl?page=nswfl&amp;lvl=sp&amp;name=Enneapogon~avenaceus" xr:uid="{380B1C73-A09A-4E15-9DFB-73934797B36D}"/>
    <hyperlink ref="G767" r:id="rId53" display="https://plantnet.rbgsyd.nsw.gov.au/cgi-bin/NSWfl.pl?page=nswfl&amp;lvl=sp&amp;name=Enneapogon~avenaceus" xr:uid="{A2B2FEDF-6AE4-4192-8695-823754586DE4}"/>
    <hyperlink ref="G827" r:id="rId54" display="https://plantnet.rbgsyd.nsw.gov.au/cgi-bin/NSWfl.pl?page=nswfl&amp;lvl=sp&amp;name=Enneapogon~avenaceus" xr:uid="{F1AF6809-3AD9-448A-B673-7151C2D2B35D}"/>
    <hyperlink ref="G835" r:id="rId55" display="https://plantnet.rbgsyd.nsw.gov.au/cgi-bin/NSWfl.pl?page=nswfl&amp;lvl=sp&amp;name=Enneapogon~avenaceus" xr:uid="{D403DF64-D184-4398-B8DE-AB9A0CF1EAEC}"/>
    <hyperlink ref="G857" r:id="rId56" display="https://plantnet.rbgsyd.nsw.gov.au/cgi-bin/NSWfl.pl?page=nswfl&amp;lvl=sp&amp;name=Enneapogon~avenaceus" xr:uid="{78278188-89A2-473C-A8FB-83AD7DA82060}"/>
    <hyperlink ref="G859" r:id="rId57" display="https://plantnet.rbgsyd.nsw.gov.au/cgi-bin/NSWfl.pl?page=nswfl&amp;lvl=sp&amp;name=Enneapogon~avenaceus" xr:uid="{12FFCEA4-7011-47DE-A07A-CFB57EFA867C}"/>
    <hyperlink ref="G860" r:id="rId58" display="https://plantnet.rbgsyd.nsw.gov.au/cgi-bin/NSWfl.pl?page=nswfl&amp;lvl=sp&amp;name=Enneapogon~avenaceus" xr:uid="{2657EB5B-3F0C-412E-A62D-E6A00196CAF3}"/>
    <hyperlink ref="G861" r:id="rId59" display="https://plantnet.rbgsyd.nsw.gov.au/cgi-bin/NSWfl.pl?page=nswfl&amp;lvl=sp&amp;name=Enneapogon~avenaceus" xr:uid="{7C69FC51-0718-455A-A54A-0D01B6FF697E}"/>
    <hyperlink ref="G862" r:id="rId60" display="https://plantnet.rbgsyd.nsw.gov.au/cgi-bin/NSWfl.pl?page=nswfl&amp;lvl=sp&amp;name=Enneapogon~avenaceus" xr:uid="{3FB6D04F-4882-4F95-BA36-951177596027}"/>
    <hyperlink ref="G865" r:id="rId61" display="https://plantnet.rbgsyd.nsw.gov.au/cgi-bin/NSWfl.pl?page=nswfl&amp;lvl=sp&amp;name=Enneapogon~avenaceus" xr:uid="{24046BA8-B70E-4919-8128-7BA20F6AA0F7}"/>
    <hyperlink ref="G868" r:id="rId62" display="https://plantnet.rbgsyd.nsw.gov.au/cgi-bin/NSWfl.pl?page=nswfl&amp;lvl=sp&amp;name=Enneapogon~avenaceus" xr:uid="{08DB9C9F-9024-4E82-978C-A682AA602487}"/>
    <hyperlink ref="G869" r:id="rId63" display="https://plantnet.rbgsyd.nsw.gov.au/cgi-bin/NSWfl.pl?page=nswfl&amp;lvl=sp&amp;name=Enneapogon~avenaceus" xr:uid="{4E6EFC05-FC9E-4AE7-903D-B47B794D5572}"/>
    <hyperlink ref="G876" r:id="rId64" display="https://plantnet.rbgsyd.nsw.gov.au/cgi-bin/NSWfl.pl?page=nswfl&amp;lvl=sp&amp;name=Enneapogon~avenaceus" xr:uid="{4DB89F06-AD41-4778-B325-F61D5C274484}"/>
    <hyperlink ref="G882" r:id="rId65" display="https://plantnet.rbgsyd.nsw.gov.au/cgi-bin/NSWfl.pl?page=nswfl&amp;lvl=sp&amp;name=Enneapogon~avenaceus" xr:uid="{C78DDCF0-4438-41DE-A19A-E6350D44B6A9}"/>
    <hyperlink ref="G900" r:id="rId66" display="https://plantnet.rbgsyd.nsw.gov.au/cgi-bin/NSWfl.pl?page=nswfl&amp;lvl=sp&amp;name=Enneapogon~avenaceus" xr:uid="{31EF1523-E8F6-4114-8DCB-E2257344E4C4}"/>
    <hyperlink ref="G902" r:id="rId67" display="https://plantnet.rbgsyd.nsw.gov.au/cgi-bin/NSWfl.pl?page=nswfl&amp;lvl=sp&amp;name=Enneapogon~avenaceus" xr:uid="{DA8111B4-BDBC-4F91-B145-BCEC2003C2FA}"/>
    <hyperlink ref="G909" r:id="rId68" display="https://plantnet.rbgsyd.nsw.gov.au/cgi-bin/NSWfl.pl?page=nswfl&amp;lvl=sp&amp;name=Enneapogon~avenaceus" xr:uid="{11CC9EDE-8903-420E-9804-FA0DD4DA0B0F}"/>
    <hyperlink ref="G923" r:id="rId69" display="https://plantnet.rbgsyd.nsw.gov.au/cgi-bin/NSWfl.pl?page=nswfl&amp;lvl=sp&amp;name=Enneapogon~avenaceus" xr:uid="{AEF3C053-9FF6-447A-ACDD-4C78F915CE45}"/>
    <hyperlink ref="G998" r:id="rId70" display="https://plantnet.rbgsyd.nsw.gov.au/cgi-bin/NSWfl.pl?page=nswfl&amp;lvl=sp&amp;name=Enneapogon~avenaceus" xr:uid="{A73A5A89-20EB-471D-8840-6C4A52D89E60}"/>
    <hyperlink ref="G1000" r:id="rId71" display="https://plantnet.rbgsyd.nsw.gov.au/cgi-bin/NSWfl.pl?page=nswfl&amp;lvl=sp&amp;name=Enneapogon~avenaceus" xr:uid="{280AB909-AB2C-409B-85DE-6543F7FCF139}"/>
    <hyperlink ref="G1002" r:id="rId72" display="https://plantnet.rbgsyd.nsw.gov.au/cgi-bin/NSWfl.pl?page=nswfl&amp;lvl=sp&amp;name=Enneapogon~avenaceus" xr:uid="{A728BC52-CE7F-422A-B27B-474B317A110C}"/>
    <hyperlink ref="G1003" r:id="rId73" display="https://plantnet.rbgsyd.nsw.gov.au/cgi-bin/NSWfl.pl?page=nswfl&amp;lvl=sp&amp;name=Enneapogon~avenaceus" xr:uid="{DE196CA1-F932-4A19-846D-8BB569BD6F13}"/>
    <hyperlink ref="G1011" r:id="rId74" display="https://plantnet.rbgsyd.nsw.gov.au/cgi-bin/NSWfl.pl?page=nswfl&amp;lvl=sp&amp;name=Enneapogon~avenaceus" xr:uid="{41A722CB-8D15-483A-BFDE-5A88F87BF51B}"/>
    <hyperlink ref="G1024" r:id="rId75" display="https://plantnet.rbgsyd.nsw.gov.au/cgi-bin/NSWfl.pl?page=nswfl&amp;lvl=sp&amp;name=Enneapogon~avenaceus" xr:uid="{3DDA0744-A56F-4D81-BD64-F35F341CA739}"/>
    <hyperlink ref="G1047" r:id="rId76" display="https://plantnet.rbgsyd.nsw.gov.au/cgi-bin/NSWfl.pl?page=nswfl&amp;lvl=sp&amp;name=Enneapogon~avenaceus" xr:uid="{EAEA356C-96A0-413C-B462-33C351B7ACB4}"/>
    <hyperlink ref="G1311" r:id="rId77" display="https://plantnet.rbgsyd.nsw.gov.au/cgi-bin/NSWfl.pl?page=nswfl&amp;lvl=sp&amp;name=Enneapogon~avenaceus" xr:uid="{632E2035-B683-453D-8FCA-29979B95FBCA}"/>
    <hyperlink ref="G1331" r:id="rId78" display="https://plantnet.rbgsyd.nsw.gov.au/cgi-bin/NSWfl.pl?page=nswfl&amp;lvl=sp&amp;name=Enneapogon~avenaceus" xr:uid="{1481F1D4-A893-4497-869D-6466F4405750}"/>
    <hyperlink ref="G1357" r:id="rId79" display="https://plantnet.rbgsyd.nsw.gov.au/cgi-bin/NSWfl.pl?page=nswfl&amp;lvl=sp&amp;name=Enneapogon~avenaceus" xr:uid="{DB47928B-37A9-42CC-AF27-9E6BE16C8706}"/>
    <hyperlink ref="G1448" r:id="rId80" display="https://plantnet.rbgsyd.nsw.gov.au/cgi-bin/NSWfl.pl?page=nswfl&amp;lvl=sp&amp;name=Enneapogon~avenaceus" xr:uid="{BBE7F1D4-1FFE-4E71-AE1D-26355FF67C91}"/>
    <hyperlink ref="G1483" r:id="rId81" display="https://plantnet.rbgsyd.nsw.gov.au/cgi-bin/NSWfl.pl?page=nswfl&amp;lvl=sp&amp;name=Enneapogon~avenaceus" xr:uid="{06BB1B55-1B41-4F00-A7AB-CD61998C3964}"/>
    <hyperlink ref="G1649" r:id="rId82" display="https://plantnet.rbgsyd.nsw.gov.au/cgi-bin/NSWfl.pl?page=nswfl&amp;lvl=sp&amp;name=Enneapogon~avenaceus" xr:uid="{14AD2C41-A846-479C-9CB4-8934544F2E3C}"/>
    <hyperlink ref="G1659" r:id="rId83" display="https://plantnet.rbgsyd.nsw.gov.au/cgi-bin/NSWfl.pl?page=nswfl&amp;lvl=sp&amp;name=Enneapogon~avenaceus" xr:uid="{08700E1D-041E-4B6A-92F6-76341612081B}"/>
    <hyperlink ref="G1661" r:id="rId84" display="https://plantnet.rbgsyd.nsw.gov.au/cgi-bin/NSWfl.pl?page=nswfl&amp;lvl=sp&amp;name=Enneapogon~avenaceus" xr:uid="{92CD9DBC-4054-4DAE-B1CF-902B1C120991}"/>
    <hyperlink ref="G1753" r:id="rId85" display="https://plantnet.rbgsyd.nsw.gov.au/cgi-bin/NSWfl.pl?page=nswfl&amp;lvl=sp&amp;name=Enneapogon~avenaceus" xr:uid="{658B106C-B796-4881-BC6A-E1C23BE372E1}"/>
    <hyperlink ref="G1846" r:id="rId86" display="https://plantnet.rbgsyd.nsw.gov.au/cgi-bin/NSWfl.pl?page=nswfl&amp;lvl=sp&amp;name=Enneapogon~avenaceus" xr:uid="{96B7F954-CE3A-4BDC-AEC9-F0D65BE79B47}"/>
    <hyperlink ref="G1850" r:id="rId87" display="https://plantnet.rbgsyd.nsw.gov.au/cgi-bin/NSWfl.pl?page=nswfl&amp;lvl=sp&amp;name=Enneapogon~avenaceus" xr:uid="{42AC07D1-BF8F-4B75-9516-D62A1F13C6B9}"/>
    <hyperlink ref="G1870" r:id="rId88" display="https://plantnet.rbgsyd.nsw.gov.au/cgi-bin/NSWfl.pl?page=nswfl&amp;lvl=sp&amp;name=Enneapogon~avenaceus" xr:uid="{894DD6F5-9641-459C-9049-B71EE5F1EDD7}"/>
    <hyperlink ref="G1903" r:id="rId89" display="https://plantnet.rbgsyd.nsw.gov.au/cgi-bin/NSWfl.pl?page=nswfl&amp;lvl=sp&amp;name=Enneapogon~avenaceus" xr:uid="{015AE37E-74B5-4D00-8766-9F72730202BB}"/>
    <hyperlink ref="G2097" r:id="rId90" display="https://plantnet.rbgsyd.nsw.gov.au/cgi-bin/NSWfl.pl?page=nswfl&amp;lvl=sp&amp;name=Enneapogon~avenaceus" xr:uid="{0C89EE32-B69B-4944-A63C-FCCFE6FEFE26}"/>
    <hyperlink ref="G2157" r:id="rId91" display="https://plantnet.rbgsyd.nsw.gov.au/cgi-bin/NSWfl.pl?page=nswfl&amp;lvl=sp&amp;name=Enneapogon~avenaceus" xr:uid="{7246327C-D339-46FE-873D-788527353420}"/>
    <hyperlink ref="G2199" r:id="rId92" display="https://plantnet.rbgsyd.nsw.gov.au/cgi-bin/NSWfl.pl?page=nswfl&amp;lvl=sp&amp;name=Enneapogon~avenaceus" xr:uid="{5CB7A047-0958-4D9E-8622-862CE9C90529}"/>
    <hyperlink ref="G2437" r:id="rId93" display="https://plantnet.rbgsyd.nsw.gov.au/cgi-bin/NSWfl.pl?page=nswfl&amp;lvl=sp&amp;name=Enneapogon~avenaceus" xr:uid="{2A0550FD-91AA-4215-A53D-6DC6ED82E2EF}"/>
    <hyperlink ref="G2646" r:id="rId94" display="https://plantnet.rbgsyd.nsw.gov.au/cgi-bin/NSWfl.pl?page=nswfl&amp;lvl=sp&amp;name=Enneapogon~avenaceus" xr:uid="{174C2605-F5D4-4264-8577-3C18FFB927DB}"/>
    <hyperlink ref="G2778" r:id="rId95" display="https://plantnet.rbgsyd.nsw.gov.au/cgi-bin/NSWfl.pl?page=nswfl&amp;lvl=sp&amp;name=Enneapogon~avenaceus" xr:uid="{F54AD3A0-DB49-44D6-AC75-BE36BEA6E306}"/>
    <hyperlink ref="G3193" r:id="rId96" display="https://plantnet.rbgsyd.nsw.gov.au/cgi-bin/NSWfl.pl?page=nswfl&amp;lvl=sp&amp;name=Enneapogon~avenaceus" xr:uid="{AFDFBEBD-C8BF-4B62-95FC-E31C5827DA6E}"/>
    <hyperlink ref="G3196" r:id="rId97" display="https://plantnet.rbgsyd.nsw.gov.au/cgi-bin/NSWfl.pl?page=nswfl&amp;lvl=sp&amp;name=Enneapogon~avenaceus" xr:uid="{9DAB95E1-AD79-4A48-89E3-2DF64275C08E}"/>
    <hyperlink ref="G3201" r:id="rId98" display="https://plantnet.rbgsyd.nsw.gov.au/cgi-bin/NSWfl.pl?page=nswfl&amp;lvl=sp&amp;name=Enneapogon~avenaceus" xr:uid="{EA927D04-0B63-4009-8952-BA370C7C7E08}"/>
    <hyperlink ref="G3205" r:id="rId99" display="https://plantnet.rbgsyd.nsw.gov.au/cgi-bin/NSWfl.pl?page=nswfl&amp;lvl=sp&amp;name=Enneapogon~avenaceus" xr:uid="{19D8BF80-F702-41E1-834F-67F6306F27CD}"/>
    <hyperlink ref="G3210" r:id="rId100" display="https://plantnet.rbgsyd.nsw.gov.au/cgi-bin/NSWfl.pl?page=nswfl&amp;lvl=sp&amp;name=Enneapogon~avenaceus" xr:uid="{886756B6-BBE7-4C2F-8027-6EE98CC75CCC}"/>
    <hyperlink ref="G3215" r:id="rId101" display="https://plantnet.rbgsyd.nsw.gov.au/cgi-bin/NSWfl.pl?page=nswfl&amp;lvl=sp&amp;name=Enneapogon~avenaceus" xr:uid="{320B5CBE-7136-482F-81DA-C2CEEE2C39E2}"/>
    <hyperlink ref="G3223" r:id="rId102" display="https://plantnet.rbgsyd.nsw.gov.au/cgi-bin/NSWfl.pl?page=nswfl&amp;lvl=sp&amp;name=Enneapogon~avenaceus" xr:uid="{6A12FB5F-677D-4C0A-B121-58D16D1CF4D1}"/>
    <hyperlink ref="G3291" r:id="rId103" display="https://plantnet.rbgsyd.nsw.gov.au/cgi-bin/NSWfl.pl?page=nswfl&amp;lvl=sp&amp;name=Enneapogon~avenaceus" xr:uid="{6C4DC779-ADB6-4225-AA77-318118418FD8}"/>
    <hyperlink ref="G3292" r:id="rId104" display="https://plantnet.rbgsyd.nsw.gov.au/cgi-bin/NSWfl.pl?page=nswfl&amp;lvl=sp&amp;name=Enneapogon~avenaceus" xr:uid="{70236791-995C-4B64-BB68-665165AE52EC}"/>
    <hyperlink ref="G3299" r:id="rId105" display="https://plantnet.rbgsyd.nsw.gov.au/cgi-bin/NSWfl.pl?page=nswfl&amp;lvl=sp&amp;name=Enneapogon~avenaceus" xr:uid="{68208989-A07E-4828-AA46-A8CA5B88D7CE}"/>
    <hyperlink ref="G3305" r:id="rId106" display="https://plantnet.rbgsyd.nsw.gov.au/cgi-bin/NSWfl.pl?page=nswfl&amp;lvl=sp&amp;name=Enneapogon~avenaceus" xr:uid="{1204029D-5C15-4543-985B-CB90470EB5D5}"/>
    <hyperlink ref="G3307" r:id="rId107" display="https://plantnet.rbgsyd.nsw.gov.au/cgi-bin/NSWfl.pl?page=nswfl&amp;lvl=sp&amp;name=Enneapogon~avenaceus" xr:uid="{DE7C1599-590F-4CA6-96BC-310840709DC4}"/>
    <hyperlink ref="G3365" r:id="rId108" display="https://plantnet.rbgsyd.nsw.gov.au/cgi-bin/NSWfl.pl?page=nswfl&amp;lvl=sp&amp;name=Enneapogon~avenaceus" xr:uid="{3FE7912F-045F-4D92-A758-22C83CF1CF07}"/>
    <hyperlink ref="G3380" r:id="rId109" display="https://plantnet.rbgsyd.nsw.gov.au/cgi-bin/NSWfl.pl?page=nswfl&amp;lvl=sp&amp;name=Enneapogon~avenaceus" xr:uid="{67D6FE68-841D-4AB3-9EAC-B83B2108536C}"/>
    <hyperlink ref="G3481" r:id="rId110" display="https://plantnet.rbgsyd.nsw.gov.au/cgi-bin/NSWfl.pl?page=nswfl&amp;lvl=sp&amp;name=Enneapogon~avenaceus" xr:uid="{B6E50F88-AECF-4AC4-91A5-DADD141761D4}"/>
    <hyperlink ref="G3489" r:id="rId111" display="https://plantnet.rbgsyd.nsw.gov.au/cgi-bin/NSWfl.pl?page=nswfl&amp;lvl=sp&amp;name=Enneapogon~avenaceus" xr:uid="{6830366C-4E8D-42B0-8D61-E406279ACB34}"/>
    <hyperlink ref="G3500" r:id="rId112" display="https://plantnet.rbgsyd.nsw.gov.au/cgi-bin/NSWfl.pl?page=nswfl&amp;lvl=sp&amp;name=Enneapogon~avenaceus" xr:uid="{8082C470-D9B0-4F36-A50F-F828DE5B1BB4}"/>
    <hyperlink ref="G3550" r:id="rId113" display="https://plantnet.rbgsyd.nsw.gov.au/cgi-bin/NSWfl.pl?page=nswfl&amp;lvl=sp&amp;name=Enneapogon~avenaceus" xr:uid="{D36E0E87-FA0F-4426-AAD4-953410CA4C4E}"/>
    <hyperlink ref="G3562" r:id="rId114" display="https://plantnet.rbgsyd.nsw.gov.au/cgi-bin/NSWfl.pl?page=nswfl&amp;lvl=sp&amp;name=Enneapogon~avenaceus" xr:uid="{2BF7CC16-E089-4FA1-AD82-EB3C9C1E17FB}"/>
    <hyperlink ref="G3565" r:id="rId115" display="https://plantnet.rbgsyd.nsw.gov.au/cgi-bin/NSWfl.pl?page=nswfl&amp;lvl=sp&amp;name=Enneapogon~avenaceus" xr:uid="{8570020D-054F-4FAB-A0D5-345D5D18BF59}"/>
    <hyperlink ref="G3572" r:id="rId116" display="https://plantnet.rbgsyd.nsw.gov.au/cgi-bin/NSWfl.pl?page=nswfl&amp;lvl=sp&amp;name=Enneapogon~avenaceus" xr:uid="{0EAD79C0-F72F-4EB9-9D7E-EE85BA10EA85}"/>
    <hyperlink ref="G3608" r:id="rId117" display="https://plantnet.rbgsyd.nsw.gov.au/cgi-bin/NSWfl.pl?page=nswfl&amp;lvl=sp&amp;name=Enneapogon~avenaceus" xr:uid="{F76E97C5-BE23-4885-AEC8-7901970375BE}"/>
    <hyperlink ref="G3609" r:id="rId118" display="https://plantnet.rbgsyd.nsw.gov.au/cgi-bin/NSWfl.pl?page=nswfl&amp;lvl=sp&amp;name=Enneapogon~avenaceus" xr:uid="{8F4991F6-6571-4308-BA15-B442E1276750}"/>
    <hyperlink ref="G3630" r:id="rId119" display="https://plantnet.rbgsyd.nsw.gov.au/cgi-bin/NSWfl.pl?page=nswfl&amp;lvl=sp&amp;name=Enneapogon~avenaceus" xr:uid="{17CF0C94-7A32-42ED-A441-A2304453E206}"/>
    <hyperlink ref="G3633" r:id="rId120" display="https://plantnet.rbgsyd.nsw.gov.au/cgi-bin/NSWfl.pl?page=nswfl&amp;lvl=sp&amp;name=Enneapogon~avenaceus" xr:uid="{43E4224F-5FC0-417D-802F-6C3C59C82436}"/>
    <hyperlink ref="G3634" r:id="rId121" display="https://plantnet.rbgsyd.nsw.gov.au/cgi-bin/NSWfl.pl?page=nswfl&amp;lvl=sp&amp;name=Enneapogon~avenaceus" xr:uid="{BDF7DABF-2F56-47F9-BE5B-9BB9920277DD}"/>
    <hyperlink ref="G3652" r:id="rId122" display="https://plantnet.rbgsyd.nsw.gov.au/cgi-bin/NSWfl.pl?page=nswfl&amp;lvl=sp&amp;name=Enneapogon~avenaceus" xr:uid="{D23F8567-F989-42F5-B0B9-1B73301A2476}"/>
    <hyperlink ref="G3665" r:id="rId123" display="https://plantnet.rbgsyd.nsw.gov.au/cgi-bin/NSWfl.pl?page=nswfl&amp;lvl=sp&amp;name=Enneapogon~avenaceus" xr:uid="{7E43CFA5-14C4-495B-B8BA-6C38C65758FA}"/>
    <hyperlink ref="G3667" r:id="rId124" display="https://plantnet.rbgsyd.nsw.gov.au/cgi-bin/NSWfl.pl?page=nswfl&amp;lvl=sp&amp;name=Enneapogon~avenaceus" xr:uid="{F237B384-46F0-4429-8F54-6B0B95F76FDF}"/>
    <hyperlink ref="G3687" r:id="rId125" display="https://plantnet.rbgsyd.nsw.gov.au/cgi-bin/NSWfl.pl?page=nswfl&amp;lvl=sp&amp;name=Enneapogon~avenaceus" xr:uid="{9A40607D-A39B-41D7-A4C0-82DB379326B9}"/>
    <hyperlink ref="G3706" r:id="rId126" display="https://plantnet.rbgsyd.nsw.gov.au/cgi-bin/NSWfl.pl?page=nswfl&amp;lvl=sp&amp;name=Enneapogon~avenaceus" xr:uid="{A6CC6FBB-42DF-4B7F-9166-000CD5F0D2A5}"/>
    <hyperlink ref="G3707" r:id="rId127" display="https://plantnet.rbgsyd.nsw.gov.au/cgi-bin/NSWfl.pl?page=nswfl&amp;lvl=sp&amp;name=Enneapogon~avenaceus" xr:uid="{E7C11429-1724-4EAC-9E26-2D8022817A68}"/>
    <hyperlink ref="G3709" r:id="rId128" display="https://plantnet.rbgsyd.nsw.gov.au/cgi-bin/NSWfl.pl?page=nswfl&amp;lvl=sp&amp;name=Enneapogon~avenaceus" xr:uid="{D3C2FECF-AD3A-4F27-96AE-AE46C0E6A666}"/>
  </hyperlinks>
  <pageMargins left="0.7" right="0.7" top="0.75" bottom="0.75" header="0.3" footer="0.3"/>
  <pageSetup orientation="portrait" horizontalDpi="1200" verticalDpi="1200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4DF1-E0F7-4979-B90D-24DF5DF2CE44}">
  <dimension ref="A1:F30"/>
  <sheetViews>
    <sheetView workbookViewId="0">
      <selection activeCell="A2" sqref="A2:E18"/>
    </sheetView>
  </sheetViews>
  <sheetFormatPr defaultRowHeight="14.4"/>
  <cols>
    <col min="1" max="1" width="19" customWidth="1"/>
    <col min="2" max="2" width="11" customWidth="1"/>
    <col min="3" max="3" width="9" customWidth="1"/>
  </cols>
  <sheetData>
    <row r="1" spans="1:3">
      <c r="A1" t="s">
        <v>27</v>
      </c>
      <c r="B1" t="s">
        <v>25</v>
      </c>
      <c r="C1" t="s">
        <v>28</v>
      </c>
    </row>
    <row r="2" spans="1:3">
      <c r="A2" t="s">
        <v>45</v>
      </c>
      <c r="B2">
        <v>1463</v>
      </c>
      <c r="C2">
        <v>1475</v>
      </c>
    </row>
    <row r="3" spans="1:3">
      <c r="A3" t="s">
        <v>46</v>
      </c>
      <c r="B3">
        <v>1476</v>
      </c>
      <c r="C3">
        <v>1476</v>
      </c>
    </row>
    <row r="4" spans="1:3">
      <c r="A4" t="s">
        <v>51</v>
      </c>
      <c r="B4">
        <v>1499</v>
      </c>
      <c r="C4">
        <v>1508</v>
      </c>
    </row>
    <row r="5" spans="1:3">
      <c r="A5" t="s">
        <v>52</v>
      </c>
      <c r="B5">
        <v>1514</v>
      </c>
      <c r="C5">
        <v>1517</v>
      </c>
    </row>
    <row r="6" spans="1:3">
      <c r="A6" t="s">
        <v>92</v>
      </c>
      <c r="B6">
        <v>1758</v>
      </c>
      <c r="C6">
        <v>1764</v>
      </c>
    </row>
    <row r="7" spans="1:3">
      <c r="A7" t="s">
        <v>112</v>
      </c>
      <c r="B7">
        <v>1869</v>
      </c>
      <c r="C7">
        <v>1872</v>
      </c>
    </row>
    <row r="8" spans="1:3">
      <c r="A8" t="s">
        <v>113</v>
      </c>
      <c r="B8">
        <v>1873</v>
      </c>
      <c r="C8">
        <v>1877</v>
      </c>
    </row>
    <row r="9" spans="1:3">
      <c r="A9" t="s">
        <v>114</v>
      </c>
      <c r="B9">
        <v>1878</v>
      </c>
      <c r="C9">
        <v>1894</v>
      </c>
    </row>
    <row r="10" spans="1:3">
      <c r="A10" t="s">
        <v>115</v>
      </c>
      <c r="B10">
        <v>1896</v>
      </c>
      <c r="C10">
        <v>1904</v>
      </c>
    </row>
    <row r="11" spans="1:3">
      <c r="A11" t="s">
        <v>116</v>
      </c>
      <c r="B11">
        <v>1905</v>
      </c>
      <c r="C11">
        <v>1915</v>
      </c>
    </row>
    <row r="12" spans="1:3">
      <c r="A12" t="s">
        <v>117</v>
      </c>
      <c r="B12">
        <v>1916</v>
      </c>
      <c r="C12">
        <v>1929</v>
      </c>
    </row>
    <row r="13" spans="1:3">
      <c r="A13" t="s">
        <v>92</v>
      </c>
      <c r="B13">
        <v>1930</v>
      </c>
      <c r="C13">
        <v>1935</v>
      </c>
    </row>
    <row r="14" spans="1:3">
      <c r="A14" t="s">
        <v>118</v>
      </c>
      <c r="B14">
        <v>1936</v>
      </c>
      <c r="C14">
        <v>1940</v>
      </c>
    </row>
    <row r="15" spans="1:3">
      <c r="A15" t="s">
        <v>121</v>
      </c>
      <c r="B15">
        <v>1941</v>
      </c>
      <c r="C15">
        <v>1952</v>
      </c>
    </row>
    <row r="16" spans="1:3">
      <c r="A16" t="s">
        <v>123</v>
      </c>
      <c r="B16">
        <v>1964</v>
      </c>
      <c r="C16">
        <v>1971</v>
      </c>
    </row>
    <row r="17" spans="1:6">
      <c r="A17" s="4" t="s">
        <v>124</v>
      </c>
      <c r="B17">
        <v>1972</v>
      </c>
      <c r="C17">
        <v>1975</v>
      </c>
      <c r="F17" s="10" t="s">
        <v>256</v>
      </c>
    </row>
    <row r="18" spans="1:6">
      <c r="A18" s="4" t="s">
        <v>125</v>
      </c>
      <c r="B18">
        <v>1976</v>
      </c>
      <c r="C18">
        <v>1981</v>
      </c>
      <c r="F18" s="10" t="s">
        <v>253</v>
      </c>
    </row>
    <row r="19" spans="1:6">
      <c r="A19" t="s">
        <v>128</v>
      </c>
      <c r="B19">
        <v>2507</v>
      </c>
      <c r="C19">
        <v>2513</v>
      </c>
    </row>
    <row r="20" spans="1:6">
      <c r="A20" t="s">
        <v>148</v>
      </c>
      <c r="B20">
        <v>2672</v>
      </c>
      <c r="C20">
        <v>2678</v>
      </c>
    </row>
    <row r="21" spans="1:6">
      <c r="A21" t="s">
        <v>149</v>
      </c>
      <c r="B21">
        <v>2629</v>
      </c>
      <c r="C21">
        <v>2133</v>
      </c>
    </row>
    <row r="22" spans="1:6">
      <c r="A22" t="s">
        <v>53</v>
      </c>
      <c r="B22">
        <v>2661</v>
      </c>
      <c r="C22">
        <v>2661</v>
      </c>
    </row>
    <row r="23" spans="1:6">
      <c r="A23" t="s">
        <v>158</v>
      </c>
      <c r="B23">
        <v>1766</v>
      </c>
      <c r="C23">
        <v>1774</v>
      </c>
    </row>
    <row r="24" spans="1:6">
      <c r="A24" t="s">
        <v>160</v>
      </c>
      <c r="B24">
        <v>2779</v>
      </c>
      <c r="C24">
        <v>2784</v>
      </c>
    </row>
    <row r="25" spans="1:6">
      <c r="A25" t="s">
        <v>175</v>
      </c>
      <c r="B25">
        <v>3045</v>
      </c>
      <c r="C25">
        <v>3056</v>
      </c>
    </row>
    <row r="26" spans="1:6">
      <c r="A26" t="s">
        <v>176</v>
      </c>
      <c r="B26">
        <v>3057</v>
      </c>
      <c r="C26">
        <v>3063</v>
      </c>
    </row>
    <row r="27" spans="1:6">
      <c r="A27" t="s">
        <v>177</v>
      </c>
      <c r="B27">
        <v>3330</v>
      </c>
      <c r="C27">
        <v>3340</v>
      </c>
    </row>
    <row r="28" spans="1:6">
      <c r="A28" t="s">
        <v>178</v>
      </c>
      <c r="B28">
        <v>2964</v>
      </c>
      <c r="C28">
        <v>2975</v>
      </c>
    </row>
    <row r="29" spans="1:6">
      <c r="A29" t="s">
        <v>104</v>
      </c>
      <c r="B29">
        <v>2976</v>
      </c>
      <c r="C29">
        <v>2980</v>
      </c>
    </row>
    <row r="30" spans="1:6">
      <c r="A30" t="s">
        <v>112</v>
      </c>
      <c r="B30">
        <v>2981</v>
      </c>
      <c r="C30">
        <v>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E9A-8FCB-4F7B-A72A-4034CC33576A}">
  <dimension ref="A1:E53"/>
  <sheetViews>
    <sheetView workbookViewId="0">
      <selection activeCell="C2" sqref="C2"/>
    </sheetView>
  </sheetViews>
  <sheetFormatPr defaultRowHeight="14.4"/>
  <cols>
    <col min="1" max="1" width="28.21875" customWidth="1"/>
    <col min="2" max="2" width="10.6640625" customWidth="1"/>
    <col min="4" max="4" width="22.109375" style="7" customWidth="1"/>
    <col min="5" max="5" width="26.44140625" customWidth="1"/>
  </cols>
  <sheetData>
    <row r="1" spans="1:5">
      <c r="A1" t="s">
        <v>41</v>
      </c>
      <c r="B1" t="s">
        <v>25</v>
      </c>
      <c r="C1" t="s">
        <v>28</v>
      </c>
      <c r="D1" s="7" t="s">
        <v>191</v>
      </c>
      <c r="E1" t="s">
        <v>194</v>
      </c>
    </row>
    <row r="2" spans="1:5">
      <c r="A2" t="s">
        <v>53</v>
      </c>
      <c r="B2" cm="1">
        <f t="array" ref="B2">IFERROR(INDEX(ausplots!$P$2:$P$5000, MATCH(1, (ausplots!$G$2:$G$5000=A2) * (ausplots!$P$2:$P$5000&lt;&gt;""), 0)), "")</f>
        <v>1526</v>
      </c>
      <c r="C2" cm="1">
        <f t="array" ref="C2">IFERROR(INDEX(ausplots!$Q$2:$Q$5000, MATCH(1, (ausplots!$G$2:$G$5000=A2) * (ausplots!$Q$2:$Q$5000&lt;&gt;""), 0)), "")</f>
        <v>1551</v>
      </c>
    </row>
    <row r="3" spans="1:5">
      <c r="A3" t="s">
        <v>85</v>
      </c>
      <c r="B3" cm="1">
        <f t="array" ref="B3">IFERROR(INDEX(ausplots!$P$2:$P$5000, MATCH(1, (ausplots!$G$2:$G$5000=A3) * (ausplots!$P$2:$P$5000&lt;&gt;""), 0)), "")</f>
        <v>1552</v>
      </c>
      <c r="C3" cm="1">
        <f t="array" ref="C3">IFERROR(INDEX(ausplots!$Q$2:$Q$5000, MATCH(1, (ausplots!$G$2:$G$5000=A3) * (ausplots!$Q$2:$Q$5000&lt;&gt;""), 0)), "")</f>
        <v>1561</v>
      </c>
      <c r="D3" s="8"/>
    </row>
    <row r="4" spans="1:5">
      <c r="A4" t="s">
        <v>55</v>
      </c>
      <c r="B4" cm="1">
        <f t="array" ref="B4">IFERROR(INDEX(ausplots!$P$2:$P$5000, MATCH(1, (ausplots!$G$2:$G$5000=A4) * (ausplots!$P$2:$P$5000&lt;&gt;""), 0)), "")</f>
        <v>1562</v>
      </c>
      <c r="C4" cm="1">
        <f t="array" ref="C4">IFERROR(INDEX(ausplots!$Q$2:$Q$5000, MATCH(1, (ausplots!$G$2:$G$5000=A4) * (ausplots!$Q$2:$Q$5000&lt;&gt;""), 0)), "")</f>
        <v>1572</v>
      </c>
    </row>
    <row r="5" spans="1:5">
      <c r="A5" t="s">
        <v>57</v>
      </c>
      <c r="B5" t="str" cm="1">
        <f t="array" ref="B5">IFERROR(INDEX(ausplots!$P$2:$P$5000, MATCH(1, (ausplots!$G$2:$G$5000=A5) * (ausplots!$P$2:$P$5000&lt;&gt;""), 0)), "")</f>
        <v/>
      </c>
      <c r="C5" t="str" cm="1">
        <f t="array" ref="C5">IFERROR(INDEX(ausplots!$Q$2:$Q$5000, MATCH(1, (ausplots!$G$2:$G$5000=A5) * (ausplots!$Q$2:$Q$5000&lt;&gt;""), 0)), "")</f>
        <v/>
      </c>
    </row>
    <row r="6" spans="1:5">
      <c r="A6" t="s">
        <v>63</v>
      </c>
      <c r="B6" t="str" cm="1">
        <f t="array" ref="B6">IFERROR(INDEX(ausplots!$P$2:$P$5000, MATCH(1, (ausplots!$G$2:$G$5000=A6) * (ausplots!$P$2:$P$5000&lt;&gt;""), 0)), "")</f>
        <v/>
      </c>
      <c r="C6" t="str" cm="1">
        <f t="array" ref="C6">IFERROR(INDEX(ausplots!$Q$2:$Q$5000, MATCH(1, (ausplots!$G$2:$G$5000=A6) * (ausplots!$Q$2:$Q$5000&lt;&gt;""), 0)), "")</f>
        <v/>
      </c>
    </row>
    <row r="7" spans="1:5">
      <c r="A7" t="s">
        <v>58</v>
      </c>
      <c r="B7" cm="1">
        <f t="array" ref="B7">IFERROR(INDEX(ausplots!$P$2:$P$5000, MATCH(1, (ausplots!$G$2:$G$5000=A7) * (ausplots!$P$2:$P$5000&lt;&gt;""), 0)), "")</f>
        <v>1612</v>
      </c>
      <c r="C7" cm="1">
        <f t="array" ref="C7">IFERROR(INDEX(ausplots!$Q$2:$Q$5000, MATCH(1, (ausplots!$G$2:$G$5000=A7) * (ausplots!$Q$2:$Q$5000&lt;&gt;""), 0)), "")</f>
        <v>1623</v>
      </c>
    </row>
    <row r="8" spans="1:5">
      <c r="A8" t="s">
        <v>66</v>
      </c>
      <c r="B8" cm="1">
        <f t="array" ref="B8">IFERROR(INDEX(ausplots!$P$2:$P$5000, MATCH(1, (ausplots!$G$2:$G$5000=A8) * (ausplots!$P$2:$P$5000&lt;&gt;""), 0)), "")</f>
        <v>1631</v>
      </c>
      <c r="C8" cm="1">
        <f t="array" ref="C8">IFERROR(INDEX(ausplots!$Q$2:$Q$5000, MATCH(1, (ausplots!$G$2:$G$5000=A8) * (ausplots!$Q$2:$Q$5000&lt;&gt;""), 0)), "")</f>
        <v>1636</v>
      </c>
    </row>
    <row r="9" spans="1:5">
      <c r="A9" t="s">
        <v>67</v>
      </c>
      <c r="B9" t="str" cm="1">
        <f t="array" ref="B9">IFERROR(INDEX(ausplots!$P$2:$P$5000, MATCH(1, (ausplots!$G$2:$G$5000=A9) * (ausplots!$P$2:$P$5000&lt;&gt;""), 0)), "")</f>
        <v/>
      </c>
      <c r="C9" t="str" cm="1">
        <f t="array" ref="C9">IFERROR(INDEX(ausplots!$Q$2:$Q$5000, MATCH(1, (ausplots!$G$2:$G$5000=A9) * (ausplots!$Q$2:$Q$5000&lt;&gt;""), 0)), "")</f>
        <v/>
      </c>
    </row>
    <row r="10" spans="1:5">
      <c r="A10" t="s">
        <v>68</v>
      </c>
      <c r="B10" t="str" cm="1">
        <f t="array" ref="B10">IFERROR(INDEX(ausplots!$P$2:$P$5000, MATCH(1, (ausplots!$G$2:$G$5000=A10) * (ausplots!$P$2:$P$5000&lt;&gt;""), 0)), "")</f>
        <v/>
      </c>
      <c r="C10" t="str" cm="1">
        <f t="array" ref="C10">IFERROR(INDEX(ausplots!$Q$2:$Q$5000, MATCH(1, (ausplots!$G$2:$G$5000=A10) * (ausplots!$Q$2:$Q$5000&lt;&gt;""), 0)), "")</f>
        <v/>
      </c>
    </row>
    <row r="11" spans="1:5">
      <c r="A11" t="s">
        <v>69</v>
      </c>
      <c r="B11" t="str" cm="1">
        <f t="array" ref="B11">IFERROR(INDEX(ausplots!$P$2:$P$5000, MATCH(1, (ausplots!$G$2:$G$5000=A11) * (ausplots!$P$2:$P$5000&lt;&gt;""), 0)), "")</f>
        <v/>
      </c>
      <c r="C11" t="str" cm="1">
        <f t="array" ref="C11">IFERROR(INDEX(ausplots!$Q$2:$Q$5000, MATCH(1, (ausplots!$G$2:$G$5000=A11) * (ausplots!$Q$2:$Q$5000&lt;&gt;""), 0)), "")</f>
        <v/>
      </c>
      <c r="D11" s="7" t="s">
        <v>30</v>
      </c>
    </row>
    <row r="12" spans="1:5">
      <c r="A12" t="s">
        <v>77</v>
      </c>
      <c r="B12" t="str" cm="1">
        <f t="array" ref="B12">IFERROR(INDEX(ausplots!$P$2:$P$5000, MATCH(1, (ausplots!$G$2:$G$5000=A12) * (ausplots!$P$2:$P$5000&lt;&gt;""), 0)), "")</f>
        <v/>
      </c>
      <c r="C12" t="str" cm="1">
        <f t="array" ref="C12">IFERROR(INDEX(ausplots!$Q$2:$Q$5000, MATCH(1, (ausplots!$G$2:$G$5000=A12) * (ausplots!$Q$2:$Q$5000&lt;&gt;""), 0)), "")</f>
        <v/>
      </c>
    </row>
    <row r="13" spans="1:5">
      <c r="A13" t="s">
        <v>81</v>
      </c>
      <c r="B13" t="str" cm="1">
        <f t="array" ref="B13">IFERROR(INDEX(ausplots!$P$2:$P$5000, MATCH(1, (ausplots!$G$2:$G$5000=A13) * (ausplots!$P$2:$P$5000&lt;&gt;""), 0)), "")</f>
        <v/>
      </c>
      <c r="C13" t="str" cm="1">
        <f t="array" ref="C13">IFERROR(INDEX(ausplots!$Q$2:$Q$5000, MATCH(1, (ausplots!$G$2:$G$5000=A13) * (ausplots!$Q$2:$Q$5000&lt;&gt;""), 0)), "")</f>
        <v/>
      </c>
    </row>
    <row r="14" spans="1:5">
      <c r="A14" t="s">
        <v>83</v>
      </c>
      <c r="B14" t="str" cm="1">
        <f t="array" ref="B14">IFERROR(INDEX(ausplots!$P$2:$P$5000, MATCH(1, (ausplots!$G$2:$G$5000=A14) * (ausplots!$P$2:$P$5000&lt;&gt;""), 0)), "")</f>
        <v/>
      </c>
      <c r="C14" t="str" cm="1">
        <f t="array" ref="C14">IFERROR(INDEX(ausplots!$Q$2:$Q$5000, MATCH(1, (ausplots!$G$2:$G$5000=A14) * (ausplots!$Q$2:$Q$5000&lt;&gt;""), 0)), "")</f>
        <v/>
      </c>
      <c r="D14" s="7" t="s">
        <v>30</v>
      </c>
    </row>
    <row r="15" spans="1:5">
      <c r="A15" t="s">
        <v>88</v>
      </c>
      <c r="B15" t="str" cm="1">
        <f t="array" ref="B15">IFERROR(INDEX(ausplots!$P$2:$P$5000, MATCH(1, (ausplots!$G$2:$G$5000=A15) * (ausplots!$P$2:$P$5000&lt;&gt;""), 0)), "")</f>
        <v/>
      </c>
      <c r="C15" t="str" cm="1">
        <f t="array" ref="C15">IFERROR(INDEX(ausplots!$Q$2:$Q$5000, MATCH(1, (ausplots!$G$2:$G$5000=A15) * (ausplots!$Q$2:$Q$5000&lt;&gt;""), 0)), "")</f>
        <v/>
      </c>
    </row>
    <row r="16" spans="1:5">
      <c r="A16" t="s">
        <v>99</v>
      </c>
      <c r="B16" t="str" cm="1">
        <f t="array" ref="B16">IFERROR(INDEX(ausplots!$P$2:$P$5000, MATCH(1, (ausplots!$G$2:$G$5000=A16) * (ausplots!$P$2:$P$5000&lt;&gt;""), 0)), "")</f>
        <v/>
      </c>
      <c r="C16" t="str" cm="1">
        <f t="array" ref="C16">IFERROR(INDEX(ausplots!$Q$2:$Q$5000, MATCH(1, (ausplots!$G$2:$G$5000=A16) * (ausplots!$Q$2:$Q$5000&lt;&gt;""), 0)), "")</f>
        <v/>
      </c>
    </row>
    <row r="17" spans="1:4">
      <c r="A17" t="s">
        <v>91</v>
      </c>
      <c r="B17" cm="1">
        <f t="array" ref="B17">IFERROR(INDEX(ausplots!$P$2:$P$5000, MATCH(1, (ausplots!$G$2:$G$5000=A17) * (ausplots!$P$2:$P$5000&lt;&gt;""), 0)), "")</f>
        <v>1770</v>
      </c>
      <c r="C17" cm="1">
        <f t="array" ref="C17">IFERROR(INDEX(ausplots!$Q$2:$Q$5000, MATCH(1, (ausplots!$G$2:$G$5000=A17) * (ausplots!$Q$2:$Q$5000&lt;&gt;""), 0)), "")</f>
        <v>1780</v>
      </c>
    </row>
    <row r="18" spans="1:4">
      <c r="A18" t="s">
        <v>93</v>
      </c>
      <c r="B18" t="str" cm="1">
        <f t="array" ref="B18">IFERROR(INDEX(ausplots!$P$2:$P$5000, MATCH(1, (ausplots!$G$2:$G$5000=A18) * (ausplots!$P$2:$P$5000&lt;&gt;""), 0)), "")</f>
        <v/>
      </c>
      <c r="C18" t="str" cm="1">
        <f t="array" ref="C18">IFERROR(INDEX(ausplots!$Q$2:$Q$5000, MATCH(1, (ausplots!$G$2:$G$5000=A18) * (ausplots!$Q$2:$Q$5000&lt;&gt;""), 0)), "")</f>
        <v/>
      </c>
    </row>
    <row r="19" spans="1:4">
      <c r="A19" t="s">
        <v>96</v>
      </c>
      <c r="B19" t="str" cm="1">
        <f t="array" ref="B19">IFERROR(INDEX(ausplots!$P$2:$P$5000, MATCH(1, (ausplots!$G$2:$G$5000=A19) * (ausplots!$P$2:$P$5000&lt;&gt;""), 0)), "")</f>
        <v/>
      </c>
      <c r="C19" t="str" cm="1">
        <f t="array" ref="C19">IFERROR(INDEX(ausplots!$Q$2:$Q$5000, MATCH(1, (ausplots!$G$2:$G$5000=A19) * (ausplots!$Q$2:$Q$5000&lt;&gt;""), 0)), "")</f>
        <v/>
      </c>
    </row>
    <row r="20" spans="1:4">
      <c r="A20" t="s">
        <v>104</v>
      </c>
      <c r="B20" t="str" cm="1">
        <f t="array" ref="B20">IFERROR(INDEX(ausplots!$P$2:$P$5000, MATCH(1, (ausplots!$G$2:$G$5000=A20) * (ausplots!$P$2:$P$5000&lt;&gt;""), 0)), "")</f>
        <v/>
      </c>
      <c r="C20" t="str" cm="1">
        <f t="array" ref="C20">IFERROR(INDEX(ausplots!$Q$2:$Q$5000, MATCH(1, (ausplots!$G$2:$G$5000=A20) * (ausplots!$Q$2:$Q$5000&lt;&gt;""), 0)), "")</f>
        <v/>
      </c>
    </row>
    <row r="21" spans="1:4">
      <c r="A21" t="s">
        <v>108</v>
      </c>
      <c r="B21" t="str" cm="1">
        <f t="array" ref="B21">IFERROR(INDEX(ausplots!$P$2:$P$5000, MATCH(1, (ausplots!$G$2:$G$5000=A21) * (ausplots!$P$2:$P$5000&lt;&gt;""), 0)), "")</f>
        <v/>
      </c>
      <c r="C21" t="str" cm="1">
        <f t="array" ref="C21">IFERROR(INDEX(ausplots!$Q$2:$Q$5000, MATCH(1, (ausplots!$G$2:$G$5000=A21) * (ausplots!$Q$2:$Q$5000&lt;&gt;""), 0)), "")</f>
        <v/>
      </c>
    </row>
    <row r="22" spans="1:4">
      <c r="A22" t="s">
        <v>110</v>
      </c>
      <c r="B22" cm="1">
        <f t="array" ref="B22">IFERROR(INDEX(ausplots!$P$2:$P$5000, MATCH(1, (ausplots!$G$2:$G$5000=A22) * (ausplots!$P$2:$P$5000&lt;&gt;""), 0)), "")</f>
        <v>1854</v>
      </c>
      <c r="C22" cm="1">
        <f t="array" ref="C22">IFERROR(INDEX(ausplots!$Q$2:$Q$5000, MATCH(1, (ausplots!$G$2:$G$5000=A22) * (ausplots!$Q$2:$Q$5000&lt;&gt;""), 0)), "")</f>
        <v>1868</v>
      </c>
    </row>
    <row r="23" spans="1:4">
      <c r="A23" t="s">
        <v>121</v>
      </c>
      <c r="B23" t="str" cm="1">
        <f t="array" ref="B23">IFERROR(INDEX(ausplots!$P$2:$P$5000, MATCH(1, (ausplots!$G$2:$G$5000=A23) * (ausplots!$P$2:$P$5000&lt;&gt;""), 0)), "")</f>
        <v/>
      </c>
      <c r="C23" t="str" cm="1">
        <f t="array" ref="C23">IFERROR(INDEX(ausplots!$Q$2:$Q$5000, MATCH(1, (ausplots!$G$2:$G$5000=A23) * (ausplots!$Q$2:$Q$5000&lt;&gt;""), 0)), "")</f>
        <v/>
      </c>
    </row>
    <row r="24" spans="1:4">
      <c r="A24" t="s">
        <v>188</v>
      </c>
      <c r="B24" t="str" cm="1">
        <f t="array" ref="B24">IFERROR(INDEX(ausplots!$P$2:$P$5000, MATCH(1, (ausplots!$G$2:$G$5000=A24) * (ausplots!$P$2:$P$5000&lt;&gt;""), 0)), "")</f>
        <v/>
      </c>
      <c r="C24" t="str" cm="1">
        <f t="array" ref="C24">IFERROR(INDEX(ausplots!$Q$2:$Q$5000, MATCH(1, (ausplots!$G$2:$G$5000=A24) * (ausplots!$Q$2:$Q$5000&lt;&gt;""), 0)), "")</f>
        <v/>
      </c>
      <c r="D24" s="9"/>
    </row>
    <row r="25" spans="1:4">
      <c r="A25" t="s">
        <v>130</v>
      </c>
      <c r="B25" t="str" cm="1">
        <f t="array" ref="B25">IFERROR(INDEX(ausplots!$P$2:$P$5000, MATCH(1, (ausplots!$G$2:$G$5000=A25) * (ausplots!$P$2:$P$5000&lt;&gt;""), 0)), "")</f>
        <v/>
      </c>
      <c r="C25" t="str" cm="1">
        <f t="array" ref="C25">IFERROR(INDEX(ausplots!$Q$2:$Q$5000, MATCH(1, (ausplots!$G$2:$G$5000=A25) * (ausplots!$Q$2:$Q$5000&lt;&gt;""), 0)), "")</f>
        <v/>
      </c>
    </row>
    <row r="26" spans="1:4">
      <c r="A26" t="s">
        <v>131</v>
      </c>
      <c r="B26" cm="1">
        <f t="array" ref="B26">IFERROR(INDEX(ausplots!$P$2:$P$5000, MATCH(1, (ausplots!$G$2:$G$5000=A26) * (ausplots!$P$2:$P$5000&lt;&gt;""), 0)), "")</f>
        <v>2624</v>
      </c>
      <c r="C26" cm="1">
        <f t="array" ref="C26">IFERROR(INDEX(ausplots!$Q$2:$Q$5000, MATCH(1, (ausplots!$G$2:$G$5000=A26) * (ausplots!$Q$2:$Q$5000&lt;&gt;""), 0)), "")</f>
        <v>2626</v>
      </c>
    </row>
    <row r="27" spans="1:4">
      <c r="A27" t="s">
        <v>138</v>
      </c>
      <c r="B27" t="str" cm="1">
        <f t="array" ref="B27">IFERROR(INDEX(ausplots!$P$2:$P$5000, MATCH(1, (ausplots!$G$2:$G$5000=A27) * (ausplots!$P$2:$P$5000&lt;&gt;""), 0)), "")</f>
        <v/>
      </c>
      <c r="C27" t="str" cm="1">
        <f t="array" ref="C27">IFERROR(INDEX(ausplots!$Q$2:$Q$5000, MATCH(1, (ausplots!$G$2:$G$5000=A27) * (ausplots!$Q$2:$Q$5000&lt;&gt;""), 0)), "")</f>
        <v/>
      </c>
    </row>
    <row r="28" spans="1:4">
      <c r="A28" t="s">
        <v>150</v>
      </c>
      <c r="B28" t="str" cm="1">
        <f t="array" ref="B28">IFERROR(INDEX(ausplots!$P$2:$P$5000, MATCH(1, (ausplots!$G$2:$G$5000=A28) * (ausplots!$P$2:$P$5000&lt;&gt;""), 0)), "")</f>
        <v/>
      </c>
      <c r="C28" t="str" cm="1">
        <f t="array" ref="C28">IFERROR(INDEX(ausplots!$Q$2:$Q$5000, MATCH(1, (ausplots!$G$2:$G$5000=A28) * (ausplots!$Q$2:$Q$5000&lt;&gt;""), 0)), "")</f>
        <v/>
      </c>
    </row>
    <row r="29" spans="1:4">
      <c r="A29" t="s">
        <v>151</v>
      </c>
      <c r="B29" t="str" cm="1">
        <f t="array" ref="B29">IFERROR(INDEX(ausplots!$P$2:$P$5000, MATCH(1, (ausplots!$G$2:$G$5000=A29) * (ausplots!$P$2:$P$5000&lt;&gt;""), 0)), "")</f>
        <v/>
      </c>
      <c r="C29" t="str" cm="1">
        <f t="array" ref="C29">IFERROR(INDEX(ausplots!$Q$2:$Q$5000, MATCH(1, (ausplots!$G$2:$G$5000=A29) * (ausplots!$Q$2:$Q$5000&lt;&gt;""), 0)), "")</f>
        <v/>
      </c>
    </row>
    <row r="30" spans="1:4">
      <c r="A30" t="s">
        <v>154</v>
      </c>
      <c r="B30" cm="1">
        <f t="array" ref="B30">IFERROR(INDEX(ausplots!$P$2:$P$5000, MATCH(1, (ausplots!$G$2:$G$5000=A30) * (ausplots!$P$2:$P$5000&lt;&gt;""), 0)), "")</f>
        <v>2716</v>
      </c>
      <c r="C30" cm="1">
        <f t="array" ref="C30">IFERROR(INDEX(ausplots!$Q$2:$Q$5000, MATCH(1, (ausplots!$G$2:$G$5000=A30) * (ausplots!$Q$2:$Q$5000&lt;&gt;""), 0)), "")</f>
        <v>2716</v>
      </c>
    </row>
    <row r="31" spans="1:4">
      <c r="A31" t="s">
        <v>155</v>
      </c>
      <c r="B31" t="str" cm="1">
        <f t="array" ref="B31">IFERROR(INDEX(ausplots!$P$2:$P$5000, MATCH(1, (ausplots!$G$2:$G$5000=A31) * (ausplots!$P$2:$P$5000&lt;&gt;""), 0)), "")</f>
        <v/>
      </c>
      <c r="C31" t="str" cm="1">
        <f t="array" ref="C31">IFERROR(INDEX(ausplots!$Q$2:$Q$5000, MATCH(1, (ausplots!$G$2:$G$5000=A31) * (ausplots!$Q$2:$Q$5000&lt;&gt;""), 0)), "")</f>
        <v/>
      </c>
      <c r="D31" s="7" t="s">
        <v>195</v>
      </c>
    </row>
    <row r="32" spans="1:4">
      <c r="A32" t="s">
        <v>157</v>
      </c>
      <c r="B32" cm="1">
        <f t="array" ref="B32">IFERROR(INDEX(ausplots!$P$2:$P$5000, MATCH(1, (ausplots!$G$2:$G$5000=A32) * (ausplots!$P$2:$P$5000&lt;&gt;""), 0)), "")</f>
        <v>2742</v>
      </c>
      <c r="C32" cm="1">
        <f t="array" ref="C32">IFERROR(INDEX(ausplots!$Q$2:$Q$5000, MATCH(1, (ausplots!$G$2:$G$5000=A32) * (ausplots!$Q$2:$Q$5000&lt;&gt;""), 0)), "")</f>
        <v>2759</v>
      </c>
      <c r="D32" s="7" t="s">
        <v>196</v>
      </c>
    </row>
    <row r="33" spans="1:3">
      <c r="A33" t="s">
        <v>159</v>
      </c>
      <c r="B33" cm="1">
        <f t="array" ref="B33">IFERROR(INDEX(ausplots!$P$2:$P$5000, MATCH(1, (ausplots!$G$2:$G$5000=A33) * (ausplots!$P$2:$P$5000&lt;&gt;""), 0)), "")</f>
        <v>2785</v>
      </c>
      <c r="C33" cm="1">
        <f t="array" ref="C33">IFERROR(INDEX(ausplots!$Q$2:$Q$5000, MATCH(1, (ausplots!$G$2:$G$5000=A33) * (ausplots!$Q$2:$Q$5000&lt;&gt;""), 0)), "")</f>
        <v>2788</v>
      </c>
    </row>
    <row r="34" spans="1:3">
      <c r="A34" t="s">
        <v>162</v>
      </c>
      <c r="B34" cm="1">
        <f t="array" ref="B34">IFERROR(INDEX(ausplots!$P$2:$P$5000, MATCH(1, (ausplots!$G$2:$G$5000=A34) * (ausplots!$P$2:$P$5000&lt;&gt;""), 0)), "")</f>
        <v>2846</v>
      </c>
      <c r="C34" cm="1">
        <f t="array" ref="C34">IFERROR(INDEX(ausplots!$Q$2:$Q$5000, MATCH(1, (ausplots!$G$2:$G$5000=A34) * (ausplots!$Q$2:$Q$5000&lt;&gt;""), 0)), "")</f>
        <v>2851</v>
      </c>
    </row>
    <row r="35" spans="1:3">
      <c r="A35" t="s">
        <v>163</v>
      </c>
      <c r="B35" t="str" cm="1">
        <f t="array" ref="B35">IFERROR(INDEX(ausplots!$P$2:$P$5000, MATCH(1, (ausplots!$G$2:$G$5000=A35) * (ausplots!$P$2:$P$5000&lt;&gt;""), 0)), "")</f>
        <v/>
      </c>
      <c r="C35" t="str" cm="1">
        <f t="array" ref="C35">IFERROR(INDEX(ausplots!$Q$2:$Q$5000, MATCH(1, (ausplots!$G$2:$G$5000=A35) * (ausplots!$Q$2:$Q$5000&lt;&gt;""), 0)), "")</f>
        <v/>
      </c>
    </row>
    <row r="36" spans="1:3">
      <c r="A36" t="s">
        <v>164</v>
      </c>
      <c r="B36" t="str" cm="1">
        <f t="array" ref="B36">IFERROR(INDEX(ausplots!$P$2:$P$5000, MATCH(1, (ausplots!$G$2:$G$5000=A36) * (ausplots!$P$2:$P$5000&lt;&gt;""), 0)), "")</f>
        <v/>
      </c>
      <c r="C36" t="str" cm="1">
        <f t="array" ref="C36">IFERROR(INDEX(ausplots!$Q$2:$Q$5000, MATCH(1, (ausplots!$G$2:$G$5000=A36) * (ausplots!$Q$2:$Q$5000&lt;&gt;""), 0)), "")</f>
        <v/>
      </c>
    </row>
    <row r="37" spans="1:3">
      <c r="A37" t="s">
        <v>165</v>
      </c>
      <c r="B37" cm="1">
        <f t="array" ref="B37">IFERROR(INDEX(ausplots!$P$2:$P$5000, MATCH(1, (ausplots!$G$2:$G$5000=A37) * (ausplots!$P$2:$P$5000&lt;&gt;""), 0)), "")</f>
        <v>3110</v>
      </c>
      <c r="C37" cm="1">
        <f t="array" ref="C37">IFERROR(INDEX(ausplots!$Q$2:$Q$5000, MATCH(1, (ausplots!$G$2:$G$5000=A37) * (ausplots!$Q$2:$Q$5000&lt;&gt;""), 0)), "")</f>
        <v>3119</v>
      </c>
    </row>
    <row r="38" spans="1:3">
      <c r="A38" t="s">
        <v>166</v>
      </c>
      <c r="B38" cm="1">
        <f t="array" ref="B38">IFERROR(INDEX(ausplots!$P$2:$P$5000, MATCH(1, (ausplots!$G$2:$G$5000=A38) * (ausplots!$P$2:$P$5000&lt;&gt;""), 0)), "")</f>
        <v>2852</v>
      </c>
      <c r="C38" cm="1">
        <f t="array" ref="C38">IFERROR(INDEX(ausplots!$Q$2:$Q$5000, MATCH(1, (ausplots!$G$2:$G$5000=A38) * (ausplots!$Q$2:$Q$5000&lt;&gt;""), 0)), "")</f>
        <v>2857</v>
      </c>
    </row>
    <row r="39" spans="1:3">
      <c r="A39" t="s">
        <v>67</v>
      </c>
      <c r="B39" t="str" cm="1">
        <f t="array" ref="B39">IFERROR(INDEX(ausplots!$P$2:$P$5000, MATCH(1, (ausplots!$G$2:$G$5000=A39) * (ausplots!$P$2:$P$5000&lt;&gt;""), 0)), "")</f>
        <v/>
      </c>
      <c r="C39" t="str" cm="1">
        <f t="array" ref="C39">IFERROR(INDEX(ausplots!$Q$2:$Q$5000, MATCH(1, (ausplots!$G$2:$G$5000=A39) * (ausplots!$Q$2:$Q$5000&lt;&gt;""), 0)), "")</f>
        <v/>
      </c>
    </row>
    <row r="40" spans="1:3">
      <c r="A40" t="s">
        <v>112</v>
      </c>
      <c r="B40" t="str" cm="1">
        <f t="array" ref="B40">IFERROR(INDEX(ausplots!$P$2:$P$5000, MATCH(1, (ausplots!$G$2:$G$5000=A40) * (ausplots!$P$2:$P$5000&lt;&gt;""), 0)), "")</f>
        <v/>
      </c>
      <c r="C40" t="str" cm="1">
        <f t="array" ref="C40">IFERROR(INDEX(ausplots!$Q$2:$Q$5000, MATCH(1, (ausplots!$G$2:$G$5000=A40) * (ausplots!$Q$2:$Q$5000&lt;&gt;""), 0)), "")</f>
        <v/>
      </c>
    </row>
    <row r="41" spans="1:3">
      <c r="A41" t="s">
        <v>169</v>
      </c>
      <c r="B41" t="str" cm="1">
        <f t="array" ref="B41">IFERROR(INDEX(ausplots!$P$2:$P$5000, MATCH(1, (ausplots!$G$2:$G$5000=A41) * (ausplots!$P$2:$P$5000&lt;&gt;""), 0)), "")</f>
        <v/>
      </c>
      <c r="C41" t="str" cm="1">
        <f t="array" ref="C41">IFERROR(INDEX(ausplots!$Q$2:$Q$5000, MATCH(1, (ausplots!$G$2:$G$5000=A41) * (ausplots!$Q$2:$Q$5000&lt;&gt;""), 0)), "")</f>
        <v/>
      </c>
    </row>
    <row r="42" spans="1:3">
      <c r="A42" t="s">
        <v>128</v>
      </c>
      <c r="B42" t="str" cm="1">
        <f t="array" ref="B42">IFERROR(INDEX(ausplots!$P$2:$P$5000, MATCH(1, (ausplots!$G$2:$G$5000=A42) * (ausplots!$P$2:$P$5000&lt;&gt;""), 0)), "")</f>
        <v/>
      </c>
      <c r="C42" t="str" cm="1">
        <f t="array" ref="C42">IFERROR(INDEX(ausplots!$Q$2:$Q$5000, MATCH(1, (ausplots!$G$2:$G$5000=A42) * (ausplots!$Q$2:$Q$5000&lt;&gt;""), 0)), "")</f>
        <v/>
      </c>
    </row>
    <row r="43" spans="1:3">
      <c r="A43" t="s">
        <v>139</v>
      </c>
      <c r="B43" t="str" cm="1">
        <f t="array" ref="B43">IFERROR(INDEX(ausplots!$P$2:$P$5000, MATCH(1, (ausplots!$G$2:$G$5000=A43) * (ausplots!$P$2:$P$5000&lt;&gt;""), 0)), "")</f>
        <v/>
      </c>
      <c r="C43" t="str" cm="1">
        <f t="array" ref="C43">IFERROR(INDEX(ausplots!$Q$2:$Q$5000, MATCH(1, (ausplots!$G$2:$G$5000=A43) * (ausplots!$Q$2:$Q$5000&lt;&gt;""), 0)), "")</f>
        <v/>
      </c>
    </row>
    <row r="44" spans="1:3">
      <c r="A44" t="s">
        <v>140</v>
      </c>
      <c r="B44" t="str" cm="1">
        <f t="array" ref="B44">IFERROR(INDEX(ausplots!$P$2:$P$5000, MATCH(1, (ausplots!$G$2:$G$5000=A44) * (ausplots!$P$2:$P$5000&lt;&gt;""), 0)), "")</f>
        <v/>
      </c>
      <c r="C44" t="str" cm="1">
        <f t="array" ref="C44">IFERROR(INDEX(ausplots!$Q$2:$Q$5000, MATCH(1, (ausplots!$G$2:$G$5000=A44) * (ausplots!$Q$2:$Q$5000&lt;&gt;""), 0)), "")</f>
        <v/>
      </c>
    </row>
    <row r="45" spans="1:3">
      <c r="A45" t="s">
        <v>172</v>
      </c>
      <c r="B45" cm="1">
        <f t="array" ref="B45">IFERROR(INDEX(ausplots!$P$2:$P$5000, MATCH(1, (ausplots!$G$2:$G$5000=A45) * (ausplots!$P$2:$P$5000&lt;&gt;""), 0)), "")</f>
        <v>3192</v>
      </c>
      <c r="C45" cm="1">
        <f t="array" ref="C45">IFERROR(INDEX(ausplots!$Q$2:$Q$5000, MATCH(1, (ausplots!$G$2:$G$5000=A45) * (ausplots!$Q$2:$Q$5000&lt;&gt;""), 0)), "")</f>
        <v>3203</v>
      </c>
    </row>
    <row r="46" spans="1:3">
      <c r="A46" t="s">
        <v>173</v>
      </c>
      <c r="B46" t="str" cm="1">
        <f t="array" ref="B46">IFERROR(INDEX(ausplots!$P$2:$P$5000, MATCH(1, (ausplots!$G$2:$G$5000=A46) * (ausplots!$P$2:$P$5000&lt;&gt;""), 0)), "")</f>
        <v/>
      </c>
      <c r="C46" t="str" cm="1">
        <f t="array" ref="C46">IFERROR(INDEX(ausplots!$Q$2:$Q$5000, MATCH(1, (ausplots!$G$2:$G$5000=A46) * (ausplots!$Q$2:$Q$5000&lt;&gt;""), 0)), "")</f>
        <v/>
      </c>
    </row>
    <row r="47" spans="1:3">
      <c r="A47" t="s">
        <v>178</v>
      </c>
      <c r="B47" t="str" cm="1">
        <f t="array" ref="B47">IFERROR(INDEX(ausplots!$P$2:$P$5000, MATCH(1, (ausplots!$G$2:$G$5000=A47) * (ausplots!$P$2:$P$5000&lt;&gt;""), 0)), "")</f>
        <v/>
      </c>
      <c r="C47" t="str" cm="1">
        <f t="array" ref="C47">IFERROR(INDEX(ausplots!$Q$2:$Q$5000, MATCH(1, (ausplots!$G$2:$G$5000=A47) * (ausplots!$Q$2:$Q$5000&lt;&gt;""), 0)), "")</f>
        <v/>
      </c>
    </row>
    <row r="48" spans="1:3">
      <c r="A48" t="s">
        <v>181</v>
      </c>
      <c r="B48" t="str" cm="1">
        <f t="array" ref="B48">IFERROR(INDEX(ausplots!$P$2:$P$5000, MATCH(1, (ausplots!$G$2:$G$5000=A48) * (ausplots!$P$2:$P$5000&lt;&gt;""), 0)), "")</f>
        <v/>
      </c>
      <c r="C48" t="str" cm="1">
        <f t="array" ref="C48">IFERROR(INDEX(ausplots!$Q$2:$Q$5000, MATCH(1, (ausplots!$G$2:$G$5000=A48) * (ausplots!$Q$2:$Q$5000&lt;&gt;""), 0)), "")</f>
        <v/>
      </c>
    </row>
    <row r="49" spans="1:4">
      <c r="A49" t="s">
        <v>182</v>
      </c>
      <c r="B49" t="str" cm="1">
        <f t="array" ref="B49">IFERROR(INDEX(ausplots!$P$2:$P$5000, MATCH(1, (ausplots!$G$2:$G$5000=A49) * (ausplots!$P$2:$P$5000&lt;&gt;""), 0)), "")</f>
        <v/>
      </c>
      <c r="C49" t="str" cm="1">
        <f t="array" ref="C49">IFERROR(INDEX(ausplots!$Q$2:$Q$5000, MATCH(1, (ausplots!$G$2:$G$5000=A49) * (ausplots!$Q$2:$Q$5000&lt;&gt;""), 0)), "")</f>
        <v/>
      </c>
    </row>
    <row r="50" spans="1:4">
      <c r="A50" t="s">
        <v>156</v>
      </c>
      <c r="B50" t="str" cm="1">
        <f t="array" ref="B50">IFERROR(INDEX(ausplots!$P$2:$P$5000, MATCH(1, (ausplots!$G$2:$G$5000=A50) * (ausplots!$P$2:$P$5000&lt;&gt;""), 0)), "")</f>
        <v/>
      </c>
      <c r="C50" t="str" cm="1">
        <f t="array" ref="C50">IFERROR(INDEX(ausplots!$Q$2:$Q$5000, MATCH(1, (ausplots!$G$2:$G$5000=A50) * (ausplots!$Q$2:$Q$5000&lt;&gt;""), 0)), "")</f>
        <v/>
      </c>
      <c r="D50" s="7" t="s">
        <v>192</v>
      </c>
    </row>
    <row r="51" spans="1:4">
      <c r="A51" t="s">
        <v>190</v>
      </c>
      <c r="B51" cm="1">
        <f t="array" ref="B51">IFERROR(INDEX(ausplots!$P$2:$P$5000, MATCH(1, (ausplots!$G$2:$G$5000=A51) * (ausplots!$P$2:$P$5000&lt;&gt;""), 0)), "")</f>
        <v>3384</v>
      </c>
      <c r="C51" cm="1">
        <f t="array" ref="C51">IFERROR(INDEX(ausplots!$Q$2:$Q$5000, MATCH(1, (ausplots!$G$2:$G$5000=A51) * (ausplots!$Q$2:$Q$5000&lt;&gt;""), 0)), "")</f>
        <v>3391</v>
      </c>
    </row>
    <row r="52" spans="1:4">
      <c r="A52" t="s">
        <v>185</v>
      </c>
      <c r="B52" t="str" cm="1">
        <f t="array" ref="B52">IFERROR(INDEX(ausplots!$P$2:$P$5000, MATCH(1, (ausplots!$G$2:$G$5000=A52) * (ausplots!$P$2:$P$5000&lt;&gt;""), 0)), "")</f>
        <v/>
      </c>
      <c r="C52" t="str" cm="1">
        <f t="array" ref="C52">IFERROR(INDEX(ausplots!$Q$2:$Q$5000, MATCH(1, (ausplots!$G$2:$G$5000=A52) * (ausplots!$Q$2:$Q$5000&lt;&gt;""), 0)), "")</f>
        <v/>
      </c>
    </row>
    <row r="53" spans="1:4">
      <c r="A53" t="s">
        <v>193</v>
      </c>
      <c r="B53" t="str" cm="1">
        <f t="array" ref="B53">IFERROR(INDEX(ausplots!$P$2:$P$5000, MATCH(1, (ausplots!$G$2:$G$5000=A53) * (ausplots!$P$2:$P$5000&lt;&gt;""), 0)), "")</f>
        <v/>
      </c>
      <c r="C53" t="str" cm="1">
        <f t="array" ref="C53">IFERROR(INDEX(ausplots!$Q$2:$Q$5000, MATCH(1, (ausplots!$G$2:$G$5000=A53) * (ausplots!$Q$2:$Q$5000&lt;&gt;""), 0)),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2E11-BA69-4ED8-858F-91DF199A3999}">
  <dimension ref="A1:G58"/>
  <sheetViews>
    <sheetView topLeftCell="A26" workbookViewId="0">
      <selection activeCell="D45" sqref="D45"/>
    </sheetView>
  </sheetViews>
  <sheetFormatPr defaultRowHeight="14.4"/>
  <cols>
    <col min="1" max="1" width="33.5546875" customWidth="1"/>
    <col min="2" max="2" width="12.21875" customWidth="1"/>
    <col min="4" max="4" width="45.88671875" customWidth="1"/>
    <col min="5" max="5" width="24.21875" customWidth="1"/>
    <col min="6" max="6" width="36.33203125" hidden="1" customWidth="1"/>
    <col min="7" max="7" width="52" customWidth="1"/>
  </cols>
  <sheetData>
    <row r="1" spans="1:7">
      <c r="A1" t="s">
        <v>260</v>
      </c>
      <c r="B1" t="s">
        <v>25</v>
      </c>
      <c r="C1" t="s">
        <v>28</v>
      </c>
      <c r="D1" t="s">
        <v>194</v>
      </c>
      <c r="E1" t="s">
        <v>206</v>
      </c>
      <c r="G1" t="s">
        <v>311</v>
      </c>
    </row>
    <row r="2" spans="1:7">
      <c r="A2" t="s">
        <v>18</v>
      </c>
      <c r="B2" cm="1">
        <f t="array" ref="B2">IFERROR(INDEX(ausplots!$P$2:$P$5000, MATCH(1, (ausplots!$G$2:$G$5000=A2) * (ausplots!$P$2:$P$5000&lt;&gt;""), 0)), "")</f>
        <v>1423</v>
      </c>
      <c r="C2" cm="1">
        <f t="array" ref="C2">IFERROR(INDEX(ausplots!$Q$2:$Q$5000, MATCH(1, (ausplots!$G$2:$G$5000=A2) * (ausplots!$Q$2:$Q$5000&lt;&gt;""), 0)), "")</f>
        <v>1425</v>
      </c>
      <c r="D2" s="10" t="s">
        <v>197</v>
      </c>
    </row>
    <row r="3" spans="1:7">
      <c r="A3" t="s">
        <v>111</v>
      </c>
      <c r="B3" t="str" cm="1">
        <f t="array" ref="B3">IFERROR(INDEX(ausplots!$P$2:$P$5000, MATCH(1, (ausplots!$G$2:$G$5000=A3) * (ausplots!$P$2:$P$5000&lt;&gt;""), 0)), "")</f>
        <v/>
      </c>
      <c r="C3" t="str" cm="1">
        <f t="array" ref="C3">IFERROR(INDEX(ausplots!$Q$2:$Q$5000, MATCH(1, (ausplots!$G$2:$G$5000=A3) * (ausplots!$Q$2:$Q$5000&lt;&gt;""), 0)), "")</f>
        <v/>
      </c>
    </row>
    <row r="4" spans="1:7">
      <c r="A4" t="s">
        <v>31</v>
      </c>
      <c r="B4" cm="1">
        <f t="array" ref="B4">IFERROR(INDEX(ausplots!$P$2:$P$5000, MATCH(1, (ausplots!$G$2:$G$5000=A4) * (ausplots!$P$2:$P$5000&lt;&gt;""), 0)), "")</f>
        <v>1426</v>
      </c>
      <c r="C4" cm="1">
        <f t="array" ref="C4">IFERROR(INDEX(ausplots!$Q$2:$Q$5000, MATCH(1, (ausplots!$G$2:$G$5000=A4) * (ausplots!$Q$2:$Q$5000&lt;&gt;""), 0)), "")</f>
        <v>1431</v>
      </c>
      <c r="D4" t="s">
        <v>198</v>
      </c>
    </row>
    <row r="5" spans="1:7">
      <c r="A5" t="s">
        <v>33</v>
      </c>
      <c r="B5" cm="1">
        <f t="array" ref="B5">IFERROR(INDEX(ausplots!$P$2:$P$5000, MATCH(1, (ausplots!$G$2:$G$5000=A5) * (ausplots!$P$2:$P$5000&lt;&gt;""), 0)), "")</f>
        <v>1432</v>
      </c>
      <c r="C5" cm="1">
        <f t="array" ref="C5">IFERROR(INDEX(ausplots!$Q$2:$Q$5000, MATCH(1, (ausplots!$G$2:$G$5000=A5) * (ausplots!$Q$2:$Q$5000&lt;&gt;""), 0)), "")</f>
        <v>1436</v>
      </c>
      <c r="D5" t="s">
        <v>199</v>
      </c>
    </row>
    <row r="6" spans="1:7">
      <c r="A6" t="s">
        <v>29</v>
      </c>
      <c r="B6" cm="1">
        <f t="array" ref="B6">IFERROR(INDEX(ausplots!$P$2:$P$5000, MATCH(1, (ausplots!$G$2:$G$5000=A6) * (ausplots!$P$2:$P$5000&lt;&gt;""), 0)), "")</f>
        <v>1518</v>
      </c>
      <c r="C6" cm="1">
        <f t="array" ref="C6">IFERROR(INDEX(ausplots!$Q$2:$Q$5000, MATCH(1, (ausplots!$G$2:$G$5000=A6) * (ausplots!$Q$2:$Q$5000&lt;&gt;""), 0)), "")</f>
        <v>1525</v>
      </c>
    </row>
    <row r="7" spans="1:7">
      <c r="A7" t="s">
        <v>30</v>
      </c>
      <c r="B7" cm="1">
        <f t="array" ref="B7">IFERROR(INDEX(ausplots!$P$2:$P$5000, MATCH(1, (ausplots!$G$2:$G$5000=A7) * (ausplots!$P$2:$P$5000&lt;&gt;""), 0)), "")</f>
        <v>1675</v>
      </c>
      <c r="C7" cm="1">
        <f t="array" ref="C7">IFERROR(INDEX(ausplots!$Q$2:$Q$5000, MATCH(1, (ausplots!$G$2:$G$5000=A7) * (ausplots!$Q$2:$Q$5000&lt;&gt;""), 0)), "")</f>
        <v>1683</v>
      </c>
      <c r="D7" s="10" t="s">
        <v>197</v>
      </c>
    </row>
    <row r="8" spans="1:7">
      <c r="A8" t="s">
        <v>37</v>
      </c>
      <c r="B8" cm="1">
        <f t="array" ref="B8">IFERROR(INDEX(ausplots!$P$2:$P$5000, MATCH(1, (ausplots!$G$2:$G$5000=A8) * (ausplots!$P$2:$P$5000&lt;&gt;""), 0)), "")</f>
        <v>1445</v>
      </c>
      <c r="C8" cm="1">
        <f t="array" ref="C8">IFERROR(INDEX(ausplots!$Q$2:$Q$5000, MATCH(1, (ausplots!$G$2:$G$5000=A8) * (ausplots!$Q$2:$Q$5000&lt;&gt;""), 0)), "")</f>
        <v>1450</v>
      </c>
      <c r="D8" t="s">
        <v>200</v>
      </c>
    </row>
    <row r="9" spans="1:7">
      <c r="A9" t="s">
        <v>38</v>
      </c>
      <c r="B9" cm="1">
        <f t="array" ref="B9">IFERROR(INDEX(ausplots!$P$2:$P$5000, MATCH(1, (ausplots!$G$2:$G$5000=A9) * (ausplots!$P$2:$P$5000&lt;&gt;""), 0)), "")</f>
        <v>1450</v>
      </c>
      <c r="C9" cm="1">
        <f t="array" ref="C9">IFERROR(INDEX(ausplots!$Q$2:$Q$5000, MATCH(1, (ausplots!$G$2:$G$5000=A9) * (ausplots!$Q$2:$Q$5000&lt;&gt;""), 0)), "")</f>
        <v>1462</v>
      </c>
      <c r="D9" s="10" t="s">
        <v>201</v>
      </c>
    </row>
    <row r="10" spans="1:7">
      <c r="A10" t="s">
        <v>42</v>
      </c>
      <c r="B10" t="str" cm="1">
        <f t="array" ref="B10">IFERROR(INDEX(ausplots!$P$2:$P$5000, MATCH(1, (ausplots!$G$2:$G$5000=A10) * (ausplots!$P$2:$P$5000&lt;&gt;""), 0)), "")</f>
        <v/>
      </c>
      <c r="C10" t="str" cm="1">
        <f t="array" ref="C10">IFERROR(INDEX(ausplots!$Q$2:$Q$5000, MATCH(1, (ausplots!$G$2:$G$5000=A10) * (ausplots!$Q$2:$Q$5000&lt;&gt;""), 0)), "")</f>
        <v/>
      </c>
      <c r="D10" t="s">
        <v>202</v>
      </c>
    </row>
    <row r="11" spans="1:7">
      <c r="A11" t="s">
        <v>44</v>
      </c>
      <c r="B11" cm="1">
        <f t="array" ref="B11">IFERROR(INDEX(ausplots!$P$2:$P$5000, MATCH(1, (ausplots!$G$2:$G$5000=A11) * (ausplots!$P$2:$P$5000&lt;&gt;""), 0)), "")</f>
        <v>1476</v>
      </c>
      <c r="C11" cm="1">
        <f t="array" ref="C11">IFERROR(INDEX(ausplots!$Q$2:$Q$5000, MATCH(1, (ausplots!$G$2:$G$5000=A11) * (ausplots!$Q$2:$Q$5000&lt;&gt;""), 0)), "")</f>
        <v>1484</v>
      </c>
      <c r="D11" t="s">
        <v>203</v>
      </c>
    </row>
    <row r="12" spans="1:7">
      <c r="A12" t="s">
        <v>47</v>
      </c>
      <c r="B12" cm="1">
        <f t="array" ref="B12">IFERROR(INDEX(ausplots!$P$2:$P$5000, MATCH(1, (ausplots!$G$2:$G$5000=A12) * (ausplots!$P$2:$P$5000&lt;&gt;""), 0)), "")</f>
        <v>1493</v>
      </c>
      <c r="C12" cm="1">
        <f t="array" ref="C12">IFERROR(INDEX(ausplots!$Q$2:$Q$5000, MATCH(1, (ausplots!$G$2:$G$5000=A12) * (ausplots!$Q$2:$Q$5000&lt;&gt;""), 0)), "")</f>
        <v>1498</v>
      </c>
      <c r="D12" t="s">
        <v>204</v>
      </c>
    </row>
    <row r="13" spans="1:7">
      <c r="A13" s="4" t="s">
        <v>48</v>
      </c>
      <c r="B13" t="str" cm="1">
        <f t="array" ref="B13">IFERROR(INDEX(ausplots!$P$2:$P$5000, MATCH(1, (ausplots!$G$2:$G$5000=A13) * (ausplots!$P$2:$P$5000&lt;&gt;""), 0)), "")</f>
        <v/>
      </c>
      <c r="C13" t="str" cm="1">
        <f t="array" ref="C13">IFERROR(INDEX(ausplots!$Q$2:$Q$5000, MATCH(1, (ausplots!$G$2:$G$5000=A13) * (ausplots!$Q$2:$Q$5000&lt;&gt;""), 0)), "")</f>
        <v/>
      </c>
      <c r="D13" t="s">
        <v>205</v>
      </c>
      <c r="E13" t="s">
        <v>207</v>
      </c>
      <c r="F13" s="11" t="s">
        <v>257</v>
      </c>
      <c r="G13" s="11" t="s">
        <v>295</v>
      </c>
    </row>
    <row r="14" spans="1:7">
      <c r="A14" t="s">
        <v>90</v>
      </c>
      <c r="B14" cm="1">
        <f t="array" ref="B14">IFERROR(INDEX(ausplots!$P$2:$P$5000, MATCH(1, (ausplots!$G$2:$G$5000=A14) * (ausplots!$P$2:$P$5000&lt;&gt;""), 0)), "")</f>
        <v>1584</v>
      </c>
      <c r="C14" cm="1">
        <f t="array" ref="C14">IFERROR(INDEX(ausplots!$Q$2:$Q$5000, MATCH(1, (ausplots!$G$2:$G$5000=A14) * (ausplots!$Q$2:$Q$5000&lt;&gt;""), 0)), "")</f>
        <v>1593</v>
      </c>
      <c r="D14" t="s">
        <v>208</v>
      </c>
    </row>
    <row r="15" spans="1:7">
      <c r="A15" t="s">
        <v>56</v>
      </c>
      <c r="B15" cm="1">
        <f t="array" ref="B15">IFERROR(INDEX(ausplots!$P$2:$P$5000, MATCH(1, (ausplots!$G$2:$G$5000=A15) * (ausplots!$P$2:$P$5000&lt;&gt;""), 0)), "")</f>
        <v>1573</v>
      </c>
      <c r="C15" cm="1">
        <f t="array" ref="C15">IFERROR(INDEX(ausplots!$Q$2:$Q$5000, MATCH(1, (ausplots!$G$2:$G$5000=A15) * (ausplots!$Q$2:$Q$5000&lt;&gt;""), 0)), "")</f>
        <v>1583</v>
      </c>
      <c r="D15" s="10" t="s">
        <v>209</v>
      </c>
      <c r="E15" t="s">
        <v>210</v>
      </c>
      <c r="G15" s="12" t="s">
        <v>296</v>
      </c>
    </row>
    <row r="16" spans="1:7">
      <c r="A16" t="s">
        <v>64</v>
      </c>
      <c r="B16" cm="1">
        <f t="array" ref="B16">IFERROR(INDEX(ausplots!$P$2:$P$5000, MATCH(1, (ausplots!$G$2:$G$5000=A16) * (ausplots!$P$2:$P$5000&lt;&gt;""), 0)), "")</f>
        <v>1624</v>
      </c>
      <c r="C16" cm="1">
        <f t="array" ref="C16">IFERROR(INDEX(ausplots!$Q$2:$Q$5000, MATCH(1, (ausplots!$G$2:$G$5000=A16) * (ausplots!$Q$2:$Q$5000&lt;&gt;""), 0)), "")</f>
        <v>1630</v>
      </c>
      <c r="D16" s="10" t="s">
        <v>211</v>
      </c>
    </row>
    <row r="17" spans="1:7">
      <c r="A17" s="4" t="s">
        <v>55</v>
      </c>
      <c r="B17" cm="1">
        <f t="array" ref="B17">IFERROR(INDEX(ausplots!$P$2:$P$5000, MATCH(1, (ausplots!$G$2:$G$5000=A17) * (ausplots!$P$2:$P$5000&lt;&gt;""), 0)), "")</f>
        <v>1562</v>
      </c>
      <c r="C17" cm="1">
        <f t="array" ref="C17">IFERROR(INDEX(ausplots!$Q$2:$Q$5000, MATCH(1, (ausplots!$G$2:$G$5000=A17) * (ausplots!$Q$2:$Q$5000&lt;&gt;""), 0)), "")</f>
        <v>1572</v>
      </c>
      <c r="D17" s="10" t="s">
        <v>212</v>
      </c>
      <c r="E17" t="s">
        <v>213</v>
      </c>
      <c r="F17" s="11" t="s">
        <v>257</v>
      </c>
      <c r="G17" s="12" t="s">
        <v>298</v>
      </c>
    </row>
    <row r="18" spans="1:7">
      <c r="A18" t="s">
        <v>70</v>
      </c>
      <c r="B18" cm="1">
        <f t="array" ref="B18">IFERROR(INDEX(ausplots!$P$2:$P$5000, MATCH(1, (ausplots!$G$2:$G$5000=A18) * (ausplots!$P$2:$P$5000&lt;&gt;""), 0)), "")</f>
        <v>1684</v>
      </c>
      <c r="C18" cm="1">
        <f t="array" ref="C18">IFERROR(INDEX(ausplots!$Q$2:$Q$5000, MATCH(1, (ausplots!$G$2:$G$5000=A18) * (ausplots!$Q$2:$Q$5000&lt;&gt;""), 0)), "")</f>
        <v>1686</v>
      </c>
      <c r="D18" t="s">
        <v>214</v>
      </c>
    </row>
    <row r="19" spans="1:7">
      <c r="A19" t="s">
        <v>72</v>
      </c>
      <c r="B19" t="str" cm="1">
        <f t="array" ref="B19">IFERROR(INDEX(ausplots!$P$2:$P$5000, MATCH(1, (ausplots!$G$2:$G$5000=A19) * (ausplots!$P$2:$P$5000&lt;&gt;""), 0)), "")</f>
        <v/>
      </c>
      <c r="C19" t="str" cm="1">
        <f t="array" ref="C19">IFERROR(INDEX(ausplots!$Q$2:$Q$5000, MATCH(1, (ausplots!$G$2:$G$5000=A19) * (ausplots!$Q$2:$Q$5000&lt;&gt;""), 0)), "")</f>
        <v/>
      </c>
    </row>
    <row r="20" spans="1:7">
      <c r="A20" s="4" t="s">
        <v>76</v>
      </c>
      <c r="B20" t="str" cm="1">
        <f t="array" ref="B20">IFERROR(INDEX(ausplots!$P$2:$P$5000, MATCH(1, (ausplots!$G$2:$G$5000=A20) * (ausplots!$P$2:$P$5000&lt;&gt;""), 0)), "")</f>
        <v/>
      </c>
      <c r="C20" t="str" cm="1">
        <f t="array" ref="C20">IFERROR(INDEX(ausplots!$Q$2:$Q$5000, MATCH(1, (ausplots!$G$2:$G$5000=A20) * (ausplots!$Q$2:$Q$5000&lt;&gt;""), 0)), "")</f>
        <v/>
      </c>
      <c r="D20" t="s">
        <v>215</v>
      </c>
      <c r="F20" s="11" t="s">
        <v>257</v>
      </c>
    </row>
    <row r="21" spans="1:7">
      <c r="A21" t="s">
        <v>78</v>
      </c>
      <c r="B21" cm="1">
        <f t="array" ref="B21">IFERROR(INDEX(ausplots!$P$2:$P$5000, MATCH(1, (ausplots!$G$2:$G$5000=A21) * (ausplots!$P$2:$P$5000&lt;&gt;""), 0)), "")</f>
        <v>1707</v>
      </c>
      <c r="C21" cm="1">
        <f t="array" ref="C21">IFERROR(INDEX(ausplots!$Q$2:$Q$5000, MATCH(1, (ausplots!$G$2:$G$5000=A21) * (ausplots!$Q$2:$Q$5000&lt;&gt;""), 0)), "")</f>
        <v>1712</v>
      </c>
      <c r="D21" s="10" t="s">
        <v>216</v>
      </c>
      <c r="E21" t="s">
        <v>217</v>
      </c>
      <c r="G21" s="12" t="s">
        <v>297</v>
      </c>
    </row>
    <row r="22" spans="1:7">
      <c r="A22" s="4" t="s">
        <v>82</v>
      </c>
      <c r="B22" cm="1">
        <f t="array" ref="B22">IFERROR(INDEX(ausplots!$P$2:$P$5000, MATCH(1, (ausplots!$G$2:$G$5000=A22) * (ausplots!$P$2:$P$5000&lt;&gt;""), 0)), "")</f>
        <v>1732</v>
      </c>
      <c r="C22" cm="1">
        <f t="array" ref="C22">IFERROR(INDEX(ausplots!$Q$2:$Q$5000, MATCH(1, (ausplots!$G$2:$G$5000=A22) * (ausplots!$Q$2:$Q$5000&lt;&gt;""), 0)), "")</f>
        <v>1740</v>
      </c>
      <c r="D22" t="s">
        <v>218</v>
      </c>
      <c r="F22" s="11" t="s">
        <v>257</v>
      </c>
    </row>
    <row r="23" spans="1:7">
      <c r="A23" t="s">
        <v>84</v>
      </c>
      <c r="B23" cm="1">
        <f t="array" ref="B23">IFERROR(INDEX(ausplots!$P$2:$P$5000, MATCH(1, (ausplots!$G$2:$G$5000=A23) * (ausplots!$P$2:$P$5000&lt;&gt;""), 0)), "")</f>
        <v>1732</v>
      </c>
      <c r="C23" cm="1">
        <f t="array" ref="C23">IFERROR(INDEX(ausplots!$Q$2:$Q$5000, MATCH(1, (ausplots!$G$2:$G$5000=A23) * (ausplots!$Q$2:$Q$5000&lt;&gt;""), 0)), "")</f>
        <v>1748</v>
      </c>
      <c r="D23" s="10" t="s">
        <v>219</v>
      </c>
    </row>
    <row r="24" spans="1:7">
      <c r="A24" t="s">
        <v>86</v>
      </c>
      <c r="B24" t="str" cm="1">
        <f t="array" ref="B24">IFERROR(INDEX(ausplots!$P$2:$P$5000, MATCH(1, (ausplots!$G$2:$G$5000=A24) * (ausplots!$P$2:$P$5000&lt;&gt;""), 0)), "")</f>
        <v/>
      </c>
      <c r="C24" t="str" cm="1">
        <f t="array" ref="C24">IFERROR(INDEX(ausplots!$Q$2:$Q$5000, MATCH(1, (ausplots!$G$2:$G$5000=A24) * (ausplots!$Q$2:$Q$5000&lt;&gt;""), 0)), "")</f>
        <v/>
      </c>
      <c r="D24" t="s">
        <v>220</v>
      </c>
      <c r="E24" t="s">
        <v>291</v>
      </c>
      <c r="G24" s="11" t="s">
        <v>295</v>
      </c>
    </row>
    <row r="25" spans="1:7">
      <c r="A25" t="s">
        <v>83</v>
      </c>
      <c r="B25" t="str" cm="1">
        <f t="array" ref="B25">IFERROR(INDEX(ausplots!$P$2:$P$5000, MATCH(1, (ausplots!$G$2:$G$5000=A25) * (ausplots!$P$2:$P$5000&lt;&gt;""), 0)), "")</f>
        <v/>
      </c>
      <c r="C25" t="str" cm="1">
        <f t="array" ref="C25">IFERROR(INDEX(ausplots!$Q$2:$Q$5000, MATCH(1, (ausplots!$G$2:$G$5000=A25) * (ausplots!$Q$2:$Q$5000&lt;&gt;""), 0)), "")</f>
        <v/>
      </c>
    </row>
    <row r="26" spans="1:7">
      <c r="A26" t="s">
        <v>94</v>
      </c>
      <c r="B26" t="str" cm="1">
        <f t="array" ref="B26">IFERROR(INDEX(ausplots!$P$2:$P$5000, MATCH(1, (ausplots!$G$2:$G$5000=A26) * (ausplots!$P$2:$P$5000&lt;&gt;""), 0)), "")</f>
        <v/>
      </c>
      <c r="C26" t="str" cm="1">
        <f t="array" ref="C26">IFERROR(INDEX(ausplots!$Q$2:$Q$5000, MATCH(1, (ausplots!$G$2:$G$5000=A26) * (ausplots!$Q$2:$Q$5000&lt;&gt;""), 0)), "")</f>
        <v/>
      </c>
      <c r="D26" t="s">
        <v>221</v>
      </c>
      <c r="E26" t="s">
        <v>222</v>
      </c>
      <c r="G26" s="11" t="s">
        <v>295</v>
      </c>
    </row>
    <row r="27" spans="1:7">
      <c r="A27" t="s">
        <v>97</v>
      </c>
      <c r="B27" cm="1">
        <f t="array" ref="B27">IFERROR(INDEX(ausplots!$P$2:$P$5000, MATCH(1, (ausplots!$G$2:$G$5000=A27) * (ausplots!$P$2:$P$5000&lt;&gt;""), 0)), "")</f>
        <v>2562</v>
      </c>
      <c r="C27" cm="1">
        <f t="array" ref="C27">IFERROR(INDEX(ausplots!$Q$2:$Q$5000, MATCH(1, (ausplots!$G$2:$G$5000=A27) * (ausplots!$Q$2:$Q$5000&lt;&gt;""), 0)), "")</f>
        <v>2562</v>
      </c>
      <c r="D27" t="s">
        <v>223</v>
      </c>
    </row>
    <row r="28" spans="1:7">
      <c r="A28" t="s">
        <v>101</v>
      </c>
      <c r="B28" cm="1">
        <f t="array" ref="B28">IFERROR(INDEX(ausplots!$P$2:$P$5000, MATCH(1, (ausplots!$G$2:$G$5000=A28) * (ausplots!$P$2:$P$5000&lt;&gt;""), 0)), "")</f>
        <v>1800</v>
      </c>
      <c r="C28" cm="1">
        <f t="array" ref="C28">IFERROR(INDEX(ausplots!$Q$2:$Q$5000, MATCH(1, (ausplots!$G$2:$G$5000=A28) * (ausplots!$Q$2:$Q$5000&lt;&gt;""), 0)), "")</f>
        <v>1824</v>
      </c>
      <c r="D28" t="s">
        <v>224</v>
      </c>
    </row>
    <row r="29" spans="1:7">
      <c r="A29" t="s">
        <v>102</v>
      </c>
      <c r="B29" cm="1">
        <f t="array" ref="B29">IFERROR(INDEX(ausplots!$P$2:$P$5000, MATCH(1, (ausplots!$G$2:$G$5000=A29) * (ausplots!$P$2:$P$5000&lt;&gt;""), 0)), "")</f>
        <v>1825</v>
      </c>
      <c r="C29" cm="1">
        <f t="array" ref="C29">IFERROR(INDEX(ausplots!$Q$2:$Q$5000, MATCH(1, (ausplots!$G$2:$G$5000=A29) * (ausplots!$Q$2:$Q$5000&lt;&gt;""), 0)), "")</f>
        <v>1828</v>
      </c>
      <c r="D29" t="s">
        <v>225</v>
      </c>
    </row>
    <row r="30" spans="1:7">
      <c r="A30" s="4" t="s">
        <v>106</v>
      </c>
      <c r="B30" t="str" cm="1">
        <f t="array" ref="B30">IFERROR(INDEX(ausplots!$P$2:$P$5000, MATCH(1, (ausplots!$G$2:$G$5000=A30) * (ausplots!$P$2:$P$5000&lt;&gt;""), 0)), "")</f>
        <v/>
      </c>
      <c r="C30" t="str" cm="1">
        <f t="array" ref="C30">IFERROR(INDEX(ausplots!$Q$2:$Q$5000, MATCH(1, (ausplots!$G$2:$G$5000=A30) * (ausplots!$Q$2:$Q$5000&lt;&gt;""), 0)), "")</f>
        <v/>
      </c>
      <c r="F30" s="11" t="s">
        <v>257</v>
      </c>
    </row>
    <row r="31" spans="1:7">
      <c r="A31" t="s">
        <v>63</v>
      </c>
      <c r="B31" t="str" cm="1">
        <f t="array" ref="B31">IFERROR(INDEX(ausplots!$P$2:$P$5000, MATCH(1, (ausplots!$G$2:$G$5000=A31) * (ausplots!$P$2:$P$5000&lt;&gt;""), 0)), "")</f>
        <v/>
      </c>
      <c r="C31" t="str" cm="1">
        <f t="array" ref="C31">IFERROR(INDEX(ausplots!$Q$2:$Q$5000, MATCH(1, (ausplots!$G$2:$G$5000=A31) * (ausplots!$Q$2:$Q$5000&lt;&gt;""), 0)), "")</f>
        <v/>
      </c>
      <c r="D31" s="10" t="s">
        <v>230</v>
      </c>
      <c r="G31" s="13" t="s">
        <v>315</v>
      </c>
    </row>
    <row r="32" spans="1:7">
      <c r="A32" t="s">
        <v>107</v>
      </c>
      <c r="B32" cm="1">
        <f t="array" ref="B32">IFERROR(INDEX(ausplots!$P$2:$P$5000, MATCH(1, (ausplots!$G$2:$G$5000=A32) * (ausplots!$P$2:$P$5000&lt;&gt;""), 0)), "")</f>
        <v>2582</v>
      </c>
      <c r="C32" cm="1">
        <f t="array" ref="C32">IFERROR(INDEX(ausplots!$Q$2:$Q$5000, MATCH(1, (ausplots!$G$2:$G$5000=A32) * (ausplots!$Q$2:$Q$5000&lt;&gt;""), 0)), "")</f>
        <v>2588</v>
      </c>
      <c r="D32" t="s">
        <v>226</v>
      </c>
    </row>
    <row r="33" spans="1:7">
      <c r="A33" t="s">
        <v>85</v>
      </c>
      <c r="B33" cm="1">
        <f t="array" ref="B33">IFERROR(INDEX(ausplots!$P$2:$P$5000, MATCH(1, (ausplots!$G$2:$G$5000=A33) * (ausplots!$P$2:$P$5000&lt;&gt;""), 0)), "")</f>
        <v>1552</v>
      </c>
      <c r="C33" cm="1">
        <f t="array" ref="C33">IFERROR(INDEX(ausplots!$Q$2:$Q$5000, MATCH(1, (ausplots!$G$2:$G$5000=A33) * (ausplots!$Q$2:$Q$5000&lt;&gt;""), 0)), "")</f>
        <v>1561</v>
      </c>
      <c r="D33" s="10" t="s">
        <v>227</v>
      </c>
      <c r="E33" t="s">
        <v>228</v>
      </c>
      <c r="G33" s="12" t="s">
        <v>296</v>
      </c>
    </row>
    <row r="34" spans="1:7">
      <c r="A34" t="s">
        <v>58</v>
      </c>
      <c r="B34" cm="1">
        <f t="array" ref="B34">IFERROR(INDEX(ausplots!$P$2:$P$5000, MATCH(1, (ausplots!$G$2:$G$5000=A34) * (ausplots!$P$2:$P$5000&lt;&gt;""), 0)), "")</f>
        <v>1612</v>
      </c>
      <c r="C34" cm="1">
        <f t="array" ref="C34">IFERROR(INDEX(ausplots!$Q$2:$Q$5000, MATCH(1, (ausplots!$G$2:$G$5000=A34) * (ausplots!$Q$2:$Q$5000&lt;&gt;""), 0)), "")</f>
        <v>1623</v>
      </c>
      <c r="D34" s="10" t="s">
        <v>229</v>
      </c>
      <c r="G34" s="12" t="s">
        <v>316</v>
      </c>
    </row>
    <row r="35" spans="1:7">
      <c r="A35" t="s">
        <v>122</v>
      </c>
      <c r="B35" cm="1">
        <f t="array" ref="B35">IFERROR(INDEX(ausplots!$P$2:$P$5000, MATCH(1, (ausplots!$G$2:$G$5000=A35) * (ausplots!$P$2:$P$5000&lt;&gt;""), 0)), "")</f>
        <v>1953</v>
      </c>
      <c r="C35" cm="1">
        <f t="array" ref="C35">IFERROR(INDEX(ausplots!$Q$2:$Q$5000, MATCH(1, (ausplots!$G$2:$G$5000=A35) * (ausplots!$Q$2:$Q$5000&lt;&gt;""), 0)), "")</f>
        <v>1963</v>
      </c>
      <c r="D35" t="s">
        <v>231</v>
      </c>
    </row>
    <row r="36" spans="1:7">
      <c r="A36" s="4" t="s">
        <v>68</v>
      </c>
      <c r="B36" t="str" cm="1">
        <f t="array" ref="B36">IFERROR(INDEX(ausplots!$P$2:$P$5000, MATCH(1, (ausplots!$G$2:$G$5000=A36) * (ausplots!$P$2:$P$5000&lt;&gt;""), 0)), "")</f>
        <v/>
      </c>
      <c r="C36" t="str" cm="1">
        <f t="array" ref="C36">IFERROR(INDEX(ausplots!$Q$2:$Q$5000, MATCH(1, (ausplots!$G$2:$G$5000=A36) * (ausplots!$Q$2:$Q$5000&lt;&gt;""), 0)), "")</f>
        <v/>
      </c>
      <c r="D36" s="10" t="s">
        <v>232</v>
      </c>
      <c r="E36" t="s">
        <v>233</v>
      </c>
      <c r="F36" s="11" t="s">
        <v>257</v>
      </c>
      <c r="G36" s="13" t="s">
        <v>302</v>
      </c>
    </row>
    <row r="37" spans="1:7">
      <c r="A37" t="s">
        <v>53</v>
      </c>
      <c r="B37" cm="1">
        <f t="array" ref="B37">IFERROR(INDEX(ausplots!$P$2:$P$5000, MATCH(1, (ausplots!$G$2:$G$5000=A37) * (ausplots!$P$2:$P$5000&lt;&gt;""), 0)), "")</f>
        <v>1526</v>
      </c>
      <c r="C37" cm="1">
        <f t="array" ref="C37">IFERROR(INDEX(ausplots!$Q$2:$Q$5000, MATCH(1, (ausplots!$G$2:$G$5000=A37) * (ausplots!$Q$2:$Q$5000&lt;&gt;""), 0)), "")</f>
        <v>1551</v>
      </c>
      <c r="D37" s="10" t="s">
        <v>234</v>
      </c>
      <c r="E37" t="s">
        <v>228</v>
      </c>
      <c r="G37" s="12" t="s">
        <v>296</v>
      </c>
    </row>
    <row r="38" spans="1:7">
      <c r="A38">
        <v>0</v>
      </c>
      <c r="B38" t="str" cm="1">
        <f t="array" ref="B38">IFERROR(INDEX(ausplots!$P$2:$P$5000, MATCH(1, (ausplots!$G$2:$G$5000=A38) * (ausplots!$P$2:$P$5000&lt;&gt;""), 0)), "")</f>
        <v/>
      </c>
      <c r="C38" t="str" cm="1">
        <f t="array" ref="C38">IFERROR(INDEX(ausplots!$Q$2:$Q$5000, MATCH(1, (ausplots!$G$2:$G$5000=A38) * (ausplots!$Q$2:$Q$5000&lt;&gt;""), 0)), "")</f>
        <v/>
      </c>
    </row>
    <row r="39" spans="1:7">
      <c r="A39" t="s">
        <v>112</v>
      </c>
      <c r="B39" t="str" cm="1">
        <f t="array" ref="B39">IFERROR(INDEX(ausplots!$P$2:$P$5000, MATCH(1, (ausplots!$G$2:$G$5000=A39) * (ausplots!$P$2:$P$5000&lt;&gt;""), 0)), "")</f>
        <v/>
      </c>
      <c r="C39" t="str" cm="1">
        <f t="array" ref="C39">IFERROR(INDEX(ausplots!$Q$2:$Q$5000, MATCH(1, (ausplots!$G$2:$G$5000=A39) * (ausplots!$Q$2:$Q$5000&lt;&gt;""), 0)), "")</f>
        <v/>
      </c>
      <c r="D39" s="10" t="s">
        <v>235</v>
      </c>
      <c r="E39" t="s">
        <v>236</v>
      </c>
      <c r="G39" s="13" t="s">
        <v>295</v>
      </c>
    </row>
    <row r="40" spans="1:7">
      <c r="A40" s="4" t="s">
        <v>57</v>
      </c>
      <c r="B40" t="str" cm="1">
        <f t="array" ref="B40">IFERROR(INDEX(ausplots!$P$2:$P$5000, MATCH(1, (ausplots!$G$2:$G$5000=A40) * (ausplots!$P$2:$P$5000&lt;&gt;""), 0)), "")</f>
        <v/>
      </c>
      <c r="C40" t="str" cm="1">
        <f t="array" ref="C40">IFERROR(INDEX(ausplots!$Q$2:$Q$5000, MATCH(1, (ausplots!$G$2:$G$5000=A40) * (ausplots!$Q$2:$Q$5000&lt;&gt;""), 0)), "")</f>
        <v/>
      </c>
      <c r="D40" s="10" t="s">
        <v>255</v>
      </c>
      <c r="F40" s="11" t="s">
        <v>257</v>
      </c>
      <c r="G40" s="13" t="s">
        <v>295</v>
      </c>
    </row>
    <row r="41" spans="1:7">
      <c r="A41" t="s">
        <v>66</v>
      </c>
      <c r="B41" cm="1">
        <f t="array" ref="B41">IFERROR(INDEX(ausplots!$P$2:$P$5000, MATCH(1, (ausplots!$G$2:$G$5000=A41) * (ausplots!$P$2:$P$5000&lt;&gt;""), 0)), "")</f>
        <v>1631</v>
      </c>
      <c r="C41" cm="1">
        <f t="array" ref="C41">IFERROR(INDEX(ausplots!$Q$2:$Q$5000, MATCH(1, (ausplots!$G$2:$G$5000=A41) * (ausplots!$Q$2:$Q$5000&lt;&gt;""), 0)), "")</f>
        <v>1636</v>
      </c>
      <c r="D41" s="10" t="s">
        <v>237</v>
      </c>
      <c r="E41" t="s">
        <v>238</v>
      </c>
      <c r="G41" s="12" t="s">
        <v>296</v>
      </c>
    </row>
    <row r="42" spans="1:7">
      <c r="A42" t="s">
        <v>67</v>
      </c>
      <c r="B42" t="str" cm="1">
        <f t="array" ref="B42">IFERROR(INDEX(ausplots!$P$2:$P$5000, MATCH(1, (ausplots!$G$2:$G$5000=A42) * (ausplots!$P$2:$P$5000&lt;&gt;""), 0)), "")</f>
        <v/>
      </c>
      <c r="C42" t="str" cm="1">
        <f t="array" ref="C42">IFERROR(INDEX(ausplots!$Q$2:$Q$5000, MATCH(1, (ausplots!$G$2:$G$5000=A42) * (ausplots!$Q$2:$Q$5000&lt;&gt;""), 0)), "")</f>
        <v/>
      </c>
      <c r="D42" s="10" t="s">
        <v>239</v>
      </c>
      <c r="G42" s="13" t="s">
        <v>295</v>
      </c>
    </row>
    <row r="43" spans="1:7">
      <c r="A43" t="s">
        <v>69</v>
      </c>
      <c r="B43" t="str" cm="1">
        <f t="array" ref="B43">IFERROR(INDEX(ausplots!$P$2:$P$5000, MATCH(1, (ausplots!$G$2:$G$5000=A43) * (ausplots!$P$2:$P$5000&lt;&gt;""), 0)), "")</f>
        <v/>
      </c>
      <c r="C43" t="str" cm="1">
        <f t="array" ref="C43">IFERROR(INDEX(ausplots!$Q$2:$Q$5000, MATCH(1, (ausplots!$G$2:$G$5000=A43) * (ausplots!$Q$2:$Q$5000&lt;&gt;""), 0)), "")</f>
        <v/>
      </c>
      <c r="D43" t="s">
        <v>240</v>
      </c>
      <c r="E43" t="s">
        <v>241</v>
      </c>
      <c r="G43" s="13" t="s">
        <v>295</v>
      </c>
    </row>
    <row r="44" spans="1:7">
      <c r="A44" t="s">
        <v>77</v>
      </c>
      <c r="B44" t="str" cm="1">
        <f t="array" ref="B44">IFERROR(INDEX(ausplots!$P$2:$P$5000, MATCH(1, (ausplots!$G$2:$G$5000=A44) * (ausplots!$P$2:$P$5000&lt;&gt;""), 0)), "")</f>
        <v/>
      </c>
      <c r="C44" t="str" cm="1">
        <f t="array" ref="C44">IFERROR(INDEX(ausplots!$Q$2:$Q$5000, MATCH(1, (ausplots!$G$2:$G$5000=A44) * (ausplots!$Q$2:$Q$5000&lt;&gt;""), 0)), "")</f>
        <v/>
      </c>
      <c r="D44" s="10" t="s">
        <v>242</v>
      </c>
      <c r="E44" t="s">
        <v>307</v>
      </c>
      <c r="G44" s="13" t="s">
        <v>309</v>
      </c>
    </row>
    <row r="45" spans="1:7">
      <c r="A45" t="s">
        <v>81</v>
      </c>
      <c r="B45" t="str" cm="1">
        <f t="array" ref="B45">IFERROR(INDEX(ausplots!$P$2:$P$5000, MATCH(1, (ausplots!$G$2:$G$5000=A45) * (ausplots!$P$2:$P$5000&lt;&gt;""), 0)), "")</f>
        <v/>
      </c>
      <c r="C45" t="str" cm="1">
        <f t="array" ref="C45">IFERROR(INDEX(ausplots!$Q$2:$Q$5000, MATCH(1, (ausplots!$G$2:$G$5000=A45) * (ausplots!$Q$2:$Q$5000&lt;&gt;""), 0)), "")</f>
        <v/>
      </c>
      <c r="D45" s="10" t="s">
        <v>243</v>
      </c>
    </row>
    <row r="46" spans="1:7">
      <c r="A46" s="4" t="s">
        <v>88</v>
      </c>
      <c r="B46" t="str" cm="1">
        <f t="array" ref="B46">IFERROR(INDEX(ausplots!$P$2:$P$5000, MATCH(1, (ausplots!$G$2:$G$5000=A46) * (ausplots!$P$2:$P$5000&lt;&gt;""), 0)), "")</f>
        <v/>
      </c>
      <c r="C46" t="str" cm="1">
        <f t="array" ref="C46">IFERROR(INDEX(ausplots!$Q$2:$Q$5000, MATCH(1, (ausplots!$G$2:$G$5000=A46) * (ausplots!$Q$2:$Q$5000&lt;&gt;""), 0)), "")</f>
        <v/>
      </c>
      <c r="D46" s="10" t="s">
        <v>255</v>
      </c>
      <c r="E46" t="s">
        <v>258</v>
      </c>
      <c r="F46" s="11" t="s">
        <v>257</v>
      </c>
      <c r="G46" s="13" t="s">
        <v>295</v>
      </c>
    </row>
    <row r="47" spans="1:7">
      <c r="A47" t="s">
        <v>99</v>
      </c>
      <c r="B47" t="str" cm="1">
        <f t="array" ref="B47">IFERROR(INDEX(ausplots!$P$2:$P$5000, MATCH(1, (ausplots!$G$2:$G$5000=A47) * (ausplots!$P$2:$P$5000&lt;&gt;""), 0)), "")</f>
        <v/>
      </c>
      <c r="C47" t="str" cm="1">
        <f t="array" ref="C47">IFERROR(INDEX(ausplots!$Q$2:$Q$5000, MATCH(1, (ausplots!$G$2:$G$5000=A47) * (ausplots!$Q$2:$Q$5000&lt;&gt;""), 0)), "")</f>
        <v/>
      </c>
      <c r="D47" t="s">
        <v>244</v>
      </c>
      <c r="E47" t="s">
        <v>241</v>
      </c>
      <c r="G47" s="13" t="s">
        <v>295</v>
      </c>
    </row>
    <row r="48" spans="1:7">
      <c r="A48" t="s">
        <v>91</v>
      </c>
      <c r="B48" cm="1">
        <f t="array" ref="B48">IFERROR(INDEX(ausplots!$P$2:$P$5000, MATCH(1, (ausplots!$G$2:$G$5000=A48) * (ausplots!$P$2:$P$5000&lt;&gt;""), 0)), "")</f>
        <v>1770</v>
      </c>
      <c r="C48" cm="1">
        <f t="array" ref="C48">IFERROR(INDEX(ausplots!$Q$2:$Q$5000, MATCH(1, (ausplots!$G$2:$G$5000=A48) * (ausplots!$Q$2:$Q$5000&lt;&gt;""), 0)), "")</f>
        <v>1780</v>
      </c>
      <c r="D48" t="s">
        <v>245</v>
      </c>
      <c r="E48" t="s">
        <v>241</v>
      </c>
      <c r="G48" s="13" t="s">
        <v>295</v>
      </c>
    </row>
    <row r="49" spans="1:7">
      <c r="A49" t="s">
        <v>93</v>
      </c>
      <c r="B49" t="str" cm="1">
        <f t="array" ref="B49">IFERROR(INDEX(ausplots!$P$2:$P$5000, MATCH(1, (ausplots!$G$2:$G$5000=A49) * (ausplots!$P$2:$P$5000&lt;&gt;""), 0)), "")</f>
        <v/>
      </c>
      <c r="C49" t="str" cm="1">
        <f t="array" ref="C49">IFERROR(INDEX(ausplots!$Q$2:$Q$5000, MATCH(1, (ausplots!$G$2:$G$5000=A49) * (ausplots!$Q$2:$Q$5000&lt;&gt;""), 0)), "")</f>
        <v/>
      </c>
      <c r="D49" t="s">
        <v>246</v>
      </c>
    </row>
    <row r="50" spans="1:7">
      <c r="A50" s="4" t="s">
        <v>96</v>
      </c>
      <c r="B50" t="str" cm="1">
        <f t="array" ref="B50">IFERROR(INDEX(ausplots!$P$2:$P$5000, MATCH(1, (ausplots!$G$2:$G$5000=A50) * (ausplots!$P$2:$P$5000&lt;&gt;""), 0)), "")</f>
        <v/>
      </c>
      <c r="C50" t="str" cm="1">
        <f t="array" ref="C50">IFERROR(INDEX(ausplots!$Q$2:$Q$5000, MATCH(1, (ausplots!$G$2:$G$5000=A50) * (ausplots!$Q$2:$Q$5000&lt;&gt;""), 0)), "")</f>
        <v/>
      </c>
      <c r="D50" s="10" t="s">
        <v>254</v>
      </c>
      <c r="E50" t="s">
        <v>259</v>
      </c>
      <c r="F50" s="11" t="s">
        <v>257</v>
      </c>
      <c r="G50" s="13" t="s">
        <v>313</v>
      </c>
    </row>
    <row r="51" spans="1:7">
      <c r="A51" t="s">
        <v>104</v>
      </c>
      <c r="B51" t="str" cm="1">
        <f t="array" ref="B51">IFERROR(INDEX(ausplots!$P$2:$P$5000, MATCH(1, (ausplots!$G$2:$G$5000=A51) * (ausplots!$P$2:$P$5000&lt;&gt;""), 0)), "")</f>
        <v/>
      </c>
      <c r="C51" t="str" cm="1">
        <f t="array" ref="C51">IFERROR(INDEX(ausplots!$Q$2:$Q$5000, MATCH(1, (ausplots!$G$2:$G$5000=A51) * (ausplots!$Q$2:$Q$5000&lt;&gt;""), 0)), "")</f>
        <v/>
      </c>
      <c r="D51" t="s">
        <v>247</v>
      </c>
      <c r="E51" t="s">
        <v>248</v>
      </c>
      <c r="G51" s="13" t="s">
        <v>304</v>
      </c>
    </row>
    <row r="52" spans="1:7">
      <c r="A52" t="s">
        <v>108</v>
      </c>
      <c r="B52" t="str" cm="1">
        <f t="array" ref="B52">IFERROR(INDEX(ausplots!$P$2:$P$5000, MATCH(1, (ausplots!$G$2:$G$5000=A52) * (ausplots!$P$2:$P$5000&lt;&gt;""), 0)), "")</f>
        <v/>
      </c>
      <c r="C52" t="str" cm="1">
        <f t="array" ref="C52">IFERROR(INDEX(ausplots!$Q$2:$Q$5000, MATCH(1, (ausplots!$G$2:$G$5000=A52) * (ausplots!$Q$2:$Q$5000&lt;&gt;""), 0)), "")</f>
        <v/>
      </c>
      <c r="D52" s="10" t="s">
        <v>227</v>
      </c>
      <c r="E52" t="s">
        <v>249</v>
      </c>
      <c r="G52" s="13" t="s">
        <v>295</v>
      </c>
    </row>
    <row r="53" spans="1:7">
      <c r="A53" t="s">
        <v>110</v>
      </c>
      <c r="B53" cm="1">
        <f t="array" ref="B53">IFERROR(INDEX(ausplots!$P$2:$P$5000, MATCH(1, (ausplots!$G$2:$G$5000=A53) * (ausplots!$P$2:$P$5000&lt;&gt;""), 0)), "")</f>
        <v>1854</v>
      </c>
      <c r="C53" cm="1">
        <f t="array" ref="C53">IFERROR(INDEX(ausplots!$Q$2:$Q$5000, MATCH(1, (ausplots!$G$2:$G$5000=A53) * (ausplots!$Q$2:$Q$5000&lt;&gt;""), 0)), "")</f>
        <v>1868</v>
      </c>
      <c r="D53" t="s">
        <v>250</v>
      </c>
    </row>
    <row r="54" spans="1:7">
      <c r="A54" t="s">
        <v>121</v>
      </c>
      <c r="B54" t="str" cm="1">
        <f t="array" ref="B54">IFERROR(INDEX(ausplots!$P$2:$P$5000, MATCH(1, (ausplots!$G$2:$G$5000=A54) * (ausplots!$P$2:$P$5000&lt;&gt;""), 0)), "")</f>
        <v/>
      </c>
      <c r="C54" t="str" cm="1">
        <f t="array" ref="C54">IFERROR(INDEX(ausplots!$Q$2:$Q$5000, MATCH(1, (ausplots!$G$2:$G$5000=A54) * (ausplots!$Q$2:$Q$5000&lt;&gt;""), 0)), "")</f>
        <v/>
      </c>
      <c r="D54" s="10" t="s">
        <v>251</v>
      </c>
    </row>
    <row r="55" spans="1:7">
      <c r="A55" t="s">
        <v>188</v>
      </c>
      <c r="B55" t="str" cm="1">
        <f t="array" ref="B55">IFERROR(INDEX(ausplots!$P$2:$P$5000, MATCH(1, (ausplots!$G$2:$G$5000=A55) * (ausplots!$P$2:$P$5000&lt;&gt;""), 0)), "")</f>
        <v/>
      </c>
      <c r="C55" t="str" cm="1">
        <f t="array" ref="C55">IFERROR(INDEX(ausplots!$Q$2:$Q$5000, MATCH(1, (ausplots!$G$2:$G$5000=A55) * (ausplots!$Q$2:$Q$5000&lt;&gt;""), 0)), "")</f>
        <v/>
      </c>
      <c r="D55" s="10" t="s">
        <v>246</v>
      </c>
    </row>
    <row r="56" spans="1:7">
      <c r="A56" t="s">
        <v>130</v>
      </c>
      <c r="B56" t="str" cm="1">
        <f t="array" ref="B56">IFERROR(INDEX(ausplots!$P$2:$P$5000, MATCH(1, (ausplots!$G$2:$G$5000=A56) * (ausplots!$P$2:$P$5000&lt;&gt;""), 0)), "")</f>
        <v/>
      </c>
      <c r="C56" t="str" cm="1">
        <f t="array" ref="C56">IFERROR(INDEX(ausplots!$Q$2:$Q$5000, MATCH(1, (ausplots!$G$2:$G$5000=A56) * (ausplots!$Q$2:$Q$5000&lt;&gt;""), 0)), "")</f>
        <v/>
      </c>
      <c r="D56" t="s">
        <v>253</v>
      </c>
    </row>
    <row r="57" spans="1:7">
      <c r="A57" s="4" t="s">
        <v>131</v>
      </c>
      <c r="B57" cm="1">
        <f t="array" ref="B57">IFERROR(INDEX(ausplots!$P$2:$P$5000, MATCH(1, (ausplots!$G$2:$G$5000=A57) * (ausplots!$P$2:$P$5000&lt;&gt;""), 0)), "")</f>
        <v>2624</v>
      </c>
      <c r="C57" cm="1">
        <f t="array" ref="C57">IFERROR(INDEX(ausplots!$Q$2:$Q$5000, MATCH(1, (ausplots!$G$2:$G$5000=A57) * (ausplots!$Q$2:$Q$5000&lt;&gt;""), 0)), "")</f>
        <v>2626</v>
      </c>
      <c r="D57" s="10" t="s">
        <v>254</v>
      </c>
      <c r="E57" t="s">
        <v>259</v>
      </c>
      <c r="F57" s="11" t="s">
        <v>257</v>
      </c>
      <c r="G57" s="13" t="s">
        <v>313</v>
      </c>
    </row>
    <row r="58" spans="1:7">
      <c r="A58" s="4" t="s">
        <v>138</v>
      </c>
      <c r="B58" t="str" cm="1">
        <f t="array" ref="B58">IFERROR(INDEX(ausplots!$P$2:$P$5000, MATCH(1, (ausplots!$G$2:$G$5000=A58) * (ausplots!$P$2:$P$5000&lt;&gt;""), 0)), "")</f>
        <v/>
      </c>
      <c r="C58" t="str" cm="1">
        <f t="array" ref="C58">IFERROR(INDEX(ausplots!$Q$2:$Q$5000, MATCH(1, (ausplots!$G$2:$G$5000=A58) * (ausplots!$Q$2:$Q$5000&lt;&gt;""), 0)), "")</f>
        <v/>
      </c>
      <c r="E58" t="s">
        <v>305</v>
      </c>
      <c r="G58" s="13" t="s">
        <v>295</v>
      </c>
    </row>
  </sheetData>
  <autoFilter ref="A1:E58" xr:uid="{CBAA2E11-BA69-4ED8-858F-91DF199A3999}"/>
  <hyperlinks>
    <hyperlink ref="D2" r:id="rId1" xr:uid="{E90BBDF9-E9F3-4C82-9645-D154C819FB8D}"/>
    <hyperlink ref="D7" r:id="rId2" xr:uid="{AD70928B-0EC9-4434-96E1-29B1F5DF08BB}"/>
    <hyperlink ref="D9" r:id="rId3" xr:uid="{D59539AA-60BA-4DC3-9E8F-3561AE652A08}"/>
    <hyperlink ref="D15" r:id="rId4" xr:uid="{7809CB89-2854-4593-A413-2418D808DDD9}"/>
    <hyperlink ref="D33" r:id="rId5" xr:uid="{3758F25A-7E17-4029-8B55-BB1587A7D49E}"/>
    <hyperlink ref="D39" r:id="rId6" xr:uid="{2EA86434-511D-43D3-8812-1933E62D5CCD}"/>
    <hyperlink ref="D52" r:id="rId7" xr:uid="{ADEDFCFA-16EE-4AE3-9D8B-38929B98F0AF}"/>
    <hyperlink ref="D42" r:id="rId8" xr:uid="{C173FDCF-103B-4C9E-867D-39E4BD1E41D3}"/>
    <hyperlink ref="D17" r:id="rId9" xr:uid="{48005486-DE6D-4AFE-900A-D4F6DC8FC45D}"/>
    <hyperlink ref="D40" r:id="rId10" xr:uid="{6224F8D8-A0FB-4BE4-8067-31B43C7C1B86}"/>
    <hyperlink ref="D46" r:id="rId11" xr:uid="{5EF41863-8475-4A3E-A68C-8D3B4E84BF12}"/>
    <hyperlink ref="D50" r:id="rId12" xr:uid="{12DDAE9F-3F57-4BD8-9426-9CDADCDCFA6E}"/>
    <hyperlink ref="D57" r:id="rId13" xr:uid="{9E56F33B-1A45-463E-9377-F07C93A8A803}"/>
    <hyperlink ref="D44" r:id="rId14" xr:uid="{846B45C2-C184-4FDA-AA1C-FFC5C393B87F}"/>
    <hyperlink ref="D37" r:id="rId15" xr:uid="{71E02E99-6A73-436B-BB00-E5E62135E33B}"/>
    <hyperlink ref="D55" r:id="rId16" xr:uid="{063688E4-C548-4553-ACF7-B0DBF6D0C66A}"/>
    <hyperlink ref="D23" r:id="rId17" xr:uid="{251367A8-256A-42D8-9D87-62B97A1E8341}"/>
    <hyperlink ref="D21" r:id="rId18" xr:uid="{2FAADFFB-38EC-471B-ACE8-968B964CE6EC}"/>
    <hyperlink ref="D36" r:id="rId19" xr:uid="{5470156B-5000-409A-B91E-69139D72023D}"/>
    <hyperlink ref="D31" r:id="rId20" xr:uid="{8D419C76-C8E0-48E6-B8B4-867CD74C8886}"/>
    <hyperlink ref="D34" r:id="rId21" xr:uid="{34CDE7D3-4B71-45E5-AC8F-2598623A45F9}"/>
    <hyperlink ref="D45" r:id="rId22" xr:uid="{125BB1A6-B0BF-46D4-B17F-36A55ABE6E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20E8-9CBD-4E87-BB06-DF75C33FC547}">
  <dimension ref="A1:E45"/>
  <sheetViews>
    <sheetView topLeftCell="A27" workbookViewId="0">
      <selection activeCell="B3" sqref="B2:C45"/>
    </sheetView>
  </sheetViews>
  <sheetFormatPr defaultRowHeight="14.4"/>
  <cols>
    <col min="1" max="1" width="28.33203125" customWidth="1"/>
    <col min="4" max="4" width="46" customWidth="1"/>
  </cols>
  <sheetData>
    <row r="1" spans="1:5">
      <c r="A1" t="s">
        <v>260</v>
      </c>
      <c r="B1" t="s">
        <v>25</v>
      </c>
      <c r="C1" t="s">
        <v>28</v>
      </c>
      <c r="D1" t="s">
        <v>194</v>
      </c>
      <c r="E1" t="s">
        <v>206</v>
      </c>
    </row>
    <row r="2" spans="1:5">
      <c r="A2" t="s">
        <v>47</v>
      </c>
      <c r="B2" cm="1">
        <f t="array" ref="B2">IFERROR(INDEX(ausplots!$P$2:$P$5000, MATCH(1, (ausplots!$G$2:$G$5000=A2) * (ausplots!$P$2:$P$5000&lt;&gt;""), 0)), "")</f>
        <v>1493</v>
      </c>
      <c r="C2" cm="1">
        <f t="array" ref="C2">IFERROR(INDEX(ausplots!$Q$2:$Q$5000, MATCH(1, (ausplots!$G$2:$G$5000=A2) * (ausplots!$Q$2:$Q$5000&lt;&gt;""), 0)), "")</f>
        <v>1498</v>
      </c>
      <c r="D2" s="10" t="s">
        <v>261</v>
      </c>
      <c r="E2" t="s">
        <v>262</v>
      </c>
    </row>
    <row r="3" spans="1:5">
      <c r="A3" t="s">
        <v>29</v>
      </c>
      <c r="B3" cm="1">
        <f t="array" ref="B3">IFERROR(INDEX(ausplots!$P$2:$P$5000, MATCH(1, (ausplots!$G$2:$G$5000=A3) * (ausplots!$P$2:$P$5000&lt;&gt;""), 0)), "")</f>
        <v>1518</v>
      </c>
      <c r="C3" cm="1">
        <f t="array" ref="C3">IFERROR(INDEX(ausplots!$Q$2:$Q$5000, MATCH(1, (ausplots!$G$2:$G$5000=A3) * (ausplots!$Q$2:$Q$5000&lt;&gt;""), 0)), "")</f>
        <v>1525</v>
      </c>
    </row>
    <row r="4" spans="1:5">
      <c r="A4" t="s">
        <v>97</v>
      </c>
      <c r="B4" cm="1">
        <f t="array" ref="B4">IFERROR(INDEX(ausplots!$P$2:$P$5000, MATCH(1, (ausplots!$G$2:$G$5000=A4) * (ausplots!$P$2:$P$5000&lt;&gt;""), 0)), "")</f>
        <v>2562</v>
      </c>
      <c r="C4" cm="1">
        <f t="array" ref="C4">IFERROR(INDEX(ausplots!$Q$2:$Q$5000, MATCH(1, (ausplots!$G$2:$G$5000=A4) * (ausplots!$Q$2:$Q$5000&lt;&gt;""), 0)), "")</f>
        <v>2562</v>
      </c>
      <c r="D4" t="s">
        <v>263</v>
      </c>
    </row>
    <row r="5" spans="1:5">
      <c r="A5" t="s">
        <v>143</v>
      </c>
      <c r="B5" cm="1">
        <f t="array" ref="B5">IFERROR(INDEX(ausplots!$P$2:$P$5000, MATCH(1, (ausplots!$G$2:$G$5000=A5) * (ausplots!$P$2:$P$5000&lt;&gt;""), 0)), "")</f>
        <v>2563</v>
      </c>
      <c r="C5" cm="1">
        <f t="array" ref="C5">IFERROR(INDEX(ausplots!$Q$2:$Q$5000, MATCH(1, (ausplots!$G$2:$G$5000=A5) * (ausplots!$Q$2:$Q$5000&lt;&gt;""), 0)), "")</f>
        <v>2567</v>
      </c>
      <c r="D5" t="s">
        <v>264</v>
      </c>
      <c r="E5" t="s">
        <v>266</v>
      </c>
    </row>
    <row r="6" spans="1:5">
      <c r="A6" t="s">
        <v>144</v>
      </c>
      <c r="B6" cm="1">
        <f t="array" ref="B6">IFERROR(INDEX(ausplots!$P$2:$P$5000, MATCH(1, (ausplots!$G$2:$G$5000=A6) * (ausplots!$P$2:$P$5000&lt;&gt;""), 0)), "")</f>
        <v>2572</v>
      </c>
      <c r="C6" t="str" cm="1">
        <f t="array" ref="C6">IFERROR(INDEX(ausplots!$Q$2:$Q$5000, MATCH(1, (ausplots!$G$2:$G$5000=A6) * (ausplots!$Q$2:$Q$5000&lt;&gt;""), 0)), "")</f>
        <v/>
      </c>
      <c r="D6" t="s">
        <v>265</v>
      </c>
    </row>
    <row r="7" spans="1:5">
      <c r="A7" t="s">
        <v>82</v>
      </c>
      <c r="B7" cm="1">
        <f t="array" ref="B7">IFERROR(INDEX(ausplots!$P$2:$P$5000, MATCH(1, (ausplots!$G$2:$G$5000=A7) * (ausplots!$P$2:$P$5000&lt;&gt;""), 0)), "")</f>
        <v>1732</v>
      </c>
      <c r="C7" cm="1">
        <f t="array" ref="C7">IFERROR(INDEX(ausplots!$Q$2:$Q$5000, MATCH(1, (ausplots!$G$2:$G$5000=A7) * (ausplots!$Q$2:$Q$5000&lt;&gt;""), 0)), "")</f>
        <v>1740</v>
      </c>
      <c r="D7" t="s">
        <v>267</v>
      </c>
    </row>
    <row r="8" spans="1:5">
      <c r="A8" t="s">
        <v>107</v>
      </c>
      <c r="B8" cm="1">
        <f t="array" ref="B8">IFERROR(INDEX(ausplots!$P$2:$P$5000, MATCH(1, (ausplots!$G$2:$G$5000=A8) * (ausplots!$P$2:$P$5000&lt;&gt;""), 0)), "")</f>
        <v>2582</v>
      </c>
      <c r="C8" cm="1">
        <f t="array" ref="C8">IFERROR(INDEX(ausplots!$Q$2:$Q$5000, MATCH(1, (ausplots!$G$2:$G$5000=A8) * (ausplots!$Q$2:$Q$5000&lt;&gt;""), 0)), "")</f>
        <v>2588</v>
      </c>
      <c r="D8" t="s">
        <v>268</v>
      </c>
    </row>
    <row r="9" spans="1:5">
      <c r="A9" t="s">
        <v>30</v>
      </c>
      <c r="B9" cm="1">
        <f t="array" ref="B9">IFERROR(INDEX(ausplots!$P$2:$P$5000, MATCH(1, (ausplots!$G$2:$G$5000=A9) * (ausplots!$P$2:$P$5000&lt;&gt;""), 0)), "")</f>
        <v>1675</v>
      </c>
      <c r="C9" cm="1">
        <f t="array" ref="C9">IFERROR(INDEX(ausplots!$Q$2:$Q$5000, MATCH(1, (ausplots!$G$2:$G$5000=A9) * (ausplots!$Q$2:$Q$5000&lt;&gt;""), 0)), "")</f>
        <v>1683</v>
      </c>
      <c r="D9" t="s">
        <v>269</v>
      </c>
    </row>
    <row r="10" spans="1:5">
      <c r="A10" t="s">
        <v>102</v>
      </c>
      <c r="B10" cm="1">
        <f t="array" ref="B10">IFERROR(INDEX(ausplots!$P$2:$P$5000, MATCH(1, (ausplots!$G$2:$G$5000=A10) * (ausplots!$P$2:$P$5000&lt;&gt;""), 0)), "")</f>
        <v>1825</v>
      </c>
      <c r="C10" cm="1">
        <f t="array" ref="C10">IFERROR(INDEX(ausplots!$Q$2:$Q$5000, MATCH(1, (ausplots!$G$2:$G$5000=A10) * (ausplots!$Q$2:$Q$5000&lt;&gt;""), 0)), "")</f>
        <v>1828</v>
      </c>
      <c r="D10" t="s">
        <v>270</v>
      </c>
    </row>
    <row r="11" spans="1:5">
      <c r="A11" t="s">
        <v>145</v>
      </c>
      <c r="B11" t="str" cm="1">
        <f t="array" ref="B11">IFERROR(INDEX(ausplots!$P$2:$P$5000, MATCH(1, (ausplots!$G$2:$G$5000=A11) * (ausplots!$P$2:$P$5000&lt;&gt;""), 0)), "")</f>
        <v/>
      </c>
      <c r="C11" t="str" cm="1">
        <f t="array" ref="C11">IFERROR(INDEX(ausplots!$Q$2:$Q$5000, MATCH(1, (ausplots!$G$2:$G$5000=A11) * (ausplots!$Q$2:$Q$5000&lt;&gt;""), 0)), "")</f>
        <v/>
      </c>
      <c r="D11" t="s">
        <v>271</v>
      </c>
    </row>
    <row r="12" spans="1:5">
      <c r="A12" t="s">
        <v>147</v>
      </c>
      <c r="B12" cm="1">
        <f t="array" ref="B12">IFERROR(INDEX(ausplots!$P$2:$P$5000, MATCH(1, (ausplots!$G$2:$G$5000=A12) * (ausplots!$P$2:$P$5000&lt;&gt;""), 0)), "")</f>
        <v>2615</v>
      </c>
      <c r="C12" cm="1">
        <f t="array" ref="C12">IFERROR(INDEX(ausplots!$Q$2:$Q$5000, MATCH(1, (ausplots!$G$2:$G$5000=A12) * (ausplots!$Q$2:$Q$5000&lt;&gt;""), 0)), "")</f>
        <v>2621</v>
      </c>
      <c r="D12" t="s">
        <v>272</v>
      </c>
    </row>
    <row r="13" spans="1:5">
      <c r="A13" t="s">
        <v>111</v>
      </c>
      <c r="B13" t="str" cm="1">
        <f t="array" ref="B13">IFERROR(INDEX(ausplots!$P$2:$P$5000, MATCH(1, (ausplots!$G$2:$G$5000=A13) * (ausplots!$P$2:$P$5000&lt;&gt;""), 0)), "")</f>
        <v/>
      </c>
      <c r="C13" t="str" cm="1">
        <f t="array" ref="C13">IFERROR(INDEX(ausplots!$Q$2:$Q$5000, MATCH(1, (ausplots!$G$2:$G$5000=A13) * (ausplots!$Q$2:$Q$5000&lt;&gt;""), 0)), "")</f>
        <v/>
      </c>
    </row>
    <row r="14" spans="1:5">
      <c r="A14" t="s">
        <v>131</v>
      </c>
      <c r="B14" cm="1">
        <f t="array" ref="B14">IFERROR(INDEX(ausplots!$P$2:$P$5000, MATCH(1, (ausplots!$G$2:$G$5000=A14) * (ausplots!$P$2:$P$5000&lt;&gt;""), 0)), "")</f>
        <v>2624</v>
      </c>
      <c r="C14" cm="1">
        <f t="array" ref="C14">IFERROR(INDEX(ausplots!$Q$2:$Q$5000, MATCH(1, (ausplots!$G$2:$G$5000=A14) * (ausplots!$Q$2:$Q$5000&lt;&gt;""), 0)), "")</f>
        <v>2626</v>
      </c>
      <c r="D14" s="10" t="s">
        <v>252</v>
      </c>
    </row>
    <row r="15" spans="1:5">
      <c r="A15">
        <v>0</v>
      </c>
      <c r="B15" t="str" cm="1">
        <f t="array" ref="B15">IFERROR(INDEX(ausplots!$P$2:$P$5000, MATCH(1, (ausplots!$G$2:$G$5000=A15) * (ausplots!$P$2:$P$5000&lt;&gt;""), 0)), "")</f>
        <v/>
      </c>
      <c r="C15" t="str" cm="1">
        <f t="array" ref="C15">IFERROR(INDEX(ausplots!$Q$2:$Q$5000, MATCH(1, (ausplots!$G$2:$G$5000=A15) * (ausplots!$Q$2:$Q$5000&lt;&gt;""), 0)), "")</f>
        <v/>
      </c>
    </row>
    <row r="16" spans="1:5">
      <c r="A16" t="s">
        <v>77</v>
      </c>
      <c r="B16" t="str" cm="1">
        <f t="array" ref="B16">IFERROR(INDEX(ausplots!$P$2:$P$5000, MATCH(1, (ausplots!$G$2:$G$5000=A16) * (ausplots!$P$2:$P$5000&lt;&gt;""), 0)), "")</f>
        <v/>
      </c>
      <c r="C16" t="str" cm="1">
        <f t="array" ref="C16">IFERROR(INDEX(ausplots!$Q$2:$Q$5000, MATCH(1, (ausplots!$G$2:$G$5000=A16) * (ausplots!$Q$2:$Q$5000&lt;&gt;""), 0)), "")</f>
        <v/>
      </c>
      <c r="D16" s="10" t="s">
        <v>290</v>
      </c>
    </row>
    <row r="17" spans="1:5">
      <c r="A17" t="s">
        <v>152</v>
      </c>
      <c r="B17" t="str" cm="1">
        <f t="array" ref="B17">IFERROR(INDEX(ausplots!$P$2:$P$5000, MATCH(1, (ausplots!$G$2:$G$5000=A17) * (ausplots!$P$2:$P$5000&lt;&gt;""), 0)), "")</f>
        <v/>
      </c>
      <c r="C17" t="str" cm="1">
        <f t="array" ref="C17">IFERROR(INDEX(ausplots!$Q$2:$Q$5000, MATCH(1, (ausplots!$G$2:$G$5000=A17) * (ausplots!$Q$2:$Q$5000&lt;&gt;""), 0)), "")</f>
        <v/>
      </c>
    </row>
    <row r="18" spans="1:5">
      <c r="A18" t="s">
        <v>150</v>
      </c>
      <c r="B18" t="str" cm="1">
        <f t="array" ref="B18">IFERROR(INDEX(ausplots!$P$2:$P$5000, MATCH(1, (ausplots!$G$2:$G$5000=A18) * (ausplots!$P$2:$P$5000&lt;&gt;""), 0)), "")</f>
        <v/>
      </c>
      <c r="C18" t="str" cm="1">
        <f t="array" ref="C18">IFERROR(INDEX(ausplots!$Q$2:$Q$5000, MATCH(1, (ausplots!$G$2:$G$5000=A18) * (ausplots!$Q$2:$Q$5000&lt;&gt;""), 0)), "")</f>
        <v/>
      </c>
      <c r="D18" t="s">
        <v>273</v>
      </c>
    </row>
    <row r="19" spans="1:5">
      <c r="A19" t="s">
        <v>153</v>
      </c>
      <c r="B19" t="str" cm="1">
        <f t="array" ref="B19">IFERROR(INDEX(ausplots!$P$2:$P$5000, MATCH(1, (ausplots!$G$2:$G$5000=A19) * (ausplots!$P$2:$P$5000&lt;&gt;""), 0)), "")</f>
        <v/>
      </c>
      <c r="C19" t="str" cm="1">
        <f t="array" ref="C19">IFERROR(INDEX(ausplots!$Q$2:$Q$5000, MATCH(1, (ausplots!$G$2:$G$5000=A19) * (ausplots!$Q$2:$Q$5000&lt;&gt;""), 0)), "")</f>
        <v/>
      </c>
    </row>
    <row r="20" spans="1:5">
      <c r="A20" t="s">
        <v>48</v>
      </c>
      <c r="B20" t="str" cm="1">
        <f t="array" ref="B20">IFERROR(INDEX(ausplots!$P$2:$P$5000, MATCH(1, (ausplots!$G$2:$G$5000=A20) * (ausplots!$P$2:$P$5000&lt;&gt;""), 0)), "")</f>
        <v/>
      </c>
      <c r="C20" t="str" cm="1">
        <f t="array" ref="C20">IFERROR(INDEX(ausplots!$Q$2:$Q$5000, MATCH(1, (ausplots!$G$2:$G$5000=A20) * (ausplots!$Q$2:$Q$5000&lt;&gt;""), 0)), "")</f>
        <v/>
      </c>
      <c r="E20" t="s">
        <v>274</v>
      </c>
    </row>
    <row r="21" spans="1:5">
      <c r="A21" t="s">
        <v>33</v>
      </c>
      <c r="B21" cm="1">
        <f t="array" ref="B21">IFERROR(INDEX(ausplots!$P$2:$P$5000, MATCH(1, (ausplots!$G$2:$G$5000=A21) * (ausplots!$P$2:$P$5000&lt;&gt;""), 0)), "")</f>
        <v>1432</v>
      </c>
      <c r="C21" cm="1">
        <f t="array" ref="C21">IFERROR(INDEX(ausplots!$Q$2:$Q$5000, MATCH(1, (ausplots!$G$2:$G$5000=A21) * (ausplots!$Q$2:$Q$5000&lt;&gt;""), 0)), "")</f>
        <v>1436</v>
      </c>
      <c r="D21" t="s">
        <v>275</v>
      </c>
    </row>
    <row r="22" spans="1:5">
      <c r="A22" t="s">
        <v>156</v>
      </c>
      <c r="B22" t="str" cm="1">
        <f t="array" ref="B22">IFERROR(INDEX(ausplots!$P$2:$P$5000, MATCH(1, (ausplots!$G$2:$G$5000=A22) * (ausplots!$P$2:$P$5000&lt;&gt;""), 0)), "")</f>
        <v/>
      </c>
      <c r="C22" t="str" cm="1">
        <f t="array" ref="C22">IFERROR(INDEX(ausplots!$Q$2:$Q$5000, MATCH(1, (ausplots!$G$2:$G$5000=A22) * (ausplots!$Q$2:$Q$5000&lt;&gt;""), 0)), "")</f>
        <v/>
      </c>
      <c r="D22" t="s">
        <v>276</v>
      </c>
    </row>
    <row r="23" spans="1:5">
      <c r="A23" t="s">
        <v>154</v>
      </c>
      <c r="B23" cm="1">
        <f t="array" ref="B23">IFERROR(INDEX(ausplots!$P$2:$P$5000, MATCH(1, (ausplots!$G$2:$G$5000=A23) * (ausplots!$P$2:$P$5000&lt;&gt;""), 0)), "")</f>
        <v>2716</v>
      </c>
      <c r="C23" cm="1">
        <f t="array" ref="C23">IFERROR(INDEX(ausplots!$Q$2:$Q$5000, MATCH(1, (ausplots!$G$2:$G$5000=A23) * (ausplots!$Q$2:$Q$5000&lt;&gt;""), 0)), "")</f>
        <v>2716</v>
      </c>
      <c r="D23" t="s">
        <v>277</v>
      </c>
    </row>
    <row r="24" spans="1:5">
      <c r="A24" t="s">
        <v>24</v>
      </c>
      <c r="B24" t="str" cm="1">
        <f t="array" ref="B24">IFERROR(INDEX(ausplots!$P$2:$P$5000, MATCH(1, (ausplots!$G$2:$G$5000=A24) * (ausplots!$P$2:$P$5000&lt;&gt;""), 0)), "")</f>
        <v/>
      </c>
      <c r="C24" t="str" cm="1">
        <f t="array" ref="C24">IFERROR(INDEX(ausplots!$Q$2:$Q$5000, MATCH(1, (ausplots!$G$2:$G$5000=A24) * (ausplots!$Q$2:$Q$5000&lt;&gt;""), 0)), "")</f>
        <v/>
      </c>
    </row>
    <row r="25" spans="1:5">
      <c r="A25" t="s">
        <v>157</v>
      </c>
      <c r="B25" cm="1">
        <f t="array" ref="B25">IFERROR(INDEX(ausplots!$P$2:$P$5000, MATCH(1, (ausplots!$G$2:$G$5000=A25) * (ausplots!$P$2:$P$5000&lt;&gt;""), 0)), "")</f>
        <v>2742</v>
      </c>
      <c r="C25" cm="1">
        <f t="array" ref="C25">IFERROR(INDEX(ausplots!$Q$2:$Q$5000, MATCH(1, (ausplots!$G$2:$G$5000=A25) * (ausplots!$Q$2:$Q$5000&lt;&gt;""), 0)), "")</f>
        <v>2759</v>
      </c>
      <c r="D25" t="s">
        <v>278</v>
      </c>
    </row>
    <row r="26" spans="1:5">
      <c r="A26" t="s">
        <v>101</v>
      </c>
      <c r="B26" cm="1">
        <f t="array" ref="B26">IFERROR(INDEX(ausplots!$P$2:$P$5000, MATCH(1, (ausplots!$G$2:$G$5000=A26) * (ausplots!$P$2:$P$5000&lt;&gt;""), 0)), "")</f>
        <v>1800</v>
      </c>
      <c r="C26" cm="1">
        <f t="array" ref="C26">IFERROR(INDEX(ausplots!$Q$2:$Q$5000, MATCH(1, (ausplots!$G$2:$G$5000=A26) * (ausplots!$Q$2:$Q$5000&lt;&gt;""), 0)), "")</f>
        <v>1824</v>
      </c>
      <c r="D26" t="s">
        <v>279</v>
      </c>
    </row>
    <row r="27" spans="1:5">
      <c r="A27" t="s">
        <v>94</v>
      </c>
      <c r="B27" t="str" cm="1">
        <f t="array" ref="B27">IFERROR(INDEX(ausplots!$P$2:$P$5000, MATCH(1, (ausplots!$G$2:$G$5000=A27) * (ausplots!$P$2:$P$5000&lt;&gt;""), 0)), "")</f>
        <v/>
      </c>
      <c r="C27" t="str" cm="1">
        <f t="array" ref="C27">IFERROR(INDEX(ausplots!$Q$2:$Q$5000, MATCH(1, (ausplots!$G$2:$G$5000=A27) * (ausplots!$Q$2:$Q$5000&lt;&gt;""), 0)), "")</f>
        <v/>
      </c>
      <c r="D27" t="s">
        <v>280</v>
      </c>
    </row>
    <row r="28" spans="1:5">
      <c r="A28" t="s">
        <v>72</v>
      </c>
      <c r="B28" t="str" cm="1">
        <f t="array" ref="B28">IFERROR(INDEX(ausplots!$P$2:$P$5000, MATCH(1, (ausplots!$G$2:$G$5000=A28) * (ausplots!$P$2:$P$5000&lt;&gt;""), 0)), "")</f>
        <v/>
      </c>
      <c r="C28" t="str" cm="1">
        <f t="array" ref="C28">IFERROR(INDEX(ausplots!$Q$2:$Q$5000, MATCH(1, (ausplots!$G$2:$G$5000=A28) * (ausplots!$Q$2:$Q$5000&lt;&gt;""), 0)), "")</f>
        <v/>
      </c>
    </row>
    <row r="29" spans="1:5">
      <c r="A29" t="s">
        <v>31</v>
      </c>
      <c r="B29" cm="1">
        <f t="array" ref="B29">IFERROR(INDEX(ausplots!$P$2:$P$5000, MATCH(1, (ausplots!$G$2:$G$5000=A29) * (ausplots!$P$2:$P$5000&lt;&gt;""), 0)), "")</f>
        <v>1426</v>
      </c>
      <c r="C29" cm="1">
        <f t="array" ref="C29">IFERROR(INDEX(ausplots!$Q$2:$Q$5000, MATCH(1, (ausplots!$G$2:$G$5000=A29) * (ausplots!$Q$2:$Q$5000&lt;&gt;""), 0)), "")</f>
        <v>1431</v>
      </c>
    </row>
    <row r="30" spans="1:5">
      <c r="A30" t="s">
        <v>84</v>
      </c>
      <c r="B30" cm="1">
        <f t="array" ref="B30">IFERROR(INDEX(ausplots!$P$2:$P$5000, MATCH(1, (ausplots!$G$2:$G$5000=A30) * (ausplots!$P$2:$P$5000&lt;&gt;""), 0)), "")</f>
        <v>1732</v>
      </c>
      <c r="C30" cm="1">
        <f t="array" ref="C30">IFERROR(INDEX(ausplots!$Q$2:$Q$5000, MATCH(1, (ausplots!$G$2:$G$5000=A30) * (ausplots!$Q$2:$Q$5000&lt;&gt;""), 0)), "")</f>
        <v>1748</v>
      </c>
    </row>
    <row r="31" spans="1:5">
      <c r="A31" t="s">
        <v>130</v>
      </c>
      <c r="B31" t="str" cm="1">
        <f t="array" ref="B31">IFERROR(INDEX(ausplots!$P$2:$P$5000, MATCH(1, (ausplots!$G$2:$G$5000=A31) * (ausplots!$P$2:$P$5000&lt;&gt;""), 0)), "")</f>
        <v/>
      </c>
      <c r="C31" t="str" cm="1">
        <f t="array" ref="C31">IFERROR(INDEX(ausplots!$Q$2:$Q$5000, MATCH(1, (ausplots!$G$2:$G$5000=A31) * (ausplots!$Q$2:$Q$5000&lt;&gt;""), 0)), "")</f>
        <v/>
      </c>
      <c r="D31" t="s">
        <v>281</v>
      </c>
    </row>
    <row r="32" spans="1:5">
      <c r="A32" t="s">
        <v>85</v>
      </c>
      <c r="B32" cm="1">
        <f t="array" ref="B32">IFERROR(INDEX(ausplots!$P$2:$P$5000, MATCH(1, (ausplots!$G$2:$G$5000=A32) * (ausplots!$P$2:$P$5000&lt;&gt;""), 0)), "")</f>
        <v>1552</v>
      </c>
      <c r="C32" cm="1">
        <f t="array" ref="C32">IFERROR(INDEX(ausplots!$Q$2:$Q$5000, MATCH(1, (ausplots!$G$2:$G$5000=A32) * (ausplots!$Q$2:$Q$5000&lt;&gt;""), 0)), "")</f>
        <v>1561</v>
      </c>
    </row>
    <row r="33" spans="1:5">
      <c r="A33" t="s">
        <v>68</v>
      </c>
      <c r="B33" t="str" cm="1">
        <f t="array" ref="B33">IFERROR(INDEX(ausplots!$P$2:$P$5000, MATCH(1, (ausplots!$G$2:$G$5000=A33) * (ausplots!$P$2:$P$5000&lt;&gt;""), 0)), "")</f>
        <v/>
      </c>
      <c r="C33" t="str" cm="1">
        <f t="array" ref="C33">IFERROR(INDEX(ausplots!$Q$2:$Q$5000, MATCH(1, (ausplots!$G$2:$G$5000=A33) * (ausplots!$Q$2:$Q$5000&lt;&gt;""), 0)), "")</f>
        <v/>
      </c>
    </row>
    <row r="34" spans="1:5">
      <c r="A34" t="s">
        <v>53</v>
      </c>
      <c r="B34" cm="1">
        <f t="array" ref="B34">IFERROR(INDEX(ausplots!$P$2:$P$5000, MATCH(1, (ausplots!$G$2:$G$5000=A34) * (ausplots!$P$2:$P$5000&lt;&gt;""), 0)), "")</f>
        <v>1526</v>
      </c>
      <c r="C34" cm="1">
        <f t="array" ref="C34">IFERROR(INDEX(ausplots!$Q$2:$Q$5000, MATCH(1, (ausplots!$G$2:$G$5000=A34) * (ausplots!$Q$2:$Q$5000&lt;&gt;""), 0)), "")</f>
        <v>1551</v>
      </c>
    </row>
    <row r="35" spans="1:5">
      <c r="A35" t="s">
        <v>67</v>
      </c>
      <c r="B35" t="str" cm="1">
        <f t="array" ref="B35">IFERROR(INDEX(ausplots!$P$2:$P$5000, MATCH(1, (ausplots!$G$2:$G$5000=A35) * (ausplots!$P$2:$P$5000&lt;&gt;""), 0)), "")</f>
        <v/>
      </c>
      <c r="C35" t="str" cm="1">
        <f t="array" ref="C35">IFERROR(INDEX(ausplots!$Q$2:$Q$5000, MATCH(1, (ausplots!$G$2:$G$5000=A35) * (ausplots!$Q$2:$Q$5000&lt;&gt;""), 0)), "")</f>
        <v/>
      </c>
    </row>
    <row r="36" spans="1:5">
      <c r="A36" t="s">
        <v>151</v>
      </c>
      <c r="B36" t="str" cm="1">
        <f t="array" ref="B36">IFERROR(INDEX(ausplots!$P$2:$P$5000, MATCH(1, (ausplots!$G$2:$G$5000=A36) * (ausplots!$P$2:$P$5000&lt;&gt;""), 0)), "")</f>
        <v/>
      </c>
      <c r="C36" t="str" cm="1">
        <f t="array" ref="C36">IFERROR(INDEX(ausplots!$Q$2:$Q$5000, MATCH(1, (ausplots!$G$2:$G$5000=A36) * (ausplots!$Q$2:$Q$5000&lt;&gt;""), 0)), "")</f>
        <v/>
      </c>
      <c r="D36" s="10" t="s">
        <v>288</v>
      </c>
      <c r="E36" t="s">
        <v>292</v>
      </c>
    </row>
    <row r="37" spans="1:5">
      <c r="A37" t="s">
        <v>57</v>
      </c>
      <c r="B37" t="str" cm="1">
        <f t="array" ref="B37">IFERROR(INDEX(ausplots!$P$2:$P$5000, MATCH(1, (ausplots!$G$2:$G$5000=A37) * (ausplots!$P$2:$P$5000&lt;&gt;""), 0)), "")</f>
        <v/>
      </c>
      <c r="C37" t="str" cm="1">
        <f t="array" ref="C37">IFERROR(INDEX(ausplots!$Q$2:$Q$5000, MATCH(1, (ausplots!$G$2:$G$5000=A37) * (ausplots!$Q$2:$Q$5000&lt;&gt;""), 0)), "")</f>
        <v/>
      </c>
    </row>
    <row r="38" spans="1:5">
      <c r="A38" t="s">
        <v>155</v>
      </c>
      <c r="B38" t="str" cm="1">
        <f t="array" ref="B38">IFERROR(INDEX(ausplots!$P$2:$P$5000, MATCH(1, (ausplots!$G$2:$G$5000=A38) * (ausplots!$P$2:$P$5000&lt;&gt;""), 0)), "")</f>
        <v/>
      </c>
      <c r="C38" t="str" cm="1">
        <f t="array" ref="C38">IFERROR(INDEX(ausplots!$Q$2:$Q$5000, MATCH(1, (ausplots!$G$2:$G$5000=A38) * (ausplots!$Q$2:$Q$5000&lt;&gt;""), 0)), "")</f>
        <v/>
      </c>
      <c r="D38" t="s">
        <v>282</v>
      </c>
    </row>
    <row r="39" spans="1:5">
      <c r="A39" t="s">
        <v>159</v>
      </c>
      <c r="B39" cm="1">
        <f t="array" ref="B39">IFERROR(INDEX(ausplots!$P$2:$P$5000, MATCH(1, (ausplots!$G$2:$G$5000=A39) * (ausplots!$P$2:$P$5000&lt;&gt;""), 0)), "")</f>
        <v>2785</v>
      </c>
      <c r="C39" cm="1">
        <f t="array" ref="C39">IFERROR(INDEX(ausplots!$Q$2:$Q$5000, MATCH(1, (ausplots!$G$2:$G$5000=A39) * (ausplots!$Q$2:$Q$5000&lt;&gt;""), 0)), "")</f>
        <v>2788</v>
      </c>
      <c r="D39" t="s">
        <v>283</v>
      </c>
    </row>
    <row r="40" spans="1:5">
      <c r="A40" t="s">
        <v>162</v>
      </c>
      <c r="B40" cm="1">
        <f t="array" ref="B40">IFERROR(INDEX(ausplots!$P$2:$P$5000, MATCH(1, (ausplots!$G$2:$G$5000=A40) * (ausplots!$P$2:$P$5000&lt;&gt;""), 0)), "")</f>
        <v>2846</v>
      </c>
      <c r="C40" cm="1">
        <f t="array" ref="C40">IFERROR(INDEX(ausplots!$Q$2:$Q$5000, MATCH(1, (ausplots!$G$2:$G$5000=A40) * (ausplots!$Q$2:$Q$5000&lt;&gt;""), 0)), "")</f>
        <v>2851</v>
      </c>
      <c r="D40" t="s">
        <v>284</v>
      </c>
      <c r="E40" t="s">
        <v>285</v>
      </c>
    </row>
    <row r="41" spans="1:5">
      <c r="A41" t="s">
        <v>163</v>
      </c>
      <c r="B41" t="str" cm="1">
        <f t="array" ref="B41">IFERROR(INDEX(ausplots!$P$2:$P$5000, MATCH(1, (ausplots!$G$2:$G$5000=A41) * (ausplots!$P$2:$P$5000&lt;&gt;""), 0)), "")</f>
        <v/>
      </c>
      <c r="C41" t="str" cm="1">
        <f t="array" ref="C41">IFERROR(INDEX(ausplots!$Q$2:$Q$5000, MATCH(1, (ausplots!$G$2:$G$5000=A41) * (ausplots!$Q$2:$Q$5000&lt;&gt;""), 0)), "")</f>
        <v/>
      </c>
      <c r="D41" s="10" t="s">
        <v>288</v>
      </c>
      <c r="E41" t="s">
        <v>289</v>
      </c>
    </row>
    <row r="42" spans="1:5">
      <c r="A42" t="s">
        <v>164</v>
      </c>
      <c r="B42" t="str" cm="1">
        <f t="array" ref="B42">IFERROR(INDEX(ausplots!$P$2:$P$5000, MATCH(1, (ausplots!$G$2:$G$5000=A42) * (ausplots!$P$2:$P$5000&lt;&gt;""), 0)), "")</f>
        <v/>
      </c>
      <c r="C42" t="str" cm="1">
        <f t="array" ref="C42">IFERROR(INDEX(ausplots!$Q$2:$Q$5000, MATCH(1, (ausplots!$G$2:$G$5000=A42) * (ausplots!$Q$2:$Q$5000&lt;&gt;""), 0)), "")</f>
        <v/>
      </c>
      <c r="D42" s="10" t="s">
        <v>288</v>
      </c>
      <c r="E42" t="s">
        <v>289</v>
      </c>
    </row>
    <row r="43" spans="1:5">
      <c r="A43" t="s">
        <v>165</v>
      </c>
      <c r="B43" cm="1">
        <f t="array" ref="B43">IFERROR(INDEX(ausplots!$P$2:$P$5000, MATCH(1, (ausplots!$G$2:$G$5000=A43) * (ausplots!$P$2:$P$5000&lt;&gt;""), 0)), "")</f>
        <v>3110</v>
      </c>
      <c r="C43" cm="1">
        <f t="array" ref="C43">IFERROR(INDEX(ausplots!$Q$2:$Q$5000, MATCH(1, (ausplots!$G$2:$G$5000=A43) * (ausplots!$Q$2:$Q$5000&lt;&gt;""), 0)), "")</f>
        <v>3119</v>
      </c>
      <c r="D43" s="10" t="s">
        <v>286</v>
      </c>
    </row>
    <row r="44" spans="1:5">
      <c r="A44" t="s">
        <v>166</v>
      </c>
      <c r="B44" cm="1">
        <f t="array" ref="B44">IFERROR(INDEX(ausplots!$P$2:$P$5000, MATCH(1, (ausplots!$G$2:$G$5000=A44) * (ausplots!$P$2:$P$5000&lt;&gt;""), 0)), "")</f>
        <v>2852</v>
      </c>
      <c r="C44" cm="1">
        <f t="array" ref="C44">IFERROR(INDEX(ausplots!$Q$2:$Q$5000, MATCH(1, (ausplots!$G$2:$G$5000=A44) * (ausplots!$Q$2:$Q$5000&lt;&gt;""), 0)), "")</f>
        <v>2857</v>
      </c>
      <c r="D44" t="s">
        <v>287</v>
      </c>
    </row>
    <row r="45" spans="1:5">
      <c r="A45" t="s">
        <v>189</v>
      </c>
      <c r="B45" t="str" cm="1">
        <f t="array" ref="B45">IFERROR(INDEX(ausplots!$P$2:$P$5000, MATCH(1, (ausplots!$G$2:$G$5000=A45) * (ausplots!$P$2:$P$5000&lt;&gt;""), 0)), "")</f>
        <v/>
      </c>
      <c r="C45" t="str" cm="1">
        <f t="array" ref="C45">IFERROR(INDEX(ausplots!$Q$2:$Q$5000, MATCH(1, (ausplots!$G$2:$G$5000=A45) * (ausplots!$Q$2:$Q$5000&lt;&gt;""), 0)),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ausplots</vt:lpstr>
      <vt:lpstr>photos</vt:lpstr>
      <vt:lpstr>field_names</vt:lpstr>
      <vt:lpstr>emu_field_names</vt:lpstr>
      <vt:lpstr>conservation_field_names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Gemmell</dc:creator>
  <cp:lastModifiedBy>Adele Gemmell</cp:lastModifiedBy>
  <cp:lastPrinted>2024-03-19T12:28:06Z</cp:lastPrinted>
  <dcterms:created xsi:type="dcterms:W3CDTF">2024-03-18T10:08:19Z</dcterms:created>
  <dcterms:modified xsi:type="dcterms:W3CDTF">2024-05-01T03:21:22Z</dcterms:modified>
</cp:coreProperties>
</file>