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I-ML-Docs\NLP\"/>
    </mc:Choice>
  </mc:AlternateContent>
  <xr:revisionPtr revIDLastSave="0" documentId="13_ncr:1_{FBEF1147-2278-4214-BE0D-EEA75D982DDC}" xr6:coauthVersionLast="47" xr6:coauthVersionMax="47" xr10:uidLastSave="{00000000-0000-0000-0000-000000000000}"/>
  <bookViews>
    <workbookView xWindow="-110" yWindow="-110" windowWidth="19420" windowHeight="10420" xr2:uid="{32517F2A-58EA-49D9-886C-1775A593A1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  <c r="D17" i="1"/>
  <c r="E17" i="1"/>
  <c r="O13" i="1"/>
  <c r="N13" i="1"/>
  <c r="I18" i="1"/>
  <c r="I19" i="1"/>
  <c r="I20" i="1"/>
  <c r="I21" i="1"/>
  <c r="I22" i="1"/>
  <c r="I23" i="1"/>
  <c r="I24" i="1"/>
  <c r="I25" i="1"/>
  <c r="I26" i="1"/>
  <c r="I27" i="1"/>
  <c r="I28" i="1"/>
  <c r="H18" i="1"/>
  <c r="H19" i="1"/>
  <c r="H20" i="1"/>
  <c r="H21" i="1"/>
  <c r="H22" i="1"/>
  <c r="H23" i="1"/>
  <c r="H24" i="1"/>
  <c r="H25" i="1"/>
  <c r="H26" i="1"/>
  <c r="H27" i="1"/>
  <c r="H28" i="1"/>
  <c r="I17" i="1"/>
  <c r="H17" i="1"/>
  <c r="H3" i="1"/>
  <c r="H4" i="1"/>
  <c r="H5" i="1"/>
  <c r="H6" i="1"/>
  <c r="H7" i="1"/>
  <c r="H8" i="1"/>
  <c r="H9" i="1"/>
  <c r="H10" i="1"/>
  <c r="H11" i="1"/>
  <c r="H12" i="1"/>
  <c r="H13" i="1"/>
  <c r="H2" i="1"/>
  <c r="E18" i="1"/>
  <c r="E19" i="1"/>
  <c r="E20" i="1"/>
  <c r="E21" i="1"/>
  <c r="E22" i="1"/>
  <c r="E23" i="1"/>
  <c r="E24" i="1"/>
  <c r="E25" i="1"/>
  <c r="E26" i="1"/>
  <c r="E27" i="1"/>
  <c r="E28" i="1"/>
  <c r="D18" i="1"/>
  <c r="D19" i="1"/>
  <c r="D20" i="1"/>
  <c r="D21" i="1"/>
  <c r="D22" i="1"/>
  <c r="D23" i="1"/>
  <c r="D24" i="1"/>
  <c r="D25" i="1"/>
  <c r="D26" i="1"/>
  <c r="D27" i="1"/>
  <c r="D28" i="1"/>
  <c r="G3" i="1"/>
  <c r="G4" i="1"/>
  <c r="G5" i="1"/>
  <c r="G6" i="1"/>
  <c r="G7" i="1"/>
  <c r="G8" i="1"/>
  <c r="G9" i="1"/>
  <c r="G10" i="1"/>
  <c r="G11" i="1"/>
  <c r="G12" i="1"/>
  <c r="G13" i="1"/>
  <c r="G2" i="1"/>
  <c r="M29" i="1"/>
  <c r="M30" i="1"/>
  <c r="M31" i="1"/>
  <c r="M32" i="1"/>
  <c r="M33" i="1"/>
  <c r="M34" i="1"/>
  <c r="M35" i="1"/>
  <c r="M36" i="1"/>
  <c r="M37" i="1"/>
  <c r="M38" i="1"/>
  <c r="M39" i="1"/>
  <c r="L29" i="1"/>
  <c r="L30" i="1"/>
  <c r="L31" i="1"/>
  <c r="N5" i="1" s="1"/>
  <c r="L32" i="1"/>
  <c r="L33" i="1"/>
  <c r="L34" i="1"/>
  <c r="L35" i="1"/>
  <c r="L36" i="1"/>
  <c r="L37" i="1"/>
  <c r="L38" i="1"/>
  <c r="L39" i="1"/>
  <c r="L28" i="1"/>
  <c r="M28" i="1"/>
  <c r="F2" i="1"/>
  <c r="O12" i="1"/>
  <c r="N12" i="1"/>
  <c r="M16" i="1"/>
  <c r="M17" i="1"/>
  <c r="M18" i="1"/>
  <c r="M19" i="1"/>
  <c r="M20" i="1"/>
  <c r="M21" i="1"/>
  <c r="M22" i="1"/>
  <c r="M23" i="1"/>
  <c r="M24" i="1"/>
  <c r="M25" i="1"/>
  <c r="M26" i="1"/>
  <c r="L16" i="1"/>
  <c r="L17" i="1"/>
  <c r="L18" i="1"/>
  <c r="L19" i="1"/>
  <c r="L20" i="1"/>
  <c r="L21" i="1"/>
  <c r="L22" i="1"/>
  <c r="L23" i="1"/>
  <c r="L24" i="1"/>
  <c r="L25" i="1"/>
  <c r="L26" i="1"/>
  <c r="M15" i="1"/>
  <c r="L15" i="1"/>
  <c r="O2" i="1"/>
  <c r="N2" i="1"/>
  <c r="M3" i="1"/>
  <c r="M4" i="1"/>
  <c r="M5" i="1"/>
  <c r="M6" i="1"/>
  <c r="M7" i="1"/>
  <c r="M8" i="1"/>
  <c r="M9" i="1"/>
  <c r="M10" i="1"/>
  <c r="M11" i="1"/>
  <c r="M12" i="1"/>
  <c r="M13" i="1"/>
  <c r="L3" i="1"/>
  <c r="L4" i="1"/>
  <c r="L5" i="1"/>
  <c r="L6" i="1"/>
  <c r="L7" i="1"/>
  <c r="L8" i="1"/>
  <c r="L9" i="1"/>
  <c r="L10" i="1"/>
  <c r="L11" i="1"/>
  <c r="L12" i="1"/>
  <c r="L13" i="1"/>
  <c r="M2" i="1"/>
  <c r="L2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E2" i="1"/>
  <c r="N9" i="1" l="1"/>
  <c r="O9" i="1"/>
  <c r="O5" i="1"/>
</calcChain>
</file>

<file path=xl/sharedStrings.xml><?xml version="1.0" encoding="utf-8"?>
<sst xmlns="http://schemas.openxmlformats.org/spreadsheetml/2006/main" count="37" uniqueCount="36">
  <si>
    <t>queen</t>
  </si>
  <si>
    <t>prince</t>
  </si>
  <si>
    <t>wise</t>
  </si>
  <si>
    <t>woman</t>
  </si>
  <si>
    <t>young</t>
  </si>
  <si>
    <t>boy</t>
  </si>
  <si>
    <t>girl</t>
  </si>
  <si>
    <t>princess</t>
  </si>
  <si>
    <t>man</t>
  </si>
  <si>
    <t>pretty</t>
  </si>
  <si>
    <t>king</t>
  </si>
  <si>
    <t>strong</t>
  </si>
  <si>
    <t>word</t>
  </si>
  <si>
    <t>D1</t>
  </si>
  <si>
    <t>D2</t>
  </si>
  <si>
    <t>Q_C_F1</t>
  </si>
  <si>
    <t>Queen_score_normalized</t>
  </si>
  <si>
    <t>Q_C_F2</t>
  </si>
  <si>
    <t>Final_x</t>
  </si>
  <si>
    <t>Final_y</t>
  </si>
  <si>
    <t>king_score_normalized</t>
  </si>
  <si>
    <t>K_C_F1</t>
  </si>
  <si>
    <t>K_C_F2</t>
  </si>
  <si>
    <t>woman_score_normalized</t>
  </si>
  <si>
    <t>W_C_F1</t>
  </si>
  <si>
    <t>W_C_F2</t>
  </si>
  <si>
    <t>princess score</t>
  </si>
  <si>
    <t>Woman score</t>
  </si>
  <si>
    <t>Queen score</t>
  </si>
  <si>
    <t>princess_score_normalized</t>
  </si>
  <si>
    <t>P_C_F1</t>
  </si>
  <si>
    <t>P_C_F2</t>
  </si>
  <si>
    <t>strong_score_normalized</t>
  </si>
  <si>
    <t>S_C_F1</t>
  </si>
  <si>
    <t>S_C_F2</t>
  </si>
  <si>
    <t>King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</si>
</sst>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11" fontId="0" fillId="0" borderId="1" xfId="0" applyNumberFormat="1" applyBorder="1"/>
    <xf numFmtId="11" fontId="0" fillId="2" borderId="1" xfId="0" applyNumberFormat="1" applyFill="1" applyBorder="1"/>
    <xf numFmtId="0" fontId="0" fillId="0" borderId="1" xfId="0" applyFill="1" applyBorder="1"/>
    <xf numFmtId="11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1385-B77A-4FAB-9E99-286BAD71848E}">
  <dimension ref="A1:O39"/>
  <sheetViews>
    <sheetView tabSelected="1" zoomScale="90" zoomScaleNormal="90" workbookViewId="0">
      <selection activeCell="A15" sqref="A15"/>
    </sheetView>
  </sheetViews>
  <sheetFormatPr defaultRowHeight="14.5" x14ac:dyDescent="0.35"/>
  <cols>
    <col min="1" max="1" width="8.7265625" style="4"/>
    <col min="2" max="2" width="11.453125" style="4" customWidth="1"/>
    <col min="3" max="3" width="9.36328125" style="4" customWidth="1"/>
    <col min="4" max="4" width="11.90625" style="4" customWidth="1"/>
    <col min="5" max="5" width="12.54296875" style="4" customWidth="1"/>
    <col min="6" max="6" width="12.1796875" style="4" customWidth="1"/>
    <col min="7" max="7" width="15.7265625" style="4" customWidth="1"/>
    <col min="8" max="8" width="10.54296875" style="4" customWidth="1"/>
    <col min="9" max="9" width="12.1796875" style="4" bestFit="1" customWidth="1"/>
    <col min="10" max="10" width="8.7265625" style="4"/>
    <col min="11" max="11" width="22.453125" style="4" bestFit="1" customWidth="1"/>
    <col min="12" max="14" width="8.7265625" style="4"/>
    <col min="15" max="15" width="9" style="4" bestFit="1" customWidth="1"/>
    <col min="16" max="16384" width="8.7265625" style="4"/>
  </cols>
  <sheetData>
    <row r="1" spans="1:15" x14ac:dyDescent="0.35">
      <c r="A1" s="2" t="s">
        <v>12</v>
      </c>
      <c r="B1" s="8" t="s">
        <v>13</v>
      </c>
      <c r="C1" s="8" t="s">
        <v>14</v>
      </c>
      <c r="D1" s="2" t="s">
        <v>28</v>
      </c>
      <c r="E1" s="2" t="s">
        <v>35</v>
      </c>
      <c r="F1" s="2" t="s">
        <v>27</v>
      </c>
      <c r="G1" s="2" t="s">
        <v>26</v>
      </c>
      <c r="H1" s="2" t="s">
        <v>11</v>
      </c>
      <c r="I1" s="3"/>
      <c r="J1" s="3"/>
      <c r="K1" s="3" t="s">
        <v>16</v>
      </c>
      <c r="L1" s="3" t="s">
        <v>15</v>
      </c>
      <c r="M1" s="3" t="s">
        <v>17</v>
      </c>
      <c r="N1" s="3" t="s">
        <v>18</v>
      </c>
      <c r="O1" s="3" t="s">
        <v>19</v>
      </c>
    </row>
    <row r="2" spans="1:15" x14ac:dyDescent="0.35">
      <c r="A2" s="5" t="s">
        <v>0</v>
      </c>
      <c r="B2" s="9">
        <v>0.83955329656600897</v>
      </c>
      <c r="C2" s="9">
        <v>0.814289331436157</v>
      </c>
      <c r="D2" s="6">
        <f>(B$2*B2)+(C$2*EC2)</f>
        <v>0.70484973777485305</v>
      </c>
      <c r="E2" s="6">
        <f t="shared" ref="E2:E13" si="0">(B$12*B2)+(C$12*C2)</f>
        <v>-0.6213579504843274</v>
      </c>
      <c r="F2" s="6">
        <f>(B$5*B2)*(C$5*C2)</f>
        <v>0.20669790623210774</v>
      </c>
      <c r="G2" s="6">
        <f>(B$9*B2)*(C$9*C2)</f>
        <v>5.4315652139018882</v>
      </c>
      <c r="H2" s="6">
        <f>(B$13*B2)*(C$13*C2)</f>
        <v>-7.0031635524479299</v>
      </c>
      <c r="I2" s="7"/>
      <c r="J2" s="7"/>
      <c r="K2" s="6">
        <v>1.07071144E-3</v>
      </c>
      <c r="L2" s="6">
        <f>K2*B2</f>
        <v>8.9891931912293855E-4</v>
      </c>
      <c r="M2" s="6">
        <f>C2*K2</f>
        <v>8.7186890263864496E-4</v>
      </c>
      <c r="N2" s="6">
        <f>SUM(L2:L13)</f>
        <v>4.5963702102739168</v>
      </c>
      <c r="O2" s="6">
        <f>SUM(M2:M13)</f>
        <v>3.9329307578582759</v>
      </c>
    </row>
    <row r="3" spans="1:15" x14ac:dyDescent="0.35">
      <c r="A3" s="5" t="s">
        <v>1</v>
      </c>
      <c r="B3" s="9">
        <v>2.04962110519409</v>
      </c>
      <c r="C3" s="9">
        <v>-3.3346872329711901</v>
      </c>
      <c r="D3" s="6">
        <f t="shared" ref="D3:D13" si="1">(B$2*B3)+(C$2*C3)</f>
        <v>-0.99463408190783387</v>
      </c>
      <c r="E3" s="6">
        <f t="shared" si="0"/>
        <v>3.1887962923239814</v>
      </c>
      <c r="F3" s="6">
        <f t="shared" ref="F3:F13" si="2">(B$5*B3)*(C$5*C3)</f>
        <v>-2.0665111483364189</v>
      </c>
      <c r="G3" s="6">
        <f t="shared" ref="G3:G13" si="3">(B$9*B3)*(C$9*C3)</f>
        <v>-54.303356391236527</v>
      </c>
      <c r="H3" s="6">
        <f t="shared" ref="H3:H13" si="4">(B$13*B3)*(C$13*C3)</f>
        <v>70.015782058797043</v>
      </c>
      <c r="I3" s="7"/>
      <c r="J3" s="7"/>
      <c r="K3" s="6">
        <v>1.95601339E-4</v>
      </c>
      <c r="L3" s="6">
        <f t="shared" ref="L3:L13" si="5">K3*B3</f>
        <v>4.0090863261862389E-4</v>
      </c>
      <c r="M3" s="6">
        <f t="shared" ref="M3:M13" si="6">C3*K3</f>
        <v>-6.5226928791536974E-4</v>
      </c>
    </row>
    <row r="4" spans="1:15" x14ac:dyDescent="0.35">
      <c r="A4" s="5" t="s">
        <v>2</v>
      </c>
      <c r="B4" s="9">
        <v>4.83821678161621</v>
      </c>
      <c r="C4" s="9">
        <v>4.1264615058898899</v>
      </c>
      <c r="D4" s="6">
        <f t="shared" si="1"/>
        <v>7.422074429334991</v>
      </c>
      <c r="E4" s="6">
        <f t="shared" si="0"/>
        <v>-3.0802464839089785</v>
      </c>
      <c r="F4" s="6">
        <f t="shared" si="2"/>
        <v>6.0363190022092192</v>
      </c>
      <c r="G4" s="6">
        <f t="shared" si="3"/>
        <v>158.62115349923937</v>
      </c>
      <c r="H4" s="6">
        <f t="shared" si="4"/>
        <v>-204.51745253650688</v>
      </c>
      <c r="I4" s="7"/>
      <c r="J4" s="7"/>
      <c r="K4" s="6">
        <v>0.88299834099999996</v>
      </c>
      <c r="L4" s="6">
        <f t="shared" si="5"/>
        <v>4.2721373915654723</v>
      </c>
      <c r="M4" s="6">
        <f t="shared" si="6"/>
        <v>3.6436586639011344</v>
      </c>
    </row>
    <row r="5" spans="1:15" x14ac:dyDescent="0.35">
      <c r="A5" s="5" t="s">
        <v>3</v>
      </c>
      <c r="B5" s="9">
        <v>0.74174052476882901</v>
      </c>
      <c r="C5" s="9">
        <v>0.40762147307395902</v>
      </c>
      <c r="D5" s="6">
        <f t="shared" si="1"/>
        <v>0.95465251955468733</v>
      </c>
      <c r="E5" s="6">
        <f t="shared" si="0"/>
        <v>-0.27330549509518676</v>
      </c>
      <c r="F5" s="6">
        <f t="shared" si="2"/>
        <v>9.1415138724476805E-2</v>
      </c>
      <c r="G5" s="6">
        <f t="shared" si="3"/>
        <v>2.4021882783965749</v>
      </c>
      <c r="H5" s="6">
        <f t="shared" si="4"/>
        <v>-3.0972503753295468</v>
      </c>
      <c r="I5" s="7"/>
      <c r="J5" s="7"/>
      <c r="K5" s="6">
        <v>1.3748206999999999E-3</v>
      </c>
      <c r="L5" s="6">
        <f t="shared" si="5"/>
        <v>1.0197602274810487E-3</v>
      </c>
      <c r="M5" s="6">
        <f t="shared" si="6"/>
        <v>5.6040643894657142E-4</v>
      </c>
      <c r="N5" s="6">
        <f>SUM(L28:L39)</f>
        <v>4.7017630942598894</v>
      </c>
      <c r="O5" s="6">
        <f>SUM(M28:M39)</f>
        <v>3.9965275575223251</v>
      </c>
    </row>
    <row r="6" spans="1:15" x14ac:dyDescent="0.35">
      <c r="A6" s="5" t="s">
        <v>4</v>
      </c>
      <c r="B6" s="9">
        <v>6.4080059528350802E-2</v>
      </c>
      <c r="C6" s="9">
        <v>-2.1076500415801998E-2</v>
      </c>
      <c r="D6" s="6">
        <f t="shared" si="1"/>
        <v>3.6636255788575718E-2</v>
      </c>
      <c r="E6" s="6">
        <f t="shared" si="0"/>
        <v>2.6156006170108215E-2</v>
      </c>
      <c r="F6" s="6">
        <f t="shared" si="2"/>
        <v>-4.0834803422659682E-4</v>
      </c>
      <c r="G6" s="6">
        <f t="shared" si="3"/>
        <v>-1.0730485945899095E-2</v>
      </c>
      <c r="H6" s="6">
        <f t="shared" si="4"/>
        <v>1.3835302554048037E-2</v>
      </c>
      <c r="I6" s="7"/>
      <c r="J6" s="7"/>
      <c r="K6" s="6">
        <v>5.48769556E-4</v>
      </c>
      <c r="L6" s="6">
        <f t="shared" si="5"/>
        <v>3.516518581582664E-5</v>
      </c>
      <c r="M6" s="6">
        <f t="shared" si="6"/>
        <v>-1.1566141775213477E-5</v>
      </c>
    </row>
    <row r="7" spans="1:15" x14ac:dyDescent="0.35">
      <c r="A7" s="5" t="s">
        <v>5</v>
      </c>
      <c r="B7" s="9">
        <v>0.58764958381652799</v>
      </c>
      <c r="C7" s="9">
        <v>-1.5661305189132599</v>
      </c>
      <c r="D7" s="6">
        <f t="shared" si="1"/>
        <v>-0.78192022786883086</v>
      </c>
      <c r="E7" s="6">
        <f t="shared" si="0"/>
        <v>1.4535978600518058</v>
      </c>
      <c r="F7" s="6">
        <f t="shared" si="2"/>
        <v>-0.27826298967359703</v>
      </c>
      <c r="G7" s="6">
        <f t="shared" si="3"/>
        <v>-7.3121378081606982</v>
      </c>
      <c r="H7" s="6">
        <f t="shared" si="4"/>
        <v>9.4278711516750793</v>
      </c>
      <c r="I7" s="7"/>
      <c r="J7" s="7"/>
      <c r="K7" s="6">
        <v>2.42034094E-4</v>
      </c>
      <c r="L7" s="6">
        <f t="shared" si="5"/>
        <v>1.4223123460851042E-4</v>
      </c>
      <c r="M7" s="6">
        <f t="shared" si="6"/>
        <v>-3.7905698123092075E-4</v>
      </c>
    </row>
    <row r="8" spans="1:15" x14ac:dyDescent="0.35">
      <c r="A8" s="5" t="s">
        <v>6</v>
      </c>
      <c r="B8" s="9">
        <v>2.0461411476135201</v>
      </c>
      <c r="C8" s="9">
        <v>1.62862873077392</v>
      </c>
      <c r="D8" s="6">
        <f t="shared" si="1"/>
        <v>3.0440195460578998</v>
      </c>
      <c r="E8" s="6">
        <f t="shared" si="0"/>
        <v>-1.1996743380753645</v>
      </c>
      <c r="F8" s="6">
        <f t="shared" si="2"/>
        <v>1.0075503131508643</v>
      </c>
      <c r="G8" s="6">
        <f t="shared" si="3"/>
        <v>26.476200615311782</v>
      </c>
      <c r="H8" s="6">
        <f t="shared" si="4"/>
        <v>-34.13696712724402</v>
      </c>
      <c r="I8" s="7"/>
      <c r="J8" s="7"/>
      <c r="K8" s="6">
        <v>1.1059870899999999E-2</v>
      </c>
      <c r="L8" s="6">
        <f t="shared" si="5"/>
        <v>2.2630056935783373E-2</v>
      </c>
      <c r="M8" s="6">
        <f t="shared" si="6"/>
        <v>1.8012423506390412E-2</v>
      </c>
    </row>
    <row r="9" spans="1:15" x14ac:dyDescent="0.35">
      <c r="A9" s="5" t="s">
        <v>7</v>
      </c>
      <c r="B9" s="9">
        <v>3.7617111206054599</v>
      </c>
      <c r="C9" s="9">
        <v>2.1120905876159601</v>
      </c>
      <c r="D9" s="6">
        <f t="shared" si="1"/>
        <v>4.8780098045557301</v>
      </c>
      <c r="E9" s="6">
        <f t="shared" si="0"/>
        <v>-1.4257133442916334</v>
      </c>
      <c r="F9" s="6">
        <f t="shared" si="2"/>
        <v>2.4021882783965749</v>
      </c>
      <c r="G9" s="6">
        <f t="shared" si="3"/>
        <v>63.124211212522312</v>
      </c>
      <c r="H9" s="6">
        <f t="shared" si="4"/>
        <v>-81.38891053155389</v>
      </c>
      <c r="I9" s="7"/>
      <c r="J9" s="7"/>
      <c r="K9" s="6">
        <v>6.9638900200000006E-2</v>
      </c>
      <c r="L9" s="6">
        <f t="shared" si="5"/>
        <v>0.26196142530907379</v>
      </c>
      <c r="M9" s="6">
        <f t="shared" si="6"/>
        <v>0.14708366564434722</v>
      </c>
      <c r="N9" s="6">
        <f>SUM(D17:D28)</f>
        <v>4.83821678161621</v>
      </c>
      <c r="O9" s="6">
        <f>SUM(E17:E28)</f>
        <v>4.1264615058898899</v>
      </c>
    </row>
    <row r="10" spans="1:15" x14ac:dyDescent="0.35">
      <c r="A10" s="5" t="s">
        <v>8</v>
      </c>
      <c r="B10" s="9">
        <v>0.186356365680694</v>
      </c>
      <c r="C10" s="9">
        <v>-0.79074060916900601</v>
      </c>
      <c r="D10" s="6">
        <f t="shared" si="1"/>
        <v>-0.48743554083636209</v>
      </c>
      <c r="E10" s="6">
        <f t="shared" si="0"/>
        <v>0.72096908457648379</v>
      </c>
      <c r="F10" s="6">
        <f t="shared" si="2"/>
        <v>-4.4554065247161941E-2</v>
      </c>
      <c r="G10" s="6">
        <f t="shared" si="3"/>
        <v>-1.1707825944915577</v>
      </c>
      <c r="H10" s="6">
        <f t="shared" si="4"/>
        <v>1.5095431373259038</v>
      </c>
      <c r="I10" s="7"/>
      <c r="J10" s="7"/>
      <c r="K10" s="6">
        <v>3.2508237200000001E-4</v>
      </c>
      <c r="L10" s="6">
        <f t="shared" si="5"/>
        <v>6.05811693927794E-5</v>
      </c>
      <c r="M10" s="6">
        <f t="shared" si="6"/>
        <v>-2.5705583286538545E-4</v>
      </c>
    </row>
    <row r="11" spans="1:15" x14ac:dyDescent="0.35">
      <c r="A11" s="5" t="s">
        <v>9</v>
      </c>
      <c r="B11" s="9">
        <v>1.1481198072433401</v>
      </c>
      <c r="C11" s="9">
        <v>3.8581471443176198</v>
      </c>
      <c r="D11" s="6">
        <f t="shared" si="1"/>
        <v>4.1055558277525899</v>
      </c>
      <c r="E11" s="6">
        <f t="shared" si="0"/>
        <v>-3.2762069350764311</v>
      </c>
      <c r="F11" s="6">
        <f t="shared" si="2"/>
        <v>1.3392913310331405</v>
      </c>
      <c r="G11" s="6">
        <f t="shared" si="3"/>
        <v>35.19362308755683</v>
      </c>
      <c r="H11" s="6">
        <f t="shared" si="4"/>
        <v>-45.376735577904071</v>
      </c>
      <c r="I11" s="7"/>
      <c r="J11" s="7"/>
      <c r="K11" s="6">
        <v>3.2243720900000002E-2</v>
      </c>
      <c r="L11" s="6">
        <f t="shared" si="5"/>
        <v>3.7019654624516056E-2</v>
      </c>
      <c r="M11" s="6">
        <f t="shared" si="6"/>
        <v>0.12440101971250936</v>
      </c>
    </row>
    <row r="12" spans="1:15" x14ac:dyDescent="0.35">
      <c r="A12" s="5" t="s">
        <v>10</v>
      </c>
      <c r="B12" s="9">
        <v>0.117389023303985</v>
      </c>
      <c r="C12" s="9">
        <v>-0.88409888744354204</v>
      </c>
      <c r="D12" s="6">
        <f t="shared" si="1"/>
        <v>-0.6213579504843274</v>
      </c>
      <c r="E12" s="6">
        <f t="shared" si="0"/>
        <v>0.79541102557117238</v>
      </c>
      <c r="F12" s="6">
        <f t="shared" si="2"/>
        <v>-3.1378876840130368E-2</v>
      </c>
      <c r="G12" s="6">
        <f t="shared" si="3"/>
        <v>-0.82456769399867635</v>
      </c>
      <c r="H12" s="6">
        <f t="shared" si="4"/>
        <v>1.0631525524829819</v>
      </c>
      <c r="I12" s="7"/>
      <c r="J12" s="7"/>
      <c r="K12" s="6">
        <v>2.8431381200000002E-4</v>
      </c>
      <c r="L12" s="6">
        <f t="shared" si="5"/>
        <v>3.3375320702512809E-5</v>
      </c>
      <c r="M12" s="6">
        <f t="shared" si="6"/>
        <v>-2.5136152487403239E-4</v>
      </c>
      <c r="N12" s="6">
        <f>SUM(L15:L26)</f>
        <v>1.7021015973705829</v>
      </c>
      <c r="O12" s="6">
        <f>SUM(M15:M26)</f>
        <v>-5.4872610721168282</v>
      </c>
    </row>
    <row r="13" spans="1:15" x14ac:dyDescent="0.35">
      <c r="A13" s="5" t="s">
        <v>11</v>
      </c>
      <c r="B13" s="9">
        <v>1.7237644195556601</v>
      </c>
      <c r="C13" s="9">
        <v>-5.9427757263183496</v>
      </c>
      <c r="D13" s="6">
        <f t="shared" si="1"/>
        <v>-3.3919467721176444</v>
      </c>
      <c r="E13" s="6">
        <f t="shared" si="0"/>
        <v>5.4563524295823393</v>
      </c>
      <c r="F13" s="6">
        <f t="shared" si="2"/>
        <v>-3.0972503753295468</v>
      </c>
      <c r="G13" s="6">
        <f t="shared" si="3"/>
        <v>-81.38891053155389</v>
      </c>
      <c r="H13" s="6">
        <f t="shared" si="4"/>
        <v>104.93841634252709</v>
      </c>
      <c r="I13" s="7"/>
      <c r="J13" s="7"/>
      <c r="K13" s="6">
        <v>1.7833497999999999E-5</v>
      </c>
      <c r="L13" s="6">
        <f t="shared" si="5"/>
        <v>3.0740749328617026E-5</v>
      </c>
      <c r="M13" s="6">
        <f t="shared" si="6"/>
        <v>-1.0598047902974683E-4</v>
      </c>
      <c r="N13" s="6">
        <f>SUM(H17:H28)</f>
        <v>1.7237644195556614</v>
      </c>
      <c r="O13" s="6">
        <f>SUM(I17:I28)</f>
        <v>-5.9427757263183514</v>
      </c>
    </row>
    <row r="14" spans="1:15" x14ac:dyDescent="0.35">
      <c r="K14" s="3" t="s">
        <v>20</v>
      </c>
      <c r="L14" s="3" t="s">
        <v>21</v>
      </c>
      <c r="M14" s="3" t="s">
        <v>22</v>
      </c>
      <c r="N14" s="3"/>
      <c r="O14" s="3"/>
    </row>
    <row r="15" spans="1:15" x14ac:dyDescent="0.35">
      <c r="K15" s="6">
        <v>1.9840096099999999E-3</v>
      </c>
      <c r="L15" s="6">
        <f>K15*B2</f>
        <v>1.6656818084941417E-3</v>
      </c>
      <c r="M15" s="6">
        <f>K15*C2</f>
        <v>1.6155578588898105E-3</v>
      </c>
    </row>
    <row r="16" spans="1:15" x14ac:dyDescent="0.35">
      <c r="C16" s="3" t="s">
        <v>29</v>
      </c>
      <c r="D16" s="3" t="s">
        <v>30</v>
      </c>
      <c r="E16" s="3" t="s">
        <v>31</v>
      </c>
      <c r="F16" s="6"/>
      <c r="G16" s="3" t="s">
        <v>32</v>
      </c>
      <c r="H16" s="3" t="s">
        <v>33</v>
      </c>
      <c r="I16" s="3" t="s">
        <v>34</v>
      </c>
      <c r="K16" s="6">
        <v>8.9668528100000006E-2</v>
      </c>
      <c r="L16" s="6">
        <f t="shared" ref="L16:L26" si="7">K16*B3</f>
        <v>0.18378650766544932</v>
      </c>
      <c r="M16" s="6">
        <f t="shared" ref="M16:M26" si="8">K16*C3</f>
        <v>-0.29901649585438844</v>
      </c>
    </row>
    <row r="17" spans="2:13" x14ac:dyDescent="0.35">
      <c r="C17" s="6">
        <v>2.0202095200000001E-67</v>
      </c>
      <c r="D17" s="6">
        <f>C17*B2</f>
        <v>1.6960735622700346E-67</v>
      </c>
      <c r="E17" s="6">
        <f>C17*C2</f>
        <v>1.6450350594017598E-67</v>
      </c>
      <c r="F17" s="6"/>
      <c r="G17" s="6">
        <v>2.2856936799999998E-49</v>
      </c>
      <c r="H17" s="6">
        <f>G17*B2</f>
        <v>1.9189616639840923E-49</v>
      </c>
      <c r="I17" s="6">
        <f>G17*C2</f>
        <v>1.8612159785550494E-49</v>
      </c>
      <c r="J17" s="6"/>
      <c r="K17" s="6">
        <v>1.6967335199999999E-4</v>
      </c>
      <c r="L17" s="6">
        <f t="shared" si="7"/>
        <v>8.2091645903947428E-4</v>
      </c>
      <c r="M17" s="6">
        <f t="shared" si="8"/>
        <v>7.001505556033053E-4</v>
      </c>
    </row>
    <row r="18" spans="2:13" x14ac:dyDescent="0.35">
      <c r="C18" s="6">
        <v>2.3173253399999999E-93</v>
      </c>
      <c r="D18" s="6">
        <f t="shared" ref="D18:D28" si="9">C18*B3</f>
        <v>4.7496389244650705E-93</v>
      </c>
      <c r="E18" s="6">
        <f t="shared" ref="E18:E28" si="10">C18*C3</f>
        <v>-7.7275552259386221E-93</v>
      </c>
      <c r="F18" s="6"/>
      <c r="G18" s="6">
        <v>6.3051167599999998E-16</v>
      </c>
      <c r="H18" s="6">
        <f t="shared" ref="H18:H28" si="11">G18*B3</f>
        <v>1.2923100382008979E-15</v>
      </c>
      <c r="I18" s="6">
        <f t="shared" ref="I18:I28" si="12">G18*C3</f>
        <v>-2.1025592361964674E-15</v>
      </c>
      <c r="K18" s="6">
        <v>2.8098183900000001E-3</v>
      </c>
      <c r="L18" s="6">
        <f t="shared" si="7"/>
        <v>2.0841561671037065E-3</v>
      </c>
      <c r="M18" s="6">
        <f t="shared" si="8"/>
        <v>1.1453423112020998E-3</v>
      </c>
    </row>
    <row r="19" spans="2:13" x14ac:dyDescent="0.35">
      <c r="C19" s="6">
        <v>1</v>
      </c>
      <c r="D19" s="6">
        <f t="shared" si="9"/>
        <v>4.83821678161621</v>
      </c>
      <c r="E19" s="6">
        <f t="shared" si="10"/>
        <v>4.1264615058898899</v>
      </c>
      <c r="G19" s="6">
        <v>2.33727929E-135</v>
      </c>
      <c r="H19" s="6">
        <f t="shared" si="11"/>
        <v>1.1308263884202021E-134</v>
      </c>
      <c r="I19" s="6">
        <f t="shared" si="12"/>
        <v>9.6446930186986532E-135</v>
      </c>
      <c r="K19" s="6">
        <v>3.7898250200000001E-3</v>
      </c>
      <c r="L19" s="6">
        <f t="shared" si="7"/>
        <v>2.4285221288363327E-4</v>
      </c>
      <c r="M19" s="6">
        <f t="shared" si="8"/>
        <v>-7.9876248609846813E-5</v>
      </c>
    </row>
    <row r="20" spans="2:13" x14ac:dyDescent="0.35">
      <c r="C20" s="6">
        <v>9.7607712300000005E-69</v>
      </c>
      <c r="D20" s="6">
        <f t="shared" si="9"/>
        <v>7.2399595742886887E-69</v>
      </c>
      <c r="E20" s="6">
        <f t="shared" si="10"/>
        <v>3.9786999471105191E-69</v>
      </c>
      <c r="G20" s="6">
        <v>1.1291886600000001E-47</v>
      </c>
      <c r="H20" s="6">
        <f t="shared" si="11"/>
        <v>8.3756498923141096E-48</v>
      </c>
      <c r="I20" s="6">
        <f t="shared" si="12"/>
        <v>4.6028154496760989E-48</v>
      </c>
      <c r="K20" s="6">
        <v>1.5738656E-2</v>
      </c>
      <c r="L20" s="6">
        <f t="shared" si="7"/>
        <v>9.2488146482315008E-3</v>
      </c>
      <c r="M20" s="6">
        <f t="shared" si="8"/>
        <v>-2.4648789488277291E-2</v>
      </c>
    </row>
    <row r="21" spans="2:13" x14ac:dyDescent="0.35">
      <c r="C21" s="6">
        <v>8.7605309099999996E-70</v>
      </c>
      <c r="D21" s="6">
        <f t="shared" si="9"/>
        <v>5.6137534221275718E-71</v>
      </c>
      <c r="E21" s="6">
        <f t="shared" si="10"/>
        <v>-1.8464133336726126E-71</v>
      </c>
      <c r="G21" s="6">
        <v>2.5413978799999998E-46</v>
      </c>
      <c r="H21" s="6">
        <f t="shared" si="11"/>
        <v>1.6285292743562451E-47</v>
      </c>
      <c r="I21" s="6">
        <f t="shared" si="12"/>
        <v>-5.3563773474538316E-48</v>
      </c>
      <c r="K21" s="6">
        <v>1.1119551400000001E-3</v>
      </c>
      <c r="L21" s="6">
        <f t="shared" si="7"/>
        <v>2.2752171662543527E-3</v>
      </c>
      <c r="M21" s="6">
        <f t="shared" si="8"/>
        <v>1.8109620883357367E-3</v>
      </c>
    </row>
    <row r="22" spans="2:13" x14ac:dyDescent="0.35">
      <c r="C22" s="6">
        <v>5.9222224300000003E-73</v>
      </c>
      <c r="D22" s="6">
        <f t="shared" si="9"/>
        <v>3.4801915462584069E-73</v>
      </c>
      <c r="E22" s="6">
        <f t="shared" si="10"/>
        <v>-9.2749732874156476E-73</v>
      </c>
      <c r="G22" s="6">
        <v>3.1223124800000002E-42</v>
      </c>
      <c r="H22" s="6">
        <f t="shared" si="11"/>
        <v>1.8348256294171514E-42</v>
      </c>
      <c r="I22" s="6">
        <f t="shared" si="12"/>
        <v>-4.8899488645117476E-42</v>
      </c>
      <c r="K22" s="6">
        <v>8.8348571999999998E-4</v>
      </c>
      <c r="L22" s="6">
        <f t="shared" si="7"/>
        <v>3.3234180578201214E-3</v>
      </c>
      <c r="M22" s="6">
        <f t="shared" si="8"/>
        <v>1.8660018735051096E-3</v>
      </c>
    </row>
    <row r="23" spans="2:13" x14ac:dyDescent="0.35">
      <c r="B23" s="6"/>
      <c r="C23" s="6">
        <v>2.8574665E-58</v>
      </c>
      <c r="D23" s="6">
        <f t="shared" si="9"/>
        <v>5.8467797835771884E-58</v>
      </c>
      <c r="E23" s="6">
        <f t="shared" si="10"/>
        <v>4.6537520391239956E-58</v>
      </c>
      <c r="G23" s="6">
        <v>3.8872060999999998E-61</v>
      </c>
      <c r="H23" s="6">
        <f t="shared" si="11"/>
        <v>7.9537723504642757E-61</v>
      </c>
      <c r="I23" s="6">
        <f t="shared" si="12"/>
        <v>6.3308155368996393E-61</v>
      </c>
      <c r="K23" s="6">
        <v>7.5921881999999998E-3</v>
      </c>
      <c r="L23" s="6">
        <f t="shared" si="7"/>
        <v>1.4148526005158498E-3</v>
      </c>
      <c r="M23" s="6">
        <f t="shared" si="8"/>
        <v>-6.0034515221937387E-3</v>
      </c>
    </row>
    <row r="24" spans="2:13" x14ac:dyDescent="0.35">
      <c r="C24" s="6">
        <v>2.2447045399999998E-42</v>
      </c>
      <c r="D24" s="6">
        <f t="shared" si="9"/>
        <v>8.4439300305915629E-42</v>
      </c>
      <c r="E24" s="6">
        <f t="shared" si="10"/>
        <v>4.7410193309128132E-42</v>
      </c>
      <c r="F24" s="6"/>
      <c r="G24" s="6">
        <v>1.11560017E-81</v>
      </c>
      <c r="H24" s="6">
        <f t="shared" si="11"/>
        <v>4.1965655656383417E-81</v>
      </c>
      <c r="I24" s="6">
        <f t="shared" si="12"/>
        <v>2.356248618599765E-81</v>
      </c>
      <c r="K24" s="6">
        <v>1.3891679100000001E-4</v>
      </c>
      <c r="L24" s="6">
        <f t="shared" si="7"/>
        <v>1.5949311930578338E-4</v>
      </c>
      <c r="M24" s="6">
        <f t="shared" si="8"/>
        <v>5.3596142049441766E-4</v>
      </c>
    </row>
    <row r="25" spans="2:13" x14ac:dyDescent="0.35">
      <c r="C25" s="6">
        <v>2.7482284699999998E-70</v>
      </c>
      <c r="D25" s="6">
        <f t="shared" si="9"/>
        <v>5.1214986972941418E-71</v>
      </c>
      <c r="E25" s="6">
        <f t="shared" si="10"/>
        <v>-2.1731358545034051E-70</v>
      </c>
      <c r="F25" s="6"/>
      <c r="G25" s="6">
        <v>1.13465562E-45</v>
      </c>
      <c r="H25" s="6">
        <f t="shared" si="11"/>
        <v>2.1145029764237456E-46</v>
      </c>
      <c r="I25" s="6">
        <f t="shared" si="12"/>
        <v>-8.9721827615583616E-46</v>
      </c>
      <c r="K25" s="6">
        <v>8.1753199200000001E-3</v>
      </c>
      <c r="L25" s="6">
        <f t="shared" si="7"/>
        <v>9.5969282060641284E-4</v>
      </c>
      <c r="M25" s="6">
        <f t="shared" si="8"/>
        <v>-7.2277912457670273E-3</v>
      </c>
    </row>
    <row r="26" spans="2:13" x14ac:dyDescent="0.35">
      <c r="C26" s="6">
        <v>1.7153120599999999E-54</v>
      </c>
      <c r="D26" s="6">
        <f t="shared" si="9"/>
        <v>1.9693837516893766E-54</v>
      </c>
      <c r="E26" s="6">
        <f t="shared" si="10"/>
        <v>6.6179263259025734E-54</v>
      </c>
      <c r="G26" s="6">
        <v>4.8096106600000004E-66</v>
      </c>
      <c r="H26" s="6">
        <f t="shared" si="11"/>
        <v>5.5220092638747136E-66</v>
      </c>
      <c r="I26" s="6">
        <f t="shared" si="12"/>
        <v>1.8556185633158585E-65</v>
      </c>
      <c r="K26" s="6">
        <v>0.86793762399999996</v>
      </c>
      <c r="L26" s="6">
        <f t="shared" si="7"/>
        <v>1.4961199946448787</v>
      </c>
      <c r="M26" s="6">
        <f t="shared" si="8"/>
        <v>-5.157958643865622</v>
      </c>
    </row>
    <row r="27" spans="2:13" x14ac:dyDescent="0.35">
      <c r="C27" s="6">
        <v>3.8804708899999999E-70</v>
      </c>
      <c r="D27" s="6">
        <f t="shared" si="9"/>
        <v>4.5552468773664536E-71</v>
      </c>
      <c r="E27" s="6">
        <f t="shared" si="10"/>
        <v>-3.4307199966060515E-70</v>
      </c>
      <c r="G27" s="6">
        <v>7.2348836499999999E-46</v>
      </c>
      <c r="H27" s="6">
        <f t="shared" si="11"/>
        <v>8.4929592539147E-47</v>
      </c>
      <c r="I27" s="6">
        <f t="shared" si="12"/>
        <v>-6.3963525857484728E-46</v>
      </c>
      <c r="K27" s="3" t="s">
        <v>23</v>
      </c>
      <c r="L27" s="3" t="s">
        <v>24</v>
      </c>
      <c r="M27" s="3" t="s">
        <v>25</v>
      </c>
    </row>
    <row r="28" spans="2:13" x14ac:dyDescent="0.35">
      <c r="C28" s="6">
        <v>3.9410010499999997E-105</v>
      </c>
      <c r="D28" s="6">
        <f t="shared" si="9"/>
        <v>6.793357387421496E-105</v>
      </c>
      <c r="E28" s="6">
        <f t="shared" si="10"/>
        <v>-2.3420485377335127E-104</v>
      </c>
      <c r="G28" s="6">
        <v>1</v>
      </c>
      <c r="H28" s="6">
        <f t="shared" si="11"/>
        <v>1.7237644195556601</v>
      </c>
      <c r="I28" s="6">
        <f t="shared" si="12"/>
        <v>-5.9427757263183496</v>
      </c>
      <c r="K28" s="6">
        <v>2.7723531299999999E-3</v>
      </c>
      <c r="L28" s="6">
        <f>K28*B2</f>
        <v>2.327538209536593E-3</v>
      </c>
      <c r="M28" s="6">
        <f>K28*C2</f>
        <v>2.2574975767326371E-3</v>
      </c>
    </row>
    <row r="29" spans="2:13" x14ac:dyDescent="0.35">
      <c r="K29" s="6">
        <v>2.84419922E-4</v>
      </c>
      <c r="L29" s="6">
        <f t="shared" ref="L29:L39" si="13">K29*B3</f>
        <v>5.8295307486885687E-4</v>
      </c>
      <c r="M29" s="6">
        <f t="shared" ref="M29:M39" si="14">K29*C3</f>
        <v>-9.4845148269606173E-4</v>
      </c>
    </row>
    <row r="30" spans="2:13" x14ac:dyDescent="0.35">
      <c r="K30" s="6">
        <v>0.94642948400000004</v>
      </c>
      <c r="L30" s="6">
        <f t="shared" si="13"/>
        <v>4.5790310121051707</v>
      </c>
      <c r="M30" s="6">
        <f t="shared" si="14"/>
        <v>3.9054048337652318</v>
      </c>
    </row>
    <row r="31" spans="2:13" x14ac:dyDescent="0.35">
      <c r="K31" s="6">
        <v>2.46969946E-3</v>
      </c>
      <c r="L31" s="6">
        <f t="shared" si="13"/>
        <v>1.8318761734816937E-3</v>
      </c>
      <c r="M31" s="6">
        <f t="shared" si="14"/>
        <v>1.0067025319351612E-3</v>
      </c>
    </row>
    <row r="32" spans="2:13" x14ac:dyDescent="0.35">
      <c r="B32" s="6">
        <v>2.0202095200000001E-67</v>
      </c>
      <c r="C32" s="6">
        <v>2.3173253399999999E-93</v>
      </c>
      <c r="D32" s="6">
        <v>1</v>
      </c>
      <c r="E32" s="6">
        <v>9.7607712300000005E-69</v>
      </c>
      <c r="F32" s="6"/>
      <c r="K32" s="6">
        <v>2.2530581399999999E-3</v>
      </c>
      <c r="L32" s="6">
        <f t="shared" si="13"/>
        <v>1.4437609973203534E-4</v>
      </c>
      <c r="M32" s="6">
        <f t="shared" si="14"/>
        <v>-4.7486580824536076E-5</v>
      </c>
    </row>
    <row r="33" spans="2:13" x14ac:dyDescent="0.35">
      <c r="C33" s="6">
        <v>8.7605309099999996E-70</v>
      </c>
      <c r="D33" s="6">
        <v>5.9222224300000003E-73</v>
      </c>
      <c r="E33" s="6">
        <v>2.8574665E-58</v>
      </c>
      <c r="F33" s="6">
        <v>2.2447045399999998E-42</v>
      </c>
      <c r="G33" s="6"/>
      <c r="K33" s="6">
        <v>1.70693005E-3</v>
      </c>
      <c r="L33" s="6">
        <f t="shared" si="13"/>
        <v>1.0030767334864253E-3</v>
      </c>
      <c r="M33" s="6">
        <f t="shared" si="14"/>
        <v>-2.6732752449551366E-3</v>
      </c>
    </row>
    <row r="34" spans="2:13" x14ac:dyDescent="0.35">
      <c r="B34" s="6"/>
      <c r="C34" s="6">
        <v>2.7482284699999998E-70</v>
      </c>
      <c r="D34" s="6">
        <v>1.7153120599999999E-54</v>
      </c>
      <c r="E34" s="6">
        <v>3.8804708899999999E-70</v>
      </c>
      <c r="F34" s="6">
        <v>3.9410010499999997E-105</v>
      </c>
      <c r="G34" s="6"/>
      <c r="K34" s="6">
        <v>6.18852312E-3</v>
      </c>
      <c r="L34" s="6">
        <f t="shared" si="13"/>
        <v>1.2662591798789601E-2</v>
      </c>
      <c r="M34" s="6">
        <f t="shared" si="14"/>
        <v>1.0078806554290659E-2</v>
      </c>
    </row>
    <row r="35" spans="2:13" x14ac:dyDescent="0.35">
      <c r="C35" s="6"/>
      <c r="D35" s="6"/>
      <c r="E35" s="6"/>
      <c r="F35" s="6"/>
      <c r="K35" s="6">
        <v>2.4845992399999999E-2</v>
      </c>
      <c r="L35" s="6">
        <f t="shared" si="13"/>
        <v>9.3463445913558735E-2</v>
      </c>
      <c r="M35" s="6">
        <f t="shared" si="14"/>
        <v>5.2476986688017681E-2</v>
      </c>
    </row>
    <row r="36" spans="2:13" x14ac:dyDescent="0.35">
      <c r="C36" s="6"/>
      <c r="D36" s="6"/>
      <c r="E36" s="6"/>
      <c r="F36" s="6"/>
      <c r="K36" s="6">
        <v>2.15565898E-3</v>
      </c>
      <c r="L36" s="6">
        <f t="shared" si="13"/>
        <v>4.0172077315975182E-4</v>
      </c>
      <c r="M36" s="6">
        <f t="shared" si="14"/>
        <v>-1.7045670950058382E-3</v>
      </c>
    </row>
    <row r="37" spans="2:13" x14ac:dyDescent="0.35">
      <c r="K37" s="6">
        <v>8.6080384200000002E-3</v>
      </c>
      <c r="L37" s="6">
        <f t="shared" si="13"/>
        <v>9.8830594115136665E-3</v>
      </c>
      <c r="M37" s="6">
        <f t="shared" si="14"/>
        <v>3.3211078848299359E-2</v>
      </c>
    </row>
    <row r="38" spans="2:13" x14ac:dyDescent="0.35">
      <c r="K38" s="6">
        <v>2.1843023E-3</v>
      </c>
      <c r="L38" s="6">
        <f t="shared" si="13"/>
        <v>2.5641311359764804E-4</v>
      </c>
      <c r="M38" s="6">
        <f t="shared" si="14"/>
        <v>-1.9311392332703699E-3</v>
      </c>
    </row>
    <row r="39" spans="2:13" x14ac:dyDescent="0.35">
      <c r="K39" s="6">
        <v>1.01539892E-4</v>
      </c>
      <c r="L39" s="6">
        <f t="shared" si="13"/>
        <v>1.7503085299512441E-4</v>
      </c>
      <c r="M39" s="6">
        <f t="shared" si="14"/>
        <v>-6.0342880543058685E-4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79E5-8107-46C8-879B-01B1189F36B4}">
  <dimension ref="A1:E7"/>
  <sheetViews>
    <sheetView workbookViewId="0">
      <selection activeCell="E7" sqref="E7"/>
    </sheetView>
  </sheetViews>
  <sheetFormatPr defaultRowHeight="14.5" x14ac:dyDescent="0.35"/>
  <sheetData>
    <row r="1" spans="1:5" x14ac:dyDescent="0.35">
      <c r="A1" s="1">
        <v>1.07071144E-3</v>
      </c>
      <c r="B1" s="1">
        <v>1.95601339E-4</v>
      </c>
      <c r="C1" s="1">
        <v>0.88299834099999996</v>
      </c>
      <c r="D1" s="1">
        <v>1.3748206999999999E-3</v>
      </c>
    </row>
    <row r="2" spans="1:5" x14ac:dyDescent="0.35">
      <c r="B2" s="1">
        <v>5.48769556E-4</v>
      </c>
      <c r="C2" s="1">
        <v>2.42034094E-4</v>
      </c>
      <c r="D2" s="1">
        <v>1.1059870899999999E-2</v>
      </c>
      <c r="E2" s="1">
        <v>6.9638900200000006E-2</v>
      </c>
    </row>
    <row r="3" spans="1:5" x14ac:dyDescent="0.35">
      <c r="B3" s="1">
        <v>3.2508237200000001E-4</v>
      </c>
      <c r="C3" s="1">
        <v>3.2243720900000002E-2</v>
      </c>
      <c r="D3" s="1">
        <v>2.8431381200000002E-4</v>
      </c>
      <c r="E3" s="1">
        <v>1.7833497999999999E-5</v>
      </c>
    </row>
    <row r="5" spans="1:5" x14ac:dyDescent="0.35">
      <c r="A5" s="1">
        <v>1.07071144E-3</v>
      </c>
      <c r="B5" s="1">
        <v>1.95601339E-4</v>
      </c>
      <c r="C5" s="1">
        <v>0.88299834099999996</v>
      </c>
      <c r="D5" s="1">
        <v>1.3748206999999999E-3</v>
      </c>
    </row>
    <row r="6" spans="1:5" x14ac:dyDescent="0.35">
      <c r="B6" s="1">
        <v>5.48769556E-4</v>
      </c>
      <c r="C6" s="1">
        <v>2.42034094E-4</v>
      </c>
      <c r="D6" s="1">
        <v>1.1059870899999999E-2</v>
      </c>
      <c r="E6" s="1">
        <v>6.9638900200000006E-2</v>
      </c>
    </row>
    <row r="7" spans="1:5" x14ac:dyDescent="0.35">
      <c r="B7" s="1">
        <v>3.2508237200000001E-4</v>
      </c>
      <c r="C7" s="1">
        <v>3.2243720900000002E-2</v>
      </c>
      <c r="D7" s="1">
        <v>2.8431381200000002E-4</v>
      </c>
      <c r="E7" s="1">
        <v>1.7833497999999999E-5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Thanaseelan, Rajesh</dc:creator>
  <cp:lastModifiedBy>Thanaseelan, Rajesh</cp:lastModifiedBy>
  <dcterms:created xsi:type="dcterms:W3CDTF">2022-07-02T05:19:21Z</dcterms:created>
  <dcterms:modified xsi:type="dcterms:W3CDTF">2025-04-14T04:50:50Z</dcterms:modified>
</cp:coreProperties>
</file>