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146" windowHeight="8192" windowWidth="16384" xWindow="0" yWindow="0"/>
  </bookViews>
  <sheets>
    <sheet name="Sheet1" sheetId="1" state="visible" r:id="rId2"/>
    <sheet name="Sheet2" sheetId="2" state="visible" r:id="rId3"/>
    <sheet name="Sheet3" sheetId="3" state="visible" r:id="rId4"/>
  </sheets>
  <calcPr iterateCount="100" refMode="A1" iterate="false" iterateDelta="0.001"/>
</workbook>
</file>

<file path=xl/sharedStrings.xml><?xml version="1.0" encoding="utf-8"?>
<sst xmlns="http://schemas.openxmlformats.org/spreadsheetml/2006/main" count="77" uniqueCount="33">
  <si>
    <t>Jobs</t>
  </si>
  <si>
    <t>days a year</t>
  </si>
  <si>
    <t>% of 1 FTE Yr</t>
  </si>
  <si>
    <t>min emergency only</t>
  </si>
  <si>
    <t>guess at median</t>
  </si>
  <si>
    <t>max emergency only</t>
  </si>
  <si>
    <t>min some progress</t>
  </si>
  <si>
    <t>max some progress</t>
  </si>
  <si>
    <t>upgrade underlying DB, software, source control and backup, etc which we run the ark on</t>
  </si>
  <si>
    <t>server down, external parties messing things up?</t>
  </si>
  <si>
    <t>Production and preproduction builds of code and testing  (physical set up transfer plus testing time) - (assume 10 builds a year if just emergency fixes)...10-15 a year for active code base</t>
  </si>
  <si>
    <t>Take Calls, support, respond and upkeep to jira, management/triage of tasks – proactive / forced training and STRICT guidelines can minimise this.  Requirements gathering and business analyst work included</t>
  </si>
  <si>
    <t>Computer guys doing admin, trying to get money, legal documents,  etc.  Excludes demos and travelling roadshows.  Financial stuff like this document and letters...evaluating state of project</t>
  </si>
  <si>
    <t>Being IT Guy, consulting our staff, advising, messing with hardware, red box of hard drives, hanging out in server room, etc.  Eric determines an amount of this</t>
  </si>
  <si>
    <t>meetings, overhead, cleaning, answering the door, nonsense, team fun, assorted office tasks and being part of a university</t>
  </si>
  <si>
    <t>Strictly urgent/emergency/critical (and testing by developer)  - Code Fixes, fix bugs and existing errors &amp; errors caused by the previous list and rushing to make existing code base and generally being a human applying logic in a complex system. </t>
  </si>
  <si>
    <t>Adding features adds need to bug fix</t>
  </si>
  <si>
    <t>Bug fixes of slightly less urgent – but still important bugs (eg; has a work around or doesn't affect data integrity...but reflects poorly upon the app or makes things difficult to work with)</t>
  </si>
  <si>
    <t>by definition emergency only means...saying...sorry can't fix that often</t>
  </si>
  <si>
    <t>New development of more urgent requests necessary to be a consistently usable independent software (auditing, self-testing capability) </t>
  </si>
  <si>
    <t>it is what we want it to be</t>
  </si>
  <si>
    <t>General documentation and how-to-demos.  Cutting budget here may cost us more in answering support questions</t>
  </si>
  <si>
    <t>deal with 3rd party coders – both coordination and them messing up.</t>
  </si>
  <si>
    <t>Live demos and roadshows for prospective and current users</t>
  </si>
  <si>
    <t>Fancy new stuff or requests we are not convinced of  ON DEMAND FOR MONEY.  Might not be necessary but great features?  money in would determine this...I guess based on consultancy rates or salary paid...this activity can always fill time</t>
  </si>
  <si>
    <t>Totals thus far</t>
  </si>
  <si>
    <t>assumptions for  'emergency only' median guess requires some strict change of practice;</t>
  </si>
  <si>
    <t>double check nums:</t>
  </si>
  <si>
    <t>if this team is just the ark and just funded by the ark, then they would need to minimize doing everything else</t>
  </si>
  <si>
    <t>taking on thrid party assistance comes with strict rules about how to not mess up the core ark project...that's pretty hard to do on a tight budget paying academia</t>
  </si>
  <si>
    <t>Assume 220 work days in uni-year...could be more</t>
  </si>
  <si>
    <t>Assistance / custom coding / bug fixes are only urgent mistake fixes and vital bug fixes</t>
  </si>
  <si>
    <t>training is minimized to where it saves us time fixing things for them – or consultancy based</t>
  </si>
</sst>
</file>

<file path=xl/styles.xml><?xml version="1.0" encoding="utf-8"?>
<styleSheet xmlns="http://schemas.openxmlformats.org/spreadsheetml/2006/main">
  <numFmts count="3">
    <numFmt formatCode="GENERAL" numFmtId="164"/>
    <numFmt formatCode="0.00" numFmtId="165"/>
    <numFmt formatCode="0.0" numFmtId="166"/>
  </numFmts>
  <fonts count="5">
    <font>
      <name val="Arial"/>
      <family val="2"/>
      <sz val="10"/>
    </font>
    <font>
      <name val="Arial"/>
      <family val="0"/>
      <sz val="10"/>
    </font>
    <font>
      <name val="Arial"/>
      <family val="0"/>
      <sz val="10"/>
    </font>
    <font>
      <name val="Arial"/>
      <family val="0"/>
      <sz val="10"/>
    </font>
    <font>
      <name val="Arial"/>
      <family val="2"/>
      <b val="true"/>
      <sz val="10"/>
    </font>
  </fonts>
  <fills count="2">
    <fill>
      <patternFill patternType="none"/>
    </fill>
    <fill>
      <patternFill patternType="gray125"/>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9">
    <xf applyAlignment="false" applyBorder="false" applyFont="false" applyProtection="false" borderId="0" fillId="0" fontId="0" numFmtId="164" xfId="0"/>
    <xf applyAlignment="false" applyBorder="false" applyFont="true" applyProtection="false" borderId="0" fillId="0" fontId="4" numFmtId="164" xfId="0"/>
    <xf applyAlignment="true" applyBorder="false" applyFont="true" applyProtection="false" borderId="0" fillId="0" fontId="0" numFmtId="164" xfId="0">
      <alignment horizontal="general" indent="0" shrinkToFit="false" textRotation="0" vertical="bottom" wrapText="true"/>
    </xf>
    <xf applyAlignment="false" applyBorder="false" applyFont="false" applyProtection="false" borderId="0" fillId="0" fontId="0" numFmtId="165" xfId="0"/>
    <xf applyAlignment="false" applyBorder="false" applyFont="true" applyProtection="false" borderId="0" fillId="0" fontId="4" numFmtId="165" xfId="0"/>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0" numFmtId="166" xfId="0">
      <alignment horizontal="general" indent="0" shrinkToFit="false" textRotation="0" vertical="bottom" wrapText="true"/>
    </xf>
    <xf applyAlignment="false" applyBorder="false" applyFont="false" applyProtection="false" borderId="0" fillId="0" fontId="0" numFmtId="166" xfId="0"/>
    <xf applyAlignment="false" applyBorder="false" applyFont="true" applyProtection="false" borderId="0" fillId="0" fontId="4" numFmtId="166"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51"/>
  <sheetViews>
    <sheetView colorId="64" defaultGridColor="true" rightToLeft="false" showFormulas="false" showGridLines="true" showOutlineSymbols="true" showRowColHeaders="true" showZeros="true" tabSelected="true" topLeftCell="A1" view="normal" windowProtection="false" workbookViewId="0" zoomScale="76" zoomScaleNormal="76" zoomScalePageLayoutView="100">
      <selection activeCell="G3" activeCellId="0" pane="topLeft" sqref="G3"/>
    </sheetView>
  </sheetViews>
  <cols>
    <col collapsed="false" hidden="false" max="1" min="1" style="0" width="74.2274509803922"/>
    <col collapsed="false" hidden="false" max="2" min="2" style="0" width="17.5803921568627"/>
    <col collapsed="false" hidden="false" max="3" min="3" style="0" width="14.9333333333333"/>
    <col collapsed="false" hidden="false" max="4" min="4" style="0" width="18.2352941176471"/>
    <col collapsed="false" hidden="false" max="5" min="5" style="0" width="3.30196078431373"/>
    <col collapsed="false" hidden="false" max="6" min="6" style="0" width="16.3960784313725"/>
    <col collapsed="false" hidden="false" max="7" min="7" style="0" width="17.5803921568627"/>
    <col collapsed="false" hidden="false" max="8" min="8" style="0" width="18.8313725490196"/>
    <col collapsed="false" hidden="false" max="9" min="9" style="0" width="17.5803921568627"/>
    <col collapsed="false" hidden="false" max="10" min="10" style="1" width="18.2352941176471"/>
    <col collapsed="false" hidden="false" max="11" min="11" style="0" width="18.2352941176471"/>
    <col collapsed="false" hidden="false" max="12" min="12" style="0" width="16.9294117647059"/>
    <col collapsed="false" hidden="false" max="13" min="13" style="1" width="17.5803921568627"/>
    <col collapsed="false" hidden="false" max="14" min="14" style="0" width="17.5803921568627"/>
    <col collapsed="false" hidden="false" max="1025" min="15" style="0" width="11.5764705882353"/>
  </cols>
  <sheetData>
    <row collapsed="false" customFormat="false" customHeight="false" hidden="false" ht="12.85" outlineLevel="0" r="1">
      <c r="A1" s="2" t="s">
        <v>0</v>
      </c>
      <c r="B1" s="0" t="s">
        <v>1</v>
      </c>
      <c r="I1" s="0" t="s">
        <v>2</v>
      </c>
    </row>
    <row collapsed="false" customFormat="false" customHeight="false" hidden="false" ht="12.85" outlineLevel="0" r="2">
      <c r="A2" s="2"/>
      <c r="B2" s="0" t="s">
        <v>3</v>
      </c>
      <c r="C2" s="0" t="s">
        <v>4</v>
      </c>
      <c r="D2" s="0" t="s">
        <v>5</v>
      </c>
      <c r="F2" s="0" t="s">
        <v>6</v>
      </c>
      <c r="G2" s="0" t="s">
        <v>4</v>
      </c>
      <c r="H2" s="0" t="s">
        <v>7</v>
      </c>
      <c r="I2" s="0" t="s">
        <v>3</v>
      </c>
      <c r="J2" s="1" t="s">
        <v>4</v>
      </c>
      <c r="K2" s="0" t="s">
        <v>5</v>
      </c>
      <c r="L2" s="0" t="s">
        <v>6</v>
      </c>
      <c r="M2" s="1" t="s">
        <v>4</v>
      </c>
      <c r="N2" s="0" t="s">
        <v>7</v>
      </c>
    </row>
    <row collapsed="false" customFormat="false" customHeight="false" hidden="false" ht="23.95" outlineLevel="0" r="3">
      <c r="A3" s="2" t="s">
        <v>8</v>
      </c>
      <c r="B3" s="0" t="n">
        <v>10</v>
      </c>
      <c r="C3" s="0" t="n">
        <v>15</v>
      </c>
      <c r="D3" s="0" t="n">
        <v>30</v>
      </c>
      <c r="F3" s="0" t="n">
        <v>14</v>
      </c>
      <c r="G3" s="0" t="n">
        <v>25</v>
      </c>
      <c r="H3" s="0" t="n">
        <v>40</v>
      </c>
      <c r="I3" s="3" t="n">
        <f aca="false">B3/220*100</f>
        <v>4.54545454545455</v>
      </c>
      <c r="J3" s="4" t="n">
        <f aca="false">C3/220*100</f>
        <v>6.81818181818182</v>
      </c>
      <c r="K3" s="3" t="n">
        <f aca="false">D3/220*100</f>
        <v>13.6363636363636</v>
      </c>
      <c r="L3" s="3" t="n">
        <f aca="false">F3/220*100</f>
        <v>6.36363636363636</v>
      </c>
      <c r="M3" s="4" t="n">
        <f aca="false">G3/220*100</f>
        <v>11.3636363636364</v>
      </c>
      <c r="N3" s="3" t="n">
        <f aca="false">H3/220*100</f>
        <v>18.1818181818182</v>
      </c>
    </row>
    <row collapsed="false" customFormat="false" customHeight="false" hidden="false" ht="12.75" outlineLevel="0" r="4">
      <c r="A4" s="2" t="s">
        <v>9</v>
      </c>
      <c r="B4" s="0" t="n">
        <v>5</v>
      </c>
      <c r="C4" s="0" t="n">
        <v>6</v>
      </c>
      <c r="D4" s="0" t="n">
        <v>10</v>
      </c>
      <c r="F4" s="0" t="n">
        <v>5</v>
      </c>
      <c r="G4" s="0" t="n">
        <v>15</v>
      </c>
      <c r="H4" s="0" t="n">
        <v>20</v>
      </c>
      <c r="I4" s="3" t="n">
        <f aca="false">B4/220*100</f>
        <v>2.27272727272727</v>
      </c>
      <c r="J4" s="4" t="n">
        <f aca="false">C4/220*100</f>
        <v>2.72727272727273</v>
      </c>
      <c r="K4" s="3" t="n">
        <f aca="false">D4/220*100</f>
        <v>4.54545454545455</v>
      </c>
      <c r="L4" s="3" t="n">
        <f aca="false">F4/220*100</f>
        <v>2.27272727272727</v>
      </c>
      <c r="M4" s="4" t="n">
        <f aca="false">G4/220*100</f>
        <v>6.81818181818182</v>
      </c>
      <c r="N4" s="3" t="n">
        <f aca="false">H4/220*100</f>
        <v>9.09090909090909</v>
      </c>
    </row>
    <row collapsed="false" customFormat="false" customHeight="false" hidden="false" ht="35.3" outlineLevel="0" r="5">
      <c r="A5" s="2" t="s">
        <v>10</v>
      </c>
      <c r="B5" s="0" t="n">
        <v>5</v>
      </c>
      <c r="C5" s="0" t="n">
        <v>12</v>
      </c>
      <c r="D5" s="0" t="n">
        <v>36</v>
      </c>
      <c r="F5" s="0" t="n">
        <v>10</v>
      </c>
      <c r="G5" s="0" t="n">
        <v>30</v>
      </c>
      <c r="H5" s="0" t="n">
        <v>72</v>
      </c>
      <c r="I5" s="3" t="n">
        <f aca="false">B5/220*100</f>
        <v>2.27272727272727</v>
      </c>
      <c r="J5" s="4" t="n">
        <f aca="false">C5/220*100</f>
        <v>5.45454545454545</v>
      </c>
      <c r="K5" s="3" t="n">
        <f aca="false">D5/220*100</f>
        <v>16.3636363636364</v>
      </c>
      <c r="L5" s="3" t="n">
        <f aca="false">F5/220*100</f>
        <v>4.54545454545455</v>
      </c>
      <c r="M5" s="4" t="n">
        <f aca="false">G5/220*100</f>
        <v>13.6363636363636</v>
      </c>
      <c r="N5" s="3" t="n">
        <f aca="false">H5/220*100</f>
        <v>32.7272727272727</v>
      </c>
    </row>
    <row collapsed="false" customFormat="false" customHeight="false" hidden="false" ht="35.3" outlineLevel="0" r="6">
      <c r="A6" s="2" t="s">
        <v>11</v>
      </c>
      <c r="B6" s="0" t="n">
        <v>20</v>
      </c>
      <c r="C6" s="0" t="n">
        <v>50</v>
      </c>
      <c r="D6" s="0" t="n">
        <v>100</v>
      </c>
      <c r="F6" s="0" t="n">
        <v>40</v>
      </c>
      <c r="G6" s="0" t="n">
        <v>100</v>
      </c>
      <c r="H6" s="0" t="n">
        <v>200</v>
      </c>
      <c r="I6" s="3" t="n">
        <f aca="false">B6/220*100</f>
        <v>9.09090909090909</v>
      </c>
      <c r="J6" s="4" t="n">
        <f aca="false">C6/220*100</f>
        <v>22.7272727272727</v>
      </c>
      <c r="K6" s="3" t="n">
        <f aca="false">D6/220*100</f>
        <v>45.4545454545455</v>
      </c>
      <c r="L6" s="3" t="n">
        <f aca="false">F6/220*100</f>
        <v>18.1818181818182</v>
      </c>
      <c r="M6" s="4" t="n">
        <f aca="false">G6/220*100</f>
        <v>45.4545454545455</v>
      </c>
      <c r="N6" s="3" t="n">
        <f aca="false">H6/220*100</f>
        <v>90.9090909090909</v>
      </c>
    </row>
    <row collapsed="false" customFormat="false" customHeight="false" hidden="false" ht="35.3" outlineLevel="0" r="7">
      <c r="A7" s="2" t="s">
        <v>12</v>
      </c>
      <c r="B7" s="0" t="n">
        <v>10</v>
      </c>
      <c r="C7" s="0" t="n">
        <v>10</v>
      </c>
      <c r="D7" s="0" t="n">
        <v>20</v>
      </c>
      <c r="F7" s="0" t="n">
        <v>15</v>
      </c>
      <c r="G7" s="0" t="n">
        <v>25</v>
      </c>
      <c r="H7" s="0" t="n">
        <v>80</v>
      </c>
      <c r="I7" s="3" t="n">
        <f aca="false">B7/220*100</f>
        <v>4.54545454545455</v>
      </c>
      <c r="J7" s="4" t="n">
        <f aca="false">C7/220*100</f>
        <v>4.54545454545455</v>
      </c>
      <c r="K7" s="3" t="n">
        <f aca="false">D7/220*100</f>
        <v>9.09090909090909</v>
      </c>
      <c r="L7" s="3" t="n">
        <f aca="false">F7/220*100</f>
        <v>6.81818181818182</v>
      </c>
      <c r="M7" s="4" t="n">
        <f aca="false">G7/220*100</f>
        <v>11.3636363636364</v>
      </c>
      <c r="N7" s="3" t="n">
        <f aca="false">H7/220*100</f>
        <v>36.3636363636364</v>
      </c>
    </row>
    <row collapsed="false" customFormat="false" customHeight="false" hidden="false" ht="24.5" outlineLevel="0" r="8">
      <c r="A8" s="2" t="s">
        <v>13</v>
      </c>
      <c r="B8" s="0" t="n">
        <v>5</v>
      </c>
      <c r="C8" s="0" t="n">
        <v>7</v>
      </c>
      <c r="D8" s="0" t="n">
        <v>20</v>
      </c>
      <c r="F8" s="0" t="n">
        <v>5</v>
      </c>
      <c r="G8" s="0" t="n">
        <v>25</v>
      </c>
      <c r="H8" s="0" t="n">
        <v>100</v>
      </c>
      <c r="I8" s="3" t="n">
        <f aca="false">B8/220*100</f>
        <v>2.27272727272727</v>
      </c>
      <c r="J8" s="4" t="n">
        <f aca="false">C8/220*100</f>
        <v>3.18181818181818</v>
      </c>
      <c r="K8" s="3" t="n">
        <f aca="false">D8/220*100</f>
        <v>9.09090909090909</v>
      </c>
      <c r="L8" s="3" t="n">
        <f aca="false">F8/220*100</f>
        <v>2.27272727272727</v>
      </c>
      <c r="M8" s="4" t="n">
        <f aca="false">G8/220*100</f>
        <v>11.3636363636364</v>
      </c>
      <c r="N8" s="3" t="n">
        <f aca="false">H8/220*100</f>
        <v>45.4545454545455</v>
      </c>
    </row>
    <row collapsed="false" customFormat="false" customHeight="false" hidden="false" ht="24.5" outlineLevel="0" r="9">
      <c r="A9" s="2" t="s">
        <v>14</v>
      </c>
      <c r="B9" s="0" t="n">
        <v>5</v>
      </c>
      <c r="C9" s="0" t="n">
        <v>12</v>
      </c>
      <c r="D9" s="0" t="n">
        <v>15</v>
      </c>
      <c r="F9" s="0" t="n">
        <v>8</v>
      </c>
      <c r="G9" s="0" t="n">
        <v>15</v>
      </c>
      <c r="H9" s="0" t="n">
        <v>15</v>
      </c>
      <c r="I9" s="3" t="n">
        <f aca="false">B9/220*100</f>
        <v>2.27272727272727</v>
      </c>
      <c r="J9" s="4" t="n">
        <f aca="false">C9/220*100</f>
        <v>5.45454545454545</v>
      </c>
      <c r="K9" s="3" t="n">
        <f aca="false">D9/220*100</f>
        <v>6.81818181818182</v>
      </c>
      <c r="L9" s="3" t="n">
        <f aca="false">F9/220*100</f>
        <v>3.63636363636364</v>
      </c>
      <c r="M9" s="4" t="n">
        <f aca="false">G9/220*100</f>
        <v>6.81818181818182</v>
      </c>
      <c r="N9" s="3" t="n">
        <f aca="false">H9/220*100</f>
        <v>6.81818181818182</v>
      </c>
    </row>
    <row collapsed="false" customFormat="false" customHeight="false" hidden="false" ht="35.3" outlineLevel="0" r="10">
      <c r="A10" s="2" t="s">
        <v>15</v>
      </c>
      <c r="B10" s="0" t="n">
        <v>50</v>
      </c>
      <c r="C10" s="0" t="n">
        <v>100</v>
      </c>
      <c r="D10" s="0" t="n">
        <v>200</v>
      </c>
      <c r="F10" s="0" t="n">
        <v>60</v>
      </c>
      <c r="G10" s="0" t="n">
        <v>110</v>
      </c>
      <c r="H10" s="0" t="n">
        <v>220</v>
      </c>
      <c r="I10" s="3" t="n">
        <f aca="false">B10/220*100</f>
        <v>22.7272727272727</v>
      </c>
      <c r="J10" s="4" t="n">
        <f aca="false">C10/220*100</f>
        <v>45.4545454545455</v>
      </c>
      <c r="K10" s="3" t="n">
        <f aca="false">D10/220*100</f>
        <v>90.9090909090909</v>
      </c>
      <c r="L10" s="3" t="n">
        <f aca="false">F10/220*100</f>
        <v>27.2727272727273</v>
      </c>
      <c r="M10" s="4" t="n">
        <f aca="false">G10/220*100</f>
        <v>50</v>
      </c>
      <c r="N10" s="3" t="n">
        <f aca="false">H10/220*100</f>
        <v>100</v>
      </c>
      <c r="O10" s="0" t="s">
        <v>16</v>
      </c>
    </row>
    <row collapsed="false" customFormat="false" customHeight="false" hidden="false" ht="34.35" outlineLevel="0" r="11">
      <c r="A11" s="2" t="s">
        <v>17</v>
      </c>
      <c r="B11" s="0" t="n">
        <v>0</v>
      </c>
      <c r="C11" s="0" t="n">
        <v>0</v>
      </c>
      <c r="D11" s="0" t="n">
        <v>100</v>
      </c>
      <c r="F11" s="0" t="n">
        <v>50</v>
      </c>
      <c r="G11" s="0" t="n">
        <v>100</v>
      </c>
      <c r="H11" s="0" t="n">
        <v>250</v>
      </c>
      <c r="I11" s="3" t="n">
        <f aca="false">B11/220*100</f>
        <v>0</v>
      </c>
      <c r="J11" s="4" t="n">
        <f aca="false">C11/220*100</f>
        <v>0</v>
      </c>
      <c r="K11" s="3" t="n">
        <f aca="false">D11/220*100</f>
        <v>45.4545454545455</v>
      </c>
      <c r="L11" s="3" t="n">
        <f aca="false">F11/220*100</f>
        <v>22.7272727272727</v>
      </c>
      <c r="M11" s="4" t="n">
        <f aca="false">G11/220*100</f>
        <v>45.4545454545455</v>
      </c>
      <c r="N11" s="3" t="n">
        <f aca="false">H11/220*100</f>
        <v>113.636363636364</v>
      </c>
      <c r="O11" s="0" t="s">
        <v>18</v>
      </c>
    </row>
    <row collapsed="false" customFormat="false" customHeight="false" hidden="false" ht="24.5" outlineLevel="0" r="12">
      <c r="A12" s="2" t="s">
        <v>19</v>
      </c>
      <c r="C12" s="0" t="n">
        <v>0</v>
      </c>
      <c r="D12" s="0" t="n">
        <v>0</v>
      </c>
      <c r="F12" s="0" t="n">
        <v>50</v>
      </c>
      <c r="G12" s="0" t="n">
        <v>100</v>
      </c>
      <c r="H12" s="0" t="n">
        <v>250</v>
      </c>
      <c r="I12" s="3" t="n">
        <f aca="false">B12/220*100</f>
        <v>0</v>
      </c>
      <c r="J12" s="4" t="n">
        <f aca="false">C12/220*100</f>
        <v>0</v>
      </c>
      <c r="K12" s="3" t="n">
        <f aca="false">D12/220*100</f>
        <v>0</v>
      </c>
      <c r="L12" s="3" t="n">
        <f aca="false">F12/220*100</f>
        <v>22.7272727272727</v>
      </c>
      <c r="M12" s="4" t="n">
        <f aca="false">G12/220*100</f>
        <v>45.4545454545455</v>
      </c>
      <c r="N12" s="3" t="n">
        <f aca="false">H12/220*100</f>
        <v>113.636363636364</v>
      </c>
      <c r="O12" s="0" t="s">
        <v>20</v>
      </c>
    </row>
    <row collapsed="false" customFormat="false" customHeight="false" hidden="false" ht="24.5" outlineLevel="0" r="13">
      <c r="A13" s="2" t="s">
        <v>21</v>
      </c>
      <c r="B13" s="0" t="n">
        <v>15</v>
      </c>
      <c r="C13" s="0" t="n">
        <v>15</v>
      </c>
      <c r="D13" s="0" t="n">
        <v>30</v>
      </c>
      <c r="F13" s="0" t="n">
        <v>20</v>
      </c>
      <c r="G13" s="0" t="n">
        <v>30</v>
      </c>
      <c r="H13" s="0" t="n">
        <v>60</v>
      </c>
      <c r="I13" s="3" t="n">
        <f aca="false">B13/220*100</f>
        <v>6.81818181818182</v>
      </c>
      <c r="J13" s="4" t="n">
        <f aca="false">C13/220*100</f>
        <v>6.81818181818182</v>
      </c>
      <c r="K13" s="3" t="n">
        <f aca="false">D13/220*100</f>
        <v>13.6363636363636</v>
      </c>
      <c r="L13" s="3" t="n">
        <f aca="false">F13/220*100</f>
        <v>9.09090909090909</v>
      </c>
      <c r="M13" s="4" t="n">
        <f aca="false">G13/220*100</f>
        <v>13.6363636363636</v>
      </c>
      <c r="N13" s="3" t="n">
        <f aca="false">H13/220*100</f>
        <v>27.2727272727273</v>
      </c>
    </row>
    <row collapsed="false" customFormat="false" customHeight="false" hidden="false" ht="12.75" outlineLevel="0" r="14">
      <c r="A14" s="2" t="s">
        <v>22</v>
      </c>
      <c r="B14" s="0" t="n">
        <v>5</v>
      </c>
      <c r="C14" s="0" t="n">
        <v>20</v>
      </c>
      <c r="D14" s="0" t="n">
        <v>30</v>
      </c>
      <c r="F14" s="0" t="n">
        <v>10</v>
      </c>
      <c r="G14" s="0" t="n">
        <v>25</v>
      </c>
      <c r="H14" s="0" t="n">
        <v>50</v>
      </c>
      <c r="I14" s="3" t="n">
        <f aca="false">B14/220*100</f>
        <v>2.27272727272727</v>
      </c>
      <c r="J14" s="4" t="n">
        <f aca="false">C14/220*100</f>
        <v>9.09090909090909</v>
      </c>
      <c r="K14" s="3" t="n">
        <f aca="false">D14/220*100</f>
        <v>13.6363636363636</v>
      </c>
      <c r="L14" s="3" t="n">
        <f aca="false">F14/220*100</f>
        <v>4.54545454545455</v>
      </c>
      <c r="M14" s="4" t="n">
        <f aca="false">G14/220*100</f>
        <v>11.3636363636364</v>
      </c>
      <c r="N14" s="3" t="n">
        <f aca="false">H14/220*100</f>
        <v>22.7272727272727</v>
      </c>
    </row>
    <row collapsed="false" customFormat="false" customHeight="false" hidden="false" ht="12.75" outlineLevel="0" r="15">
      <c r="A15" s="0" t="s">
        <v>23</v>
      </c>
      <c r="B15" s="0" t="n">
        <v>0</v>
      </c>
      <c r="C15" s="0" t="n">
        <v>10</v>
      </c>
      <c r="D15" s="0" t="n">
        <v>20</v>
      </c>
      <c r="F15" s="0" t="n">
        <v>10</v>
      </c>
      <c r="G15" s="0" t="n">
        <v>30</v>
      </c>
      <c r="H15" s="0" t="n">
        <v>60</v>
      </c>
      <c r="I15" s="3" t="n">
        <f aca="false">B15/220*100</f>
        <v>0</v>
      </c>
      <c r="J15" s="4" t="n">
        <f aca="false">C15/220*100</f>
        <v>4.54545454545455</v>
      </c>
      <c r="K15" s="3" t="n">
        <f aca="false">D15/220*100</f>
        <v>9.09090909090909</v>
      </c>
      <c r="L15" s="3" t="n">
        <f aca="false">F15/220*100</f>
        <v>4.54545454545455</v>
      </c>
      <c r="M15" s="4" t="n">
        <f aca="false">G15/220*100</f>
        <v>13.6363636363636</v>
      </c>
      <c r="N15" s="3" t="n">
        <f aca="false">H15/220*100</f>
        <v>27.2727272727273</v>
      </c>
    </row>
    <row collapsed="false" customFormat="false" customHeight="false" hidden="false" ht="12.1" outlineLevel="0" r="16">
      <c r="A16" s="5" t="s">
        <v>24</v>
      </c>
      <c r="I16" s="3"/>
      <c r="J16" s="4"/>
      <c r="K16" s="3"/>
      <c r="L16" s="3"/>
      <c r="M16" s="4"/>
      <c r="N16" s="3"/>
    </row>
    <row collapsed="false" customFormat="false" customHeight="false" hidden="false" ht="12.1" outlineLevel="0" r="17">
      <c r="A17" s="2"/>
      <c r="I17" s="3"/>
      <c r="J17" s="4"/>
      <c r="K17" s="3"/>
      <c r="L17" s="3"/>
      <c r="M17" s="4"/>
      <c r="N17" s="3"/>
    </row>
    <row collapsed="false" customFormat="true" customHeight="false" hidden="false" ht="12.75" outlineLevel="0" r="18" s="7">
      <c r="A18" s="6" t="s">
        <v>25</v>
      </c>
      <c r="B18" s="7" t="n">
        <f aca="false">SUM(B3:B17)</f>
        <v>130</v>
      </c>
      <c r="C18" s="7" t="n">
        <f aca="false">SUM(C3:C17)</f>
        <v>257</v>
      </c>
      <c r="D18" s="7" t="n">
        <f aca="false">SUM(D3:D17)</f>
        <v>611</v>
      </c>
      <c r="F18" s="7" t="n">
        <f aca="false">SUM(F3:F17)</f>
        <v>297</v>
      </c>
      <c r="G18" s="7" t="n">
        <f aca="false">SUM(G3:G17)</f>
        <v>630</v>
      </c>
      <c r="H18" s="7" t="n">
        <f aca="false">SUM(H3:H17)</f>
        <v>1417</v>
      </c>
      <c r="I18" s="7" t="n">
        <f aca="false">SUM(I3:I17)</f>
        <v>59.0909090909091</v>
      </c>
      <c r="J18" s="8" t="n">
        <f aca="false">SUM(J3:J17)</f>
        <v>116.818181818182</v>
      </c>
      <c r="K18" s="7" t="n">
        <f aca="false">SUM(K3:K17)</f>
        <v>277.727272727273</v>
      </c>
      <c r="L18" s="7" t="n">
        <f aca="false">SUM(L3:L17)</f>
        <v>135</v>
      </c>
      <c r="M18" s="8" t="n">
        <f aca="false">SUM(M3:M17)</f>
        <v>286.363636363636</v>
      </c>
      <c r="N18" s="7" t="n">
        <f aca="false">SUM(N3:N17)</f>
        <v>644.090909090909</v>
      </c>
      <c r="AMJ18" s="0"/>
    </row>
    <row collapsed="false" customFormat="false" customHeight="false" hidden="false" ht="12.75" outlineLevel="0" r="19">
      <c r="A19" s="2"/>
      <c r="B19" s="0" t="s">
        <v>26</v>
      </c>
      <c r="H19" s="1" t="s">
        <v>27</v>
      </c>
      <c r="I19" s="3" t="n">
        <f aca="false">B18/220*100</f>
        <v>59.0909090909091</v>
      </c>
      <c r="J19" s="4" t="n">
        <f aca="false">C18/220*100</f>
        <v>116.818181818182</v>
      </c>
      <c r="K19" s="3" t="n">
        <f aca="false">D18/220*100</f>
        <v>277.727272727273</v>
      </c>
      <c r="L19" s="3" t="n">
        <f aca="false">F18/220*100</f>
        <v>135</v>
      </c>
      <c r="M19" s="4" t="n">
        <f aca="false">G18/220*100</f>
        <v>286.363636363636</v>
      </c>
      <c r="N19" s="3" t="n">
        <f aca="false">H18/220*100</f>
        <v>644.090909090909</v>
      </c>
    </row>
    <row collapsed="false" customFormat="false" customHeight="false" hidden="false" ht="12.75" outlineLevel="0" r="20">
      <c r="A20" s="2"/>
      <c r="B20" s="0" t="s">
        <v>28</v>
      </c>
      <c r="I20" s="3"/>
      <c r="J20" s="4"/>
      <c r="K20" s="3"/>
      <c r="L20" s="3"/>
      <c r="M20" s="4"/>
      <c r="N20" s="3"/>
    </row>
    <row collapsed="false" customFormat="false" customHeight="false" hidden="false" ht="12.75" outlineLevel="0" r="21">
      <c r="A21" s="2"/>
      <c r="B21" s="0" t="s">
        <v>29</v>
      </c>
      <c r="I21" s="3"/>
      <c r="J21" s="4"/>
      <c r="K21" s="3"/>
      <c r="L21" s="3"/>
      <c r="M21" s="4"/>
      <c r="N21" s="3"/>
    </row>
    <row collapsed="false" customFormat="false" customHeight="false" hidden="false" ht="12.1" outlineLevel="0" r="22">
      <c r="A22" s="2"/>
      <c r="B22" s="0" t="s">
        <v>30</v>
      </c>
      <c r="I22" s="3"/>
      <c r="J22" s="4"/>
      <c r="K22" s="3"/>
      <c r="L22" s="3"/>
      <c r="M22" s="4"/>
      <c r="N22" s="3"/>
    </row>
    <row collapsed="false" customFormat="false" customHeight="false" hidden="false" ht="12.1" outlineLevel="0" r="23">
      <c r="A23" s="2"/>
      <c r="B23" s="0" t="s">
        <v>31</v>
      </c>
      <c r="I23" s="3"/>
      <c r="J23" s="4"/>
      <c r="K23" s="3"/>
      <c r="L23" s="3"/>
      <c r="M23" s="4"/>
      <c r="N23" s="3"/>
    </row>
    <row collapsed="false" customFormat="false" customHeight="false" hidden="false" ht="12.75" outlineLevel="0" r="24">
      <c r="A24" s="2"/>
      <c r="B24" s="0" t="s">
        <v>32</v>
      </c>
      <c r="I24" s="3"/>
      <c r="J24" s="4"/>
      <c r="K24" s="3"/>
      <c r="L24" s="3"/>
      <c r="M24" s="4"/>
      <c r="N24" s="3"/>
    </row>
    <row collapsed="false" customFormat="false" customHeight="false" hidden="false" ht="12.1" outlineLevel="0" r="25">
      <c r="A25" s="2"/>
      <c r="I25" s="3"/>
      <c r="J25" s="4"/>
      <c r="K25" s="3"/>
      <c r="L25" s="3"/>
      <c r="M25" s="4"/>
      <c r="N25" s="3"/>
    </row>
    <row collapsed="false" customFormat="false" customHeight="false" hidden="false" ht="12.1" outlineLevel="0" r="26">
      <c r="A26" s="2"/>
      <c r="I26" s="3"/>
      <c r="J26" s="4"/>
      <c r="K26" s="3"/>
      <c r="L26" s="3"/>
      <c r="M26" s="4"/>
      <c r="N26" s="3"/>
    </row>
    <row collapsed="false" customFormat="false" customHeight="false" hidden="false" ht="12.75" outlineLevel="0" r="27">
      <c r="A27" s="2" t="s">
        <v>0</v>
      </c>
      <c r="B27" s="0" t="s">
        <v>1</v>
      </c>
      <c r="I27" s="0" t="s">
        <v>2</v>
      </c>
    </row>
    <row collapsed="false" customFormat="false" customHeight="false" hidden="false" ht="12.75" outlineLevel="0" r="28">
      <c r="A28" s="2"/>
      <c r="B28" s="0" t="s">
        <v>3</v>
      </c>
      <c r="C28" s="0" t="s">
        <v>4</v>
      </c>
      <c r="D28" s="0" t="s">
        <v>5</v>
      </c>
      <c r="F28" s="0" t="s">
        <v>6</v>
      </c>
      <c r="G28" s="0" t="s">
        <v>4</v>
      </c>
      <c r="H28" s="0" t="s">
        <v>7</v>
      </c>
      <c r="I28" s="0" t="s">
        <v>3</v>
      </c>
      <c r="J28" s="1" t="s">
        <v>4</v>
      </c>
      <c r="K28" s="0" t="s">
        <v>5</v>
      </c>
      <c r="L28" s="0" t="s">
        <v>6</v>
      </c>
      <c r="M28" s="1" t="s">
        <v>4</v>
      </c>
      <c r="N28" s="0" t="s">
        <v>7</v>
      </c>
    </row>
    <row collapsed="false" customFormat="false" customHeight="false" hidden="false" ht="23.55" outlineLevel="0" r="29">
      <c r="A29" s="2" t="s">
        <v>8</v>
      </c>
      <c r="B29" s="0" t="n">
        <v>8</v>
      </c>
      <c r="C29" s="0" t="n">
        <v>14</v>
      </c>
      <c r="D29" s="0" t="n">
        <v>30</v>
      </c>
      <c r="F29" s="0" t="n">
        <v>8</v>
      </c>
      <c r="G29" s="0" t="n">
        <v>20</v>
      </c>
      <c r="H29" s="0" t="n">
        <v>40</v>
      </c>
      <c r="I29" s="3" t="n">
        <f aca="false">B29/220*100</f>
        <v>3.63636363636364</v>
      </c>
      <c r="J29" s="4" t="n">
        <f aca="false">C29/220*100</f>
        <v>6.36363636363636</v>
      </c>
      <c r="K29" s="3" t="n">
        <f aca="false">D29/220*100</f>
        <v>13.6363636363636</v>
      </c>
      <c r="L29" s="3" t="n">
        <f aca="false">F29/220*100</f>
        <v>3.63636363636364</v>
      </c>
      <c r="M29" s="4" t="n">
        <f aca="false">G29/220*100</f>
        <v>9.09090909090909</v>
      </c>
      <c r="N29" s="3" t="n">
        <f aca="false">H29/220*100</f>
        <v>18.1818181818182</v>
      </c>
    </row>
    <row collapsed="false" customFormat="false" customHeight="false" hidden="false" ht="12.75" outlineLevel="0" r="30">
      <c r="A30" s="2" t="s">
        <v>9</v>
      </c>
      <c r="B30" s="0" t="n">
        <v>4</v>
      </c>
      <c r="C30" s="0" t="n">
        <v>6</v>
      </c>
      <c r="D30" s="0" t="n">
        <v>10</v>
      </c>
      <c r="F30" s="0" t="n">
        <v>5</v>
      </c>
      <c r="G30" s="0" t="n">
        <v>15</v>
      </c>
      <c r="H30" s="0" t="n">
        <v>20</v>
      </c>
      <c r="I30" s="3" t="n">
        <f aca="false">B30/220*100</f>
        <v>1.81818181818182</v>
      </c>
      <c r="J30" s="4" t="n">
        <f aca="false">C30/220*100</f>
        <v>2.72727272727273</v>
      </c>
      <c r="K30" s="3" t="n">
        <f aca="false">D30/220*100</f>
        <v>4.54545454545455</v>
      </c>
      <c r="L30" s="3" t="n">
        <f aca="false">F30/220*100</f>
        <v>2.27272727272727</v>
      </c>
      <c r="M30" s="4" t="n">
        <f aca="false">G30/220*100</f>
        <v>6.81818181818182</v>
      </c>
      <c r="N30" s="3" t="n">
        <f aca="false">H30/220*100</f>
        <v>9.09090909090909</v>
      </c>
    </row>
    <row collapsed="false" customFormat="false" customHeight="false" hidden="false" ht="35.3" outlineLevel="0" r="31">
      <c r="A31" s="2" t="s">
        <v>10</v>
      </c>
      <c r="B31" s="0" t="n">
        <v>6</v>
      </c>
      <c r="C31" s="0" t="n">
        <v>12</v>
      </c>
      <c r="D31" s="0" t="n">
        <v>36</v>
      </c>
      <c r="F31" s="0" t="n">
        <v>10</v>
      </c>
      <c r="G31" s="0" t="n">
        <v>30</v>
      </c>
      <c r="H31" s="0" t="n">
        <v>72</v>
      </c>
      <c r="I31" s="3" t="n">
        <f aca="false">B31/220*100</f>
        <v>2.72727272727273</v>
      </c>
      <c r="J31" s="4" t="n">
        <f aca="false">C31/220*100</f>
        <v>5.45454545454545</v>
      </c>
      <c r="K31" s="3" t="n">
        <f aca="false">D31/220*100</f>
        <v>16.3636363636364</v>
      </c>
      <c r="L31" s="3" t="n">
        <f aca="false">F31/220*100</f>
        <v>4.54545454545455</v>
      </c>
      <c r="M31" s="4" t="n">
        <f aca="false">G31/220*100</f>
        <v>13.6363636363636</v>
      </c>
      <c r="N31" s="3" t="n">
        <f aca="false">H31/220*100</f>
        <v>32.7272727272727</v>
      </c>
    </row>
    <row collapsed="false" customFormat="false" customHeight="false" hidden="false" ht="35.3" outlineLevel="0" r="32">
      <c r="A32" s="2" t="s">
        <v>11</v>
      </c>
      <c r="B32" s="0" t="n">
        <v>10</v>
      </c>
      <c r="C32" s="0" t="n">
        <v>30</v>
      </c>
      <c r="D32" s="0" t="n">
        <v>90</v>
      </c>
      <c r="F32" s="0" t="n">
        <v>40</v>
      </c>
      <c r="G32" s="0" t="n">
        <v>60</v>
      </c>
      <c r="H32" s="0" t="n">
        <v>200</v>
      </c>
      <c r="I32" s="3" t="n">
        <f aca="false">B32/220*100</f>
        <v>4.54545454545455</v>
      </c>
      <c r="J32" s="4" t="n">
        <f aca="false">C32/220*100</f>
        <v>13.6363636363636</v>
      </c>
      <c r="K32" s="3" t="n">
        <f aca="false">D32/220*100</f>
        <v>40.9090909090909</v>
      </c>
      <c r="L32" s="3" t="n">
        <f aca="false">F32/220*100</f>
        <v>18.1818181818182</v>
      </c>
      <c r="M32" s="4" t="n">
        <f aca="false">G32/220*100</f>
        <v>27.2727272727273</v>
      </c>
      <c r="N32" s="3" t="n">
        <f aca="false">H32/220*100</f>
        <v>90.9090909090909</v>
      </c>
    </row>
    <row collapsed="false" customFormat="false" customHeight="false" hidden="false" ht="35.3" outlineLevel="0" r="33">
      <c r="A33" s="2" t="s">
        <v>12</v>
      </c>
      <c r="B33" s="0" t="n">
        <v>1</v>
      </c>
      <c r="C33" s="0" t="n">
        <v>10</v>
      </c>
      <c r="D33" s="0" t="n">
        <v>20</v>
      </c>
      <c r="F33" s="0" t="n">
        <v>5</v>
      </c>
      <c r="G33" s="0" t="n">
        <v>25</v>
      </c>
      <c r="H33" s="0" t="n">
        <v>80</v>
      </c>
      <c r="I33" s="3" t="n">
        <f aca="false">B33/220*100</f>
        <v>0.454545454545455</v>
      </c>
      <c r="J33" s="4" t="n">
        <f aca="false">C33/220*100</f>
        <v>4.54545454545455</v>
      </c>
      <c r="K33" s="3" t="n">
        <f aca="false">D33/220*100</f>
        <v>9.09090909090909</v>
      </c>
      <c r="L33" s="3" t="n">
        <f aca="false">F33/220*100</f>
        <v>2.27272727272727</v>
      </c>
      <c r="M33" s="4" t="n">
        <f aca="false">G33/220*100</f>
        <v>11.3636363636364</v>
      </c>
      <c r="N33" s="3" t="n">
        <f aca="false">H33/220*100</f>
        <v>36.3636363636364</v>
      </c>
    </row>
    <row collapsed="false" customFormat="false" customHeight="false" hidden="false" ht="24.5" outlineLevel="0" r="34">
      <c r="A34" s="2" t="s">
        <v>13</v>
      </c>
      <c r="B34" s="0" t="n">
        <v>4</v>
      </c>
      <c r="C34" s="0" t="n">
        <v>7</v>
      </c>
      <c r="D34" s="0" t="n">
        <v>20</v>
      </c>
      <c r="F34" s="0" t="n">
        <v>5</v>
      </c>
      <c r="G34" s="0" t="n">
        <v>25</v>
      </c>
      <c r="H34" s="0" t="n">
        <v>100</v>
      </c>
      <c r="I34" s="3" t="n">
        <f aca="false">B34/220*100</f>
        <v>1.81818181818182</v>
      </c>
      <c r="J34" s="4" t="n">
        <f aca="false">C34/220*100</f>
        <v>3.18181818181818</v>
      </c>
      <c r="K34" s="3" t="n">
        <f aca="false">D34/220*100</f>
        <v>9.09090909090909</v>
      </c>
      <c r="L34" s="3" t="n">
        <f aca="false">F34/220*100</f>
        <v>2.27272727272727</v>
      </c>
      <c r="M34" s="4" t="n">
        <f aca="false">G34/220*100</f>
        <v>11.3636363636364</v>
      </c>
      <c r="N34" s="3" t="n">
        <f aca="false">H34/220*100</f>
        <v>45.4545454545455</v>
      </c>
    </row>
    <row collapsed="false" customFormat="false" customHeight="false" hidden="false" ht="24.5" outlineLevel="0" r="35">
      <c r="A35" s="2" t="s">
        <v>14</v>
      </c>
      <c r="B35" s="0" t="n">
        <v>5</v>
      </c>
      <c r="C35" s="0" t="n">
        <v>10</v>
      </c>
      <c r="D35" s="0" t="n">
        <v>15</v>
      </c>
      <c r="F35" s="0" t="n">
        <v>8</v>
      </c>
      <c r="G35" s="0" t="n">
        <v>12</v>
      </c>
      <c r="H35" s="0" t="n">
        <v>15</v>
      </c>
      <c r="I35" s="3" t="n">
        <f aca="false">B35/220*100</f>
        <v>2.27272727272727</v>
      </c>
      <c r="J35" s="4" t="n">
        <f aca="false">C35/220*100</f>
        <v>4.54545454545455</v>
      </c>
      <c r="K35" s="3" t="n">
        <f aca="false">D35/220*100</f>
        <v>6.81818181818182</v>
      </c>
      <c r="L35" s="3" t="n">
        <f aca="false">F35/220*100</f>
        <v>3.63636363636364</v>
      </c>
      <c r="M35" s="4" t="n">
        <f aca="false">G35/220*100</f>
        <v>5.45454545454545</v>
      </c>
      <c r="N35" s="3" t="n">
        <f aca="false">H35/220*100</f>
        <v>6.81818181818182</v>
      </c>
    </row>
    <row collapsed="false" customFormat="false" customHeight="false" hidden="false" ht="35.3" outlineLevel="0" r="36">
      <c r="A36" s="2" t="s">
        <v>15</v>
      </c>
      <c r="B36" s="0" t="n">
        <v>15</v>
      </c>
      <c r="C36" s="0" t="n">
        <v>60</v>
      </c>
      <c r="D36" s="0" t="n">
        <v>200</v>
      </c>
      <c r="F36" s="0" t="n">
        <v>20</v>
      </c>
      <c r="G36" s="0" t="n">
        <v>70</v>
      </c>
      <c r="H36" s="0" t="n">
        <v>100</v>
      </c>
      <c r="I36" s="3" t="n">
        <f aca="false">B36/220*100</f>
        <v>6.81818181818182</v>
      </c>
      <c r="J36" s="4" t="n">
        <f aca="false">C36/220*100</f>
        <v>27.2727272727273</v>
      </c>
      <c r="K36" s="3" t="n">
        <f aca="false">D36/220*100</f>
        <v>90.9090909090909</v>
      </c>
      <c r="L36" s="3" t="n">
        <f aca="false">F36/220*100</f>
        <v>9.09090909090909</v>
      </c>
      <c r="M36" s="4" t="n">
        <f aca="false">G36/220*100</f>
        <v>31.8181818181818</v>
      </c>
      <c r="N36" s="3" t="n">
        <f aca="false">H36/220*100</f>
        <v>45.4545454545455</v>
      </c>
    </row>
    <row collapsed="false" customFormat="false" customHeight="false" hidden="false" ht="34.35" outlineLevel="0" r="37">
      <c r="A37" s="2" t="s">
        <v>17</v>
      </c>
      <c r="B37" s="0" t="n">
        <v>0</v>
      </c>
      <c r="C37" s="0" t="n">
        <v>0</v>
      </c>
      <c r="D37" s="0" t="n">
        <v>100</v>
      </c>
      <c r="F37" s="0" t="n">
        <v>30</v>
      </c>
      <c r="G37" s="0" t="n">
        <v>70</v>
      </c>
      <c r="H37" s="0" t="n">
        <v>250</v>
      </c>
      <c r="I37" s="3" t="n">
        <f aca="false">B37/220*100</f>
        <v>0</v>
      </c>
      <c r="J37" s="4" t="n">
        <f aca="false">C37/220*100</f>
        <v>0</v>
      </c>
      <c r="K37" s="3" t="n">
        <f aca="false">D37/220*100</f>
        <v>45.4545454545455</v>
      </c>
      <c r="L37" s="3" t="n">
        <f aca="false">F37/220*100</f>
        <v>13.6363636363636</v>
      </c>
      <c r="M37" s="4" t="n">
        <f aca="false">G37/220*100</f>
        <v>31.8181818181818</v>
      </c>
      <c r="N37" s="3" t="n">
        <f aca="false">H37/220*100</f>
        <v>113.636363636364</v>
      </c>
    </row>
    <row collapsed="false" customFormat="false" customHeight="false" hidden="false" ht="24.5" outlineLevel="0" r="38">
      <c r="A38" s="2" t="s">
        <v>19</v>
      </c>
      <c r="F38" s="0" t="n">
        <v>10</v>
      </c>
      <c r="G38" s="0" t="n">
        <v>60</v>
      </c>
      <c r="H38" s="0" t="n">
        <v>250</v>
      </c>
      <c r="I38" s="3" t="n">
        <f aca="false">B38/220*100</f>
        <v>0</v>
      </c>
      <c r="J38" s="4" t="n">
        <f aca="false">C38/220*100</f>
        <v>0</v>
      </c>
      <c r="K38" s="3" t="n">
        <f aca="false">D38/220*100</f>
        <v>0</v>
      </c>
      <c r="L38" s="3" t="n">
        <f aca="false">F38/220*100</f>
        <v>4.54545454545455</v>
      </c>
      <c r="M38" s="4" t="n">
        <f aca="false">G38/220*100</f>
        <v>27.2727272727273</v>
      </c>
      <c r="N38" s="3" t="n">
        <f aca="false">H38/220*100</f>
        <v>113.636363636364</v>
      </c>
    </row>
    <row collapsed="false" customFormat="false" customHeight="false" hidden="false" ht="24.5" outlineLevel="0" r="39">
      <c r="A39" s="2" t="s">
        <v>21</v>
      </c>
      <c r="B39" s="0" t="n">
        <v>1</v>
      </c>
      <c r="C39" s="0" t="n">
        <v>5</v>
      </c>
      <c r="D39" s="0" t="n">
        <v>30</v>
      </c>
      <c r="F39" s="0" t="n">
        <v>5</v>
      </c>
      <c r="G39" s="0" t="n">
        <v>13</v>
      </c>
      <c r="H39" s="0" t="n">
        <v>60</v>
      </c>
      <c r="I39" s="3" t="n">
        <f aca="false">B39/220*100</f>
        <v>0.454545454545455</v>
      </c>
      <c r="J39" s="4" t="n">
        <f aca="false">C39/220*100</f>
        <v>2.27272727272727</v>
      </c>
      <c r="K39" s="3" t="n">
        <f aca="false">D39/220*100</f>
        <v>13.6363636363636</v>
      </c>
      <c r="L39" s="3" t="n">
        <f aca="false">F39/220*100</f>
        <v>2.27272727272727</v>
      </c>
      <c r="M39" s="4" t="n">
        <f aca="false">G39/220*100</f>
        <v>5.90909090909091</v>
      </c>
      <c r="N39" s="3" t="n">
        <f aca="false">H39/220*100</f>
        <v>27.2727272727273</v>
      </c>
    </row>
    <row collapsed="false" customFormat="false" customHeight="false" hidden="false" ht="12.75" outlineLevel="0" r="40">
      <c r="A40" s="2" t="s">
        <v>22</v>
      </c>
      <c r="B40" s="0" t="n">
        <v>5</v>
      </c>
      <c r="C40" s="0" t="n">
        <v>15</v>
      </c>
      <c r="D40" s="0" t="n">
        <v>40</v>
      </c>
      <c r="F40" s="0" t="n">
        <v>10</v>
      </c>
      <c r="G40" s="0" t="n">
        <v>20</v>
      </c>
      <c r="H40" s="0" t="n">
        <v>50</v>
      </c>
      <c r="I40" s="3" t="n">
        <f aca="false">B40/220*100</f>
        <v>2.27272727272727</v>
      </c>
      <c r="J40" s="4" t="n">
        <f aca="false">C40/220*100</f>
        <v>6.81818181818182</v>
      </c>
      <c r="K40" s="3" t="n">
        <f aca="false">D40/220*100</f>
        <v>18.1818181818182</v>
      </c>
      <c r="L40" s="3" t="n">
        <f aca="false">F40/220*100</f>
        <v>4.54545454545455</v>
      </c>
      <c r="M40" s="4" t="n">
        <f aca="false">G40/220*100</f>
        <v>9.09090909090909</v>
      </c>
      <c r="N40" s="3" t="n">
        <f aca="false">H40/220*100</f>
        <v>22.7272727272727</v>
      </c>
    </row>
    <row collapsed="false" customFormat="false" customHeight="false" hidden="false" ht="12.75" outlineLevel="0" r="41">
      <c r="A41" s="0" t="s">
        <v>23</v>
      </c>
      <c r="B41" s="0" t="n">
        <v>0</v>
      </c>
      <c r="C41" s="0" t="n">
        <v>10</v>
      </c>
      <c r="D41" s="0" t="n">
        <v>20</v>
      </c>
      <c r="F41" s="0" t="n">
        <v>10</v>
      </c>
      <c r="G41" s="0" t="n">
        <v>20</v>
      </c>
      <c r="H41" s="0" t="n">
        <v>60</v>
      </c>
      <c r="I41" s="3" t="n">
        <f aca="false">B41/220*100</f>
        <v>0</v>
      </c>
      <c r="J41" s="4" t="n">
        <f aca="false">C41/220*100</f>
        <v>4.54545454545455</v>
      </c>
      <c r="K41" s="3" t="n">
        <f aca="false">D41/220*100</f>
        <v>9.09090909090909</v>
      </c>
      <c r="L41" s="3" t="n">
        <f aca="false">F41/220*100</f>
        <v>4.54545454545455</v>
      </c>
      <c r="M41" s="4" t="n">
        <f aca="false">G41/220*100</f>
        <v>9.09090909090909</v>
      </c>
      <c r="N41" s="3" t="n">
        <f aca="false">H41/220*100</f>
        <v>27.2727272727273</v>
      </c>
    </row>
    <row collapsed="false" customFormat="false" customHeight="false" hidden="false" ht="35.3" outlineLevel="0" r="42">
      <c r="A42" s="2" t="s">
        <v>24</v>
      </c>
      <c r="I42" s="3"/>
      <c r="J42" s="4"/>
      <c r="K42" s="3"/>
      <c r="L42" s="3"/>
      <c r="M42" s="4"/>
      <c r="N42" s="3"/>
    </row>
    <row collapsed="false" customFormat="false" customHeight="false" hidden="false" ht="12.1" outlineLevel="0" r="43">
      <c r="A43" s="2"/>
      <c r="I43" s="3"/>
      <c r="J43" s="4"/>
      <c r="K43" s="3"/>
      <c r="L43" s="3"/>
      <c r="M43" s="4"/>
      <c r="N43" s="3"/>
    </row>
    <row collapsed="false" customFormat="false" customHeight="false" hidden="false" ht="12.1" outlineLevel="0" r="44">
      <c r="A44" s="2"/>
      <c r="I44" s="3"/>
      <c r="J44" s="4"/>
      <c r="K44" s="3"/>
      <c r="L44" s="3"/>
      <c r="M44" s="4"/>
      <c r="N44" s="3"/>
    </row>
    <row collapsed="false" customFormat="false" customHeight="false" hidden="false" ht="12.75" outlineLevel="0" r="45">
      <c r="A45" s="6" t="s">
        <v>25</v>
      </c>
      <c r="B45" s="7" t="n">
        <f aca="false">SUM(B29:B44)</f>
        <v>59</v>
      </c>
      <c r="C45" s="7" t="n">
        <f aca="false">SUM(C29:C44)</f>
        <v>179</v>
      </c>
      <c r="D45" s="7" t="n">
        <f aca="false">SUM(D29:D44)</f>
        <v>611</v>
      </c>
      <c r="E45" s="7"/>
      <c r="F45" s="7" t="n">
        <f aca="false">SUM(F29:F44)</f>
        <v>166</v>
      </c>
      <c r="G45" s="7" t="n">
        <f aca="false">SUM(G29:G44)</f>
        <v>440</v>
      </c>
      <c r="H45" s="7" t="n">
        <f aca="false">SUM(H29:H44)</f>
        <v>1297</v>
      </c>
      <c r="I45" s="7" t="n">
        <f aca="false">SUM(I29:I44)</f>
        <v>26.8181818181818</v>
      </c>
      <c r="J45" s="8" t="n">
        <f aca="false">SUM(J29:J44)</f>
        <v>81.3636363636364</v>
      </c>
      <c r="K45" s="7" t="n">
        <f aca="false">SUM(K29:K44)</f>
        <v>277.727272727273</v>
      </c>
      <c r="L45" s="7" t="n">
        <f aca="false">SUM(L29:L44)</f>
        <v>75.4545454545455</v>
      </c>
      <c r="M45" s="8" t="n">
        <f aca="false">SUM(M29:M44)</f>
        <v>200</v>
      </c>
      <c r="N45" s="7" t="n">
        <f aca="false">SUM(N29:N44)</f>
        <v>589.545454545454</v>
      </c>
    </row>
    <row collapsed="false" customFormat="false" customHeight="false" hidden="false" ht="12.75" outlineLevel="0" r="46">
      <c r="A46" s="2"/>
      <c r="B46" s="0" t="s">
        <v>26</v>
      </c>
      <c r="H46" s="1" t="s">
        <v>27</v>
      </c>
      <c r="I46" s="3" t="n">
        <f aca="false">B45/220*100</f>
        <v>26.8181818181818</v>
      </c>
      <c r="J46" s="4" t="n">
        <f aca="false">C45/220*100</f>
        <v>81.3636363636364</v>
      </c>
      <c r="K46" s="3" t="n">
        <f aca="false">D45/220*100</f>
        <v>277.727272727273</v>
      </c>
      <c r="L46" s="3" t="n">
        <f aca="false">F45/220*100</f>
        <v>75.4545454545455</v>
      </c>
      <c r="M46" s="4" t="n">
        <f aca="false">G45/220*100</f>
        <v>200</v>
      </c>
      <c r="N46" s="3" t="n">
        <f aca="false">H45/220*100</f>
        <v>589.545454545454</v>
      </c>
    </row>
    <row collapsed="false" customFormat="false" customHeight="false" hidden="false" ht="12.75" outlineLevel="0" r="47">
      <c r="A47" s="2"/>
      <c r="B47" s="0" t="s">
        <v>28</v>
      </c>
      <c r="I47" s="3"/>
      <c r="J47" s="4"/>
      <c r="K47" s="3"/>
      <c r="L47" s="3"/>
      <c r="M47" s="4"/>
      <c r="N47" s="3"/>
    </row>
    <row collapsed="false" customFormat="false" customHeight="false" hidden="false" ht="12.75" outlineLevel="0" r="48">
      <c r="A48" s="2"/>
      <c r="B48" s="0" t="s">
        <v>29</v>
      </c>
      <c r="I48" s="3"/>
      <c r="J48" s="4"/>
      <c r="K48" s="3"/>
      <c r="L48" s="3"/>
      <c r="M48" s="4"/>
      <c r="N48" s="3"/>
    </row>
    <row collapsed="false" customFormat="false" customHeight="false" hidden="false" ht="12.1" outlineLevel="0" r="49">
      <c r="A49" s="2"/>
      <c r="B49" s="0" t="s">
        <v>30</v>
      </c>
      <c r="I49" s="3"/>
      <c r="J49" s="4"/>
      <c r="K49" s="3"/>
      <c r="L49" s="3"/>
      <c r="M49" s="4"/>
      <c r="N49" s="3"/>
    </row>
    <row collapsed="false" customFormat="false" customHeight="false" hidden="false" ht="12.1" outlineLevel="0" r="50">
      <c r="A50" s="2"/>
      <c r="B50" s="0" t="s">
        <v>31</v>
      </c>
      <c r="I50" s="3"/>
      <c r="J50" s="4"/>
      <c r="K50" s="3"/>
      <c r="L50" s="3"/>
      <c r="M50" s="4"/>
      <c r="N50" s="3"/>
    </row>
    <row collapsed="false" customFormat="false" customHeight="false" hidden="false" ht="12.75" outlineLevel="0" r="51">
      <c r="A51" s="2"/>
      <c r="B51" s="0" t="s">
        <v>32</v>
      </c>
      <c r="I51" s="3"/>
      <c r="J51" s="4"/>
      <c r="K51" s="3"/>
      <c r="L51" s="3"/>
      <c r="M51" s="4"/>
      <c r="N51" s="3"/>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025" min="1" style="0" width="11.5764705882353"/>
  </cols>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1"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025" min="1" style="0" width="11.5764705882353"/>
  </cols>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1"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75181</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2013-07-17T15:21:02.00Z</dcterms:created>
  <dc:creator>travis </dc:creator>
  <cp:lastModifiedBy>travis </cp:lastModifiedBy>
  <dcterms:modified xsi:type="dcterms:W3CDTF">2013-07-18T12:32:03.00Z</dcterms:modified>
  <cp:revision>4</cp:revision>
</cp:coreProperties>
</file>