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ropbox\PCI 2022\1_PCI Report\3_Appendices\Vietnamese\"/>
    </mc:Choice>
  </mc:AlternateContent>
  <xr:revisionPtr revIDLastSave="0" documentId="13_ncr:1_{B945FDA3-2422-4C8D-9C42-08E7F41E6E85}" xr6:coauthVersionLast="47" xr6:coauthVersionMax="47" xr10:uidLastSave="{00000000-0000-0000-0000-000000000000}"/>
  <bookViews>
    <workbookView xWindow="-108" yWindow="-108" windowWidth="23256" windowHeight="12576" tabRatio="657" xr2:uid="{00000000-000D-0000-FFFF-FFFF00000000}"/>
  </bookViews>
  <sheets>
    <sheet name="Tổng hợp" sheetId="1" r:id="rId1"/>
    <sheet name="Gia nhập thị trường" sheetId="2" r:id="rId2"/>
    <sheet name="Tiếp cận đất đai" sheetId="3" r:id="rId3"/>
    <sheet name="Tính Minh bạch" sheetId="4" r:id="rId4"/>
    <sheet name="Chi phí thời gian" sheetId="5" r:id="rId5"/>
    <sheet name="Chi phí không chính thức" sheetId="6" r:id="rId6"/>
    <sheet name="Cạnh tranh bình đẳng" sheetId="7" r:id="rId7"/>
    <sheet name="Tính Năng động" sheetId="9" r:id="rId8"/>
    <sheet name="Chính sách hỗ trợ DN" sheetId="8" r:id="rId9"/>
    <sheet name="Đào tạo lao động" sheetId="10" r:id="rId10"/>
    <sheet name="Thiết chế pháp lý và ANT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11" l="1"/>
  <c r="I66" i="11" s="1"/>
  <c r="I70" i="11" s="1"/>
  <c r="A66" i="10"/>
  <c r="D66" i="10" s="1"/>
  <c r="D70" i="10" s="1"/>
  <c r="A66" i="8"/>
  <c r="L66" i="8" s="1"/>
  <c r="L70" i="8" s="1"/>
  <c r="A66" i="9"/>
  <c r="D66" i="9" s="1"/>
  <c r="D70" i="9" s="1"/>
  <c r="A66" i="7"/>
  <c r="F66" i="7" s="1"/>
  <c r="F70" i="7" s="1"/>
  <c r="A66" i="6"/>
  <c r="R66" i="6" s="1"/>
  <c r="R70" i="6" s="1"/>
  <c r="A66" i="5"/>
  <c r="N66" i="5" s="1"/>
  <c r="N70" i="5" s="1"/>
  <c r="A66" i="4"/>
  <c r="R66" i="4" s="1"/>
  <c r="R70" i="4" s="1"/>
  <c r="A66" i="3"/>
  <c r="G66" i="3" s="1"/>
  <c r="G70" i="3" s="1"/>
  <c r="A66" i="2"/>
  <c r="R66" i="2" s="1"/>
  <c r="R70" i="2" s="1"/>
  <c r="T69" i="11"/>
  <c r="S69" i="11"/>
  <c r="R69" i="11"/>
  <c r="Q69" i="11"/>
  <c r="P69" i="11"/>
  <c r="O69" i="11"/>
  <c r="N69" i="11"/>
  <c r="M69" i="11"/>
  <c r="L69" i="11"/>
  <c r="K69" i="11"/>
  <c r="J69" i="11"/>
  <c r="I69" i="11"/>
  <c r="H69" i="11"/>
  <c r="G69" i="11"/>
  <c r="F69" i="11"/>
  <c r="E69" i="11"/>
  <c r="D69" i="11"/>
  <c r="C69" i="11"/>
  <c r="B69" i="11"/>
  <c r="T68" i="11"/>
  <c r="S68" i="11"/>
  <c r="R68" i="11"/>
  <c r="Q68" i="11"/>
  <c r="P68" i="11"/>
  <c r="O68" i="11"/>
  <c r="N68" i="11"/>
  <c r="M68" i="11"/>
  <c r="L68" i="11"/>
  <c r="K68" i="11"/>
  <c r="J68" i="11"/>
  <c r="I68" i="11"/>
  <c r="H68" i="11"/>
  <c r="G68" i="11"/>
  <c r="F68" i="11"/>
  <c r="E68" i="11"/>
  <c r="D68" i="11"/>
  <c r="C68" i="11"/>
  <c r="B68" i="11"/>
  <c r="T67" i="11"/>
  <c r="S67" i="11"/>
  <c r="R67" i="11"/>
  <c r="Q67" i="11"/>
  <c r="P67" i="11"/>
  <c r="O67" i="11"/>
  <c r="N67" i="11"/>
  <c r="M67" i="11"/>
  <c r="L67" i="11"/>
  <c r="K67" i="11"/>
  <c r="J67" i="11"/>
  <c r="I67" i="11"/>
  <c r="H67" i="11"/>
  <c r="G67" i="11"/>
  <c r="F67" i="11"/>
  <c r="E67" i="11"/>
  <c r="D67" i="11"/>
  <c r="C67" i="11"/>
  <c r="B67" i="11"/>
  <c r="M69" i="10"/>
  <c r="L69" i="10"/>
  <c r="K69" i="10"/>
  <c r="J69" i="10"/>
  <c r="I69" i="10"/>
  <c r="H69" i="10"/>
  <c r="G69" i="10"/>
  <c r="F69" i="10"/>
  <c r="E69" i="10"/>
  <c r="D69" i="10"/>
  <c r="C69" i="10"/>
  <c r="B69" i="10"/>
  <c r="M68" i="10"/>
  <c r="L68" i="10"/>
  <c r="K68" i="10"/>
  <c r="J68" i="10"/>
  <c r="I68" i="10"/>
  <c r="H68" i="10"/>
  <c r="G68" i="10"/>
  <c r="F68" i="10"/>
  <c r="E68" i="10"/>
  <c r="D68" i="10"/>
  <c r="C68" i="10"/>
  <c r="B68" i="10"/>
  <c r="M67" i="10"/>
  <c r="L67" i="10"/>
  <c r="K67" i="10"/>
  <c r="J67" i="10"/>
  <c r="I67" i="10"/>
  <c r="H67" i="10"/>
  <c r="G67" i="10"/>
  <c r="F67" i="10"/>
  <c r="E67" i="10"/>
  <c r="D67" i="10"/>
  <c r="C67" i="10"/>
  <c r="B67" i="10"/>
  <c r="O69" i="8"/>
  <c r="N69" i="8"/>
  <c r="M69" i="8"/>
  <c r="L69" i="8"/>
  <c r="K69" i="8"/>
  <c r="J69" i="8"/>
  <c r="I69" i="8"/>
  <c r="H69" i="8"/>
  <c r="G69" i="8"/>
  <c r="F69" i="8"/>
  <c r="E69" i="8"/>
  <c r="D69" i="8"/>
  <c r="C69" i="8"/>
  <c r="B69" i="8"/>
  <c r="O68" i="8"/>
  <c r="N68" i="8"/>
  <c r="M68" i="8"/>
  <c r="L68" i="8"/>
  <c r="K68" i="8"/>
  <c r="J68" i="8"/>
  <c r="I68" i="8"/>
  <c r="H68" i="8"/>
  <c r="G68" i="8"/>
  <c r="F68" i="8"/>
  <c r="E68" i="8"/>
  <c r="D68" i="8"/>
  <c r="C68" i="8"/>
  <c r="B68" i="8"/>
  <c r="O67" i="8"/>
  <c r="N67" i="8"/>
  <c r="M67" i="8"/>
  <c r="L67" i="8"/>
  <c r="K67" i="8"/>
  <c r="J67" i="8"/>
  <c r="I67" i="8"/>
  <c r="H67" i="8"/>
  <c r="G67" i="8"/>
  <c r="F67" i="8"/>
  <c r="E67" i="8"/>
  <c r="D67" i="8"/>
  <c r="C67" i="8"/>
  <c r="B67" i="8"/>
  <c r="K66" i="8"/>
  <c r="K70" i="8" s="1"/>
  <c r="J66" i="8"/>
  <c r="J70" i="8" s="1"/>
  <c r="I66" i="8"/>
  <c r="I70" i="8" s="1"/>
  <c r="H66" i="8"/>
  <c r="H70" i="8" s="1"/>
  <c r="K69" i="9"/>
  <c r="J69" i="9"/>
  <c r="I69" i="9"/>
  <c r="H69" i="9"/>
  <c r="G69" i="9"/>
  <c r="F69" i="9"/>
  <c r="E69" i="9"/>
  <c r="D69" i="9"/>
  <c r="C69" i="9"/>
  <c r="B69" i="9"/>
  <c r="K68" i="9"/>
  <c r="J68" i="9"/>
  <c r="I68" i="9"/>
  <c r="H68" i="9"/>
  <c r="G68" i="9"/>
  <c r="F68" i="9"/>
  <c r="E68" i="9"/>
  <c r="D68" i="9"/>
  <c r="C68" i="9"/>
  <c r="B68" i="9"/>
  <c r="K67" i="9"/>
  <c r="J67" i="9"/>
  <c r="I67" i="9"/>
  <c r="H67" i="9"/>
  <c r="G67" i="9"/>
  <c r="F67" i="9"/>
  <c r="E67" i="9"/>
  <c r="D67" i="9"/>
  <c r="C67" i="9"/>
  <c r="B67" i="9"/>
  <c r="C66" i="9"/>
  <c r="C70" i="9" s="1"/>
  <c r="B66" i="9"/>
  <c r="B70" i="9" s="1"/>
  <c r="M69" i="7"/>
  <c r="L69" i="7"/>
  <c r="K69" i="7"/>
  <c r="J69" i="7"/>
  <c r="I69" i="7"/>
  <c r="H69" i="7"/>
  <c r="G69" i="7"/>
  <c r="F69" i="7"/>
  <c r="E69" i="7"/>
  <c r="D69" i="7"/>
  <c r="C69" i="7"/>
  <c r="B69" i="7"/>
  <c r="M68" i="7"/>
  <c r="L68" i="7"/>
  <c r="K68" i="7"/>
  <c r="J68" i="7"/>
  <c r="I68" i="7"/>
  <c r="H68" i="7"/>
  <c r="G68" i="7"/>
  <c r="F68" i="7"/>
  <c r="E68" i="7"/>
  <c r="D68" i="7"/>
  <c r="C68" i="7"/>
  <c r="B68" i="7"/>
  <c r="M67" i="7"/>
  <c r="L67" i="7"/>
  <c r="K67" i="7"/>
  <c r="J67" i="7"/>
  <c r="I67" i="7"/>
  <c r="H67" i="7"/>
  <c r="G67" i="7"/>
  <c r="F67" i="7"/>
  <c r="E67" i="7"/>
  <c r="D67" i="7"/>
  <c r="C67" i="7"/>
  <c r="B67" i="7"/>
  <c r="C66" i="7"/>
  <c r="C70" i="7" s="1"/>
  <c r="R69" i="6"/>
  <c r="Q69" i="6"/>
  <c r="P69" i="6"/>
  <c r="O69" i="6"/>
  <c r="N69" i="6"/>
  <c r="M69" i="6"/>
  <c r="L69" i="6"/>
  <c r="K69" i="6"/>
  <c r="J69" i="6"/>
  <c r="I69" i="6"/>
  <c r="H69" i="6"/>
  <c r="G69" i="6"/>
  <c r="F69" i="6"/>
  <c r="E69" i="6"/>
  <c r="D69" i="6"/>
  <c r="C69" i="6"/>
  <c r="B69" i="6"/>
  <c r="R68" i="6"/>
  <c r="Q68" i="6"/>
  <c r="P68" i="6"/>
  <c r="O68" i="6"/>
  <c r="N68" i="6"/>
  <c r="M68" i="6"/>
  <c r="L68" i="6"/>
  <c r="K68" i="6"/>
  <c r="J68" i="6"/>
  <c r="I68" i="6"/>
  <c r="H68" i="6"/>
  <c r="G68" i="6"/>
  <c r="F68" i="6"/>
  <c r="E68" i="6"/>
  <c r="D68" i="6"/>
  <c r="C68" i="6"/>
  <c r="B68" i="6"/>
  <c r="R67" i="6"/>
  <c r="Q67" i="6"/>
  <c r="P67" i="6"/>
  <c r="O67" i="6"/>
  <c r="N67" i="6"/>
  <c r="M67" i="6"/>
  <c r="L67" i="6"/>
  <c r="K67" i="6"/>
  <c r="J67" i="6"/>
  <c r="I67" i="6"/>
  <c r="H67" i="6"/>
  <c r="G67" i="6"/>
  <c r="F67" i="6"/>
  <c r="E67" i="6"/>
  <c r="D67" i="6"/>
  <c r="C67" i="6"/>
  <c r="B67" i="6"/>
  <c r="G66" i="6"/>
  <c r="G70" i="6" s="1"/>
  <c r="E66" i="6"/>
  <c r="E70" i="6" s="1"/>
  <c r="D66" i="6"/>
  <c r="D70" i="6" s="1"/>
  <c r="C66" i="6"/>
  <c r="C70" i="6" s="1"/>
  <c r="P69" i="5"/>
  <c r="O69" i="5"/>
  <c r="N69" i="5"/>
  <c r="M69" i="5"/>
  <c r="L69" i="5"/>
  <c r="K69" i="5"/>
  <c r="J69" i="5"/>
  <c r="I69" i="5"/>
  <c r="H69" i="5"/>
  <c r="G69" i="5"/>
  <c r="F69" i="5"/>
  <c r="E69" i="5"/>
  <c r="D69" i="5"/>
  <c r="C69" i="5"/>
  <c r="B69" i="5"/>
  <c r="P68" i="5"/>
  <c r="O68" i="5"/>
  <c r="N68" i="5"/>
  <c r="M68" i="5"/>
  <c r="L68" i="5"/>
  <c r="K68" i="5"/>
  <c r="J68" i="5"/>
  <c r="I68" i="5"/>
  <c r="H68" i="5"/>
  <c r="G68" i="5"/>
  <c r="F68" i="5"/>
  <c r="E68" i="5"/>
  <c r="D68" i="5"/>
  <c r="C68" i="5"/>
  <c r="B68" i="5"/>
  <c r="P67" i="5"/>
  <c r="O67" i="5"/>
  <c r="N67" i="5"/>
  <c r="M67" i="5"/>
  <c r="L67" i="5"/>
  <c r="K67" i="5"/>
  <c r="J67" i="5"/>
  <c r="I67" i="5"/>
  <c r="H67" i="5"/>
  <c r="G67" i="5"/>
  <c r="F67" i="5"/>
  <c r="E67" i="5"/>
  <c r="D67" i="5"/>
  <c r="C67" i="5"/>
  <c r="B67" i="5"/>
  <c r="P66" i="5"/>
  <c r="P70" i="5" s="1"/>
  <c r="O66" i="5"/>
  <c r="O70" i="5" s="1"/>
  <c r="C66" i="5"/>
  <c r="C70" i="5" s="1"/>
  <c r="B66" i="5"/>
  <c r="B70" i="5" s="1"/>
  <c r="S69" i="4"/>
  <c r="R69" i="4"/>
  <c r="Q69" i="4"/>
  <c r="P69" i="4"/>
  <c r="O69" i="4"/>
  <c r="N69" i="4"/>
  <c r="M69" i="4"/>
  <c r="L69" i="4"/>
  <c r="K69" i="4"/>
  <c r="J69" i="4"/>
  <c r="I69" i="4"/>
  <c r="H69" i="4"/>
  <c r="G69" i="4"/>
  <c r="F69" i="4"/>
  <c r="E69" i="4"/>
  <c r="D69" i="4"/>
  <c r="C69" i="4"/>
  <c r="B69" i="4"/>
  <c r="S68" i="4"/>
  <c r="R68" i="4"/>
  <c r="Q68" i="4"/>
  <c r="P68" i="4"/>
  <c r="O68" i="4"/>
  <c r="N68" i="4"/>
  <c r="M68" i="4"/>
  <c r="L68" i="4"/>
  <c r="K68" i="4"/>
  <c r="J68" i="4"/>
  <c r="I68" i="4"/>
  <c r="H68" i="4"/>
  <c r="G68" i="4"/>
  <c r="F68" i="4"/>
  <c r="E68" i="4"/>
  <c r="D68" i="4"/>
  <c r="C68" i="4"/>
  <c r="B68" i="4"/>
  <c r="S67" i="4"/>
  <c r="R67" i="4"/>
  <c r="Q67" i="4"/>
  <c r="P67" i="4"/>
  <c r="O67" i="4"/>
  <c r="N67" i="4"/>
  <c r="M67" i="4"/>
  <c r="L67" i="4"/>
  <c r="K67" i="4"/>
  <c r="J67" i="4"/>
  <c r="I67" i="4"/>
  <c r="H67" i="4"/>
  <c r="G67" i="4"/>
  <c r="F67" i="4"/>
  <c r="E67" i="4"/>
  <c r="D67" i="4"/>
  <c r="C67" i="4"/>
  <c r="B67" i="4"/>
  <c r="P69" i="3"/>
  <c r="O69" i="3"/>
  <c r="N69" i="3"/>
  <c r="M69" i="3"/>
  <c r="L69" i="3"/>
  <c r="K69" i="3"/>
  <c r="J69" i="3"/>
  <c r="I69" i="3"/>
  <c r="H69" i="3"/>
  <c r="G69" i="3"/>
  <c r="F69" i="3"/>
  <c r="E69" i="3"/>
  <c r="D69" i="3"/>
  <c r="C69" i="3"/>
  <c r="B69" i="3"/>
  <c r="P68" i="3"/>
  <c r="O68" i="3"/>
  <c r="N68" i="3"/>
  <c r="M68" i="3"/>
  <c r="L68" i="3"/>
  <c r="K68" i="3"/>
  <c r="J68" i="3"/>
  <c r="I68" i="3"/>
  <c r="H68" i="3"/>
  <c r="G68" i="3"/>
  <c r="F68" i="3"/>
  <c r="E68" i="3"/>
  <c r="D68" i="3"/>
  <c r="C68" i="3"/>
  <c r="B68" i="3"/>
  <c r="P67" i="3"/>
  <c r="O67" i="3"/>
  <c r="N67" i="3"/>
  <c r="M67" i="3"/>
  <c r="L67" i="3"/>
  <c r="K67" i="3"/>
  <c r="J67" i="3"/>
  <c r="I67" i="3"/>
  <c r="H67" i="3"/>
  <c r="G67" i="3"/>
  <c r="F67" i="3"/>
  <c r="E67" i="3"/>
  <c r="D67" i="3"/>
  <c r="C67" i="3"/>
  <c r="B67" i="3"/>
  <c r="U69" i="2"/>
  <c r="T69" i="2"/>
  <c r="S69" i="2"/>
  <c r="R69" i="2"/>
  <c r="Q69" i="2"/>
  <c r="P69" i="2"/>
  <c r="O69" i="2"/>
  <c r="N69" i="2"/>
  <c r="M69" i="2"/>
  <c r="L69" i="2"/>
  <c r="K69" i="2"/>
  <c r="J69" i="2"/>
  <c r="I69" i="2"/>
  <c r="H69" i="2"/>
  <c r="G69" i="2"/>
  <c r="F69" i="2"/>
  <c r="E69" i="2"/>
  <c r="D69" i="2"/>
  <c r="C69" i="2"/>
  <c r="B69" i="2"/>
  <c r="U68" i="2"/>
  <c r="T68" i="2"/>
  <c r="S68" i="2"/>
  <c r="R68" i="2"/>
  <c r="Q68" i="2"/>
  <c r="P68" i="2"/>
  <c r="O68" i="2"/>
  <c r="N68" i="2"/>
  <c r="M68" i="2"/>
  <c r="L68" i="2"/>
  <c r="K68" i="2"/>
  <c r="J68" i="2"/>
  <c r="I68" i="2"/>
  <c r="H68" i="2"/>
  <c r="G68" i="2"/>
  <c r="F68" i="2"/>
  <c r="E68" i="2"/>
  <c r="D68" i="2"/>
  <c r="C68" i="2"/>
  <c r="B68" i="2"/>
  <c r="U67" i="2"/>
  <c r="T67" i="2"/>
  <c r="S67" i="2"/>
  <c r="R67" i="2"/>
  <c r="Q67" i="2"/>
  <c r="P67" i="2"/>
  <c r="O67" i="2"/>
  <c r="N67" i="2"/>
  <c r="M67" i="2"/>
  <c r="L67" i="2"/>
  <c r="K67" i="2"/>
  <c r="J67" i="2"/>
  <c r="I67" i="2"/>
  <c r="H67" i="2"/>
  <c r="G67" i="2"/>
  <c r="F67" i="2"/>
  <c r="E67" i="2"/>
  <c r="D67" i="2"/>
  <c r="C67" i="2"/>
  <c r="B67" i="2"/>
  <c r="L66" i="2"/>
  <c r="L70" i="2" s="1"/>
  <c r="K66" i="2"/>
  <c r="K70" i="2" s="1"/>
  <c r="J66" i="2"/>
  <c r="J70" i="2" s="1"/>
  <c r="I66" i="2"/>
  <c r="I70" i="2" s="1"/>
  <c r="H66" i="2"/>
  <c r="H70" i="2" s="1"/>
  <c r="L69" i="1"/>
  <c r="K69" i="1"/>
  <c r="J69" i="1"/>
  <c r="I69" i="1"/>
  <c r="H69" i="1"/>
  <c r="G69" i="1"/>
  <c r="F69" i="1"/>
  <c r="E69" i="1"/>
  <c r="D69" i="1"/>
  <c r="C69" i="1"/>
  <c r="B69" i="1"/>
  <c r="L68" i="1"/>
  <c r="K68" i="1"/>
  <c r="J68" i="1"/>
  <c r="I68" i="1"/>
  <c r="H68" i="1"/>
  <c r="G68" i="1"/>
  <c r="F68" i="1"/>
  <c r="E68" i="1"/>
  <c r="D68" i="1"/>
  <c r="C68" i="1"/>
  <c r="B68" i="1"/>
  <c r="L67" i="1"/>
  <c r="K67" i="1"/>
  <c r="J67" i="1"/>
  <c r="I67" i="1"/>
  <c r="H67" i="1"/>
  <c r="G67" i="1"/>
  <c r="F67" i="1"/>
  <c r="E67" i="1"/>
  <c r="D67" i="1"/>
  <c r="C67" i="1"/>
  <c r="B67" i="1"/>
  <c r="L66" i="1"/>
  <c r="L70" i="1" s="1"/>
  <c r="K66" i="1"/>
  <c r="K70" i="1" s="1"/>
  <c r="J66" i="1"/>
  <c r="J70" i="1" s="1"/>
  <c r="I66" i="1"/>
  <c r="I70" i="1" s="1"/>
  <c r="H66" i="1"/>
  <c r="H70" i="1" s="1"/>
  <c r="G66" i="1"/>
  <c r="G70" i="1" s="1"/>
  <c r="F66" i="1"/>
  <c r="F70" i="1" s="1"/>
  <c r="E66" i="1"/>
  <c r="E70" i="1" s="1"/>
  <c r="D66" i="1"/>
  <c r="D70" i="1" s="1"/>
  <c r="C66" i="1"/>
  <c r="C70" i="1" s="1"/>
  <c r="B66" i="1"/>
  <c r="B70" i="1" s="1"/>
  <c r="F66" i="6" l="1"/>
  <c r="F70" i="6" s="1"/>
  <c r="B66" i="7"/>
  <c r="B70" i="7" s="1"/>
  <c r="G66" i="7"/>
  <c r="G70" i="7" s="1"/>
  <c r="G66" i="9"/>
  <c r="G70" i="9" s="1"/>
  <c r="O66" i="8"/>
  <c r="O70" i="8" s="1"/>
  <c r="H66" i="3"/>
  <c r="H70" i="3" s="1"/>
  <c r="G66" i="5"/>
  <c r="G70" i="5" s="1"/>
  <c r="I66" i="3"/>
  <c r="I70" i="3" s="1"/>
  <c r="L66" i="6"/>
  <c r="L70" i="6" s="1"/>
  <c r="I66" i="7"/>
  <c r="I70" i="7" s="1"/>
  <c r="I66" i="9"/>
  <c r="I70" i="9" s="1"/>
  <c r="B66" i="2"/>
  <c r="B70" i="2" s="1"/>
  <c r="T66" i="2"/>
  <c r="T70" i="2" s="1"/>
  <c r="J66" i="3"/>
  <c r="J70" i="3" s="1"/>
  <c r="I66" i="5"/>
  <c r="I70" i="5" s="1"/>
  <c r="M66" i="6"/>
  <c r="M70" i="6" s="1"/>
  <c r="J66" i="7"/>
  <c r="J70" i="7" s="1"/>
  <c r="J66" i="9"/>
  <c r="J70" i="9" s="1"/>
  <c r="B66" i="8"/>
  <c r="B70" i="8" s="1"/>
  <c r="Q66" i="2"/>
  <c r="Q70" i="2" s="1"/>
  <c r="K66" i="6"/>
  <c r="K70" i="6" s="1"/>
  <c r="H66" i="5"/>
  <c r="H70" i="5" s="1"/>
  <c r="U66" i="2"/>
  <c r="U70" i="2" s="1"/>
  <c r="L66" i="3"/>
  <c r="L70" i="3" s="1"/>
  <c r="J66" i="5"/>
  <c r="J70" i="5" s="1"/>
  <c r="N66" i="6"/>
  <c r="N70" i="6" s="1"/>
  <c r="K66" i="7"/>
  <c r="K70" i="7" s="1"/>
  <c r="K66" i="9"/>
  <c r="K70" i="9" s="1"/>
  <c r="C66" i="8"/>
  <c r="C70" i="8" s="1"/>
  <c r="E66" i="5"/>
  <c r="E70" i="5" s="1"/>
  <c r="E66" i="7"/>
  <c r="E70" i="7" s="1"/>
  <c r="E66" i="11"/>
  <c r="E70" i="11" s="1"/>
  <c r="O66" i="2"/>
  <c r="O70" i="2" s="1"/>
  <c r="J66" i="6"/>
  <c r="J70" i="6" s="1"/>
  <c r="H66" i="9"/>
  <c r="H70" i="9" s="1"/>
  <c r="S66" i="2"/>
  <c r="S70" i="2" s="1"/>
  <c r="C66" i="2"/>
  <c r="C70" i="2" s="1"/>
  <c r="D66" i="2"/>
  <c r="D70" i="2" s="1"/>
  <c r="M66" i="3"/>
  <c r="M70" i="3" s="1"/>
  <c r="S66" i="4"/>
  <c r="S70" i="4" s="1"/>
  <c r="K66" i="5"/>
  <c r="K70" i="5" s="1"/>
  <c r="O66" i="6"/>
  <c r="O70" i="6" s="1"/>
  <c r="L66" i="7"/>
  <c r="L70" i="7" s="1"/>
  <c r="D66" i="8"/>
  <c r="D70" i="8" s="1"/>
  <c r="M66" i="2"/>
  <c r="M70" i="2" s="1"/>
  <c r="D66" i="5"/>
  <c r="D70" i="5" s="1"/>
  <c r="H66" i="6"/>
  <c r="H70" i="6" s="1"/>
  <c r="D66" i="7"/>
  <c r="D70" i="7" s="1"/>
  <c r="E66" i="9"/>
  <c r="E70" i="9" s="1"/>
  <c r="M66" i="8"/>
  <c r="M70" i="8" s="1"/>
  <c r="N66" i="2"/>
  <c r="N70" i="2" s="1"/>
  <c r="I66" i="6"/>
  <c r="I70" i="6" s="1"/>
  <c r="F66" i="9"/>
  <c r="F70" i="9" s="1"/>
  <c r="N66" i="8"/>
  <c r="N70" i="8" s="1"/>
  <c r="F66" i="5"/>
  <c r="F70" i="5" s="1"/>
  <c r="H66" i="7"/>
  <c r="H70" i="7" s="1"/>
  <c r="E66" i="2"/>
  <c r="E70" i="2" s="1"/>
  <c r="N66" i="3"/>
  <c r="N70" i="3" s="1"/>
  <c r="L66" i="5"/>
  <c r="L70" i="5" s="1"/>
  <c r="P66" i="6"/>
  <c r="P70" i="6" s="1"/>
  <c r="M66" i="7"/>
  <c r="M70" i="7" s="1"/>
  <c r="E66" i="8"/>
  <c r="E70" i="8" s="1"/>
  <c r="F66" i="2"/>
  <c r="F70" i="2" s="1"/>
  <c r="P66" i="3"/>
  <c r="P70" i="3" s="1"/>
  <c r="M66" i="5"/>
  <c r="M70" i="5" s="1"/>
  <c r="Q66" i="6"/>
  <c r="Q70" i="6" s="1"/>
  <c r="F66" i="8"/>
  <c r="F70" i="8" s="1"/>
  <c r="G66" i="2"/>
  <c r="G70" i="2" s="1"/>
  <c r="B66" i="6"/>
  <c r="B70" i="6" s="1"/>
  <c r="G66" i="8"/>
  <c r="G70" i="8" s="1"/>
  <c r="G66" i="10"/>
  <c r="G70" i="10" s="1"/>
  <c r="G66" i="11"/>
  <c r="G70" i="11" s="1"/>
  <c r="K66" i="3"/>
  <c r="K70" i="3" s="1"/>
  <c r="H66" i="10"/>
  <c r="H70" i="10" s="1"/>
  <c r="H66" i="11"/>
  <c r="H70" i="11" s="1"/>
  <c r="F66" i="10"/>
  <c r="F70" i="10" s="1"/>
  <c r="J66" i="10"/>
  <c r="J70" i="10" s="1"/>
  <c r="K66" i="11"/>
  <c r="K70" i="11" s="1"/>
  <c r="K66" i="10"/>
  <c r="K70" i="10" s="1"/>
  <c r="L66" i="11"/>
  <c r="L70" i="11" s="1"/>
  <c r="O66" i="3"/>
  <c r="O70" i="3" s="1"/>
  <c r="L66" i="10"/>
  <c r="L70" i="10" s="1"/>
  <c r="M66" i="11"/>
  <c r="M70" i="11" s="1"/>
  <c r="J66" i="11"/>
  <c r="J70" i="11" s="1"/>
  <c r="M66" i="10"/>
  <c r="M70" i="10" s="1"/>
  <c r="N66" i="11"/>
  <c r="N70" i="11" s="1"/>
  <c r="E66" i="10"/>
  <c r="E70" i="10" s="1"/>
  <c r="O66" i="11"/>
  <c r="O70" i="11" s="1"/>
  <c r="P66" i="11"/>
  <c r="P70" i="11" s="1"/>
  <c r="C66" i="3"/>
  <c r="C70" i="3" s="1"/>
  <c r="Q66" i="11"/>
  <c r="Q70" i="11" s="1"/>
  <c r="D66" i="3"/>
  <c r="D70" i="3" s="1"/>
  <c r="R66" i="11"/>
  <c r="R70" i="11" s="1"/>
  <c r="B66" i="10"/>
  <c r="B70" i="10" s="1"/>
  <c r="B66" i="11"/>
  <c r="B70" i="11" s="1"/>
  <c r="S66" i="11"/>
  <c r="S70" i="11" s="1"/>
  <c r="I66" i="10"/>
  <c r="I70" i="10" s="1"/>
  <c r="F66" i="3"/>
  <c r="F70" i="3" s="1"/>
  <c r="C66" i="10"/>
  <c r="C70" i="10" s="1"/>
  <c r="C66" i="11"/>
  <c r="C70" i="11" s="1"/>
  <c r="T66" i="11"/>
  <c r="T70" i="11" s="1"/>
  <c r="F66" i="11"/>
  <c r="F70" i="11" s="1"/>
  <c r="B66" i="3"/>
  <c r="B70" i="3" s="1"/>
  <c r="E66" i="3"/>
  <c r="E70" i="3" s="1"/>
  <c r="D66" i="11"/>
  <c r="D70" i="11" s="1"/>
  <c r="C66" i="4"/>
  <c r="C70" i="4" s="1"/>
  <c r="F66" i="4"/>
  <c r="F70" i="4" s="1"/>
  <c r="G66" i="4"/>
  <c r="G70" i="4" s="1"/>
  <c r="I66" i="4"/>
  <c r="I70" i="4" s="1"/>
  <c r="K66" i="4"/>
  <c r="K70" i="4" s="1"/>
  <c r="D66" i="4"/>
  <c r="D70" i="4" s="1"/>
  <c r="E66" i="4"/>
  <c r="E70" i="4" s="1"/>
  <c r="H66" i="4"/>
  <c r="H70" i="4" s="1"/>
  <c r="J66" i="4"/>
  <c r="J70" i="4" s="1"/>
  <c r="L66" i="4"/>
  <c r="L70" i="4" s="1"/>
  <c r="M66" i="4"/>
  <c r="M70" i="4" s="1"/>
  <c r="N66" i="4"/>
  <c r="N70" i="4" s="1"/>
  <c r="O66" i="4"/>
  <c r="O70" i="4" s="1"/>
  <c r="P66" i="4"/>
  <c r="P70" i="4" s="1"/>
  <c r="Q66" i="4"/>
  <c r="Q70" i="4" s="1"/>
  <c r="B66" i="4"/>
  <c r="B70" i="4" s="1"/>
  <c r="P66" i="2"/>
  <c r="P70" i="2" s="1"/>
</calcChain>
</file>

<file path=xl/sharedStrings.xml><?xml version="1.0" encoding="utf-8"?>
<sst xmlns="http://schemas.openxmlformats.org/spreadsheetml/2006/main" count="1616" uniqueCount="1426">
  <si>
    <t>Thấp nhất</t>
  </si>
  <si>
    <t>Trung vị</t>
  </si>
  <si>
    <t>Cao nhất</t>
  </si>
  <si>
    <t>Thứ hạng</t>
  </si>
  <si>
    <t>Tỉnh/Thành phố</t>
  </si>
  <si>
    <t>Điểm số PCI</t>
  </si>
  <si>
    <t>CSTP 1: Gia nhập thị trường</t>
  </si>
  <si>
    <t>CSTP 2: Tiếp cận đất đai</t>
  </si>
  <si>
    <t>CSTP 3: Tính Minh bạch</t>
  </si>
  <si>
    <t>CSTP 4: Chi phí thời gian</t>
  </si>
  <si>
    <t>CSTP 5: Chi phí không chính thức</t>
  </si>
  <si>
    <t>CSTP 6: Cạnh tranh bình đẳng</t>
  </si>
  <si>
    <t>CSTP 9: Đào tạo lao động</t>
  </si>
  <si>
    <t>CSTP 2: Tiếp cận đất đai và ổn định trong sử dụng đất</t>
  </si>
  <si>
    <t>CSTP 7: Tính năng động và tiên phong của chính quyền</t>
  </si>
  <si>
    <t>CSTP 8: Chính sách hỗ trợ doanh nghiệp</t>
  </si>
  <si>
    <t>Thời gian đăng ký doanh nghiệp - số ngày (Giá trị trung vị)</t>
  </si>
  <si>
    <t>Tỷ lệ DN phải sửa đổi, bổ sung hồ sơ đăng ký doanh nghiệp từ 2 lần trở lên - Biến mới 2021</t>
  </si>
  <si>
    <t>Thời gian thay đổi nội dung đăng ký doanh nghiệp - số ngày (Giá trị trung vị)</t>
  </si>
  <si>
    <t>Tỷ lệ DN đăng ký hoặc sửa đổi đăng ký doanh nghiệp thông qua hình thức mới như đăng ký trực tuyến, đăng ký ở trung tâm hành chính công hoặc qua bưu điện (%)</t>
  </si>
  <si>
    <t xml:space="preserve">Thủ tục tại bộ phận Một cửa được niêm yết công khai (% DN Đồng ý)  </t>
  </si>
  <si>
    <t xml:space="preserve">Hướng dẫn thủ tục rõ ràng, đầy đủ (% DN Đồng ý)  </t>
  </si>
  <si>
    <t xml:space="preserve">Cán bộ tại  bộ phận Một cửa am hiểu về chuyên môn (% DN Đồng ý)  </t>
  </si>
  <si>
    <t xml:space="preserve">Cán bộ tại bộ phận Một cửa nhiệt tình, thân thiện (% DN Đồng ý)  </t>
  </si>
  <si>
    <t>Việc khai trình việc sử dụng lao động, đề nghị cấp mã số đơn vị tham gia bảo hiểm xã hội và đăng ký sử dụng hóa đơn của doanh nghiệp được thực hiện đồng thời trong quá trình thực hiện thủ tục đăng ký doanh nghiệp (% Đồng ý) - Biến mới năm 2021 (% DN Đồng ý)</t>
  </si>
  <si>
    <t>Hướng dẫn thủ tục cấp phép kinh doanh có điều kiện là rõ ràng, đầy đủ (%) - Biến mới 2021</t>
  </si>
  <si>
    <t>Doanh nghiệp không gặp khó khăn gì khi thực hiện thủ tục cấp phép kinh doanh có điều kiện (%) - Biến mới năm 2021</t>
  </si>
  <si>
    <t xml:space="preserve">Quy trình giải quyết thủ tục cấp phép kinh doanh có điều kiện đúng như văn bản quy định (% DN Đồng ý) -  Biến mới năm 2021 </t>
  </si>
  <si>
    <t>Thời gian thực hiện thủ tục cấp phép kinh doanh có điều kiện không kéo dài hơn so với văn bản quy định  (% DN đồng ý) - Biến mới năm 2021</t>
  </si>
  <si>
    <t>Chi phí cấp phép kinh doanh có điều kiện không vượt quá mức phí, lệ phí được quy định trong văn bản pháp luật (% DN Đồng ý) - Biến mới năm 2021</t>
  </si>
  <si>
    <t>Tỷ lệ DN phải trì hoãn/hủy bỏ kế hoạch kinh doanh do những khó khăn gặp phải khi thực hiện thủ tục đăng ký doanh nghiệp (%) - Biến mới năm 2021</t>
  </si>
  <si>
    <t xml:space="preserve">Tỷ lệ DN phải hủy bỏ kế hoạch kinh doanh do những khó khăn gặp phải khi thực hiện thủ tục sửa đổi đăng ký doanh nghiệp (%) - Biến mới năm 2021 </t>
  </si>
  <si>
    <t xml:space="preserve">Tỷ lệ DN phải hủy bỏ kế hoạch kinh doanh do những khó khăn gặp phải khi thực hiện thủ tục đề nghị cấp Giấy phép kinh doanh có điều kiện (%) - Biến mới năm 2021 </t>
  </si>
  <si>
    <t>Tỷ lệ DN phải chờ hơn BA tháng để hoàn thành tất cả các thủ tục để chính thức hoạt động (%)</t>
  </si>
  <si>
    <t>Tỷ lệ DN phải chờ hơn MỘT tháng để hoàn thành tất cả các thủ tục để chính thức hoạt động (%)</t>
  </si>
  <si>
    <t>Số ngày chờ đợi để được cấp GCNQSDĐ (trung vị)</t>
  </si>
  <si>
    <t>DN tư nhân không gặp cản trở về tiếp cận đất đai hoặc mở rộng mặt bằng kinh doanh (% Đồng ý)</t>
  </si>
  <si>
    <t>Tỷ lệ DN gặp khó khăn về thiếu quỹ đất sạch (%)</t>
  </si>
  <si>
    <t>Tỷ lệ DN gặp khó khăn về tiến độ giải phóng mặt bằng chậm (%)</t>
  </si>
  <si>
    <t>Thông tin, dữ liệu về đất đai không được cung cấp thuận lợi, nhanh chóng (%)</t>
  </si>
  <si>
    <t>Thời hạn giải quyết hồ sơ đất đai dài hơn so với thời hạn được niêm yết hoặc văn bản quy định (%) - Biến mới năm 2021</t>
  </si>
  <si>
    <t xml:space="preserve">Cán bộ nhận hồ sơ và giải quyết thủ tục hành chính không hướng dẫn chi tiết, đầy đủ (%) - Biến mới năm 2021 </t>
  </si>
  <si>
    <t>Các thủ tục xác định giá trị quyền sử dụng đất rất mất thời gian (%) - Biến mới năm 2021</t>
  </si>
  <si>
    <t>DN đánh giá rủi ro bị thu hồi đất (1=Rất thấp; 5=Rất cao)</t>
  </si>
  <si>
    <t>Tỷ lệ DN tin rằng sẽ được bồi thường thỏa đáng khi bị thu hồi đất (%)</t>
  </si>
  <si>
    <t>Sự thay đổi bảng giá đất của tỉnh phù hợp với sự thay đổi giá thị trường (% Đồng ý)</t>
  </si>
  <si>
    <t>Tỷ lệ DN thực hiện các thủ tục hành chính về đất đai trong vòng 2 năm qua nhưng không gặp bất kỳ khó khăn nào về thủ tục (%)</t>
  </si>
  <si>
    <t>Tỷ lệ DN có nhu cầu được cấp GCNQSDĐ nhưng không có do thủ tục hành chính rườm rà/ lo ngại cán bộ nhũng nhiễu  (%)</t>
  </si>
  <si>
    <t xml:space="preserve">Tỷ lệ DN phải trì hoãn / hủy bỏ kế hoạch kinh doanh do gặp khó khăn khi thực hiện các thủ tục hành chính về đất đai - Biến mới năm 2021 </t>
  </si>
  <si>
    <t>Tiếp cận tài liệu quy hoạch (1=Không thể; 5=Rất dễ)</t>
  </si>
  <si>
    <t>Tiếp cận tài liệu pháp lý (1=Không thể; 5=Rất dễ)</t>
  </si>
  <si>
    <t>Minh bạch trong đấu thầu (% Đồng ý)</t>
  </si>
  <si>
    <t>Tỷ lệ DN nhận được thông tin, văn bản cần khi yêu cầu cơ quan trong tỉnh cung cấp (% )</t>
  </si>
  <si>
    <t>Số ngày chờ đợi để nhận được thông tin, văn bản yêu cầu (Trung vị)</t>
  </si>
  <si>
    <t>Cần có "mối quan hệ" để có được các tài liệu của tỉnh (% Quan trọng hoặc Rất quan trọng)</t>
  </si>
  <si>
    <t>Thương lượng với cán bộ thuế là phần thiết yếu trong hoạt động kinh doanh (%Đồng ý)</t>
  </si>
  <si>
    <t>Thỏa thuận về các khoản thuế phải nộp với cán bộ thuế giúp doanh nghiệp giảm được số thuế phải nộp  (% Đồng ý)  - Biến mới năm 2021</t>
  </si>
  <si>
    <t>Vai trò của các hiệp hội DN địa phương trong việc xây dựng và phản biện chính sách, quy định của tỉnh là quan trọng (% DN)</t>
  </si>
  <si>
    <t>Khả năng dự liệu được việc thực thi của tỉnh với quy định pháp luật của Trung ương (% Có thể) - Điều chỉnh năm 2021</t>
  </si>
  <si>
    <t>Khả năng dự liệu được thay đổi quy định pháp luật của tỉnh (% Có thể) - Biến mới năm 2021</t>
  </si>
  <si>
    <t>Tỷ lệ DN thường xuyên truy cập vào website của UBND tỉnh  (%)</t>
  </si>
  <si>
    <t>Chất lượng website của tỉnh - Điều chỉnh năm 2021</t>
  </si>
  <si>
    <t>Thông tin trên website của tỉnh về các ưu đãi/khuyến khích/hỗ trợ đầu tư của tỉnh là hữu ích (% Đồng ý) - Biến mới năm 2021</t>
  </si>
  <si>
    <t>Thông tin trên website của tỉnh về các quy định về thủ tục hành chính là hữu ích (% Đồng ý)- Biến mới năm 2021</t>
  </si>
  <si>
    <t>Thông tin trên website của tỉnh về các văn bản điều hành, chỉ đạo của lãnh đạo tỉnh là hữu ích (% Đồng ý)- Biến mới năm 2021</t>
  </si>
  <si>
    <t>Thông tin trên các website của tỉnh về các văn bản pháp luật của tỉnh là hữu ích (% Đồng ý) - Biến mới năm 2021</t>
  </si>
  <si>
    <t>Tỷ lệ DN dành hơn 10% quỹ thời gian để tìm hiểu và thực hiện các quy định pháp luật của Nhà nước (%)</t>
  </si>
  <si>
    <t xml:space="preserve">Cán bộ nhà nước giải quyết công việc hiệu quả (% Đồng ý)  </t>
  </si>
  <si>
    <t xml:space="preserve">Cán bộ nhà nước thân thiện (% Đồng ý) </t>
  </si>
  <si>
    <t xml:space="preserve">DN không cần phải đi lại nhiều lần để lấy dấu và chữ ký (% Đồng ý)  </t>
  </si>
  <si>
    <t xml:space="preserve">Thủ tục giấy tờ đơn giản (% Đồng ý)    </t>
  </si>
  <si>
    <t xml:space="preserve">Phí, lệ phí được công khai (% Đồng ý)  </t>
  </si>
  <si>
    <t>Thời gian thực hiện TTHC được rút ngắn hơn so với quy định (% Đồng ý)</t>
  </si>
  <si>
    <t>Tỷ lệ DN không gặp khó khăn khi thực hiện TTHC trực tuyến (% Đồng ý) - Biến mới năm 2021</t>
  </si>
  <si>
    <t>Thực hiện TTHC trực tuyến giúp tiết giảm thời gian cho DN (% Đồng ý) - Biến mới năm 2021</t>
  </si>
  <si>
    <t>Thực hiện TTHC trực tuyến giúp tiết giảm chi phí cho DN (% Đồng ý) - Biến mới năm 2021</t>
  </si>
  <si>
    <t>Tỷ lệ DN cho biết nội dung làm việc của các đoàn thanh, kiểm tra bị trùng lặp  (%)</t>
  </si>
  <si>
    <t>Tỷ lệ DN cho biết bị thanh kiểm tra trên 3 lần một năm - Điều chỉnh năm 2021</t>
  </si>
  <si>
    <t>Tỷ lệ DN nhận thấy cán bộ thanh, kiểm tra lợi dụng thực thi công vụ nhũng nhiễu doanh nghiệp (%)</t>
  </si>
  <si>
    <t>Số giờ thanh, kiểm tra thuế mỗi cuộc (trung vị)</t>
  </si>
  <si>
    <t>Các DN cùng ngành thường phải trả thêm các khoản chi phí không chính thức (% Đồng ý)</t>
  </si>
  <si>
    <t>Hiện tượng nhũng nhiễu khi giải quyết thủ tục cho DN là phổ biến (% Đồng ý)</t>
  </si>
  <si>
    <t>Công việc đạt được kết quả mong đợi sau khi đã trả chi phí không chính thức (% Thường xuyên hoặc Luôn luôn)</t>
  </si>
  <si>
    <t xml:space="preserve">Các khoản chi phí không chính thức ở mức chấp nhận được (% Đồng ý)  </t>
  </si>
  <si>
    <t>Tỷ lệ DN chi trả chi phí không chính thức cho cán bộ thanh, kiểm tra (%)</t>
  </si>
  <si>
    <t>Tỷ lệ DN trả CPKCT khi thực hiện thủ tục ĐKDN / sửa đổi ĐKDN (%) - Biến mới năm 2021</t>
  </si>
  <si>
    <t>Tỷ lệ DN trả CPKCT khi thực hiện thủ tục đề nghị cấp giấy phép kinh doanh có điều kiện (%)- Biến mới năm 2021</t>
  </si>
  <si>
    <t>Tỷ lệ DN trả CPKCT cho cán bộ thanh, kiểm tra tra phòng cháy, chữa cháy (%)- Biến mới năm 2021</t>
  </si>
  <si>
    <t>Tỷ lệ DN trả CPKCT cho cán bộ thanh, kiểm tra môi trường (%)- Biến mới năm 2021</t>
  </si>
  <si>
    <t>Tỷ lệ DN trả CPKCT cho cán bộ quản lý thị trường (%) - Biến mới năm 2021</t>
  </si>
  <si>
    <t>Tỷ lệ DN trả CPKCT cho cán bộ thanh, kiểm tra thuế (%)  -  Biến mới năm 2021</t>
  </si>
  <si>
    <t>Tỷ lệ DN trả CPKCT cho cán bộ thanh, kiểm tra xây dựng  -  Biến mới năm 2021</t>
  </si>
  <si>
    <t xml:space="preserve"> DN phải chi hơn 10% doanh thu cho các loại chi phí không chính thức</t>
  </si>
  <si>
    <t>Tỷ lệ DN chi trả chi phí không chính thức để đẩy nhanh việc thực hiện thủ tục đất đai (% DN)</t>
  </si>
  <si>
    <t>Chi trả " hoa hồng" là cần thiết để có cơ hội thắng thầu (% Đồng ý)</t>
  </si>
  <si>
    <t>Có tranh chấp song không lựa chọn Tòa án để giải quyết do lo ngại tình trạng "chạy án" là phổ biến (%)</t>
  </si>
  <si>
    <t>Sự quan tâm của chính quyền tỉnh không phụ thuộc vào đóng góp của doanh nghiệp cho địa phương như số lao động sử dụng, số thuế phải nộp hoặc tài trợ/hỗ trợ khác (% Đồng ý) - Biến mới năm 2021</t>
  </si>
  <si>
    <t>Việc tỉnh ưu ái cho DN lớn (cả DNNN và tư nhân) gây khó khăn cho doanh nghiệp (% Đồng ý)</t>
  </si>
  <si>
    <t>Tỉnh ưu tiên thu hút đầu tư từ các doanh nghiệp lớn hơn là phát triển doanh nghiệp nhỏ và vừa trong nước  (% Đồng ý) - Biến mới năm 2021</t>
  </si>
  <si>
    <t>Tỉnh ưu tiên giải quyết các khó khăn cho các doanh nghiệp lớn so với doanh nghiệp nhỏ và vừa trong nước (% Đồng ý) - Biến mới năm 2021</t>
  </si>
  <si>
    <t>Thuận lợi trong việc tiếp cận đất đai là đặc quyền dành cho các doanh nghiệp lớn (% Đồng ý) - Biến mới năm 2021</t>
  </si>
  <si>
    <t>Thủ tục hành chính nhanh chóng hơn là đặc quyền dành cho các doanh nghiệp lớn  (% Đồng ý) - Biến mới năm 2021</t>
  </si>
  <si>
    <t>Dễ dàng có được các hợp đồng từ cơ quan Nhà nước là đặc quyền dành cho các doanh nghiệp lớn  (% Đồng ý) - Biến mới năm 2021</t>
  </si>
  <si>
    <t xml:space="preserve"> Thuận lợi trong cấp phép khai thác khoáng sản là đặc quyền dành cho các doanh nghiệp lớn (% Đồng ý) - Biến mới năm 2021</t>
  </si>
  <si>
    <t>Tthuận lợi trong tiếp cận thông tin là đặc quyền dành cho các doanh nghiệp lớn (% Đồng ý) - Biến mới năm 2021</t>
  </si>
  <si>
    <t>Miễn, giảm thuế TNDN là đặc quyền dành cho các doanh nghiệp lớn (% Đồng ý) - Biến mới năm 2021</t>
  </si>
  <si>
    <t>"Hợp đồng, đất đai,… và các nguồn lực kinh tế khác chủ yếu rơi vào tay các DN có liên kết chặt chẽ với chính quyền tỉnh” (% Đồng ý)</t>
  </si>
  <si>
    <t>Thái độ của chính quyền tỉnh đối với khu vực tư nhân là tích cực (% DN)</t>
  </si>
  <si>
    <t>Phản ứng của tỉnh khi có điểm chưa rõ trong chính sách/văn bản trung ương: “trì hoãn thực hiện và xin ý kiến chỉ đạo” và “không làm gì” (% DN)</t>
  </si>
  <si>
    <t xml:space="preserve">UBND tỉnh linh hoạt trong khuôn khổ pháp luật nhằm tạo môi trường kinh doanh thuận lợi (%Đồng ý) </t>
  </si>
  <si>
    <t xml:space="preserve">UBND tỉnh năng động và sáng tạo trong việc giải quyết các vấn đề mới phát sinh (% Đồng ý) </t>
  </si>
  <si>
    <t>Các khó khăn, vướng mắc được tháo gỡ kịp thời qua các cuộc đối thoại, tiếp xúc doanh nghiệp tại tỉnh (% Đồng ý)</t>
  </si>
  <si>
    <t>Chính quyền cấp huyện, thị xã không thực hiện đúng chủ trương, chính sách của lãnh đạo tỉnh, thành phố (% Đồng ý) - Điều chỉnh năm 2021</t>
  </si>
  <si>
    <t>Các Sở ngành không thực hiện đúng chủ trương, chính sách của lãnh đạo tỉnh (% Đồng ý) - Điều chỉnh năm 2021</t>
  </si>
  <si>
    <t>Chủ trương, chính sách của tỉnh, thành phố đối với việc tạo thuận lợi cho doanh nghiệp hoạt động là ổn định và nhất quán (% Đồng ý) - Biến mới năm 2021</t>
  </si>
  <si>
    <t>Tỷ lệ DN tin tưởng rằng lãnh đạo địa phương đã hành động để thực hiện các cam kết cải thiện môi trường kinh doanh của mình  - Biến mới năm 2021</t>
  </si>
  <si>
    <t>Thủ tục để được CQNN hỗ trợ  tăng cường năng lực doanh nghiệp dễ thực hiện (%) - Biến mới năm 2021</t>
  </si>
  <si>
    <t>Thủ tục cấp bảo lãnh tín dụng cho DNNVV dễ thực hiện (%) - Biến mới năm 2021</t>
  </si>
  <si>
    <t>Thủ tục để được giảm giá thuê mặt bằng tại khu/cụm CN là dễ thực hiện (%) - Biến mới năm 2021</t>
  </si>
  <si>
    <t>Thủ tục để được miễn, giảm chi phí tư vấn thông tin thị trường khi sử dụng dịch vụ tư vấn thuộc mạng lưới tư vấn viên của CQNN dễ thực hiện (%) -Biến mới năm 2021</t>
  </si>
  <si>
    <t>Thủ tục để được miễn, giảm chi phí tư vấn pháp luật khi sử dụng dịch vụ tư vấn pháp luật thuộc mạng lưới tư vấn viên của CQNN dễ thực hiện (%) - Biến mới năm 2021</t>
  </si>
  <si>
    <t>Thủ tục để được miễn, giảm chi phí tham gia các khóa đào tạo có sử dụng ngân sách nhà nước về khởi sự kinh doanh và quản trị doanh nghiệp dễ thực hiện (%) - Biến mới năm 2021</t>
  </si>
  <si>
    <t>Thủ tục để được miễn, giảm chi phí đào tạo nghề cho người lao động dễ thực hiện (%) - Biến mới năm 2021</t>
  </si>
  <si>
    <t>Chất lượng cung cấp thông tin liên quan đến các FTA của các CQNN địa phương đáp ứng nhu cầu của doanh nghiệp (% Đáp ứng) - Biến mới năm 2021</t>
  </si>
  <si>
    <t>Vướng mắc trong thực hiện các văn bản thực thi các hiệp định thương mại tự do (FTA) được CQNN địa phương giải đáp hiệu quả (%) - Biến mới năm 2021</t>
  </si>
  <si>
    <t>Tỷ lệ DN có biết đến các chương trình hỗ trợ doanh nghiệp tận dụng cơ hội của các FTAs - Biến mới năm 2021</t>
  </si>
  <si>
    <t>Tỷ lệ DN đánh giá việc thực hiện thủ tục để hưởng hỗ trợ từ chương trình hỗ trợ DN tận dụng cơ hội từ các FTAs là thuận lợi (%) - Biến mới năm 2021</t>
  </si>
  <si>
    <t>Tỷ lệ nhà cung cấp dịch vụ trên tổng số doanh nghiệp (%)</t>
  </si>
  <si>
    <t>Tỷ lệ nhà cung cấp tư nhân và nước ngoài trên tổng số nhà cung cấp dịch vụ (%)</t>
  </si>
  <si>
    <t>Tỷ lệ DN đánh giá việc tuyển dụng lao động phổ thông tại tỉnh là dễ dàng (%) - Biến mới năm 2021</t>
  </si>
  <si>
    <t>Tỷ lệ DN đánh giá việc tuyển dụng cán bộ kỹ thuật tại tỉnh là dễ dàng (%) - Biến mới năm 2021</t>
  </si>
  <si>
    <t>Tỷ lệ DN đánh giá việc tuyển dụng cán bộ quản lý, giám sát tại tỉnh là dễ dàng (%) - Biến mới năm 2021</t>
  </si>
  <si>
    <t>Tỷ lệ chi phí đào tạo lao động trong tổng chi phí kinh doanh (%)</t>
  </si>
  <si>
    <t>Tỷ lệ chi phí tuyển dụng lao động trong tổng chi phí kinh doanh (%)</t>
  </si>
  <si>
    <t>Giáo dục dạy nghề tại tỉnh có chất lượng tốt (% Đồng ý)</t>
  </si>
  <si>
    <t>Tỷ lệ lao động tại DN đã tốt nghiệp các cơ sở giáo dục nghề nghiệp (%) - Biến mới năm 2021</t>
  </si>
  <si>
    <t>Tỷ lệ lao động từ 15 tuổi trở lên đang làm việc tại địa phương đã qua đào tạo (%, TCTK)</t>
  </si>
  <si>
    <t>Lao động tại địa phương đáp ứng hoàn toàn/phần lớn nhu cầu sử dụng của DN (%) - Điều chỉnh năm 2021</t>
  </si>
  <si>
    <t>Giáo dục phổ thông tại tỉnh có chất lượng tốt (% Đồng ý)</t>
  </si>
  <si>
    <t>Điểm thi trung bình kỳ thi tốt nghiệp THPT (BGDĐT)- Biến mới 2021</t>
  </si>
  <si>
    <t>Hệ thống pháp luật có cơ chế giúp DN tố cáo hành vi sai phạm của CBNN (% Thường xuyên hoặc Luôn luôn)</t>
  </si>
  <si>
    <t>Tỷ lệ DN tin tưởng vào khả năng bảo vệ của pháp luật về vấn đề bản quyền hoặc thực thi hợp đồng (% Đồng ý)</t>
  </si>
  <si>
    <t xml:space="preserve">Tỷ lệ DN sẵn sàng sử dụng tòa án để giải quyết các tranh chấp (%)  </t>
  </si>
  <si>
    <t>Tỷ lệ DN tin rằng cấp trên không bao che và sẽ nghiêm túc xử lý kỷ luật cán bộ sai phạm (% Đồng ý)</t>
  </si>
  <si>
    <t>Tòa án các cấp của tỉnh xét xử các vụ kiện kinh tế đúng pháp luật (% Đồng ý)</t>
  </si>
  <si>
    <t>Tòa án các cấp của tỉnh xử các vụ kiện kinh tế nhanh chóng (% Đồng ý)</t>
  </si>
  <si>
    <t>Phán quyết của tòa án được thi hành nhanh chóng (% Đồng ý)</t>
  </si>
  <si>
    <t xml:space="preserve">Các cơ quan trợ giúp pháp lý hỗ trợ doanh nghiệp dùng luật để khởi kiện khi có tranh chấp (% Đồng ý)  </t>
  </si>
  <si>
    <t>Các chi phí chính thức từ khi khởi kiện đến khi bản án được thi hành ở mức chấp nhận được (% Đồng ý) - Biến mới năm 2021</t>
  </si>
  <si>
    <t>Các chi phí không chính thức từ khi khởi kiện đến khi bản án được thi hành ở mức chấp nhận được (% Đồng ý) - Biến mới năm 2021</t>
  </si>
  <si>
    <t>Phán quyết của toà án là công bằng (% Đồng ý)</t>
  </si>
  <si>
    <t>Tỷ lệ các vụ án kinh tế đã được giải quyết (%, TANDTC)</t>
  </si>
  <si>
    <t>Tỷ lệ nguyên đơn ngoài quốc doanh trên tổng số nguyên đơn tại Toà án kinh tế tỉnh (%, TANDTC)</t>
  </si>
  <si>
    <t>Số lượng vụ việc tranh chấp của các doanh nghiệp ngoài quốc doanh do Tòa án kinh tế cấp tỉnh thụ lý trên 100 doanh nghiệp (TANDTC)</t>
  </si>
  <si>
    <t xml:space="preserve"> Tình hình an ninh trật tự trên địa bàn tỉnh là tốt (%)</t>
  </si>
  <si>
    <t>Tỷ lệ DN bị trộm cắp hoặc đột nhập vào năm vừa qua (%)</t>
  </si>
  <si>
    <t>Cơ quan công an sở tại xử lý vụ việc của DN hiệu quả (%)</t>
  </si>
  <si>
    <t>Tỷ lệ DN phải trả tiền bảo kê cho các băng nhóm côn đồ, tổ chức xã hội đen để yên ổn làm ăn (%)</t>
  </si>
  <si>
    <t>Vùng</t>
  </si>
  <si>
    <t>CSTP 10: Thiết chế pháp lý &amp; An ninh trật tự</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</si>
  <si>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</si>
  <si>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</si>
  <si>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</si>
  <si>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</si>
  <si>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</si>
  <si>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</si>
  <si>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</si>
  <si>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</si>
  <si>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</si>
  <si>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</si>
  <si>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</si>
  <si>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</si>
  <si>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</si>
  <si>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</si>
  <si>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</si>
  <si>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</si>
  <si>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</si>
  <si>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</si>
  <si>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</si>
  <si>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</si>
  <si>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</si>
  <si>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</si>
  <si>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</si>
  <si>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</si>
  <si>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</si>
  <si>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</si>
  <si>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</si>
  <si>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</si>
  <si>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</si>
  <si>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</si>
  <si>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</si>
  <si>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</si>
  <si>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</si>
  <si>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</si>
  <si>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</si>
  <si>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</si>
  <si>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</si>
  <si>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</si>
  <si>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</si>
  <si>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</si>
  <si>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</si>
  <si>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</si>
  <si>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</si>
  <si>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</si>
  <si>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</si>
  <si>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</si>
  <si>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</si>
  <si>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</si>
  <si>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</si>
  <si>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</si>
  <si>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</si>
  <si>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</si>
  <si>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</si>
  <si>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</si>
  <si>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</si>
  <si>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</si>
  <si>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</si>
  <si>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</si>
  <si>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</si>
  <si>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</si>
  <si>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</si>
  <si>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</si>
  <si>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</si>
  <si>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</si>
  <si>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</si>
  <si>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</si>
  <si>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</si>
  <si>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</si>
  <si>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</si>
  <si>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</si>
  <si>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</si>
  <si>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</si>
  <si>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</si>
  <si>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</si>
  <si>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</si>
  <si>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</si>
  <si>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</si>
  <si>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</si>
  <si>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</si>
  <si>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</si>
  <si>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</si>
  <si>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</si>
  <si>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</si>
  <si>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</si>
  <si>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</si>
  <si>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</si>
  <si>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</si>
  <si>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</si>
  <si>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</si>
  <si>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</si>
  <si>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</si>
  <si>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</si>
  <si>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</si>
  <si>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</si>
  <si>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</si>
  <si>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</si>
  <si>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</si>
  <si>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</si>
  <si>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</si>
  <si>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</si>
  <si>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</si>
  <si>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</si>
  <si>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</si>
  <si>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</si>
  <si>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</si>
  <si>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</si>
  <si>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</si>
  <si>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</si>
  <si>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</si>
  <si>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</si>
  <si>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</si>
  <si>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</si>
  <si>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</si>
  <si>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</si>
  <si>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</si>
  <si>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</si>
  <si>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</si>
  <si>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</si>
  <si>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</si>
  <si>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</si>
  <si>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</si>
  <si>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</si>
  <si>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</si>
  <si>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</si>
  <si>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</si>
  <si>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</si>
  <si>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</si>
  <si>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</si>
  <si>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</si>
  <si>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</si>
  <si>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</si>
  <si>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</si>
  <si>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</si>
  <si>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</si>
  <si>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</si>
  <si>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</si>
  <si>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</si>
  <si>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</si>
  <si>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</si>
  <si>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</si>
  <si>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</si>
  <si>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</si>
  <si>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</si>
  <si>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</si>
  <si>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</si>
  <si>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</si>
  <si>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</si>
  <si>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</si>
  <si>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</si>
  <si>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</si>
  <si>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</si>
  <si>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</si>
  <si>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</si>
  <si>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</si>
  <si>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</si>
  <si>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</si>
  <si>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</si>
  <si>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</si>
  <si>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</si>
  <si>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</si>
  <si>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</si>
  <si>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</si>
  <si>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</si>
  <si>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</si>
  <si>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</si>
  <si>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</si>
  <si>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</si>
  <si>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</si>
  <si>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</si>
  <si>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</si>
  <si>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</si>
  <si>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</si>
  <si>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</si>
  <si>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</si>
  <si>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</si>
  <si>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</si>
  <si>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</si>
  <si>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</si>
  <si>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</si>
  <si>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</si>
  <si>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</si>
  <si>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</si>
  <si>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</si>
  <si>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</si>
  <si>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</si>
  <si>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</si>
  <si>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</si>
  <si>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</si>
  <si>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</si>
  <si>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</si>
  <si>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</si>
  <si>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</si>
  <si>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</si>
  <si>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</si>
  <si>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</si>
  <si>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</si>
  <si>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</si>
  <si>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</si>
  <si>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</si>
  <si>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</si>
  <si>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</si>
  <si>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</si>
  <si>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</si>
  <si>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</si>
  <si>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</si>
  <si>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</si>
  <si>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</si>
  <si>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</si>
  <si>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</si>
  <si>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</si>
  <si>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</si>
  <si>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</si>
  <si>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</si>
  <si>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</si>
  <si>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</si>
  <si>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</si>
  <si>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</si>
  <si>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</si>
  <si>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</si>
  <si>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</si>
  <si>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</si>
  <si>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</si>
  <si>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</si>
  <si>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</si>
  <si>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</si>
  <si>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</si>
  <si>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</si>
  <si>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</si>
  <si>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</si>
  <si>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</si>
  <si>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</si>
  <si>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</si>
  <si>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</si>
  <si>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</si>
  <si>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</si>
  <si>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</si>
  <si>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</si>
  <si>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</si>
  <si>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</si>
  <si>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</si>
  <si>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</si>
  <si>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</si>
  <si>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</si>
  <si>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</si>
  <si>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</si>
  <si>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</si>
  <si>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</si>
  <si>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</si>
  <si>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</si>
  <si>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</si>
  <si>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</si>
  <si>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</si>
  <si>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</si>
  <si>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</si>
  <si>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</si>
  <si>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</si>
  <si>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</si>
  <si>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</si>
  <si>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</si>
  <si>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</si>
  <si>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</si>
  <si>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</si>
  <si>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</si>
  <si>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</si>
  <si>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</si>
  <si>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</si>
  <si>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</si>
  <si>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</si>
  <si>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</si>
  <si>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</si>
  <si>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</si>
  <si>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</si>
  <si>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</si>
  <si>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</si>
  <si>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</si>
  <si>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</si>
  <si>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</si>
  <si>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</si>
  <si>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</si>
  <si>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</si>
  <si>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</si>
  <si>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</si>
  <si>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</si>
  <si>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</si>
  <si>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</si>
  <si>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</si>
  <si>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</si>
  <si>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</si>
  <si>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</si>
  <si>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</si>
  <si>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</si>
  <si>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</si>
  <si>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</si>
  <si>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</si>
  <si>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</si>
  <si>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</si>
  <si>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</si>
  <si>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</si>
  <si>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</si>
  <si>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</si>
  <si>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</si>
  <si>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</si>
  <si>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</si>
  <si>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</si>
  <si>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</si>
  <si>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</si>
  <si>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</si>
  <si>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</si>
  <si>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</si>
  <si>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</si>
  <si>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</si>
  <si>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</si>
  <si>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</si>
  <si>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</si>
  <si>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</si>
  <si>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</si>
  <si>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</si>
  <si>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</si>
  <si>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</si>
  <si>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</si>
  <si>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</si>
  <si>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</si>
  <si>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</si>
  <si>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</si>
  <si>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</si>
  <si>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</si>
  <si>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</si>
  <si>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</si>
  <si>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</si>
  <si>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</si>
  <si>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</si>
  <si>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</si>
  <si>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</si>
  <si>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</si>
  <si>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</si>
  <si>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</si>
  <si>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</si>
  <si>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</si>
  <si>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</si>
  <si>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</si>
  <si>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</si>
  <si>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</si>
  <si>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</si>
  <si>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</si>
  <si>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</si>
  <si>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</si>
  <si>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</si>
  <si>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</si>
  <si>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</si>
  <si>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</si>
  <si>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</si>
  <si>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</si>
  <si>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</si>
  <si>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</si>
  <si>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</si>
  <si>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</si>
  <si>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</si>
  <si>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</si>
  <si>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</si>
  <si>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</si>
  <si>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</si>
  <si>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</si>
  <si>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</si>
  <si>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</si>
  <si>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</si>
  <si>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</si>
  <si>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</si>
  <si>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</si>
  <si>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</si>
  <si>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</si>
  <si>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</si>
  <si>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</si>
  <si>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</si>
  <si>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</si>
  <si>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</si>
  <si>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</si>
  <si>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</si>
  <si>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</si>
  <si>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</si>
  <si>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</si>
  <si>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</si>
  <si>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</si>
  <si>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</si>
  <si>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</si>
  <si>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</si>
  <si>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</si>
  <si>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</si>
  <si>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</si>
  <si>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</si>
  <si>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</si>
  <si>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</si>
  <si>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</si>
  <si>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</si>
  <si>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</si>
  <si>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</si>
  <si>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</si>
  <si>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</si>
  <si>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</si>
  <si>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</si>
  <si>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</si>
  <si>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</si>
  <si>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</si>
  <si>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</si>
  <si>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</si>
  <si>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</si>
  <si>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</si>
  <si>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</si>
  <si>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</si>
  <si>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</si>
  <si>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</si>
  <si>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</si>
  <si>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</si>
  <si>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</si>
  <si>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</si>
  <si>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</si>
  <si>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</si>
  <si>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</si>
  <si>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</si>
  <si>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</si>
  <si>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</si>
  <si>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</si>
  <si>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</si>
  <si>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</si>
  <si>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</si>
  <si>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</si>
  <si>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</si>
  <si>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</si>
  <si>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</si>
  <si>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</si>
  <si>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</si>
  <si>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</si>
  <si>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</si>
  <si>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</si>
  <si>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</si>
  <si>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</si>
  <si>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</si>
  <si>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</si>
  <si>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</si>
  <si>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</si>
  <si>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</si>
  <si>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</si>
  <si>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</si>
  <si>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</si>
  <si>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</si>
  <si>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</si>
  <si>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</si>
  <si>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</si>
  <si>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</si>
  <si>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</si>
  <si>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</si>
  <si>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</si>
  <si>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</si>
  <si>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</si>
  <si>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</si>
  <si>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</si>
  <si>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</si>
  <si>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</si>
  <si>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</si>
  <si>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</si>
  <si>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</si>
  <si>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</si>
  <si>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</si>
  <si>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</si>
  <si>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</si>
  <si>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</si>
  <si>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</si>
  <si>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</si>
  <si>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</si>
  <si>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</si>
  <si>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</si>
  <si>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</si>
  <si>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</si>
  <si>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</si>
  <si>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</si>
  <si>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</si>
  <si>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</si>
  <si>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</si>
  <si>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</si>
  <si>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</si>
  <si>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</si>
  <si>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</si>
  <si>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</si>
  <si>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</si>
  <si>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</si>
  <si>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</si>
  <si>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</si>
  <si>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</si>
  <si>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</si>
  <si>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</si>
  <si>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</si>
  <si>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</si>
  <si>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</si>
  <si>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</si>
  <si>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</si>
  <si>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</si>
  <si>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</si>
  <si>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</si>
  <si>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</si>
  <si>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</si>
  <si>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</si>
  <si>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</si>
  <si>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</si>
  <si>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</si>
  <si>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</si>
  <si>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</si>
  <si>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</si>
  <si>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</si>
  <si>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</si>
  <si>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</si>
  <si>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</si>
  <si>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</si>
  <si>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</si>
  <si>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</si>
  <si>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</si>
  <si>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</si>
  <si>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</si>
  <si>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</si>
  <si>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</si>
  <si>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</si>
  <si>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</si>
  <si>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</si>
  <si>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</si>
  <si>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</si>
  <si>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</si>
  <si>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</si>
  <si>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</si>
  <si>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</si>
  <si>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</si>
  <si>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</si>
  <si>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</si>
  <si>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</si>
  <si>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</si>
  <si>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</si>
  <si>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</si>
  <si>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</si>
  <si>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</si>
  <si>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</si>
  <si>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</si>
  <si>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</si>
  <si>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</si>
  <si>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</si>
  <si>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</si>
  <si>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</si>
  <si>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</si>
  <si>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</si>
  <si>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</si>
  <si>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</si>
  <si>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</si>
  <si>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</si>
  <si>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</si>
  <si>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</si>
  <si>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</si>
  <si>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</si>
  <si>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</si>
  <si>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</si>
  <si>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</si>
  <si>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</si>
  <si>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</si>
  <si>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</si>
  <si>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</si>
  <si>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</si>
  <si>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</si>
  <si>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</si>
  <si>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</si>
  <si>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</si>
  <si>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</si>
  <si>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</si>
  <si>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</si>
  <si>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</si>
  <si>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</si>
  <si>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</si>
  <si>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</si>
  <si>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</si>
  <si>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</si>
  <si>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</si>
  <si>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</si>
  <si>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</si>
  <si>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</si>
  <si>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</si>
  <si>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</si>
  <si>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</si>
  <si>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</si>
  <si>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</si>
  <si>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</si>
  <si>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</si>
  <si>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</si>
  <si>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</si>
  <si>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</si>
  <si>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</si>
  <si>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</si>
  <si>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</si>
  <si>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</si>
  <si>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</si>
  <si>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</si>
  <si>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</si>
  <si>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</si>
  <si>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</si>
  <si>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</si>
  <si>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</si>
  <si>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</si>
  <si>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</si>
  <si>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</si>
  <si>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</si>
  <si>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</si>
  <si>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</si>
  <si>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</si>
  <si>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</si>
  <si>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</si>
  <si>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</si>
  <si>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</si>
  <si>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</si>
  <si>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</si>
  <si>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</si>
  <si>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</si>
  <si>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</si>
  <si>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</si>
  <si>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</si>
  <si>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</si>
  <si>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</si>
  <si>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</si>
  <si>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</si>
  <si>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</si>
  <si>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</si>
  <si>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</si>
  <si>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</si>
  <si>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</si>
  <si>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</si>
  <si>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</si>
  <si>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</si>
  <si>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</si>
  <si>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</si>
  <si>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</si>
  <si>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</si>
  <si>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</si>
  <si>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</si>
  <si>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</si>
  <si>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</si>
  <si>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</si>
  <si>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</si>
  <si>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</si>
  <si>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</si>
  <si>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</si>
  <si>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</si>
  <si>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</si>
  <si>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</si>
  <si>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</si>
  <si>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</si>
  <si>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</si>
  <si>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</si>
  <si>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</si>
  <si>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</si>
  <si>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</si>
  <si>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</si>
  <si>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</si>
  <si>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</si>
  <si>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</si>
  <si>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</si>
  <si>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</si>
  <si>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</si>
  <si>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</si>
  <si>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</si>
  <si>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</si>
  <si>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</si>
  <si>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</si>
  <si>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</si>
  <si>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</si>
  <si>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</si>
  <si>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</si>
  <si>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</si>
  <si>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</si>
  <si>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</si>
  <si>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</si>
  <si>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</si>
  <si>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</si>
  <si>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</si>
  <si>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</si>
  <si>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</si>
  <si>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</si>
  <si>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</si>
  <si>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</si>
  <si>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</si>
  <si>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</si>
  <si>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</si>
  <si>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</si>
  <si>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</si>
  <si>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</si>
  <si>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</si>
  <si>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</si>
  <si>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</si>
  <si>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</si>
  <si>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</si>
  <si>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</si>
  <si>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</si>
  <si>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</si>
  <si>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</si>
  <si>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</si>
  <si>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</si>
  <si>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</si>
  <si>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</si>
  <si>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</si>
  <si>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</si>
  <si>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</si>
  <si>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</si>
  <si>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</si>
  <si>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</si>
  <si>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</si>
  <si>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</si>
  <si>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</si>
  <si>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</si>
  <si>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</si>
  <si>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</si>
  <si>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</si>
  <si>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</si>
  <si>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</si>
  <si>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</si>
  <si>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</si>
  <si>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</si>
  <si>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</si>
  <si>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</si>
  <si>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</si>
  <si>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</si>
  <si>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</si>
  <si>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</si>
  <si>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</si>
  <si>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</si>
  <si>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</si>
  <si>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</si>
  <si>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</si>
  <si>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</si>
  <si>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</si>
  <si>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</si>
  <si>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</si>
  <si>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</si>
  <si>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</si>
  <si>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</si>
  <si>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</si>
  <si>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</si>
  <si>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</si>
  <si>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</si>
  <si>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</si>
  <si>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</si>
  <si>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</si>
  <si>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</si>
  <si>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</si>
  <si>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</si>
  <si>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</si>
  <si>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</si>
  <si>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</si>
  <si>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</si>
  <si>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</si>
  <si>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</si>
  <si>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</si>
  <si>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</si>
  <si>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</si>
  <si>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</si>
  <si>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</si>
  <si>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</si>
  <si>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</si>
  <si>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</si>
  <si>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</si>
  <si>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</si>
  <si>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</si>
  <si>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</si>
  <si>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</si>
  <si>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</si>
  <si>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</si>
  <si>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</si>
  <si>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</si>
  <si>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</si>
  <si>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</si>
  <si>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</si>
  <si>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</si>
  <si>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</si>
  <si>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</si>
  <si>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</si>
  <si>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</si>
  <si>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</si>
  <si>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</si>
  <si>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</si>
  <si>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</si>
  <si>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</si>
  <si>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</si>
  <si>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</si>
  <si>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</si>
  <si>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</si>
  <si>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</si>
  <si>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</si>
  <si>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</si>
  <si>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</si>
  <si>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</si>
  <si>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</si>
  <si>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</si>
  <si>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</si>
  <si>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</si>
  <si>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</si>
  <si>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</si>
  <si>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</si>
  <si>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</si>
  <si>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</si>
  <si>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</si>
  <si>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</si>
  <si>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</si>
  <si>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</si>
  <si>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</si>
  <si>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</si>
  <si>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</si>
  <si>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</si>
  <si>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</si>
  <si>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</si>
  <si>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</si>
  <si>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</si>
  <si>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</si>
  <si>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</si>
  <si>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</si>
  <si>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</si>
  <si>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</si>
  <si>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</si>
  <si>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</si>
  <si>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</si>
  <si>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</si>
  <si>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</si>
  <si>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</si>
  <si>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</si>
  <si>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</si>
  <si>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</si>
  <si>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</si>
  <si>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</si>
  <si>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</si>
  <si>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</si>
  <si>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</si>
  <si>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</si>
  <si>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</si>
  <si>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</si>
  <si>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</si>
  <si>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</si>
  <si>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</si>
  <si>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</si>
  <si>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</si>
  <si>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</si>
  <si>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</si>
  <si>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</si>
  <si>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</si>
  <si>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</si>
  <si>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</si>
  <si>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</si>
  <si>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</si>
  <si>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</si>
  <si>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</si>
  <si>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</si>
  <si>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</si>
  <si>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</si>
  <si>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</si>
  <si>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</si>
  <si>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</si>
  <si>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</si>
  <si>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</si>
  <si>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</si>
  <si>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</si>
  <si>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</si>
  <si>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</si>
  <si>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</si>
  <si>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</si>
  <si>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</si>
  <si>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</si>
  <si>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</si>
  <si>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</si>
  <si>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</si>
  <si>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</si>
  <si>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</si>
  <si>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</si>
  <si>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</si>
  <si>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</si>
  <si>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</si>
  <si>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</si>
  <si>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</si>
  <si>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</si>
  <si>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</si>
  <si>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</si>
  <si>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</si>
  <si>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</si>
  <si>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</si>
  <si>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</si>
  <si>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</si>
  <si>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</si>
  <si>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</si>
  <si>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</si>
  <si>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</si>
  <si>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</si>
  <si>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</si>
  <si>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</si>
  <si>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</si>
  <si>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</si>
  <si>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</si>
  <si>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</si>
  <si>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</si>
  <si>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</si>
  <si>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</si>
  <si>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</si>
  <si>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</si>
  <si>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</si>
  <si>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</si>
  <si>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</si>
  <si>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</si>
  <si>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</si>
  <si>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</si>
  <si>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</si>
  <si>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</si>
  <si>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</si>
  <si>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</si>
  <si>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</si>
  <si>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</si>
  <si>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</si>
  <si>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</si>
  <si>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</si>
  <si>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</si>
  <si>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</si>
  <si>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</si>
  <si>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</si>
  <si>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</si>
  <si>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</si>
  <si>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</si>
  <si>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</si>
  <si>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</si>
  <si>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</si>
  <si>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</si>
  <si>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</si>
  <si>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</si>
  <si>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</si>
  <si>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</si>
  <si>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</si>
  <si>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</si>
  <si>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</si>
  <si>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</si>
  <si>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</si>
  <si>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</si>
  <si>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</si>
  <si>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</si>
  <si>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</si>
  <si>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</si>
  <si>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</si>
  <si>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</si>
  <si>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</si>
  <si>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</si>
  <si>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</si>
  <si>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</si>
  <si>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</si>
  <si>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</si>
  <si>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</si>
  <si>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</si>
  <si>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</si>
  <si>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</si>
  <si>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</si>
  <si>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</si>
  <si>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</si>
  <si>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</si>
  <si>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</si>
  <si>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</si>
  <si>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</si>
  <si>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</si>
  <si>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</si>
  <si>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</si>
  <si>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</si>
  <si>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</si>
  <si>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</si>
  <si>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</si>
  <si>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</si>
  <si>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</si>
  <si>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</si>
  <si>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</si>
  <si>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</si>
  <si>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</si>
  <si>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</si>
  <si>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</si>
  <si>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</si>
  <si>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</si>
  <si>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</si>
  <si>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</si>
  <si>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</si>
  <si>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</si>
  <si>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</si>
  <si>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</si>
  <si>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</si>
  <si>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</si>
  <si>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</si>
  <si>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</si>
  <si>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</si>
  <si>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</si>
  <si>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</si>
  <si>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</si>
  <si>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</si>
  <si>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</si>
  <si>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</si>
  <si>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</si>
  <si>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</si>
  <si>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</si>
  <si>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</si>
  <si>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</si>
  <si>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</si>
  <si>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</si>
  <si>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</si>
  <si>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</si>
  <si>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</si>
  <si>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</si>
  <si>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</si>
  <si>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</si>
  <si>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</si>
  <si>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</si>
  <si>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</si>
  <si>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</si>
  <si>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</si>
  <si>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</si>
  <si>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</si>
  <si>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</si>
  <si>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</si>
  <si>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</si>
  <si>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</si>
  <si>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</si>
  <si>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</si>
  <si>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</si>
  <si>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</si>
  <si>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</si>
  <si>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</si>
  <si>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</si>
  <si>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</si>
  <si>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</si>
  <si>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</si>
  <si>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</si>
  <si>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</si>
  <si>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</si>
  <si>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</si>
  <si>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</si>
  <si>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</si>
  <si>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</si>
  <si>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</si>
  <si>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</si>
  <si>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</si>
  <si>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</si>
  <si>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</si>
  <si>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</si>
  <si>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</si>
  <si>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</si>
  <si>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</si>
  <si>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</si>
  <si>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</si>
  <si>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</si>
  <si>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</si>
  <si>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</si>
  <si>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</si>
  <si>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</si>
  <si>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</si>
  <si>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</si>
  <si>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</si>
  <si>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</si>
  <si>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</si>
  <si>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</si>
  <si>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</si>
  <si>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</si>
  <si>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</si>
  <si>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</si>
  <si>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</si>
  <si>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</si>
  <si>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</si>
  <si>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</si>
  <si>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</si>
  <si>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</si>
  <si>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</si>
  <si>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</si>
  <si>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</si>
  <si>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</si>
  <si>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</si>
  <si>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</si>
  <si>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</si>
  <si>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</si>
  <si>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</si>
  <si>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</si>
  <si>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</si>
  <si>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</si>
  <si>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</si>
  <si>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</si>
  <si>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</si>
  <si>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</si>
  <si>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</si>
  <si>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</si>
  <si>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</si>
  <si>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</si>
  <si>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</si>
  <si>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</si>
  <si>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</si>
  <si>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</si>
  <si>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</si>
  <si>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</si>
  <si>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</si>
  <si>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</si>
  <si>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</si>
  <si>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</si>
  <si>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</si>
  <si>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</si>
  <si>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</si>
  <si>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</si>
  <si>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</si>
  <si>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</si>
  <si>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</si>
  <si>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</si>
  <si>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</si>
  <si>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</si>
  <si>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</si>
  <si>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</si>
  <si>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</si>
  <si>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</si>
  <si>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</si>
  <si>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</si>
  <si>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</si>
  <si>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</si>
  <si>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</si>
  <si>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</si>
  <si>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</si>
  <si>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</si>
  <si>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</si>
  <si>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</si>
  <si>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</si>
  <si>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</si>
  <si>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</si>
  <si>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</si>
  <si>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</si>
  <si>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</si>
  <si>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</si>
  <si>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</si>
  <si>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</si>
  <si>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</si>
  <si>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</si>
  <si>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</si>
  <si>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</si>
  <si>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</si>
  <si>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</si>
  <si>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</si>
  <si>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</si>
  <si>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</si>
  <si>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</si>
  <si>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</si>
  <si>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</si>
  <si>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</si>
  <si>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</si>
  <si>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</si>
  <si>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</si>
  <si>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</si>
  <si>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</si>
  <si>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</si>
  <si>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</si>
  <si>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</si>
  <si>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</si>
  <si>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</si>
  <si>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</si>
  <si>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</si>
  <si>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</si>
  <si>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</si>
  <si>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</si>
  <si>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</si>
  <si>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</si>
  <si>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</si>
  <si>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</si>
  <si>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</si>
  <si>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</si>
  <si>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</si>
  <si>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</si>
  <si>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</si>
  <si>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</si>
  <si>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</si>
  <si>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</si>
  <si>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</si>
  <si>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</si>
  <si>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</si>
  <si>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</si>
  <si>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</si>
  <si>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</si>
  <si>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</si>
  <si>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</si>
  <si>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</si>
  <si>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</si>
  <si>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</si>
  <si>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</si>
  <si>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</si>
  <si>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</si>
  <si>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</si>
  <si>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</si>
  <si>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</si>
  <si>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</si>
  <si>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</si>
  <si>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</si>
  <si>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</si>
  <si>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</si>
  <si>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</si>
  <si>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</si>
  <si>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</si>
  <si>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</si>
  <si>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</si>
  <si>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</si>
  <si>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</si>
  <si>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</si>
  <si>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</si>
  <si>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</si>
  <si>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</si>
  <si>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</si>
  <si>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</si>
  <si>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</si>
  <si>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</si>
  <si>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</si>
  <si>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</si>
  <si>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</si>
  <si>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</si>
  <si>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</si>
  <si>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</si>
  <si>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</si>
  <si>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</si>
  <si>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</si>
  <si>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</si>
  <si>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</si>
  <si>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Cửu Long</t>
  </si>
  <si>
    <t>Đồng bằng sông Hồng</t>
  </si>
  <si>
    <t>Đồng bằng Sông Cửu Long</t>
  </si>
  <si>
    <t>Duyên hải miền Trung</t>
  </si>
  <si>
    <t>Đông Nam Bộ</t>
  </si>
  <si>
    <t>Duyên hải miền Trung</t>
  </si>
  <si>
    <t>Đồng bằng Sông Cửu Long</t>
  </si>
  <si>
    <t>Trung du miền núi phía Bắc</t>
  </si>
  <si>
    <t>Duyên hải miền Trung</t>
  </si>
  <si>
    <t>Tây Nguyên</t>
  </si>
  <si>
    <t>Trung du miền núi phía Bắc</t>
  </si>
  <si>
    <t>Đông Nam Bộ</t>
  </si>
  <si>
    <t>Đồng bằng Sông Cửu Long</t>
  </si>
  <si>
    <t>Tây Nguyên</t>
  </si>
  <si>
    <t>Đông Nam Bộ</t>
  </si>
  <si>
    <t>Trung du miền núi phía Bắc</t>
  </si>
  <si>
    <t>Đồng bằng sông Hồng</t>
  </si>
  <si>
    <t>Duyên hải miền Trung</t>
  </si>
  <si>
    <t>Đồng bằng sông Hồng</t>
  </si>
  <si>
    <t>Đồng bằng Sông Cửu Long</t>
  </si>
  <si>
    <t>Trung du miền núi phía Bắc</t>
  </si>
  <si>
    <t>Đồng bằng sông Hồng</t>
  </si>
  <si>
    <t>Duyên hải miền Trung</t>
  </si>
  <si>
    <t>Đồng bằng Sông Cửu Long</t>
  </si>
  <si>
    <t>Tây Nguyên</t>
  </si>
  <si>
    <t>Trung du miền núi phía Bắc</t>
  </si>
  <si>
    <t>Tây Nguyên</t>
  </si>
  <si>
    <t>Trung du miền núi phía Bắc</t>
  </si>
  <si>
    <t>Đồng bằng Sông Cửu Long</t>
  </si>
  <si>
    <t>Đồng bằng sông Hồng</t>
  </si>
  <si>
    <t>Duyên hải miền Trung</t>
  </si>
  <si>
    <t>Đồng bằng sông Hồng</t>
  </si>
  <si>
    <t>Duyên hải miền Trung</t>
  </si>
  <si>
    <t>Trung du miền núi phía Bắc</t>
  </si>
  <si>
    <t>Duyên hải miền Trung</t>
  </si>
  <si>
    <t>Đồng bằng sông Hồng</t>
  </si>
  <si>
    <t>Duyên hải miền Trung</t>
  </si>
  <si>
    <t>Đồng bằng Sông Cửu Long</t>
  </si>
  <si>
    <t>Trung du miền núi phía Bắc</t>
  </si>
  <si>
    <t>Duyên hải miền Trung</t>
  </si>
  <si>
    <t>Đông Nam Bộ</t>
  </si>
  <si>
    <t>Đồng bằng sông Hồng</t>
  </si>
  <si>
    <t>Trung du miền núi phía Bắc</t>
  </si>
  <si>
    <t>Duyên hải miền Trung</t>
  </si>
  <si>
    <t>Đồng bằng Sông Cửu Long</t>
  </si>
  <si>
    <t>Trung du miền núi phía Bắc</t>
  </si>
  <si>
    <t>Đồng bằng Sông Cửu Long</t>
  </si>
  <si>
    <t>Đồng bằng sông Hồng</t>
  </si>
  <si>
    <t>Trung du miền núi phía Bắc</t>
  </si>
  <si>
    <t>Đồng Tháp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</si>
</sst>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sz val="11"/>
      <name val="Calibri"/>
      <family val="2"/>
    </font>
    <font>
      <sz val="10"/>
      <name val="Cambria"/>
      <family val="1"/>
    </font>
    <font>
      <sz val="10"/>
      <color theme="1"/>
      <name val="Cambria"/>
      <family val="1"/>
    </font>
  </fonts>
  <fills count="3">
    <fill>
      <patternFill patternType="none"/>
    </fill>
    <fill>
      <patternFill patternType="gray125"/>
    </fill>
    <fill>
      <patternFill patternType="solid">
        <fgColor theme="4" tint="0.59996337778862885"/>
        <bgColor indexed="64"/>
      </patternFill>
    </fill>
  </fills>
  <borders count="8">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0" fontId="2" fillId="0" borderId="0" xfId="0" applyFont="1"/>
    <xf numFmtId="2" fontId="2" fillId="0" borderId="0" xfId="0" applyNumberFormat="1" applyFont="1" applyAlignment="1">
      <alignment horizontal="center"/>
    </xf>
    <xf numFmtId="0" fontId="2" fillId="2" borderId="5" xfId="0" applyFont="1" applyFill="1" applyBorder="1" applyAlignment="1">
      <alignment vertical="center" wrapText="1"/>
    </xf>
    <xf numFmtId="0" fontId="2" fillId="0" borderId="4" xfId="0" applyFont="1" applyBorder="1"/>
    <xf numFmtId="2" fontId="2" fillId="0" borderId="4" xfId="0" applyNumberFormat="1" applyFont="1" applyBorder="1" applyAlignment="1">
      <alignment horizontal="center"/>
    </xf>
    <xf numFmtId="0" fontId="3" fillId="0" borderId="0" xfId="0" applyFont="1"/>
    <xf numFmtId="2" fontId="3" fillId="0" borderId="0" xfId="0" applyNumberFormat="1" applyFont="1" applyAlignment="1">
      <alignment horizontal="center" vertical="center"/>
    </xf>
    <xf numFmtId="0" fontId="3" fillId="0" borderId="0" xfId="0" applyFont="1" applyAlignment="1">
      <alignment horizontal="center"/>
    </xf>
    <xf numFmtId="0" fontId="3" fillId="2" borderId="0" xfId="0" applyFont="1" applyFill="1"/>
    <xf numFmtId="2" fontId="3" fillId="2" borderId="0" xfId="0" applyNumberFormat="1" applyFont="1" applyFill="1" applyAlignment="1">
      <alignment horizontal="center" vertical="center"/>
    </xf>
    <xf numFmtId="0" fontId="2" fillId="0" borderId="0" xfId="0" applyFont="1" applyAlignment="1">
      <alignment horizontal="center"/>
    </xf>
    <xf numFmtId="9" fontId="2" fillId="0" borderId="0" xfId="1" applyFont="1" applyAlignment="1">
      <alignment horizontal="center"/>
    </xf>
    <xf numFmtId="2" fontId="2" fillId="0" borderId="2" xfId="0" applyNumberFormat="1" applyFont="1" applyBorder="1" applyAlignment="1">
      <alignment horizontal="center"/>
    </xf>
    <xf numFmtId="0" fontId="3" fillId="0" borderId="0" xfId="0" applyFont="1" applyAlignment="1">
      <alignment horizontal="center" vertical="center"/>
    </xf>
    <xf numFmtId="9" fontId="3" fillId="2" borderId="0" xfId="1" applyFont="1" applyFill="1" applyAlignment="1">
      <alignment horizontal="center" vertical="center"/>
    </xf>
    <xf numFmtId="9" fontId="3" fillId="0" borderId="0" xfId="1" applyFont="1" applyAlignment="1">
      <alignment horizontal="center" vertical="center"/>
    </xf>
    <xf numFmtId="1" fontId="3" fillId="2" borderId="0" xfId="1" applyNumberFormat="1" applyFont="1" applyFill="1" applyAlignment="1">
      <alignment horizontal="center" vertical="center"/>
    </xf>
    <xf numFmtId="1" fontId="3" fillId="0" borderId="0" xfId="1" applyNumberFormat="1" applyFont="1" applyAlignment="1">
      <alignment horizontal="center" vertical="center"/>
    </xf>
    <xf numFmtId="0" fontId="2" fillId="2" borderId="6" xfId="0" applyFont="1" applyFill="1" applyBorder="1" applyAlignment="1">
      <alignment vertical="center" wrapText="1"/>
    </xf>
    <xf numFmtId="9" fontId="2" fillId="0" borderId="0" xfId="1" applyFont="1"/>
    <xf numFmtId="0" fontId="2" fillId="2" borderId="5" xfId="0" applyFont="1" applyFill="1" applyBorder="1" applyAlignment="1">
      <alignment vertical="top" wrapText="1"/>
    </xf>
    <xf numFmtId="0" fontId="2" fillId="2" borderId="6" xfId="0" applyFont="1" applyFill="1" applyBorder="1" applyAlignment="1">
      <alignment vertical="top" wrapText="1"/>
    </xf>
    <xf numFmtId="2" fontId="2" fillId="0" borderId="2" xfId="0" applyNumberFormat="1" applyFont="1" applyBorder="1" applyAlignment="1">
      <alignment horizontal="center" vertical="center"/>
    </xf>
    <xf numFmtId="2" fontId="2" fillId="0" borderId="0" xfId="0" applyNumberFormat="1" applyFont="1" applyAlignment="1">
      <alignment horizontal="center" vertical="center"/>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9" fontId="2" fillId="0" borderId="0" xfId="1" applyFont="1" applyAlignment="1">
      <alignment horizontal="center" vertical="center"/>
    </xf>
    <xf numFmtId="1" fontId="2" fillId="0" borderId="0" xfId="1" applyNumberFormat="1" applyFont="1" applyAlignment="1">
      <alignment horizontal="center" vertical="center"/>
    </xf>
    <xf numFmtId="1" fontId="2" fillId="0" borderId="0" xfId="1" applyNumberFormat="1" applyFont="1"/>
    <xf numFmtId="0" fontId="2" fillId="2" borderId="5" xfId="0" applyFont="1" applyFill="1" applyBorder="1" applyAlignment="1">
      <alignment horizontal="left" vertical="center" wrapText="1"/>
    </xf>
    <xf numFmtId="2" fontId="2" fillId="0" borderId="4" xfId="0" applyNumberFormat="1" applyFont="1" applyBorder="1" applyAlignment="1">
      <alignment horizontal="center" vertical="center"/>
    </xf>
    <xf numFmtId="9" fontId="2" fillId="0" borderId="4" xfId="1" applyFont="1" applyBorder="1" applyAlignment="1">
      <alignment horizontal="center" vertical="center"/>
    </xf>
    <xf numFmtId="1" fontId="2" fillId="0" borderId="0" xfId="0" applyNumberFormat="1" applyFont="1" applyAlignment="1">
      <alignment horizontal="center" vertical="center"/>
    </xf>
    <xf numFmtId="1" fontId="2" fillId="0" borderId="4" xfId="0" applyNumberFormat="1" applyFont="1" applyBorder="1" applyAlignment="1">
      <alignment horizontal="center" vertical="center"/>
    </xf>
    <xf numFmtId="1" fontId="3" fillId="2" borderId="0" xfId="0" applyNumberFormat="1" applyFont="1" applyFill="1" applyAlignment="1">
      <alignment horizontal="center" vertical="center"/>
    </xf>
    <xf numFmtId="1" fontId="3" fillId="0" borderId="0" xfId="0" applyNumberFormat="1" applyFont="1" applyAlignment="1">
      <alignment horizontal="center" vertical="center"/>
    </xf>
    <xf numFmtId="0" fontId="2" fillId="2" borderId="1" xfId="0" applyFont="1" applyFill="1" applyBorder="1" applyAlignment="1">
      <alignment vertical="top" wrapText="1"/>
    </xf>
    <xf numFmtId="0" fontId="2" fillId="2" borderId="3" xfId="0" applyFont="1" applyFill="1" applyBorder="1" applyAlignment="1">
      <alignment vertical="top" wrapText="1"/>
    </xf>
    <xf numFmtId="10" fontId="2" fillId="0" borderId="0" xfId="1" applyNumberFormat="1" applyFont="1" applyAlignment="1">
      <alignment horizontal="center" vertical="center"/>
    </xf>
    <xf numFmtId="0" fontId="2" fillId="2" borderId="0" xfId="0" applyFont="1" applyFill="1" applyAlignment="1">
      <alignment horizontal="center" vertical="center" wrapText="1"/>
    </xf>
    <xf numFmtId="0" fontId="2" fillId="2" borderId="4" xfId="0" applyFont="1" applyFill="1" applyBorder="1" applyAlignment="1">
      <alignment vertical="top" wrapText="1"/>
    </xf>
    <xf numFmtId="0" fontId="2" fillId="2" borderId="7" xfId="0" applyFont="1" applyFill="1" applyBorder="1" applyAlignment="1">
      <alignment vertical="top" wrapText="1"/>
    </xf>
    <xf numFmtId="2" fontId="2" fillId="0" borderId="7" xfId="0" applyNumberFormat="1" applyFont="1" applyBorder="1" applyAlignment="1">
      <alignment horizontal="center"/>
    </xf>
    <xf numFmtId="0" fontId="2" fillId="0" borderId="4" xfId="0" applyFont="1" applyBorder="1" applyAlignment="1">
      <alignment horizontal="center"/>
    </xf>
    <xf numFmtId="9" fontId="2" fillId="0" borderId="4" xfId="1" applyFont="1" applyBorder="1" applyAlignment="1">
      <alignment horizontal="center"/>
    </xf>
    <xf numFmtId="2" fontId="2" fillId="0" borderId="7" xfId="0" applyNumberFormat="1" applyFont="1" applyBorder="1" applyAlignment="1">
      <alignment horizontal="center" vertical="center"/>
    </xf>
    <xf numFmtId="1" fontId="2" fillId="0" borderId="4" xfId="1" applyNumberFormat="1" applyFont="1" applyBorder="1" applyAlignment="1">
      <alignment horizontal="center" vertical="center"/>
    </xf>
    <xf numFmtId="10" fontId="2" fillId="0" borderId="4" xfId="1" applyNumberFormat="1" applyFont="1" applyBorder="1" applyAlignment="1">
      <alignment horizontal="center" vertical="center"/>
    </xf>
    <xf numFmtId="10" fontId="3" fillId="2" borderId="0" xfId="1" applyNumberFormat="1" applyFont="1" applyFill="1" applyAlignment="1">
      <alignment horizontal="center" vertical="center"/>
    </xf>
    <xf numFmtId="10" fontId="3" fillId="0" borderId="0" xfId="1" applyNumberFormat="1" applyFont="1" applyAlignment="1">
      <alignment horizontal="center" vertical="center"/>
    </xf>
    <xf numFmtId="2" fontId="3" fillId="2" borderId="0" xfId="1" applyNumberFormat="1" applyFont="1" applyFill="1" applyAlignment="1">
      <alignment horizontal="center" vertical="center"/>
    </xf>
    <xf numFmtId="2" fontId="3"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tabSelected="1" zoomScale="80" zoomScaleNormal="80" workbookViewId="0">
      <pane xSplit="1" ySplit="1" topLeftCell="B2" activePane="bottomRight" state="frozen"/>
      <selection pane="topRight" activeCell="B1" sqref="B1"/>
      <selection pane="bottomLeft" activeCell="A2" sqref="A2"/>
      <selection pane="bottomRight" activeCell="Q14" sqref="Q14"/>
    </sheetView>
  </sheetViews>
  <sheetFormatPr defaultColWidth="8.77734375" defaultRowHeight="13.2" x14ac:dyDescent="0.25"/>
  <cols>
    <col min="1" max="1" width="11.44140625" style="1" bestFit="1" customWidth="1"/>
    <col min="2" max="2" width="12.44140625" style="1" customWidth="1"/>
    <col min="3" max="3" width="14.109375" style="1" customWidth="1"/>
    <col min="4" max="6" width="12.44140625" style="1" customWidth="1"/>
    <col min="7" max="7" width="15.5546875" style="1" customWidth="1"/>
    <col min="8" max="8" width="15" style="1" customWidth="1"/>
    <col min="9" max="9" width="21.88671875" style="1" customWidth="1"/>
    <col min="10" max="10" width="18.88671875" style="1" customWidth="1"/>
    <col min="11" max="11" width="12.44140625" style="1" customWidth="1"/>
    <col min="12" max="12" width="21" style="1" customWidth="1"/>
    <col min="13" max="13" width="31.44140625" style="1" customWidth="1"/>
    <col min="14" max="16384" width="8.77734375" style="1"/>
  </cols>
  <sheetData>
    <row r="1" spans="1:13" ht="39.6" x14ac:dyDescent="0.25">
      <c r="A1" s="26" t="s">
        <v>4</v>
      </c>
      <c r="B1" s="26" t="s">
        <v>5</v>
      </c>
      <c r="C1" s="26" t="s">
        <v>6</v>
      </c>
      <c r="D1" s="26" t="s">
        <v>7</v>
      </c>
      <c r="E1" s="26" t="s">
        <v>8</v>
      </c>
      <c r="F1" s="26" t="s">
        <v>9</v>
      </c>
      <c r="G1" s="26" t="s">
        <v>10</v>
      </c>
      <c r="H1" s="26" t="s">
        <v>11</v>
      </c>
      <c r="I1" s="26" t="s">
        <v>14</v>
      </c>
      <c r="J1" s="26" t="s">
        <v>15</v>
      </c>
      <c r="K1" s="26" t="s">
        <v>12</v>
      </c>
      <c r="L1" s="26" t="s">
        <v>159</v>
      </c>
      <c r="M1" s="26" t="s">
        <v>158</v>
      </c>
    </row>
    <row r="2" spans="1:13" x14ac:dyDescent="0.25">
      <c r="A2" s="1" t="s">
        <v>160</v>
      </c>
      <c r="B2" s="2">
        <v>62.372936248779297</v>
      </c>
      <c r="C2" s="2">
        <v>6.7709417343139648</v>
      </c>
      <c r="D2" s="2">
        <v>7.0776057243347168</v>
      </c>
      <c r="E2" s="2">
        <v>6.1922311782836914</v>
      </c>
      <c r="F2" s="2">
        <v>7.5162878036499023</v>
      </c>
      <c r="G2" s="2">
        <v>7.0454330444335938</v>
      </c>
      <c r="H2" s="2">
        <v>4.8353128433227539</v>
      </c>
      <c r="I2" s="2">
        <v>6.5978221893310547</v>
      </c>
      <c r="J2" s="2">
        <v>5.2362213134765625</v>
      </c>
      <c r="K2" s="2">
        <v>5.0453066825866699</v>
      </c>
      <c r="L2" s="2">
        <v>6.8557672500610352</v>
      </c>
      <c r="M2" s="1" t="s">
        <v>223</v>
      </c>
    </row>
    <row r="3" spans="1:13" x14ac:dyDescent="0.25">
      <c r="A3" s="1" t="s">
        <v>161</v>
      </c>
      <c r="B3" s="2">
        <v>70.262619018554688</v>
      </c>
      <c r="C3" s="2">
        <v>6.9458770751953125</v>
      </c>
      <c r="D3" s="2">
        <v>7.6590456962585449</v>
      </c>
      <c r="E3" s="2">
        <v>5.9310355186462402</v>
      </c>
      <c r="F3" s="2">
        <v>7.8144350051879883</v>
      </c>
      <c r="G3" s="2">
        <v>7.793614387512207</v>
      </c>
      <c r="H3" s="2">
        <v>6.9874782562255859</v>
      </c>
      <c r="I3" s="2">
        <v>7.2130680084228516</v>
      </c>
      <c r="J3" s="2">
        <v>6.0256476402282715</v>
      </c>
      <c r="K3" s="2">
        <v>6.307715892791748</v>
      </c>
      <c r="L3" s="2">
        <v>7.4142131805419922</v>
      </c>
      <c r="M3" s="1" t="s">
        <v>224</v>
      </c>
    </row>
    <row r="4" spans="1:13" x14ac:dyDescent="0.25">
      <c r="A4" s="1" t="s">
        <v>162</v>
      </c>
      <c r="B4" s="2">
        <v>72.799530029296875</v>
      </c>
      <c r="C4" s="2">
        <v>6.6464581489562988</v>
      </c>
      <c r="D4" s="2">
        <v>7.2909321784973145</v>
      </c>
      <c r="E4" s="2">
        <v>6.3028101921081543</v>
      </c>
      <c r="F4" s="2">
        <v>7.3819379806518555</v>
      </c>
      <c r="G4" s="2">
        <v>8.0234994888305664</v>
      </c>
      <c r="H4" s="2">
        <v>7.3095316886901855</v>
      </c>
      <c r="I4" s="2">
        <v>7.6243042945861816</v>
      </c>
      <c r="J4" s="2">
        <v>6.1029238700866699</v>
      </c>
      <c r="K4" s="2">
        <v>6.803931713104248</v>
      </c>
      <c r="L4" s="2">
        <v>8.6034393310546875</v>
      </c>
      <c r="M4" s="1" t="s">
        <v>225</v>
      </c>
    </row>
    <row r="5" spans="1:13" x14ac:dyDescent="0.25">
      <c r="A5" s="1" t="s">
        <v>163</v>
      </c>
      <c r="B5" s="2">
        <v>65.151504516601563</v>
      </c>
      <c r="C5" s="2">
        <v>6.3561739921569824</v>
      </c>
      <c r="D5" s="2">
        <v>6.2777833938598633</v>
      </c>
      <c r="E5" s="2">
        <v>6.5531816482543945</v>
      </c>
      <c r="F5" s="2">
        <v>7.9689035415649414</v>
      </c>
      <c r="G5" s="2">
        <v>7.2414894104003906</v>
      </c>
      <c r="H5" s="2">
        <v>6.2288970947265625</v>
      </c>
      <c r="I5" s="2">
        <v>7.3733630180358887</v>
      </c>
      <c r="J5" s="2">
        <v>4.590364933013916</v>
      </c>
      <c r="K5" s="2">
        <v>5.3767604827880859</v>
      </c>
      <c r="L5" s="2">
        <v>8.0211048126220703</v>
      </c>
      <c r="M5" s="1" t="s">
        <v>225</v>
      </c>
    </row>
    <row r="6" spans="1:13" x14ac:dyDescent="0.25">
      <c r="A6" s="1" t="s">
        <v>164</v>
      </c>
      <c r="B6" s="2">
        <v>60.360782623291016</v>
      </c>
      <c r="C6" s="2">
        <v>7.3350510597229004</v>
      </c>
      <c r="D6" s="2">
        <v>7.0284128189086914</v>
      </c>
      <c r="E6" s="2">
        <v>4.7137341499328613</v>
      </c>
      <c r="F6" s="2">
        <v>6.4578433036804199</v>
      </c>
      <c r="G6" s="2">
        <v>6.6456189155578613</v>
      </c>
      <c r="H6" s="2">
        <v>4.1892790794372559</v>
      </c>
      <c r="I6" s="2">
        <v>6.2747750282287598</v>
      </c>
      <c r="J6" s="2">
        <v>5.0459737777709961</v>
      </c>
      <c r="K6" s="2">
        <v>4.9201745986938477</v>
      </c>
      <c r="L6" s="2">
        <v>8.0200519561767578</v>
      </c>
      <c r="M6" s="1" t="s">
        <v>226</v>
      </c>
    </row>
    <row r="7" spans="1:13" x14ac:dyDescent="0.25">
      <c r="A7" s="1" t="s">
        <v>165</v>
      </c>
      <c r="B7" s="2">
        <v>69.083671569824219</v>
      </c>
      <c r="C7" s="2">
        <v>7.1334366798400879</v>
      </c>
      <c r="D7" s="2">
        <v>7.0491695404052734</v>
      </c>
      <c r="E7" s="2">
        <v>6.5867347717285156</v>
      </c>
      <c r="F7" s="2">
        <v>8.5361881256103516</v>
      </c>
      <c r="G7" s="2">
        <v>6.827913761138916</v>
      </c>
      <c r="H7" s="2">
        <v>6.9332113265991211</v>
      </c>
      <c r="I7" s="2">
        <v>6.2333993911743164</v>
      </c>
      <c r="J7" s="2">
        <v>6.4753847122192383</v>
      </c>
      <c r="K7" s="2">
        <v>7.5739760398864746</v>
      </c>
      <c r="L7" s="2">
        <v>7.0940909385681152</v>
      </c>
      <c r="M7" s="1" t="s">
        <v>227</v>
      </c>
    </row>
    <row r="8" spans="1:13" x14ac:dyDescent="0.25">
      <c r="A8" s="1" t="s">
        <v>166</v>
      </c>
      <c r="B8" s="2">
        <v>68.043548583984375</v>
      </c>
      <c r="C8" s="2">
        <v>7.262382984161377</v>
      </c>
      <c r="D8" s="2">
        <v>7.4902372360229492</v>
      </c>
      <c r="E8" s="2">
        <v>5.2475681304931641</v>
      </c>
      <c r="F8" s="2">
        <v>8.0299072265625</v>
      </c>
      <c r="G8" s="2">
        <v>7.9660434722900391</v>
      </c>
      <c r="H8" s="2">
        <v>6.6515092849731445</v>
      </c>
      <c r="I8" s="2">
        <v>6.8762292861938477</v>
      </c>
      <c r="J8" s="2">
        <v>5.4259762763977051</v>
      </c>
      <c r="K8" s="2">
        <v>5.3977928161621094</v>
      </c>
      <c r="L8" s="2">
        <v>7.8317060470581055</v>
      </c>
      <c r="M8" s="1" t="s">
        <v>228</v>
      </c>
    </row>
    <row r="9" spans="1:13" x14ac:dyDescent="0.25">
      <c r="A9" s="1" t="s">
        <v>167</v>
      </c>
      <c r="B9" s="2">
        <v>66.652626037597656</v>
      </c>
      <c r="C9" s="2">
        <v>7.2528243064880371</v>
      </c>
      <c r="D9" s="2">
        <v>7.2077326774597168</v>
      </c>
      <c r="E9" s="2">
        <v>5.9725885391235352</v>
      </c>
      <c r="F9" s="2">
        <v>6.8264198303222656</v>
      </c>
      <c r="G9" s="2">
        <v>6.7938728332519531</v>
      </c>
      <c r="H9" s="2">
        <v>7.3582186698913574</v>
      </c>
      <c r="I9" s="2">
        <v>6.8584108352661133</v>
      </c>
      <c r="J9" s="2">
        <v>5.3920907974243164</v>
      </c>
      <c r="K9" s="2">
        <v>5.4582781791687012</v>
      </c>
      <c r="L9" s="2">
        <v>8.035919189453125</v>
      </c>
      <c r="M9" s="1" t="s">
        <v>229</v>
      </c>
    </row>
    <row r="10" spans="1:13" x14ac:dyDescent="0.25">
      <c r="A10" s="1" t="s">
        <v>168</v>
      </c>
      <c r="B10" s="2">
        <v>65.129692077636719</v>
      </c>
      <c r="C10" s="2">
        <v>6.3177423477172852</v>
      </c>
      <c r="D10" s="2">
        <v>7.0609869956970215</v>
      </c>
      <c r="E10" s="2">
        <v>6.6712613105773926</v>
      </c>
      <c r="F10" s="2">
        <v>7.3511114120483398</v>
      </c>
      <c r="G10" s="2">
        <v>6.923835277557373</v>
      </c>
      <c r="H10" s="2">
        <v>6.0676784515380859</v>
      </c>
      <c r="I10" s="2">
        <v>6.3187828063964844</v>
      </c>
      <c r="J10" s="2">
        <v>6.1305546760559082</v>
      </c>
      <c r="K10" s="2">
        <v>5.9265279769897461</v>
      </c>
      <c r="L10" s="2">
        <v>6.8446826934814453</v>
      </c>
      <c r="M10" s="1" t="s">
        <v>230</v>
      </c>
    </row>
    <row r="11" spans="1:13" x14ac:dyDescent="0.25">
      <c r="A11" s="1" t="s">
        <v>169</v>
      </c>
      <c r="B11" s="2">
        <v>64.317436218261719</v>
      </c>
      <c r="C11" s="2">
        <v>7.0663013458251953</v>
      </c>
      <c r="D11" s="2">
        <v>7.1205759048461914</v>
      </c>
      <c r="E11" s="2">
        <v>6.3660521507263184</v>
      </c>
      <c r="F11" s="2">
        <v>7.3676376342773438</v>
      </c>
      <c r="G11" s="2">
        <v>6.3909034729003906</v>
      </c>
      <c r="H11" s="2">
        <v>5.1024999618530273</v>
      </c>
      <c r="I11" s="2">
        <v>7.1985712051391602</v>
      </c>
      <c r="J11" s="2">
        <v>5.8247456550598145</v>
      </c>
      <c r="K11" s="2">
        <v>5.0875406265258789</v>
      </c>
      <c r="L11" s="2">
        <v>7.4854903221130371</v>
      </c>
      <c r="M11" s="1" t="s">
        <v>230</v>
      </c>
    </row>
    <row r="12" spans="1:13" x14ac:dyDescent="0.25">
      <c r="A12" s="1" t="s">
        <v>170</v>
      </c>
      <c r="B12" s="2">
        <v>64.385993957519531</v>
      </c>
      <c r="C12" s="2">
        <v>7.1931109428405762</v>
      </c>
      <c r="D12" s="2">
        <v>6.4090542793273926</v>
      </c>
      <c r="E12" s="2">
        <v>6.1796765327453613</v>
      </c>
      <c r="F12" s="2">
        <v>7.744112491607666</v>
      </c>
      <c r="G12" s="2">
        <v>7.0778069496154785</v>
      </c>
      <c r="H12" s="2">
        <v>7.2701249122619629</v>
      </c>
      <c r="I12" s="2">
        <v>6.1214742660522461</v>
      </c>
      <c r="J12" s="2">
        <v>5.773531436920166</v>
      </c>
      <c r="K12" s="2">
        <v>5.1875591278076172</v>
      </c>
      <c r="L12" s="2">
        <v>6.5015878677368164</v>
      </c>
      <c r="M12" s="1" t="s">
        <v>231</v>
      </c>
    </row>
    <row r="13" spans="1:13" x14ac:dyDescent="0.25">
      <c r="A13" s="1" t="s">
        <v>171</v>
      </c>
      <c r="B13" s="2">
        <v>61.601028442382813</v>
      </c>
      <c r="C13" s="2">
        <v>6.9658346176147461</v>
      </c>
      <c r="D13" s="2">
        <v>6.793487548828125</v>
      </c>
      <c r="E13" s="2">
        <v>6.4040994644165039</v>
      </c>
      <c r="F13" s="2">
        <v>7.0940690040588379</v>
      </c>
      <c r="G13" s="2">
        <v>6.0701837539672852</v>
      </c>
      <c r="H13" s="2">
        <v>6.486076831817627</v>
      </c>
      <c r="I13" s="2">
        <v>6.0769352912902832</v>
      </c>
      <c r="J13" s="2">
        <v>5.9351229667663574</v>
      </c>
      <c r="K13" s="2">
        <v>4.2488141059875488</v>
      </c>
      <c r="L13" s="2">
        <v>6.7172870635986328</v>
      </c>
      <c r="M13" s="1" t="s">
        <v>232</v>
      </c>
    </row>
    <row r="14" spans="1:13" x14ac:dyDescent="0.25">
      <c r="A14" s="1" t="s">
        <v>172</v>
      </c>
      <c r="B14" s="2">
        <v>66.944915771484375</v>
      </c>
      <c r="C14" s="2">
        <v>6.8997125625610352</v>
      </c>
      <c r="D14" s="2">
        <v>7.1217083930969238</v>
      </c>
      <c r="E14" s="2">
        <v>5.7516679763793945</v>
      </c>
      <c r="F14" s="2">
        <v>7.8507413864135742</v>
      </c>
      <c r="G14" s="2">
        <v>7.0480260848999023</v>
      </c>
      <c r="H14" s="2">
        <v>6.1382031440734863</v>
      </c>
      <c r="I14" s="2">
        <v>7.1157650947570801</v>
      </c>
      <c r="J14" s="2">
        <v>5.3801326751708984</v>
      </c>
      <c r="K14" s="2">
        <v>6.7510557174682617</v>
      </c>
      <c r="L14" s="2">
        <v>7.3670053482055664</v>
      </c>
      <c r="M14" s="1" t="s">
        <v>232</v>
      </c>
    </row>
    <row r="15" spans="1:13" x14ac:dyDescent="0.25">
      <c r="A15" s="1" t="s">
        <v>173</v>
      </c>
      <c r="B15" s="2">
        <v>59.583061218261719</v>
      </c>
      <c r="C15" s="2">
        <v>6.7695770263671875</v>
      </c>
      <c r="D15" s="2">
        <v>5.9828968048095703</v>
      </c>
      <c r="E15" s="2">
        <v>4.5428447723388672</v>
      </c>
      <c r="F15" s="2">
        <v>5.6951661109924316</v>
      </c>
      <c r="G15" s="2">
        <v>6.4266443252563477</v>
      </c>
      <c r="H15" s="2">
        <v>5.3985781669616699</v>
      </c>
      <c r="I15" s="2">
        <v>6.6628460884094238</v>
      </c>
      <c r="J15" s="2">
        <v>4.9517526626586914</v>
      </c>
      <c r="K15" s="2">
        <v>5.3031926155090332</v>
      </c>
      <c r="L15" s="2">
        <v>7.3327369689941406</v>
      </c>
      <c r="M15" s="1" t="s">
        <v>233</v>
      </c>
    </row>
    <row r="16" spans="1:13" x14ac:dyDescent="0.25">
      <c r="A16" s="1" t="s">
        <v>174</v>
      </c>
      <c r="B16" s="2">
        <v>68.519462585449219</v>
      </c>
      <c r="C16" s="2">
        <v>6.7306241989135742</v>
      </c>
      <c r="D16" s="2">
        <v>6.611508846282959</v>
      </c>
      <c r="E16" s="2">
        <v>6.7157602310180664</v>
      </c>
      <c r="F16" s="2">
        <v>7.4827384948730469</v>
      </c>
      <c r="G16" s="2">
        <v>7.205073356628418</v>
      </c>
      <c r="H16" s="2">
        <v>6.4170980453491211</v>
      </c>
      <c r="I16" s="2">
        <v>6.9610719680786133</v>
      </c>
      <c r="J16" s="2">
        <v>6.2621254920959473</v>
      </c>
      <c r="K16" s="2">
        <v>6.8049240112304688</v>
      </c>
      <c r="L16" s="2">
        <v>7.5789604187011719</v>
      </c>
      <c r="M16" s="1" t="s">
        <v>234</v>
      </c>
    </row>
    <row r="17" spans="1:13" x14ac:dyDescent="0.25">
      <c r="A17" s="1" t="s">
        <v>175</v>
      </c>
      <c r="B17" s="2">
        <v>60.907154083251953</v>
      </c>
      <c r="C17" s="2">
        <v>6.632624626159668</v>
      </c>
      <c r="D17" s="2">
        <v>6.9321017265319824</v>
      </c>
      <c r="E17" s="2">
        <v>5.3524265289306641</v>
      </c>
      <c r="F17" s="2">
        <v>6.4094910621643066</v>
      </c>
      <c r="G17" s="2">
        <v>6.9812126159667969</v>
      </c>
      <c r="H17" s="2">
        <v>5.2286396026611328</v>
      </c>
      <c r="I17" s="2">
        <v>6.2173733711242676</v>
      </c>
      <c r="J17" s="2">
        <v>5.7125039100646973</v>
      </c>
      <c r="K17" s="2">
        <v>3.7315735816955566</v>
      </c>
      <c r="L17" s="2">
        <v>7.450934886932373</v>
      </c>
      <c r="M17" s="1" t="s">
        <v>235</v>
      </c>
    </row>
    <row r="18" spans="1:13" x14ac:dyDescent="0.25">
      <c r="A18" s="1" t="s">
        <v>176</v>
      </c>
      <c r="B18" s="2">
        <v>64.873016357421875</v>
      </c>
      <c r="C18" s="2">
        <v>6.9290175437927246</v>
      </c>
      <c r="D18" s="2">
        <v>6.7143263816833496</v>
      </c>
      <c r="E18" s="2">
        <v>6.3361191749572754</v>
      </c>
      <c r="F18" s="2">
        <v>7.9887995719909668</v>
      </c>
      <c r="G18" s="2">
        <v>7.0716447830200195</v>
      </c>
      <c r="H18" s="2">
        <v>6.0442218780517578</v>
      </c>
      <c r="I18" s="2">
        <v>6.8286395072937012</v>
      </c>
      <c r="J18" s="2">
        <v>5.8171501159667969</v>
      </c>
      <c r="K18" s="2">
        <v>4.7093515396118164</v>
      </c>
      <c r="L18" s="2">
        <v>7.2019977569580078</v>
      </c>
      <c r="M18" s="1" t="s">
        <v>235</v>
      </c>
    </row>
    <row r="19" spans="1:13" x14ac:dyDescent="0.25">
      <c r="A19" s="1" t="s">
        <v>177</v>
      </c>
      <c r="B19" s="2">
        <v>59.853054046630859</v>
      </c>
      <c r="C19" s="2">
        <v>6.8602232933044434</v>
      </c>
      <c r="D19" s="2">
        <v>6.7712407112121582</v>
      </c>
      <c r="E19" s="2">
        <v>5.7977533340454102</v>
      </c>
      <c r="F19" s="2">
        <v>6.6234712600708008</v>
      </c>
      <c r="G19" s="2">
        <v>5.3225040435791016</v>
      </c>
      <c r="H19" s="2">
        <v>4.2896738052368164</v>
      </c>
      <c r="I19" s="2">
        <v>6.7245917320251465</v>
      </c>
      <c r="J19" s="2">
        <v>6.0669827461242676</v>
      </c>
      <c r="K19" s="2">
        <v>4.5429115295410156</v>
      </c>
      <c r="L19" s="2">
        <v>7.4373874664306641</v>
      </c>
      <c r="M19" s="1" t="s">
        <v>236</v>
      </c>
    </row>
    <row r="20" spans="1:13" x14ac:dyDescent="0.25">
      <c r="A20" s="1" t="s">
        <v>178</v>
      </c>
      <c r="B20" s="2">
        <v>65.668609619140625</v>
      </c>
      <c r="C20" s="2">
        <v>7.1648054122924805</v>
      </c>
      <c r="D20" s="2">
        <v>6.7723698616027832</v>
      </c>
      <c r="E20" s="2">
        <v>5.4924001693725586</v>
      </c>
      <c r="F20" s="2">
        <v>8.0348711013793945</v>
      </c>
      <c r="G20" s="2">
        <v>7.3326668739318848</v>
      </c>
      <c r="H20" s="2">
        <v>5.859196662902832</v>
      </c>
      <c r="I20" s="2">
        <v>6.5692424774169922</v>
      </c>
      <c r="J20" s="2">
        <v>6.0381956100463867</v>
      </c>
      <c r="K20" s="2">
        <v>5.7357354164123535</v>
      </c>
      <c r="L20" s="2">
        <v>7.0451107025146484</v>
      </c>
      <c r="M20" s="1" t="s">
        <v>237</v>
      </c>
    </row>
    <row r="21" spans="1:13" x14ac:dyDescent="0.25">
      <c r="A21" s="1" t="s">
        <v>179</v>
      </c>
      <c r="B21" s="2">
        <v>69.679893493652344</v>
      </c>
      <c r="C21" s="2">
        <v>7.1838054656982422</v>
      </c>
      <c r="D21" s="2">
        <v>7.9380178451538086</v>
      </c>
      <c r="E21" s="2">
        <v>7.1019558906555176</v>
      </c>
      <c r="F21" s="2">
        <v>8.1118259429931641</v>
      </c>
      <c r="G21" s="2">
        <v>7.2271099090576172</v>
      </c>
      <c r="H21" s="2">
        <v>6.3265109062194824</v>
      </c>
      <c r="I21" s="2">
        <v>7.6500802040100098</v>
      </c>
      <c r="J21" s="2">
        <v>5.4966683387756348</v>
      </c>
      <c r="K21" s="2">
        <v>5.6920261383056641</v>
      </c>
      <c r="L21" s="2">
        <v>7.9637575149536133</v>
      </c>
      <c r="M21" s="1" t="s">
        <v>238</v>
      </c>
    </row>
    <row r="22" spans="1:13" x14ac:dyDescent="0.25">
      <c r="A22" s="1" t="s">
        <v>180</v>
      </c>
      <c r="B22" s="2">
        <v>63.997325897216797</v>
      </c>
      <c r="C22" s="2">
        <v>6.4878630638122559</v>
      </c>
      <c r="D22" s="2">
        <v>6.7400674819946289</v>
      </c>
      <c r="E22" s="2">
        <v>5.445652961730957</v>
      </c>
      <c r="F22" s="2">
        <v>6.2677097320556641</v>
      </c>
      <c r="G22" s="2">
        <v>7.2323427200317383</v>
      </c>
      <c r="H22" s="2">
        <v>6.0753388404846191</v>
      </c>
      <c r="I22" s="2">
        <v>6.6203908920288086</v>
      </c>
      <c r="J22" s="2">
        <v>5.9154214859008789</v>
      </c>
      <c r="K22" s="2">
        <v>4.859163761138916</v>
      </c>
      <c r="L22" s="2">
        <v>7.5699090957641602</v>
      </c>
      <c r="M22" s="1" t="s">
        <v>239</v>
      </c>
    </row>
    <row r="23" spans="1:13" x14ac:dyDescent="0.25">
      <c r="A23" s="1" t="s">
        <v>181</v>
      </c>
      <c r="B23" s="2">
        <v>65.856544494628906</v>
      </c>
      <c r="C23" s="2">
        <v>6.8177499771118164</v>
      </c>
      <c r="D23" s="2">
        <v>6.4506425857543945</v>
      </c>
      <c r="E23" s="2">
        <v>6.1159162521362305</v>
      </c>
      <c r="F23" s="2">
        <v>7.7843503952026367</v>
      </c>
      <c r="G23" s="2">
        <v>6.2401666641235352</v>
      </c>
      <c r="H23" s="2">
        <v>6.6315507888793945</v>
      </c>
      <c r="I23" s="2">
        <v>6.0674090385437012</v>
      </c>
      <c r="J23" s="2">
        <v>7.044217586517334</v>
      </c>
      <c r="K23" s="2">
        <v>6.4326014518737793</v>
      </c>
      <c r="L23" s="2">
        <v>6.9550533294677734</v>
      </c>
      <c r="M23" s="1" t="s">
        <v>240</v>
      </c>
    </row>
    <row r="24" spans="1:13" x14ac:dyDescent="0.25">
      <c r="A24" s="1" t="s">
        <v>182</v>
      </c>
      <c r="B24" s="2">
        <v>64.390121459960938</v>
      </c>
      <c r="C24" s="2">
        <v>6.7951889038085938</v>
      </c>
      <c r="D24" s="2">
        <v>6.8864002227783203</v>
      </c>
      <c r="E24" s="2">
        <v>6.0177512168884277</v>
      </c>
      <c r="F24" s="2">
        <v>7.5182657241821289</v>
      </c>
      <c r="G24" s="2">
        <v>7.109438419342041</v>
      </c>
      <c r="H24" s="2">
        <v>5.7624773979187012</v>
      </c>
      <c r="I24" s="2">
        <v>6.8118376731872559</v>
      </c>
      <c r="J24" s="2">
        <v>5.244084358215332</v>
      </c>
      <c r="K24" s="2">
        <v>5.0490827560424805</v>
      </c>
      <c r="L24" s="2">
        <v>7.7785139083862305</v>
      </c>
      <c r="M24" s="1" t="s">
        <v>241</v>
      </c>
    </row>
    <row r="25" spans="1:13" x14ac:dyDescent="0.25">
      <c r="A25" s="1" t="s">
        <v>183</v>
      </c>
      <c r="B25" s="2">
        <v>63.996906280517578</v>
      </c>
      <c r="C25" s="2">
        <v>6.7145729064941406</v>
      </c>
      <c r="D25" s="2">
        <v>5.931424617767334</v>
      </c>
      <c r="E25" s="2">
        <v>5.8671493530273438</v>
      </c>
      <c r="F25" s="2">
        <v>7.4647622108459473</v>
      </c>
      <c r="G25" s="2">
        <v>6.8689446449279785</v>
      </c>
      <c r="H25" s="2">
        <v>5.9243230819702148</v>
      </c>
      <c r="I25" s="2">
        <v>6.8839030265808105</v>
      </c>
      <c r="J25" s="2">
        <v>5.6769318580627441</v>
      </c>
      <c r="K25" s="2">
        <v>5.8558707237243652</v>
      </c>
      <c r="L25" s="2">
        <v>7.1173768043518066</v>
      </c>
      <c r="M25" s="1" t="s">
        <v>242</v>
      </c>
    </row>
    <row r="26" spans="1:13" x14ac:dyDescent="0.25">
      <c r="A26" s="1" t="s">
        <v>184</v>
      </c>
      <c r="B26" s="2">
        <v>66.735939025878906</v>
      </c>
      <c r="C26" s="2">
        <v>6.4660115242004395</v>
      </c>
      <c r="D26" s="2">
        <v>6.2056026458740234</v>
      </c>
      <c r="E26" s="2">
        <v>6.3167886734008789</v>
      </c>
      <c r="F26" s="2">
        <v>7.8191013336181641</v>
      </c>
      <c r="G26" s="2">
        <v>6.7455615997314453</v>
      </c>
      <c r="H26" s="2">
        <v>6.4895086288452148</v>
      </c>
      <c r="I26" s="2">
        <v>6.3479666709899902</v>
      </c>
      <c r="J26" s="2">
        <v>6.2410478591918945</v>
      </c>
      <c r="K26" s="2">
        <v>7.5090723037719727</v>
      </c>
      <c r="L26" s="2">
        <v>7.2289419174194336</v>
      </c>
      <c r="M26" s="1" t="s">
        <v>242</v>
      </c>
    </row>
    <row r="27" spans="1:13" x14ac:dyDescent="0.25">
      <c r="A27" s="1" t="s">
        <v>185</v>
      </c>
      <c r="B27" s="2">
        <v>67.183219909667969</v>
      </c>
      <c r="C27" s="2">
        <v>6.7427887916564941</v>
      </c>
      <c r="D27" s="2">
        <v>6.8498544692993164</v>
      </c>
      <c r="E27" s="2">
        <v>5.6985988616943359</v>
      </c>
      <c r="F27" s="2">
        <v>7.4028291702270508</v>
      </c>
      <c r="G27" s="2">
        <v>7.4326972961425781</v>
      </c>
      <c r="H27" s="2">
        <v>6.0687828063964844</v>
      </c>
      <c r="I27" s="2">
        <v>6.434819221496582</v>
      </c>
      <c r="J27" s="2">
        <v>5.9797396659851074</v>
      </c>
      <c r="K27" s="2">
        <v>6.4882678985595703</v>
      </c>
      <c r="L27" s="2">
        <v>8.0833253860473633</v>
      </c>
      <c r="M27" s="1" t="s">
        <v>243</v>
      </c>
    </row>
    <row r="28" spans="1:13" x14ac:dyDescent="0.25">
      <c r="A28" s="1" t="s">
        <v>186</v>
      </c>
      <c r="B28" s="2">
        <v>65.218482971191406</v>
      </c>
      <c r="C28" s="2">
        <v>7.5549402236938477</v>
      </c>
      <c r="D28" s="2">
        <v>7.353553295135498</v>
      </c>
      <c r="E28" s="2">
        <v>5.3092122077941895</v>
      </c>
      <c r="F28" s="2">
        <v>7.0800914764404297</v>
      </c>
      <c r="G28" s="2">
        <v>6.8090343475341797</v>
      </c>
      <c r="H28" s="2">
        <v>5.4096107482910156</v>
      </c>
      <c r="I28" s="2">
        <v>6.6727499961853027</v>
      </c>
      <c r="J28" s="2">
        <v>5.9496617317199707</v>
      </c>
      <c r="K28" s="2">
        <v>5.607180118560791</v>
      </c>
      <c r="L28" s="2">
        <v>7.7288455963134766</v>
      </c>
      <c r="M28" s="1" t="s">
        <v>244</v>
      </c>
    </row>
    <row r="29" spans="1:13" x14ac:dyDescent="0.25">
      <c r="A29" s="1" t="s">
        <v>187</v>
      </c>
      <c r="B29" s="2">
        <v>70.758026123046875</v>
      </c>
      <c r="C29" s="2">
        <v>6.4536933898925781</v>
      </c>
      <c r="D29" s="2">
        <v>7.2184586524963379</v>
      </c>
      <c r="E29" s="2">
        <v>6.2167510986328125</v>
      </c>
      <c r="F29" s="2">
        <v>7.9093532562255859</v>
      </c>
      <c r="G29" s="2">
        <v>7.215672492980957</v>
      </c>
      <c r="H29" s="2">
        <v>7.1598119735717773</v>
      </c>
      <c r="I29" s="2">
        <v>7.4902043342590332</v>
      </c>
      <c r="J29" s="2">
        <v>6.3939123153686523</v>
      </c>
      <c r="K29" s="2">
        <v>6.5679106712341309</v>
      </c>
      <c r="L29" s="2">
        <v>7.8722639083862305</v>
      </c>
      <c r="M29" s="1" t="s">
        <v>244</v>
      </c>
    </row>
    <row r="30" spans="1:13" x14ac:dyDescent="0.25">
      <c r="A30" s="1" t="s">
        <v>188</v>
      </c>
      <c r="B30" s="2">
        <v>68.121299743652344</v>
      </c>
      <c r="C30" s="2">
        <v>7.2494149208068848</v>
      </c>
      <c r="D30" s="2">
        <v>7.0140676498413086</v>
      </c>
      <c r="E30" s="2">
        <v>5.8189530372619629</v>
      </c>
      <c r="F30" s="2">
        <v>7.6282711029052734</v>
      </c>
      <c r="G30" s="2">
        <v>7.480320930480957</v>
      </c>
      <c r="H30" s="2">
        <v>7.0028896331787109</v>
      </c>
      <c r="I30" s="2">
        <v>7.2627463340759277</v>
      </c>
      <c r="J30" s="2">
        <v>5.8483386039733887</v>
      </c>
      <c r="K30" s="2">
        <v>5.3229188919067383</v>
      </c>
      <c r="L30" s="2">
        <v>7.5459918975830078</v>
      </c>
      <c r="M30" s="1" t="s">
        <v>245</v>
      </c>
    </row>
    <row r="31" spans="1:13" x14ac:dyDescent="0.25">
      <c r="A31" s="1" t="s">
        <v>189</v>
      </c>
      <c r="B31" s="2">
        <v>62.805549621582031</v>
      </c>
      <c r="C31" s="2">
        <v>6.4929399490356445</v>
      </c>
      <c r="D31" s="2">
        <v>6.6199712753295898</v>
      </c>
      <c r="E31" s="2">
        <v>4.7963995933532715</v>
      </c>
      <c r="F31" s="2">
        <v>6.8349847793579102</v>
      </c>
      <c r="G31" s="2">
        <v>6.5659599304199219</v>
      </c>
      <c r="H31" s="2">
        <v>6.0078506469726563</v>
      </c>
      <c r="I31" s="2">
        <v>6.7899398803710938</v>
      </c>
      <c r="J31" s="2">
        <v>5.7273993492126465</v>
      </c>
      <c r="K31" s="2">
        <v>5.5814900398254395</v>
      </c>
      <c r="L31" s="2">
        <v>6.9091281890869141</v>
      </c>
      <c r="M31" s="1" t="s">
        <v>246</v>
      </c>
    </row>
    <row r="32" spans="1:13" x14ac:dyDescent="0.25">
      <c r="A32" s="1" t="s">
        <v>190</v>
      </c>
      <c r="B32" s="2">
        <v>67.905654907226563</v>
      </c>
      <c r="C32" s="2">
        <v>6.4921870231628418</v>
      </c>
      <c r="D32" s="2">
        <v>7.6314353942871094</v>
      </c>
      <c r="E32" s="2">
        <v>5.3101396560668945</v>
      </c>
      <c r="F32" s="2">
        <v>7.8920164108276367</v>
      </c>
      <c r="G32" s="2">
        <v>7.6789913177490234</v>
      </c>
      <c r="H32" s="2">
        <v>6.6903181076049805</v>
      </c>
      <c r="I32" s="2">
        <v>6.7109889984130859</v>
      </c>
      <c r="J32" s="2">
        <v>5.5739536285400391</v>
      </c>
      <c r="K32" s="2">
        <v>5.7567601203918457</v>
      </c>
      <c r="L32" s="2">
        <v>8.0340662002563477</v>
      </c>
      <c r="M32" s="1" t="s">
        <v>247</v>
      </c>
    </row>
    <row r="33" spans="1:13" x14ac:dyDescent="0.25">
      <c r="A33" s="1" t="s">
        <v>191</v>
      </c>
      <c r="B33" s="2">
        <v>67.736763000488281</v>
      </c>
      <c r="C33" s="2">
        <v>7.2146625518798828</v>
      </c>
      <c r="D33" s="2">
        <v>7.1968269348144531</v>
      </c>
      <c r="E33" s="2">
        <v>5.5503230094909668</v>
      </c>
      <c r="F33" s="2">
        <v>7.987647533416748</v>
      </c>
      <c r="G33" s="2">
        <v>7.817354679107666</v>
      </c>
      <c r="H33" s="2">
        <v>5.771751880645752</v>
      </c>
      <c r="I33" s="2">
        <v>6.5934534072875977</v>
      </c>
      <c r="J33" s="2">
        <v>6.0109615325927734</v>
      </c>
      <c r="K33" s="2">
        <v>6.1308164596557617</v>
      </c>
      <c r="L33" s="2">
        <v>7.6283960342407227</v>
      </c>
      <c r="M33" s="1" t="s">
        <v>248</v>
      </c>
    </row>
    <row r="34" spans="1:13" x14ac:dyDescent="0.25">
      <c r="A34" s="1" t="s">
        <v>192</v>
      </c>
      <c r="B34" s="2">
        <v>62.238941192626953</v>
      </c>
      <c r="C34" s="2">
        <v>7.2300682067871094</v>
      </c>
      <c r="D34" s="2">
        <v>6.7135524749755859</v>
      </c>
      <c r="E34" s="2">
        <v>5.7072219848632813</v>
      </c>
      <c r="F34" s="2">
        <v>6.3073201179504395</v>
      </c>
      <c r="G34" s="2">
        <v>6.6145486831665039</v>
      </c>
      <c r="H34" s="2">
        <v>6.8070249557495117</v>
      </c>
      <c r="I34" s="2">
        <v>6.4514527320861816</v>
      </c>
      <c r="J34" s="2">
        <v>5.8323049545288086</v>
      </c>
      <c r="K34" s="2">
        <v>3.8643577098846436</v>
      </c>
      <c r="L34" s="2">
        <v>6.8842430114746094</v>
      </c>
      <c r="M34" s="1" t="s">
        <v>249</v>
      </c>
    </row>
    <row r="35" spans="1:13" x14ac:dyDescent="0.25">
      <c r="A35" s="1" t="s">
        <v>193</v>
      </c>
      <c r="B35" s="2">
        <v>64.894844055175781</v>
      </c>
      <c r="C35" s="2">
        <v>6.3734560012817383</v>
      </c>
      <c r="D35" s="2">
        <v>6.4713153839111328</v>
      </c>
      <c r="E35" s="2">
        <v>6.0785140991210938</v>
      </c>
      <c r="F35" s="2">
        <v>6.5791721343994141</v>
      </c>
      <c r="G35" s="2">
        <v>7.2079977989196777</v>
      </c>
      <c r="H35" s="2">
        <v>6.4406166076660156</v>
      </c>
      <c r="I35" s="2">
        <v>6.4602165222167969</v>
      </c>
      <c r="J35" s="2">
        <v>6.1645612716674805</v>
      </c>
      <c r="K35" s="2">
        <v>5.5077857971191406</v>
      </c>
      <c r="L35" s="2">
        <v>7.2103891372680664</v>
      </c>
      <c r="M35" s="1" t="s">
        <v>250</v>
      </c>
    </row>
    <row r="36" spans="1:13" x14ac:dyDescent="0.25">
      <c r="A36" s="1" t="s">
        <v>194</v>
      </c>
      <c r="B36" s="2">
        <v>62.052070617675781</v>
      </c>
      <c r="C36" s="2">
        <v>7.0450167655944824</v>
      </c>
      <c r="D36" s="2">
        <v>6.6634616851806641</v>
      </c>
      <c r="E36" s="2">
        <v>6.1739487648010254</v>
      </c>
      <c r="F36" s="2">
        <v>6.6675610542297363</v>
      </c>
      <c r="G36" s="2">
        <v>6.6249294281005859</v>
      </c>
      <c r="H36" s="2">
        <v>5.6573352813720703</v>
      </c>
      <c r="I36" s="2">
        <v>6.5664753913879395</v>
      </c>
      <c r="J36" s="2">
        <v>5.5401091575622559</v>
      </c>
      <c r="K36" s="2">
        <v>4.9981775283813477</v>
      </c>
      <c r="L36" s="2">
        <v>6.692563533782959</v>
      </c>
      <c r="M36" s="1" t="s">
        <v>251</v>
      </c>
    </row>
    <row r="37" spans="1:13" x14ac:dyDescent="0.25">
      <c r="A37" s="1" t="s">
        <v>195</v>
      </c>
      <c r="B37" s="2">
        <v>67.619827270507813</v>
      </c>
      <c r="C37" s="2">
        <v>7.4020633697509766</v>
      </c>
      <c r="D37" s="2">
        <v>7.8445758819580078</v>
      </c>
      <c r="E37" s="2">
        <v>5.7996425628662109</v>
      </c>
      <c r="F37" s="2">
        <v>6.9242119789123535</v>
      </c>
      <c r="G37" s="2">
        <v>7.6348581314086914</v>
      </c>
      <c r="H37" s="2">
        <v>5.6391754150390625</v>
      </c>
      <c r="I37" s="2">
        <v>6.7965936660766602</v>
      </c>
      <c r="J37" s="2">
        <v>5.7258729934692383</v>
      </c>
      <c r="K37" s="2">
        <v>5.6584157943725586</v>
      </c>
      <c r="L37" s="2">
        <v>8.1787137985229492</v>
      </c>
      <c r="M37" s="1" t="s">
        <v>252</v>
      </c>
    </row>
    <row r="38" spans="1:13" x14ac:dyDescent="0.25">
      <c r="A38" s="1" t="s">
        <v>196</v>
      </c>
      <c r="B38" s="2">
        <v>67.878524780273438</v>
      </c>
      <c r="C38" s="2">
        <v>7.2049298286437988</v>
      </c>
      <c r="D38" s="2">
        <v>6.4223031997680664</v>
      </c>
      <c r="E38" s="2">
        <v>6.381352424621582</v>
      </c>
      <c r="F38" s="2">
        <v>6.6232786178588867</v>
      </c>
      <c r="G38" s="2">
        <v>7.6684970855712891</v>
      </c>
      <c r="H38" s="2">
        <v>6.8204126358032227</v>
      </c>
      <c r="I38" s="2">
        <v>7.2536749839782715</v>
      </c>
      <c r="J38" s="2">
        <v>5.5505013465881348</v>
      </c>
      <c r="K38" s="2">
        <v>5.9366884231567383</v>
      </c>
      <c r="L38" s="2">
        <v>7.8853273391723633</v>
      </c>
      <c r="M38" s="1" t="s">
        <v>253</v>
      </c>
    </row>
    <row r="39" spans="1:13" x14ac:dyDescent="0.25">
      <c r="A39" s="1" t="s">
        <v>197</v>
      </c>
      <c r="B39" s="2">
        <v>68.196037292480469</v>
      </c>
      <c r="C39" s="2">
        <v>7.3657116889953613</v>
      </c>
      <c r="D39" s="2">
        <v>7.6152157783508301</v>
      </c>
      <c r="E39" s="2">
        <v>6.6740999221801758</v>
      </c>
      <c r="F39" s="2">
        <v>7.6838736534118652</v>
      </c>
      <c r="G39" s="2">
        <v>7.4935798645019531</v>
      </c>
      <c r="H39" s="2">
        <v>5.7767009735107422</v>
      </c>
      <c r="I39" s="2">
        <v>7.6627168655395508</v>
      </c>
      <c r="J39" s="2">
        <v>5.0894126892089844</v>
      </c>
      <c r="K39" s="2">
        <v>5.7004590034484863</v>
      </c>
      <c r="L39" s="2">
        <v>7.8732528686523438</v>
      </c>
      <c r="M39" s="1" t="s">
        <v>253</v>
      </c>
    </row>
    <row r="40" spans="1:13" x14ac:dyDescent="0.25">
      <c r="A40" s="1" t="s">
        <v>198</v>
      </c>
      <c r="B40" s="2">
        <v>68.448295593261719</v>
      </c>
      <c r="C40" s="2">
        <v>6.9791970252990723</v>
      </c>
      <c r="D40" s="2">
        <v>7.1713194847106934</v>
      </c>
      <c r="E40" s="2">
        <v>6.3809351921081543</v>
      </c>
      <c r="F40" s="2">
        <v>8.4314718246459961</v>
      </c>
      <c r="G40" s="2">
        <v>7.7398900985717773</v>
      </c>
      <c r="H40" s="2">
        <v>6.3465485572814941</v>
      </c>
      <c r="I40" s="2">
        <v>7.5418887138366699</v>
      </c>
      <c r="J40" s="2">
        <v>5.837249755859375</v>
      </c>
      <c r="K40" s="2">
        <v>5.3340082168579102</v>
      </c>
      <c r="L40" s="2">
        <v>7.0220723152160645</v>
      </c>
      <c r="M40" s="1" t="s">
        <v>254</v>
      </c>
    </row>
    <row r="41" spans="1:13" x14ac:dyDescent="0.25">
      <c r="A41" s="1" t="s">
        <v>199</v>
      </c>
      <c r="B41" s="2">
        <v>65.289237976074219</v>
      </c>
      <c r="C41" s="2">
        <v>7.0258231163024902</v>
      </c>
      <c r="D41" s="2">
        <v>7.5701603889465332</v>
      </c>
      <c r="E41" s="2">
        <v>5.6655550003051758</v>
      </c>
      <c r="F41" s="2">
        <v>7.3951196670532227</v>
      </c>
      <c r="G41" s="2">
        <v>6.9250946044921875</v>
      </c>
      <c r="H41" s="2">
        <v>4.314509391784668</v>
      </c>
      <c r="I41" s="2">
        <v>6.7386245727539063</v>
      </c>
      <c r="J41" s="2">
        <v>5.936002254486084</v>
      </c>
      <c r="K41" s="2">
        <v>5.5169482231140137</v>
      </c>
      <c r="L41" s="2">
        <v>8.4447879791259766</v>
      </c>
      <c r="M41" s="1" t="s">
        <v>255</v>
      </c>
    </row>
    <row r="42" spans="1:13" x14ac:dyDescent="0.25">
      <c r="A42" s="1" t="s">
        <v>200</v>
      </c>
      <c r="B42" s="2">
        <v>66.599609375</v>
      </c>
      <c r="C42" s="2">
        <v>6.7733144760131836</v>
      </c>
      <c r="D42" s="2">
        <v>6.6873197555541992</v>
      </c>
      <c r="E42" s="2">
        <v>6.113774299621582</v>
      </c>
      <c r="F42" s="2">
        <v>7.0499429702758789</v>
      </c>
      <c r="G42" s="2">
        <v>6.972844123840332</v>
      </c>
      <c r="H42" s="2">
        <v>6.7519040107727051</v>
      </c>
      <c r="I42" s="2">
        <v>6.8155331611633301</v>
      </c>
      <c r="J42" s="2">
        <v>6.6391615867614746</v>
      </c>
      <c r="K42" s="2">
        <v>5.0475831031799316</v>
      </c>
      <c r="L42" s="2">
        <v>7.5029778480529785</v>
      </c>
      <c r="M42" s="1" t="s">
        <v>256</v>
      </c>
    </row>
    <row r="43" spans="1:13" x14ac:dyDescent="0.25">
      <c r="A43" s="1" t="s">
        <v>201</v>
      </c>
      <c r="B43" s="2">
        <v>64.222335815429688</v>
      </c>
      <c r="C43" s="2">
        <v>6.5343666076660156</v>
      </c>
      <c r="D43" s="2">
        <v>7.1205058097839355</v>
      </c>
      <c r="E43" s="2">
        <v>5.686769962310791</v>
      </c>
      <c r="F43" s="2">
        <v>7.6934785842895508</v>
      </c>
      <c r="G43" s="2">
        <v>6.9573702812194824</v>
      </c>
      <c r="H43" s="2">
        <v>5.9046287536621094</v>
      </c>
      <c r="I43" s="2">
        <v>6.2027335166931152</v>
      </c>
      <c r="J43" s="2">
        <v>5.1701517105102539</v>
      </c>
      <c r="K43" s="2">
        <v>6.3991408348083496</v>
      </c>
      <c r="L43" s="2">
        <v>7.3453693389892578</v>
      </c>
      <c r="M43" s="1" t="s">
        <v>257</v>
      </c>
    </row>
    <row r="44" spans="1:13" x14ac:dyDescent="0.25">
      <c r="A44" s="1" t="s">
        <v>202</v>
      </c>
      <c r="B44" s="2">
        <v>65.426513671875</v>
      </c>
      <c r="C44" s="2">
        <v>7.774993896484375</v>
      </c>
      <c r="D44" s="2">
        <v>7.0006747245788574</v>
      </c>
      <c r="E44" s="2">
        <v>6.0799956321716309</v>
      </c>
      <c r="F44" s="2">
        <v>7.3578953742980957</v>
      </c>
      <c r="G44" s="2">
        <v>7.0211725234985352</v>
      </c>
      <c r="H44" s="2">
        <v>5.5529961585998535</v>
      </c>
      <c r="I44" s="2">
        <v>7.1070055961608887</v>
      </c>
      <c r="J44" s="2">
        <v>5.5176501274108887</v>
      </c>
      <c r="K44" s="2">
        <v>5.1966485977172852</v>
      </c>
      <c r="L44" s="2">
        <v>7.6010055541992188</v>
      </c>
      <c r="M44" s="1" t="s">
        <v>258</v>
      </c>
    </row>
    <row r="45" spans="1:13" x14ac:dyDescent="0.25">
      <c r="A45" s="1" t="s">
        <v>203</v>
      </c>
      <c r="B45" s="2">
        <v>66.295112609863281</v>
      </c>
      <c r="C45" s="2">
        <v>6.9531936645507813</v>
      </c>
      <c r="D45" s="2">
        <v>7.253110408782959</v>
      </c>
      <c r="E45" s="2">
        <v>6.0460968017578125</v>
      </c>
      <c r="F45" s="2">
        <v>7.0753531455993652</v>
      </c>
      <c r="G45" s="2">
        <v>6.5446844100952148</v>
      </c>
      <c r="H45" s="2">
        <v>5.2750153541564941</v>
      </c>
      <c r="I45" s="2">
        <v>7.2624697685241699</v>
      </c>
      <c r="J45" s="2">
        <v>5.9848666191101074</v>
      </c>
      <c r="K45" s="2">
        <v>6.5330219268798828</v>
      </c>
      <c r="L45" s="2">
        <v>7.5086088180541992</v>
      </c>
      <c r="M45" s="1" t="s">
        <v>259</v>
      </c>
    </row>
    <row r="46" spans="1:13" x14ac:dyDescent="0.25">
      <c r="A46" s="1" t="s">
        <v>204</v>
      </c>
      <c r="B46" s="2">
        <v>64.796279907226563</v>
      </c>
      <c r="C46" s="2">
        <v>6.8843679428100586</v>
      </c>
      <c r="D46" s="2">
        <v>6.6646580696105957</v>
      </c>
      <c r="E46" s="2">
        <v>5.9956049919128418</v>
      </c>
      <c r="F46" s="2">
        <v>7.9264822006225586</v>
      </c>
      <c r="G46" s="2">
        <v>6.8498077392578125</v>
      </c>
      <c r="H46" s="2">
        <v>6.197291374206543</v>
      </c>
      <c r="I46" s="2">
        <v>6.5579433441162109</v>
      </c>
      <c r="J46" s="2">
        <v>6.0455317497253418</v>
      </c>
      <c r="K46" s="2">
        <v>4.9006075859069824</v>
      </c>
      <c r="L46" s="2">
        <v>7.4505672454833984</v>
      </c>
      <c r="M46" s="1" t="s">
        <v>260</v>
      </c>
    </row>
    <row r="47" spans="1:13" x14ac:dyDescent="0.25">
      <c r="A47" s="1" t="s">
        <v>205</v>
      </c>
      <c r="B47" s="2">
        <v>63.4144287109375</v>
      </c>
      <c r="C47" s="2">
        <v>7.2038187980651855</v>
      </c>
      <c r="D47" s="2">
        <v>6.6029825210571289</v>
      </c>
      <c r="E47" s="2">
        <v>6.7171673774719238</v>
      </c>
      <c r="F47" s="2">
        <v>6.9711618423461914</v>
      </c>
      <c r="G47" s="2">
        <v>6.0980100631713867</v>
      </c>
      <c r="H47" s="2">
        <v>6.3112854957580566</v>
      </c>
      <c r="I47" s="2">
        <v>6.4186944961547852</v>
      </c>
      <c r="J47" s="2">
        <v>5.6819696426391602</v>
      </c>
      <c r="K47" s="2">
        <v>5.7689447402954102</v>
      </c>
      <c r="L47" s="2">
        <v>6.9871311187744141</v>
      </c>
      <c r="M47" s="1" t="s">
        <v>260</v>
      </c>
    </row>
    <row r="48" spans="1:13" x14ac:dyDescent="0.25">
      <c r="A48" s="1" t="s">
        <v>206</v>
      </c>
      <c r="B48" s="2">
        <v>66.624183654785156</v>
      </c>
      <c r="C48" s="2">
        <v>7.1865706443786621</v>
      </c>
      <c r="D48" s="2">
        <v>7.232609748840332</v>
      </c>
      <c r="E48" s="2">
        <v>6.3504524230957031</v>
      </c>
      <c r="F48" s="2">
        <v>7.6058902740478516</v>
      </c>
      <c r="G48" s="2">
        <v>7.0273342132568359</v>
      </c>
      <c r="H48" s="2">
        <v>5.9843878746032715</v>
      </c>
      <c r="I48" s="2">
        <v>6.8976588249206543</v>
      </c>
      <c r="J48" s="2">
        <v>5.9033646583557129</v>
      </c>
      <c r="K48" s="2">
        <v>5.3547086715698242</v>
      </c>
      <c r="L48" s="2">
        <v>7.7384853363037109</v>
      </c>
      <c r="M48" s="1" t="s">
        <v>260</v>
      </c>
    </row>
    <row r="49" spans="1:13" x14ac:dyDescent="0.25">
      <c r="A49" s="1" t="s">
        <v>207</v>
      </c>
      <c r="B49" s="2">
        <v>65.184494018554688</v>
      </c>
      <c r="C49" s="2">
        <v>7.9342131614685059</v>
      </c>
      <c r="D49" s="2">
        <v>7.4008722305297852</v>
      </c>
      <c r="E49" s="2">
        <v>5.5510449409484863</v>
      </c>
      <c r="F49" s="2">
        <v>6.5735478401184082</v>
      </c>
      <c r="G49" s="2">
        <v>6.7667512893676758</v>
      </c>
      <c r="H49" s="2">
        <v>5.679995059967041</v>
      </c>
      <c r="I49" s="2">
        <v>6.5192265510559082</v>
      </c>
      <c r="J49" s="2">
        <v>5.9348115921020508</v>
      </c>
      <c r="K49" s="2">
        <v>5.5362753868103027</v>
      </c>
      <c r="L49" s="2">
        <v>7.7067656517028809</v>
      </c>
      <c r="M49" s="1" t="s">
        <v>260</v>
      </c>
    </row>
    <row r="50" spans="1:13" x14ac:dyDescent="0.25">
      <c r="A50" s="1" t="s">
        <v>208</v>
      </c>
      <c r="B50" s="2">
        <v>72.949508666992188</v>
      </c>
      <c r="C50" s="2">
        <v>7.1575078964233398</v>
      </c>
      <c r="D50" s="2">
        <v>7.5730061531066895</v>
      </c>
      <c r="E50" s="2">
        <v>6.6383476257324219</v>
      </c>
      <c r="F50" s="2">
        <v>7.8881206512451172</v>
      </c>
      <c r="G50" s="2">
        <v>7.726618766784668</v>
      </c>
      <c r="H50" s="2">
        <v>6.5663633346557617</v>
      </c>
      <c r="I50" s="2">
        <v>7.4916000366210938</v>
      </c>
      <c r="J50" s="2">
        <v>6.2414031028747559</v>
      </c>
      <c r="K50" s="2">
        <v>7.6667919158935547</v>
      </c>
      <c r="L50" s="2">
        <v>8.1119232177734375</v>
      </c>
      <c r="M50" s="1" t="s">
        <v>261</v>
      </c>
    </row>
    <row r="51" spans="1:13" x14ac:dyDescent="0.25">
      <c r="A51" s="1" t="s">
        <v>209</v>
      </c>
      <c r="B51" s="2">
        <v>61.263019561767578</v>
      </c>
      <c r="C51" s="2">
        <v>6.9326744079589844</v>
      </c>
      <c r="D51" s="2">
        <v>5.7646312713623047</v>
      </c>
      <c r="E51" s="2">
        <v>5.9362215995788574</v>
      </c>
      <c r="F51" s="2">
        <v>7.3476676940917969</v>
      </c>
      <c r="G51" s="2">
        <v>6.9593768119812012</v>
      </c>
      <c r="H51" s="2">
        <v>5.3996486663818359</v>
      </c>
      <c r="I51" s="2">
        <v>6.7112975120544434</v>
      </c>
      <c r="J51" s="2">
        <v>4.8104524612426758</v>
      </c>
      <c r="K51" s="2">
        <v>5.4895248413085938</v>
      </c>
      <c r="L51" s="2">
        <v>6.7792439460754395</v>
      </c>
      <c r="M51" s="1" t="s">
        <v>262</v>
      </c>
    </row>
    <row r="52" spans="1:13" x14ac:dyDescent="0.25">
      <c r="A52" s="1" t="s">
        <v>210</v>
      </c>
      <c r="B52" s="2">
        <v>65.165794372558594</v>
      </c>
      <c r="C52" s="2">
        <v>7.3850307464599609</v>
      </c>
      <c r="D52" s="2">
        <v>7.4665374755859375</v>
      </c>
      <c r="E52" s="2">
        <v>6.1542177200317383</v>
      </c>
      <c r="F52" s="2">
        <v>7.4870381355285645</v>
      </c>
      <c r="G52" s="2">
        <v>7.2657680511474609</v>
      </c>
      <c r="H52" s="2">
        <v>5.373255729675293</v>
      </c>
      <c r="I52" s="2">
        <v>6.3973183631896973</v>
      </c>
      <c r="J52" s="2">
        <v>5.728116512298584</v>
      </c>
      <c r="K52" s="2">
        <v>4.7620334625244141</v>
      </c>
      <c r="L52" s="2">
        <v>7.964019775390625</v>
      </c>
      <c r="M52" s="1" t="s">
        <v>263</v>
      </c>
    </row>
    <row r="53" spans="1:13" x14ac:dyDescent="0.25">
      <c r="A53" s="1" t="s">
        <v>211</v>
      </c>
      <c r="B53" s="2">
        <v>63.223827362060547</v>
      </c>
      <c r="C53" s="2">
        <v>6.839592456817627</v>
      </c>
      <c r="D53" s="2">
        <v>6.7376108169555664</v>
      </c>
      <c r="E53" s="2">
        <v>5.954310417175293</v>
      </c>
      <c r="F53" s="2">
        <v>6.8344478607177734</v>
      </c>
      <c r="G53" s="2">
        <v>6.3921575546264648</v>
      </c>
      <c r="H53" s="2">
        <v>5.4418735504150391</v>
      </c>
      <c r="I53" s="2">
        <v>6.7207727432250977</v>
      </c>
      <c r="J53" s="2">
        <v>5.8938331604003906</v>
      </c>
      <c r="K53" s="2">
        <v>5.0143938064575195</v>
      </c>
      <c r="L53" s="2">
        <v>7.7056283950805664</v>
      </c>
      <c r="M53" s="1" t="s">
        <v>264</v>
      </c>
    </row>
    <row r="54" spans="1:13" x14ac:dyDescent="0.25">
      <c r="A54" s="1" t="s">
        <v>212</v>
      </c>
      <c r="B54" s="2">
        <v>69.364997863769531</v>
      </c>
      <c r="C54" s="2">
        <v>7.2244853973388672</v>
      </c>
      <c r="D54" s="2">
        <v>7.2526998519897461</v>
      </c>
      <c r="E54" s="2">
        <v>6.7452077865600586</v>
      </c>
      <c r="F54" s="2">
        <v>7.8768901824951172</v>
      </c>
      <c r="G54" s="2">
        <v>7.4627876281738281</v>
      </c>
      <c r="H54" s="2">
        <v>7.1764993667602539</v>
      </c>
      <c r="I54" s="2">
        <v>6.7082977294921875</v>
      </c>
      <c r="J54" s="2">
        <v>5.514157772064209</v>
      </c>
      <c r="K54" s="2">
        <v>6.1319637298583984</v>
      </c>
      <c r="L54" s="2">
        <v>8.3526782989501953</v>
      </c>
      <c r="M54" s="1" t="s">
        <v>265</v>
      </c>
    </row>
    <row r="55" spans="1:13" x14ac:dyDescent="0.25">
      <c r="A55" s="1" t="s">
        <v>213</v>
      </c>
      <c r="B55" s="2">
        <v>62.306461334228516</v>
      </c>
      <c r="C55" s="2">
        <v>6.9503765106201172</v>
      </c>
      <c r="D55" s="2">
        <v>6.9471678733825684</v>
      </c>
      <c r="E55" s="2">
        <v>5.6697998046875</v>
      </c>
      <c r="F55" s="2">
        <v>7.0698385238647461</v>
      </c>
      <c r="G55" s="2">
        <v>6.8557233810424805</v>
      </c>
      <c r="H55" s="2">
        <v>5.789616584777832</v>
      </c>
      <c r="I55" s="2">
        <v>6.0660967826843262</v>
      </c>
      <c r="J55" s="2">
        <v>5.8192520141601563</v>
      </c>
      <c r="K55" s="2">
        <v>4.1714053153991699</v>
      </c>
      <c r="L55" s="2">
        <v>7.4416542053222656</v>
      </c>
      <c r="M55" s="1" t="s">
        <v>266</v>
      </c>
    </row>
    <row r="56" spans="1:13" x14ac:dyDescent="0.25">
      <c r="A56" s="1" t="s">
        <v>214</v>
      </c>
      <c r="B56" s="2">
        <v>65.78057861328125</v>
      </c>
      <c r="C56" s="2">
        <v>7.1036286354064941</v>
      </c>
      <c r="D56" s="2">
        <v>6.9379186630249023</v>
      </c>
      <c r="E56" s="2">
        <v>4.9452648162841797</v>
      </c>
      <c r="F56" s="2">
        <v>6.7613925933837891</v>
      </c>
      <c r="G56" s="2">
        <v>6.8772401809692383</v>
      </c>
      <c r="H56" s="2">
        <v>4.8702974319458008</v>
      </c>
      <c r="I56" s="2">
        <v>7.1974616050720215</v>
      </c>
      <c r="J56" s="2">
        <v>5.77496337890625</v>
      </c>
      <c r="K56" s="2">
        <v>6.291933536529541</v>
      </c>
      <c r="L56" s="2">
        <v>8.5007867813110352</v>
      </c>
      <c r="M56" s="1" t="s">
        <v>267</v>
      </c>
    </row>
    <row r="57" spans="1:13" x14ac:dyDescent="0.25">
      <c r="A57" s="1" t="s">
        <v>215</v>
      </c>
      <c r="B57" s="2">
        <v>66.095893859863281</v>
      </c>
      <c r="C57" s="2">
        <v>7.4534916877746582</v>
      </c>
      <c r="D57" s="2">
        <v>7.8956723213195801</v>
      </c>
      <c r="E57" s="2">
        <v>5.9690976142883301</v>
      </c>
      <c r="F57" s="2">
        <v>6.5284442901611328</v>
      </c>
      <c r="G57" s="2">
        <v>6.9133481979370117</v>
      </c>
      <c r="H57" s="2">
        <v>5.4987936019897461</v>
      </c>
      <c r="I57" s="2">
        <v>6.6654953956604004</v>
      </c>
      <c r="J57" s="2">
        <v>5.414360523223877</v>
      </c>
      <c r="K57" s="2">
        <v>6.3266549110412598</v>
      </c>
      <c r="L57" s="2">
        <v>7.9094510078430176</v>
      </c>
      <c r="M57" s="1" t="s">
        <v>268</v>
      </c>
    </row>
    <row r="58" spans="1:13" x14ac:dyDescent="0.25">
      <c r="A58" s="1" t="s">
        <v>216</v>
      </c>
      <c r="B58" s="2">
        <v>63.669651031494141</v>
      </c>
      <c r="C58" s="2">
        <v>6.5406060218811035</v>
      </c>
      <c r="D58" s="2">
        <v>6.4693083763122559</v>
      </c>
      <c r="E58" s="2">
        <v>5.5147418975830078</v>
      </c>
      <c r="F58" s="2">
        <v>6.7802019119262695</v>
      </c>
      <c r="G58" s="2">
        <v>6.4957923889160156</v>
      </c>
      <c r="H58" s="2">
        <v>5.3082618713378906</v>
      </c>
      <c r="I58" s="2">
        <v>6.3772730827331543</v>
      </c>
      <c r="J58" s="2">
        <v>6.7635083198547363</v>
      </c>
      <c r="K58" s="2">
        <v>5.1001272201538086</v>
      </c>
      <c r="L58" s="2">
        <v>7.9193177223205566</v>
      </c>
      <c r="M58" s="1" t="s">
        <v>269</v>
      </c>
    </row>
    <row r="59" spans="1:13" x14ac:dyDescent="0.25">
      <c r="A59" s="1" t="s">
        <v>217</v>
      </c>
      <c r="B59" s="2">
        <v>63.173263549804688</v>
      </c>
      <c r="C59" s="2">
        <v>6.8227691650390625</v>
      </c>
      <c r="D59" s="2">
        <v>6.3369407653808594</v>
      </c>
      <c r="E59" s="2">
        <v>5.8669085502624512</v>
      </c>
      <c r="F59" s="2">
        <v>6.9778718948364258</v>
      </c>
      <c r="G59" s="2">
        <v>6.6454315185546875</v>
      </c>
      <c r="H59" s="2">
        <v>6.5336689949035645</v>
      </c>
      <c r="I59" s="2">
        <v>6.4882059097290039</v>
      </c>
      <c r="J59" s="2">
        <v>5.8442268371582031</v>
      </c>
      <c r="K59" s="2">
        <v>4.8616199493408203</v>
      </c>
      <c r="L59" s="2">
        <v>7.1404609680175781</v>
      </c>
      <c r="M59" s="1" t="s">
        <v>270</v>
      </c>
    </row>
    <row r="60" spans="1:13" x14ac:dyDescent="0.25">
      <c r="A60" s="1" t="s">
        <v>218</v>
      </c>
      <c r="B60" s="2">
        <v>66.055702209472656</v>
      </c>
      <c r="C60" s="2">
        <v>7.8395318984985352</v>
      </c>
      <c r="D60" s="2">
        <v>7.1656417846679688</v>
      </c>
      <c r="E60" s="2">
        <v>6.3532729148864746</v>
      </c>
      <c r="F60" s="2">
        <v>7.3168091773986816</v>
      </c>
      <c r="G60" s="2">
        <v>7.51239013671875</v>
      </c>
      <c r="H60" s="2">
        <v>6.0626096725463867</v>
      </c>
      <c r="I60" s="2">
        <v>6.8236594200134277</v>
      </c>
      <c r="J60" s="2">
        <v>5.8084030151367188</v>
      </c>
      <c r="K60" s="2">
        <v>4.6984090805053711</v>
      </c>
      <c r="L60" s="2">
        <v>7.1575565338134766</v>
      </c>
      <c r="M60" s="1" t="s">
        <v>270</v>
      </c>
    </row>
    <row r="61" spans="1:13" x14ac:dyDescent="0.25">
      <c r="A61" s="1" t="s">
        <v>219</v>
      </c>
      <c r="B61" s="2">
        <v>62.860710144042969</v>
      </c>
      <c r="C61" s="2">
        <v>6.7977781295776367</v>
      </c>
      <c r="D61" s="2">
        <v>6.5941076278686523</v>
      </c>
      <c r="E61" s="2">
        <v>6.3400158882141113</v>
      </c>
      <c r="F61" s="2">
        <v>6.2431097030639648</v>
      </c>
      <c r="G61" s="2">
        <v>6.8584556579589844</v>
      </c>
      <c r="H61" s="2">
        <v>6.5919170379638672</v>
      </c>
      <c r="I61" s="2">
        <v>6.2711920738220215</v>
      </c>
      <c r="J61" s="2">
        <v>4.8670816421508789</v>
      </c>
      <c r="K61" s="2">
        <v>5.8891429901123047</v>
      </c>
      <c r="L61" s="2">
        <v>7.0999946594238281</v>
      </c>
      <c r="M61" s="1" t="s">
        <v>271</v>
      </c>
    </row>
    <row r="62" spans="1:13" x14ac:dyDescent="0.25">
      <c r="A62" s="1" t="s">
        <v>220</v>
      </c>
      <c r="B62" s="2">
        <v>64.403945922851563</v>
      </c>
      <c r="C62" s="2">
        <v>6.8623380661010742</v>
      </c>
      <c r="D62" s="2">
        <v>6.9793567657470703</v>
      </c>
      <c r="E62" s="2">
        <v>5.5862889289855957</v>
      </c>
      <c r="F62" s="2">
        <v>7.1932592391967773</v>
      </c>
      <c r="G62" s="2">
        <v>7.0285806655883789</v>
      </c>
      <c r="H62" s="2">
        <v>5.2660250663757324</v>
      </c>
      <c r="I62" s="2">
        <v>6.5289907455444336</v>
      </c>
      <c r="J62" s="2">
        <v>5.9769988059997559</v>
      </c>
      <c r="K62" s="2">
        <v>5.542503833770752</v>
      </c>
      <c r="L62" s="2">
        <v>7.4932651519775391</v>
      </c>
      <c r="M62" s="1" t="s">
        <v>272</v>
      </c>
    </row>
    <row r="63" spans="1:13" x14ac:dyDescent="0.25">
      <c r="A63" s="1" t="s">
        <v>221</v>
      </c>
      <c r="B63" s="2">
        <v>68.906227111816406</v>
      </c>
      <c r="C63" s="2">
        <v>6.9776368141174316</v>
      </c>
      <c r="D63" s="2">
        <v>6.9913740158081055</v>
      </c>
      <c r="E63" s="2">
        <v>6.0892229080200195</v>
      </c>
      <c r="F63" s="2">
        <v>7.4624648094177246</v>
      </c>
      <c r="G63" s="2">
        <v>7.1208515167236328</v>
      </c>
      <c r="H63" s="2">
        <v>6.1939148902893066</v>
      </c>
      <c r="I63" s="2">
        <v>7.0411920547485352</v>
      </c>
      <c r="J63" s="2">
        <v>6.6081819534301758</v>
      </c>
      <c r="K63" s="2">
        <v>6.0699372291564941</v>
      </c>
      <c r="L63" s="2">
        <v>8.2310009002685547</v>
      </c>
      <c r="M63" s="1" t="s">
        <v>273</v>
      </c>
    </row>
    <row r="64" spans="1:13" x14ac:dyDescent="0.25">
      <c r="A64" s="4" t="s">
        <v>222</v>
      </c>
      <c r="B64" s="5">
        <v>63.090213775634766</v>
      </c>
      <c r="C64" s="5">
        <v>6.9834814071655273</v>
      </c>
      <c r="D64" s="5">
        <v>6.0477433204650879</v>
      </c>
      <c r="E64" s="5">
        <v>6.2314853668212891</v>
      </c>
      <c r="F64" s="5">
        <v>5.9824542999267578</v>
      </c>
      <c r="G64" s="5">
        <v>6.7261457443237305</v>
      </c>
      <c r="H64" s="5">
        <v>4.8998427391052246</v>
      </c>
      <c r="I64" s="5">
        <v>7.4246506690979004</v>
      </c>
      <c r="J64" s="5">
        <v>5.5965337753295898</v>
      </c>
      <c r="K64" s="5">
        <v>5.1672220230102539</v>
      </c>
      <c r="L64" s="5">
        <v>7.7557010650634766</v>
      </c>
      <c r="M64" s="4" t="s">
        <v>274</v>
      </c>
    </row>
    <row r="66" spans="1:12" x14ac:dyDescent="0.25">
      <c r="A66" s="9" t="s">
        <v>1425</v>
      </c>
      <c r="B66" s="10">
        <f>SUMIF(A2:A64,A66,B2:B64)</f>
        <v>69.679893493652344</v>
      </c>
      <c r="C66" s="10">
        <f>SUMIF(A2:A64,A66,C2:C64)</f>
        <v>7.1838054656982422</v>
      </c>
      <c r="D66" s="10">
        <f>SUMIF(A2:A64,A66,D2:D64)</f>
        <v>7.9380178451538086</v>
      </c>
      <c r="E66" s="10">
        <f>SUMIF(A2:A64,A66,E2:E64)</f>
        <v>7.1019558906555176</v>
      </c>
      <c r="F66" s="10">
        <f>SUMIF(A2:A64,A66,F2:F64)</f>
        <v>8.1118259429931641</v>
      </c>
      <c r="G66" s="10">
        <f>SUMIF(A2:A64,A66,G2:G64)</f>
        <v>7.2271099090576172</v>
      </c>
      <c r="H66" s="10">
        <f>SUMIF(A2:A64,A66,H2:H64)</f>
        <v>6.3265109062194824</v>
      </c>
      <c r="I66" s="10">
        <f>SUMIF(A2:A64,A66,I2:I64)</f>
        <v>7.6500802040100098</v>
      </c>
      <c r="J66" s="10">
        <f>SUMIF(A2:A64,A66,J2:J64)</f>
        <v>5.4966683387756348</v>
      </c>
      <c r="K66" s="10">
        <f>SUMIF(A2:A64,A66,K2:K64)</f>
        <v>5.6920261383056641</v>
      </c>
      <c r="L66" s="10">
        <f>SUMIF(A2:A64,A66,L2:L64)</f>
        <v>7.9637575149536133</v>
      </c>
    </row>
    <row r="67" spans="1:12" x14ac:dyDescent="0.25">
      <c r="A67" s="6" t="s">
        <v>0</v>
      </c>
      <c r="B67" s="7">
        <f>MIN(B2:B64)</f>
        <v>59.583061218261719</v>
      </c>
      <c r="C67" s="7">
        <f>MIN(C2:C64)</f>
        <v>6.3177423477172852</v>
      </c>
      <c r="D67" s="7">
        <f t="shared" ref="D67:K67" si="0">MIN(D2:D64)</f>
        <v>5.7646312713623047</v>
      </c>
      <c r="E67" s="7">
        <f t="shared" si="0"/>
        <v>4.5428447723388672</v>
      </c>
      <c r="F67" s="7">
        <f t="shared" si="0"/>
        <v>5.6951661109924316</v>
      </c>
      <c r="G67" s="7">
        <f t="shared" si="0"/>
        <v>5.3225040435791016</v>
      </c>
      <c r="H67" s="7">
        <f t="shared" si="0"/>
        <v>4.1892790794372559</v>
      </c>
      <c r="I67" s="7">
        <f t="shared" si="0"/>
        <v>6.0660967826843262</v>
      </c>
      <c r="J67" s="7">
        <f t="shared" si="0"/>
        <v>4.590364933013916</v>
      </c>
      <c r="K67" s="7">
        <f t="shared" si="0"/>
        <v>3.7315735816955566</v>
      </c>
      <c r="L67" s="7">
        <f>MIN(L2:L64)</f>
        <v>6.5015878677368164</v>
      </c>
    </row>
    <row r="68" spans="1:12" x14ac:dyDescent="0.25">
      <c r="A68" s="6" t="s">
        <v>1</v>
      </c>
      <c r="B68" s="7">
        <f>MEDIAN(B2:B64)</f>
        <v>65.218482971191406</v>
      </c>
      <c r="C68" s="7">
        <f t="shared" ref="C68:L68" si="1">MEDIAN(C2:C64)</f>
        <v>6.9531936645507813</v>
      </c>
      <c r="D68" s="7">
        <f t="shared" si="1"/>
        <v>6.9793567657470703</v>
      </c>
      <c r="E68" s="7">
        <f t="shared" si="1"/>
        <v>6.0177512168884277</v>
      </c>
      <c r="F68" s="7">
        <f t="shared" si="1"/>
        <v>7.3676376342773438</v>
      </c>
      <c r="G68" s="7">
        <f t="shared" si="1"/>
        <v>6.9812126159667969</v>
      </c>
      <c r="H68" s="7">
        <f t="shared" si="1"/>
        <v>6.0626096725463867</v>
      </c>
      <c r="I68" s="7">
        <f t="shared" si="1"/>
        <v>6.7112975120544434</v>
      </c>
      <c r="J68" s="7">
        <f t="shared" si="1"/>
        <v>5.8247456550598145</v>
      </c>
      <c r="K68" s="7">
        <f t="shared" si="1"/>
        <v>5.5169482231140137</v>
      </c>
      <c r="L68" s="7">
        <f t="shared" si="1"/>
        <v>7.5086088180541992</v>
      </c>
    </row>
    <row r="69" spans="1:12" x14ac:dyDescent="0.25">
      <c r="A69" s="6" t="s">
        <v>2</v>
      </c>
      <c r="B69" s="7">
        <f t="shared" ref="B69:L69" si="2">MAX(B2:B64)</f>
        <v>72.949508666992188</v>
      </c>
      <c r="C69" s="7">
        <f t="shared" si="2"/>
        <v>7.9342131614685059</v>
      </c>
      <c r="D69" s="7">
        <f t="shared" si="2"/>
        <v>7.9380178451538086</v>
      </c>
      <c r="E69" s="7">
        <f t="shared" si="2"/>
        <v>7.1019558906555176</v>
      </c>
      <c r="F69" s="7">
        <f t="shared" si="2"/>
        <v>8.5361881256103516</v>
      </c>
      <c r="G69" s="7">
        <f t="shared" si="2"/>
        <v>8.0234994888305664</v>
      </c>
      <c r="H69" s="7">
        <f t="shared" si="2"/>
        <v>7.3582186698913574</v>
      </c>
      <c r="I69" s="7">
        <f t="shared" si="2"/>
        <v>7.6627168655395508</v>
      </c>
      <c r="J69" s="7">
        <f>MAX(J2:J64)</f>
        <v>7.044217586517334</v>
      </c>
      <c r="K69" s="7">
        <f t="shared" si="2"/>
        <v>7.6667919158935547</v>
      </c>
      <c r="L69" s="7">
        <f t="shared" si="2"/>
        <v>8.6034393310546875</v>
      </c>
    </row>
    <row r="70" spans="1:12" x14ac:dyDescent="0.25">
      <c r="A70" s="6" t="s">
        <v>3</v>
      </c>
      <c r="B70" s="8">
        <f>RANK(B66,B2:B64,0)</f>
        <v>5</v>
      </c>
      <c r="C70" s="8">
        <f>RANK(C66,C2:C64,0)</f>
        <v>20</v>
      </c>
      <c r="D70" s="8">
        <f t="shared" ref="D70:L70" si="3">RANK(D66,D2:D64,0)</f>
        <v>1</v>
      </c>
      <c r="E70" s="8">
        <f t="shared" si="3"/>
        <v>1</v>
      </c>
      <c r="F70" s="8">
        <f t="shared" si="3"/>
        <v>3</v>
      </c>
      <c r="G70" s="8">
        <f t="shared" si="3"/>
        <v>19</v>
      </c>
      <c r="H70" s="8">
        <f t="shared" si="3"/>
        <v>23</v>
      </c>
      <c r="I70" s="8">
        <f t="shared" si="3"/>
        <v>2</v>
      </c>
      <c r="J70" s="8">
        <f>RANK(J66,J2:J64,0)</f>
        <v>50</v>
      </c>
      <c r="K70" s="8">
        <f t="shared" si="3"/>
        <v>26</v>
      </c>
      <c r="L70" s="8">
        <f t="shared" si="3"/>
        <v>14</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0"/>
  <sheetViews>
    <sheetView zoomScale="90" zoomScaleNormal="90" workbookViewId="0">
      <pane xSplit="2" ySplit="1" topLeftCell="F53" activePane="bottomRight" state="frozen"/>
      <selection pane="topRight" activeCell="C1" sqref="C1"/>
      <selection pane="bottomLeft" activeCell="A2" sqref="A2"/>
      <selection pane="bottomRight" activeCell="F66" sqref="F66"/>
    </sheetView>
  </sheetViews>
  <sheetFormatPr defaultColWidth="8.77734375" defaultRowHeight="13.2" x14ac:dyDescent="0.25"/>
  <cols>
    <col min="1" max="2" width="16.44140625" style="1" customWidth="1"/>
    <col min="3" max="3" width="21.109375" style="1" customWidth="1"/>
    <col min="4" max="4" width="21.33203125" style="1" customWidth="1"/>
    <col min="5" max="5" width="24.109375" style="1" customWidth="1"/>
    <col min="6" max="8" width="16.44140625" style="1" customWidth="1"/>
    <col min="9" max="9" width="21.33203125" style="1" customWidth="1"/>
    <col min="10" max="10" width="24.109375" style="1" customWidth="1"/>
    <col min="11" max="11" width="26.33203125" style="1" bestFit="1" customWidth="1"/>
    <col min="12" max="12" width="18.6640625" style="1" customWidth="1"/>
    <col min="13" max="13" width="16.44140625" style="1" customWidth="1"/>
    <col min="14" max="14" width="31.109375" style="1" customWidth="1"/>
    <col min="15" max="16384" width="8.77734375" style="1"/>
  </cols>
  <sheetData>
    <row r="1" spans="1:14" ht="58.5" customHeight="1" thickBot="1" x14ac:dyDescent="0.3">
      <c r="A1" s="37" t="s">
        <v>4</v>
      </c>
      <c r="B1" s="38" t="s">
        <v>12</v>
      </c>
      <c r="C1" s="37" t="s">
        <v>129</v>
      </c>
      <c r="D1" s="37" t="s">
        <v>130</v>
      </c>
      <c r="E1" s="37" t="s">
        <v>131</v>
      </c>
      <c r="F1" s="37" t="s">
        <v>133</v>
      </c>
      <c r="G1" s="37" t="s">
        <v>132</v>
      </c>
      <c r="H1" s="37" t="s">
        <v>134</v>
      </c>
      <c r="I1" s="37" t="s">
        <v>135</v>
      </c>
      <c r="J1" s="37" t="s">
        <v>136</v>
      </c>
      <c r="K1" s="37" t="s">
        <v>137</v>
      </c>
      <c r="L1" s="37" t="s">
        <v>138</v>
      </c>
      <c r="M1" s="37" t="s">
        <v>139</v>
      </c>
      <c r="N1" s="26" t="s">
        <v>158</v>
      </c>
    </row>
    <row r="2" spans="1:14" ht="13.8" thickTop="1" x14ac:dyDescent="0.25">
      <c r="A2" s="1" t="s">
        <v>1195</v>
      </c>
      <c r="B2" s="23">
        <v>5.0453066825866699</v>
      </c>
      <c r="C2" s="27">
        <v>0.48571428656578064</v>
      </c>
      <c r="D2" s="27">
        <v>0.45161288976669312</v>
      </c>
      <c r="E2" s="27">
        <v>0.20879121124744415</v>
      </c>
      <c r="F2" s="24">
        <v>9.1313131313131315</v>
      </c>
      <c r="G2" s="24">
        <v>7.7446808510638299</v>
      </c>
      <c r="H2" s="27">
        <v>0.6576576828956604</v>
      </c>
      <c r="I2" s="24">
        <v>41.373333333333335</v>
      </c>
      <c r="J2" s="24">
        <v>13.380000000000036</v>
      </c>
      <c r="K2" s="27">
        <v>0.60377359390258789</v>
      </c>
      <c r="L2" s="27">
        <v>0.73873871564865112</v>
      </c>
      <c r="M2" s="24">
        <v>6.5811111111111122</v>
      </c>
      <c r="N2" s="1" t="s">
        <v>1258</v>
      </c>
    </row>
    <row r="3" spans="1:14" x14ac:dyDescent="0.25">
      <c r="A3" s="1" t="s">
        <v>1196</v>
      </c>
      <c r="B3" s="23">
        <v>6.307715892791748</v>
      </c>
      <c r="C3" s="27">
        <v>0.57352942228317261</v>
      </c>
      <c r="D3" s="27">
        <v>0.29545453190803528</v>
      </c>
      <c r="E3" s="27">
        <v>0.29007634520530701</v>
      </c>
      <c r="F3" s="24">
        <v>4.2736708074534153</v>
      </c>
      <c r="G3" s="24">
        <v>5.424849090909091</v>
      </c>
      <c r="H3" s="27">
        <v>0.494047611951828</v>
      </c>
      <c r="I3" s="24">
        <v>51.447916666666664</v>
      </c>
      <c r="J3" s="24">
        <v>29.89000000000004</v>
      </c>
      <c r="K3" s="27">
        <v>0.46107783913612366</v>
      </c>
      <c r="L3" s="27">
        <v>0.57142859697341919</v>
      </c>
      <c r="M3" s="24">
        <v>6.311111111111126</v>
      </c>
      <c r="N3" s="1" t="s">
        <v>1259</v>
      </c>
    </row>
    <row r="4" spans="1:14" x14ac:dyDescent="0.25">
      <c r="A4" s="1" t="s">
        <v>1197</v>
      </c>
      <c r="B4" s="23">
        <v>6.803931713104248</v>
      </c>
      <c r="C4" s="27">
        <v>0.64705884456634521</v>
      </c>
      <c r="D4" s="27">
        <v>0.49572649598121643</v>
      </c>
      <c r="E4" s="27">
        <v>0.47008547186851501</v>
      </c>
      <c r="F4" s="24">
        <v>5.1348739495798315</v>
      </c>
      <c r="G4" s="24">
        <v>6.2564102564102564</v>
      </c>
      <c r="H4" s="27">
        <v>0.54237288236618042</v>
      </c>
      <c r="I4" s="24">
        <v>69.675925925925924</v>
      </c>
      <c r="J4" s="24">
        <v>26.719999999999938</v>
      </c>
      <c r="K4" s="27">
        <v>0.36752137541770935</v>
      </c>
      <c r="L4" s="27">
        <v>0.5593220591545105</v>
      </c>
      <c r="M4" s="24">
        <v>6.5855555555555449</v>
      </c>
      <c r="N4" s="1" t="s">
        <v>1260</v>
      </c>
    </row>
    <row r="5" spans="1:14" x14ac:dyDescent="0.25">
      <c r="A5" s="1" t="s">
        <v>1198</v>
      </c>
      <c r="B5" s="23">
        <v>5.3767604827880859</v>
      </c>
      <c r="C5" s="27">
        <v>0.43181818723678589</v>
      </c>
      <c r="D5" s="27">
        <v>0.190476194024086</v>
      </c>
      <c r="E5" s="27">
        <v>0.1627907007932663</v>
      </c>
      <c r="F5" s="24">
        <v>3.9178082191780823</v>
      </c>
      <c r="G5" s="24">
        <v>2.3733333333333335</v>
      </c>
      <c r="H5" s="27">
        <v>0.25581395626068115</v>
      </c>
      <c r="I5" s="24">
        <v>43.694444444444443</v>
      </c>
      <c r="J5" s="24">
        <v>27.019999999999985</v>
      </c>
      <c r="K5" s="27">
        <v>0.36486485600471497</v>
      </c>
      <c r="L5" s="27">
        <v>0.30232557654380798</v>
      </c>
      <c r="M5" s="24">
        <v>6.2255555555555535</v>
      </c>
      <c r="N5" s="1" t="s">
        <v>1260</v>
      </c>
    </row>
    <row r="6" spans="1:14" x14ac:dyDescent="0.25">
      <c r="A6" s="1" t="s">
        <v>1199</v>
      </c>
      <c r="B6" s="23">
        <v>4.9201745986938477</v>
      </c>
      <c r="C6" s="27">
        <v>0.23529411852359772</v>
      </c>
      <c r="D6" s="27">
        <v>8.235294371843338E-2</v>
      </c>
      <c r="E6" s="27">
        <v>9.5238097012042999E-2</v>
      </c>
      <c r="F6" s="24">
        <v>5.34020618556701</v>
      </c>
      <c r="G6" s="24">
        <v>7.5882352941176467</v>
      </c>
      <c r="H6" s="27">
        <v>0.68918919563293457</v>
      </c>
      <c r="I6" s="24">
        <v>48.53846153846154</v>
      </c>
      <c r="J6" s="24">
        <v>10.660000000000004</v>
      </c>
      <c r="K6" s="27">
        <v>0.19101123511791229</v>
      </c>
      <c r="L6" s="27">
        <v>0.78142076730728149</v>
      </c>
      <c r="M6" s="24">
        <v>6.5777777777777819</v>
      </c>
      <c r="N6" s="1" t="s">
        <v>1261</v>
      </c>
    </row>
    <row r="7" spans="1:14" x14ac:dyDescent="0.25">
      <c r="A7" s="1" t="s">
        <v>1200</v>
      </c>
      <c r="B7" s="23">
        <v>7.5739760398864746</v>
      </c>
      <c r="C7" s="27">
        <v>0.48333331942558289</v>
      </c>
      <c r="D7" s="27">
        <v>0.25423729419708252</v>
      </c>
      <c r="E7" s="27">
        <v>0.33898305892944336</v>
      </c>
      <c r="F7" s="24">
        <v>1.9344370860927154</v>
      </c>
      <c r="G7" s="24">
        <v>5.173173076923077</v>
      </c>
      <c r="H7" s="27">
        <v>0.67948716878890991</v>
      </c>
      <c r="I7" s="24">
        <v>56.26229508196721</v>
      </c>
      <c r="J7" s="24">
        <v>33.489999999999867</v>
      </c>
      <c r="K7" s="27">
        <v>0.69375002384185791</v>
      </c>
      <c r="L7" s="27">
        <v>0.74193549156188965</v>
      </c>
      <c r="M7" s="24">
        <v>6.7688888888888972</v>
      </c>
      <c r="N7" s="1" t="s">
        <v>1262</v>
      </c>
    </row>
    <row r="8" spans="1:14" x14ac:dyDescent="0.25">
      <c r="A8" s="1" t="s">
        <v>1201</v>
      </c>
      <c r="B8" s="23">
        <v>5.3977928161621094</v>
      </c>
      <c r="C8" s="27">
        <v>0.74257427453994751</v>
      </c>
      <c r="D8" s="27">
        <v>0.5</v>
      </c>
      <c r="E8" s="27">
        <v>0.55208331346511841</v>
      </c>
      <c r="F8" s="24">
        <v>5.4768217054263566</v>
      </c>
      <c r="G8" s="24">
        <v>5.0076335877862599</v>
      </c>
      <c r="H8" s="27">
        <v>0.52631580829620361</v>
      </c>
      <c r="I8" s="24">
        <v>41.583333333333336</v>
      </c>
      <c r="J8" s="24">
        <v>12.950000000000029</v>
      </c>
      <c r="K8" s="27">
        <v>0.24812030792236328</v>
      </c>
      <c r="L8" s="27">
        <v>0.59090906381607056</v>
      </c>
      <c r="M8" s="24">
        <v>6.2355555555555728</v>
      </c>
      <c r="N8" s="1" t="s">
        <v>1263</v>
      </c>
    </row>
    <row r="9" spans="1:14" x14ac:dyDescent="0.25">
      <c r="A9" s="1" t="s">
        <v>1202</v>
      </c>
      <c r="B9" s="23">
        <v>5.4582781791687012</v>
      </c>
      <c r="C9" s="27">
        <v>0.53488373756408691</v>
      </c>
      <c r="D9" s="27">
        <v>0.3928571343421936</v>
      </c>
      <c r="E9" s="27">
        <v>0.3132530152797699</v>
      </c>
      <c r="F9" s="24">
        <v>8.6348623853211013</v>
      </c>
      <c r="G9" s="24">
        <v>10.066037735849056</v>
      </c>
      <c r="H9" s="27">
        <v>0.61864405870437622</v>
      </c>
      <c r="I9" s="24">
        <v>47.773333333333333</v>
      </c>
      <c r="J9" s="24">
        <v>24.960000000000029</v>
      </c>
      <c r="K9" s="27">
        <v>0.44247788190841675</v>
      </c>
      <c r="L9" s="27">
        <v>0.66949152946472168</v>
      </c>
      <c r="M9" s="24">
        <v>6.4844444444444296</v>
      </c>
      <c r="N9" s="1" t="s">
        <v>1264</v>
      </c>
    </row>
    <row r="10" spans="1:14" x14ac:dyDescent="0.25">
      <c r="A10" s="1" t="s">
        <v>1203</v>
      </c>
      <c r="B10" s="23">
        <v>5.9265279769897461</v>
      </c>
      <c r="C10" s="27">
        <v>0.76363635063171387</v>
      </c>
      <c r="D10" s="27">
        <v>0.50925928354263306</v>
      </c>
      <c r="E10" s="27">
        <v>0.23333333432674408</v>
      </c>
      <c r="F10" s="24">
        <v>7.9231578947368426</v>
      </c>
      <c r="G10" s="24">
        <v>8.66</v>
      </c>
      <c r="H10" s="27">
        <v>0.634482741355896</v>
      </c>
      <c r="I10" s="24">
        <v>42.829787234042556</v>
      </c>
      <c r="J10" s="24">
        <v>21.030000000000051</v>
      </c>
      <c r="K10" s="27">
        <v>0.54545456171035767</v>
      </c>
      <c r="L10" s="27">
        <v>0.74657535552978516</v>
      </c>
      <c r="M10" s="24">
        <v>7.019999999999988</v>
      </c>
      <c r="N10" s="1" t="s">
        <v>1265</v>
      </c>
    </row>
    <row r="11" spans="1:14" x14ac:dyDescent="0.25">
      <c r="A11" s="1" t="s">
        <v>1204</v>
      </c>
      <c r="B11" s="23">
        <v>5.0875406265258789</v>
      </c>
      <c r="C11" s="27">
        <v>0.52499997615814209</v>
      </c>
      <c r="D11" s="27">
        <v>0.26315790414810181</v>
      </c>
      <c r="E11" s="27">
        <v>0.28947368264198303</v>
      </c>
      <c r="F11" s="24">
        <v>5.4927536231884062</v>
      </c>
      <c r="G11" s="24">
        <v>7.549295774647887</v>
      </c>
      <c r="H11" s="27">
        <v>0.41573032736778259</v>
      </c>
      <c r="I11" s="24">
        <v>57.468085106382979</v>
      </c>
      <c r="J11" s="24">
        <v>19.210000000000022</v>
      </c>
      <c r="K11" s="27">
        <v>0.34666666388511658</v>
      </c>
      <c r="L11" s="27">
        <v>0.50561797618865967</v>
      </c>
      <c r="M11" s="24">
        <v>6.0366666666666733</v>
      </c>
      <c r="N11" s="1" t="s">
        <v>1265</v>
      </c>
    </row>
    <row r="12" spans="1:14" x14ac:dyDescent="0.25">
      <c r="A12" s="1" t="s">
        <v>1205</v>
      </c>
      <c r="B12" s="23">
        <v>5.1875591278076172</v>
      </c>
      <c r="C12" s="27">
        <v>0.69230771064758301</v>
      </c>
      <c r="D12" s="27">
        <v>0.2083333283662796</v>
      </c>
      <c r="E12" s="27">
        <v>0.23999999463558197</v>
      </c>
      <c r="F12" s="24">
        <v>5.7924528301886795</v>
      </c>
      <c r="G12" s="24">
        <v>7.181034482758621</v>
      </c>
      <c r="H12" s="27">
        <v>0.49367088079452515</v>
      </c>
      <c r="I12" s="24">
        <v>46.439024390243901</v>
      </c>
      <c r="J12" s="24">
        <v>18.289999999999978</v>
      </c>
      <c r="K12" s="27">
        <v>0.36923077702522278</v>
      </c>
      <c r="L12" s="27">
        <v>0.56962025165557861</v>
      </c>
      <c r="M12" s="24">
        <v>6.308888888888883</v>
      </c>
      <c r="N12" s="1" t="s">
        <v>1266</v>
      </c>
    </row>
    <row r="13" spans="1:14" x14ac:dyDescent="0.25">
      <c r="A13" s="1" t="s">
        <v>1206</v>
      </c>
      <c r="B13" s="23">
        <v>4.2488141059875488</v>
      </c>
      <c r="C13" s="27">
        <v>0.5517241358757019</v>
      </c>
      <c r="D13" s="27">
        <v>0.37931033968925476</v>
      </c>
      <c r="E13" s="27">
        <v>0.3214285671710968</v>
      </c>
      <c r="F13" s="24">
        <v>10.892176470588234</v>
      </c>
      <c r="G13" s="24">
        <v>7.1601999999999997</v>
      </c>
      <c r="H13" s="27">
        <v>0.46666666865348816</v>
      </c>
      <c r="I13" s="24">
        <v>39.888888888888886</v>
      </c>
      <c r="J13" s="24">
        <v>14.08</v>
      </c>
      <c r="K13" s="27">
        <v>0.32727271318435669</v>
      </c>
      <c r="L13" s="27">
        <v>0.63333332538604736</v>
      </c>
      <c r="M13" s="24">
        <v>6.1711111111111059</v>
      </c>
      <c r="N13" s="1" t="s">
        <v>1267</v>
      </c>
    </row>
    <row r="14" spans="1:14" x14ac:dyDescent="0.25">
      <c r="A14" s="1" t="s">
        <v>1207</v>
      </c>
      <c r="B14" s="23">
        <v>6.7510557174682617</v>
      </c>
      <c r="C14" s="27">
        <v>0.5625</v>
      </c>
      <c r="D14" s="27">
        <v>0.37837839126586914</v>
      </c>
      <c r="E14" s="27">
        <v>0.3909091055393219</v>
      </c>
      <c r="F14" s="24">
        <v>3.5410958904109591</v>
      </c>
      <c r="G14" s="24">
        <v>4.1917808219178081</v>
      </c>
      <c r="H14" s="27">
        <v>0.60402685403823853</v>
      </c>
      <c r="I14" s="24">
        <v>58.963855421686745</v>
      </c>
      <c r="J14" s="24">
        <v>24.179999999999932</v>
      </c>
      <c r="K14" s="27">
        <v>0.39864864945411682</v>
      </c>
      <c r="L14" s="27">
        <v>0.64900660514831543</v>
      </c>
      <c r="M14" s="24">
        <v>6.4733333333333505</v>
      </c>
      <c r="N14" s="1" t="s">
        <v>1267</v>
      </c>
    </row>
    <row r="15" spans="1:14" x14ac:dyDescent="0.25">
      <c r="A15" s="1" t="s">
        <v>1208</v>
      </c>
      <c r="B15" s="23">
        <v>5.3031926155090332</v>
      </c>
      <c r="C15" s="27">
        <v>0.60204082727432251</v>
      </c>
      <c r="D15" s="27">
        <v>0.3541666567325592</v>
      </c>
      <c r="E15" s="27">
        <v>0.37113401293754578</v>
      </c>
      <c r="F15" s="24">
        <v>5.318965517241379</v>
      </c>
      <c r="G15" s="24">
        <v>4.368534482758621</v>
      </c>
      <c r="H15" s="27">
        <v>0.34782609343528748</v>
      </c>
      <c r="I15" s="24">
        <v>41.346938775510203</v>
      </c>
      <c r="J15" s="24">
        <v>24.699999999999964</v>
      </c>
      <c r="K15" s="27">
        <v>0.26724138855934143</v>
      </c>
      <c r="L15" s="27">
        <v>0.37931033968925476</v>
      </c>
      <c r="M15" s="24">
        <v>6.0577777777777921</v>
      </c>
      <c r="N15" s="1" t="s">
        <v>1268</v>
      </c>
    </row>
    <row r="16" spans="1:14" x14ac:dyDescent="0.25">
      <c r="A16" s="1" t="s">
        <v>1209</v>
      </c>
      <c r="B16" s="23">
        <v>6.8049240112304688</v>
      </c>
      <c r="C16" s="27">
        <v>0.72093021869659424</v>
      </c>
      <c r="D16" s="27">
        <v>0.46341463923454285</v>
      </c>
      <c r="E16" s="27">
        <v>0.15853658318519592</v>
      </c>
      <c r="F16" s="24">
        <v>9.6078571428571422</v>
      </c>
      <c r="G16" s="24">
        <v>8.3985507246376816</v>
      </c>
      <c r="H16" s="27">
        <v>0.60431653261184692</v>
      </c>
      <c r="I16" s="24">
        <v>52.891891891891895</v>
      </c>
      <c r="J16" s="24">
        <v>48.140000000000121</v>
      </c>
      <c r="K16" s="27">
        <v>0.58156025409698486</v>
      </c>
      <c r="L16" s="27">
        <v>0.78142076730728149</v>
      </c>
      <c r="M16" s="24">
        <v>6.2044444444444471</v>
      </c>
      <c r="N16" s="1" t="s">
        <v>1269</v>
      </c>
    </row>
    <row r="17" spans="1:14" x14ac:dyDescent="0.25">
      <c r="A17" s="1" t="s">
        <v>1210</v>
      </c>
      <c r="B17" s="23">
        <v>3.7315735816955566</v>
      </c>
      <c r="C17" s="27">
        <v>0.36601307988166809</v>
      </c>
      <c r="D17" s="27">
        <v>0.24675324559211731</v>
      </c>
      <c r="E17" s="27">
        <v>0.20261438190937042</v>
      </c>
      <c r="F17" s="24">
        <v>10.867088607594937</v>
      </c>
      <c r="G17" s="24">
        <v>12.901242236024844</v>
      </c>
      <c r="H17" s="27">
        <v>0.50292396545410156</v>
      </c>
      <c r="I17" s="24">
        <v>49.947826086956525</v>
      </c>
      <c r="J17" s="24">
        <v>18.280000000000058</v>
      </c>
      <c r="K17" s="27">
        <v>0.24117647111415863</v>
      </c>
      <c r="L17" s="27">
        <v>0.52046781778335571</v>
      </c>
      <c r="M17" s="24">
        <v>5.8644444444444241</v>
      </c>
      <c r="N17" s="1" t="s">
        <v>1270</v>
      </c>
    </row>
    <row r="18" spans="1:14" x14ac:dyDescent="0.25">
      <c r="A18" s="1" t="s">
        <v>1211</v>
      </c>
      <c r="B18" s="23">
        <v>4.7093515396118164</v>
      </c>
      <c r="C18" s="27">
        <v>0.52173912525177002</v>
      </c>
      <c r="D18" s="27">
        <v>0.29545453190803528</v>
      </c>
      <c r="E18" s="27">
        <v>0.28888890147209167</v>
      </c>
      <c r="F18" s="24">
        <v>5.0226804123711339</v>
      </c>
      <c r="G18" s="24">
        <v>6.21875</v>
      </c>
      <c r="H18" s="27">
        <v>0.45714285969734192</v>
      </c>
      <c r="I18" s="24">
        <v>38.653061224489797</v>
      </c>
      <c r="J18" s="24">
        <v>15.410000000000029</v>
      </c>
      <c r="K18" s="27">
        <v>0.38613861799240112</v>
      </c>
      <c r="L18" s="27">
        <v>0.58095240592956543</v>
      </c>
      <c r="M18" s="24">
        <v>5.9133333333333313</v>
      </c>
      <c r="N18" s="1" t="s">
        <v>1270</v>
      </c>
    </row>
    <row r="19" spans="1:14" x14ac:dyDescent="0.25">
      <c r="A19" s="1" t="s">
        <v>1212</v>
      </c>
      <c r="B19" s="23">
        <v>4.5429115295410156</v>
      </c>
      <c r="C19" s="27">
        <v>0.55128204822540283</v>
      </c>
      <c r="D19" s="27">
        <v>0.31168830394744873</v>
      </c>
      <c r="E19" s="27">
        <v>0.3333333432674408</v>
      </c>
      <c r="F19" s="24">
        <v>6.1588785046728969</v>
      </c>
      <c r="G19" s="24">
        <v>6.7573333333333334</v>
      </c>
      <c r="H19" s="27">
        <v>0.35238096117973328</v>
      </c>
      <c r="I19" s="24">
        <v>40.297619047619051</v>
      </c>
      <c r="J19" s="24">
        <v>18.779999999999976</v>
      </c>
      <c r="K19" s="27">
        <v>0.27619048953056335</v>
      </c>
      <c r="L19" s="27">
        <v>0.41904762387275696</v>
      </c>
      <c r="M19" s="24">
        <v>6.1077777777777662</v>
      </c>
      <c r="N19" s="1" t="s">
        <v>1271</v>
      </c>
    </row>
    <row r="20" spans="1:14" x14ac:dyDescent="0.25">
      <c r="A20" s="1" t="s">
        <v>1213</v>
      </c>
      <c r="B20" s="23">
        <v>5.7357354164123535</v>
      </c>
      <c r="C20" s="27">
        <v>0.5961538553237915</v>
      </c>
      <c r="D20" s="27">
        <v>0.29807692766189575</v>
      </c>
      <c r="E20" s="27">
        <v>0.31067961454391479</v>
      </c>
      <c r="F20" s="24">
        <v>4.5719863013698632</v>
      </c>
      <c r="G20" s="24">
        <v>5.0623287671232875</v>
      </c>
      <c r="H20" s="27">
        <v>0.45569619536399841</v>
      </c>
      <c r="I20" s="24">
        <v>46.803921568627452</v>
      </c>
      <c r="J20" s="24">
        <v>21.889999999999969</v>
      </c>
      <c r="K20" s="27">
        <v>0.43870967626571655</v>
      </c>
      <c r="L20" s="27">
        <v>0.51265823841094971</v>
      </c>
      <c r="M20" s="24">
        <v>6.1499999999999861</v>
      </c>
      <c r="N20" s="1" t="s">
        <v>1272</v>
      </c>
    </row>
    <row r="21" spans="1:14" x14ac:dyDescent="0.25">
      <c r="A21" s="1" t="s">
        <v>1214</v>
      </c>
      <c r="B21" s="23">
        <v>5.6920261383056641</v>
      </c>
      <c r="C21" s="27">
        <v>0.73417723178863525</v>
      </c>
      <c r="D21" s="27">
        <v>0.44303798675537109</v>
      </c>
      <c r="E21" s="27">
        <v>0.35064935684204102</v>
      </c>
      <c r="F21" s="24">
        <v>7.7017543859649127</v>
      </c>
      <c r="G21" s="24">
        <v>7.2268907563025211</v>
      </c>
      <c r="H21" s="27">
        <v>0.68918919563293457</v>
      </c>
      <c r="I21" s="24">
        <v>50.4</v>
      </c>
      <c r="J21" s="24">
        <v>14.269999999999985</v>
      </c>
      <c r="K21" s="27">
        <v>0.6528925895690918</v>
      </c>
      <c r="L21" s="27">
        <v>0.78142076730728149</v>
      </c>
      <c r="M21" s="24">
        <v>6.4277777777777967</v>
      </c>
      <c r="N21" s="1" t="s">
        <v>1273</v>
      </c>
    </row>
    <row r="22" spans="1:14" x14ac:dyDescent="0.25">
      <c r="A22" s="1" t="s">
        <v>1215</v>
      </c>
      <c r="B22" s="23">
        <v>4.859163761138916</v>
      </c>
      <c r="C22" s="27">
        <v>0.5517241358757019</v>
      </c>
      <c r="D22" s="27">
        <v>0.33928570151329041</v>
      </c>
      <c r="E22" s="27">
        <v>0.3333333432674408</v>
      </c>
      <c r="F22" s="24">
        <v>6.6784482758620696</v>
      </c>
      <c r="G22" s="24">
        <v>4.0105263157894733</v>
      </c>
      <c r="H22" s="27">
        <v>0.32773110270500183</v>
      </c>
      <c r="I22" s="24">
        <v>40.153846153846153</v>
      </c>
      <c r="J22" s="24">
        <v>15.900000000000036</v>
      </c>
      <c r="K22" s="27">
        <v>0.43220338225364685</v>
      </c>
      <c r="L22" s="27">
        <v>0.44166666269302368</v>
      </c>
      <c r="M22" s="24">
        <v>6.1900000000000173</v>
      </c>
      <c r="N22" s="1" t="s">
        <v>1274</v>
      </c>
    </row>
    <row r="23" spans="1:14" x14ac:dyDescent="0.25">
      <c r="A23" s="1" t="s">
        <v>1216</v>
      </c>
      <c r="B23" s="23">
        <v>6.4326014518737793</v>
      </c>
      <c r="C23" s="27">
        <v>0.625</v>
      </c>
      <c r="D23" s="27">
        <v>0.40151515603065491</v>
      </c>
      <c r="E23" s="27">
        <v>0.29565218091011047</v>
      </c>
      <c r="F23" s="24">
        <v>9.099383561643835</v>
      </c>
      <c r="G23" s="24">
        <v>9.1818181818181817</v>
      </c>
      <c r="H23" s="27">
        <v>0.57303369045257568</v>
      </c>
      <c r="I23" s="24">
        <v>50.35</v>
      </c>
      <c r="J23" s="24">
        <v>35.550000000000004</v>
      </c>
      <c r="K23" s="27">
        <v>0.57894736528396606</v>
      </c>
      <c r="L23" s="27">
        <v>0.69288390874862671</v>
      </c>
      <c r="M23" s="24">
        <v>6.5822222222222466</v>
      </c>
      <c r="N23" s="1" t="s">
        <v>1275</v>
      </c>
    </row>
    <row r="24" spans="1:14" x14ac:dyDescent="0.25">
      <c r="A24" s="1" t="s">
        <v>1217</v>
      </c>
      <c r="B24" s="23">
        <v>5.0490827560424805</v>
      </c>
      <c r="C24" s="27">
        <v>0.64210528135299683</v>
      </c>
      <c r="D24" s="27">
        <v>0.38709676265716553</v>
      </c>
      <c r="E24" s="27">
        <v>0.39560440182685852</v>
      </c>
      <c r="F24" s="24">
        <v>7.368269230769231</v>
      </c>
      <c r="G24" s="24">
        <v>5.9685714285714289</v>
      </c>
      <c r="H24" s="27">
        <v>0.45714285969734192</v>
      </c>
      <c r="I24" s="24">
        <v>54.928583333333336</v>
      </c>
      <c r="J24" s="24">
        <v>19.539999999999978</v>
      </c>
      <c r="K24" s="27">
        <v>0.39047619700431824</v>
      </c>
      <c r="L24" s="27">
        <v>0.53333336114883423</v>
      </c>
      <c r="M24" s="24">
        <v>5.6166666666666707</v>
      </c>
      <c r="N24" s="1" t="s">
        <v>1276</v>
      </c>
    </row>
    <row r="25" spans="1:14" x14ac:dyDescent="0.25">
      <c r="A25" s="1" t="s">
        <v>1218</v>
      </c>
      <c r="B25" s="23">
        <v>5.8558707237243652</v>
      </c>
      <c r="C25" s="27">
        <v>0.46153846383094788</v>
      </c>
      <c r="D25" s="27">
        <v>0.15999999642372131</v>
      </c>
      <c r="E25" s="27">
        <v>0.15999999642372131</v>
      </c>
      <c r="F25" s="24">
        <v>5.4083333333333341</v>
      </c>
      <c r="G25" s="24">
        <v>7.4864077669902915</v>
      </c>
      <c r="H25" s="27">
        <v>0.5517241358757019</v>
      </c>
      <c r="I25" s="24">
        <v>43.490196078431374</v>
      </c>
      <c r="J25" s="24">
        <v>27.570000000000054</v>
      </c>
      <c r="K25" s="27">
        <v>0.4464285671710968</v>
      </c>
      <c r="L25" s="27">
        <v>0.65517240762710571</v>
      </c>
      <c r="M25" s="24">
        <v>6.7611111111110969</v>
      </c>
      <c r="N25" s="1" t="s">
        <v>1277</v>
      </c>
    </row>
    <row r="26" spans="1:14" x14ac:dyDescent="0.25">
      <c r="A26" s="1" t="s">
        <v>1219</v>
      </c>
      <c r="B26" s="23">
        <v>7.5090723037719727</v>
      </c>
      <c r="C26" s="27">
        <v>0.66923075914382935</v>
      </c>
      <c r="D26" s="27">
        <v>0.51340997219085693</v>
      </c>
      <c r="E26" s="27">
        <v>0.51340997219085693</v>
      </c>
      <c r="F26" s="24">
        <v>6.5640240240240235</v>
      </c>
      <c r="G26" s="24">
        <v>7.1195783132530117</v>
      </c>
      <c r="H26" s="27">
        <v>0.55208331346511841</v>
      </c>
      <c r="I26" s="24">
        <v>45.876288659793815</v>
      </c>
      <c r="J26" s="24">
        <v>50.270000000000344</v>
      </c>
      <c r="K26" s="27">
        <v>0.671875</v>
      </c>
      <c r="L26" s="27">
        <v>0.54166668653488159</v>
      </c>
      <c r="M26" s="24">
        <v>6.4455555555555328</v>
      </c>
      <c r="N26" s="1" t="s">
        <v>1277</v>
      </c>
    </row>
    <row r="27" spans="1:14" x14ac:dyDescent="0.25">
      <c r="A27" s="1" t="s">
        <v>1220</v>
      </c>
      <c r="B27" s="23">
        <v>6.4882678985595703</v>
      </c>
      <c r="C27" s="27">
        <v>0.55681818723678589</v>
      </c>
      <c r="D27" s="27">
        <v>0.38823530077934265</v>
      </c>
      <c r="E27" s="27">
        <v>0.380952388048172</v>
      </c>
      <c r="F27" s="24">
        <v>5.5294117647058822</v>
      </c>
      <c r="G27" s="24">
        <v>5.2436974789915967</v>
      </c>
      <c r="H27" s="27">
        <v>0.47540983557701111</v>
      </c>
      <c r="I27" s="24">
        <v>56.637681159420289</v>
      </c>
      <c r="J27" s="24">
        <v>30.480000000000015</v>
      </c>
      <c r="K27" s="27">
        <v>0.31932774186134338</v>
      </c>
      <c r="L27" s="27">
        <v>0.5245901346206665</v>
      </c>
      <c r="M27" s="24">
        <v>6.7200000000000184</v>
      </c>
      <c r="N27" s="1" t="s">
        <v>1278</v>
      </c>
    </row>
    <row r="28" spans="1:14" x14ac:dyDescent="0.25">
      <c r="A28" s="1" t="s">
        <v>1221</v>
      </c>
      <c r="B28" s="23">
        <v>5.607180118560791</v>
      </c>
      <c r="C28" s="27">
        <v>0.50289016962051392</v>
      </c>
      <c r="D28" s="27">
        <v>0.38372093439102173</v>
      </c>
      <c r="E28" s="27">
        <v>0.39766082167625427</v>
      </c>
      <c r="F28" s="24">
        <v>8.9295454545454547</v>
      </c>
      <c r="G28" s="24">
        <v>10.528977272727273</v>
      </c>
      <c r="H28" s="27">
        <v>0.60752689838409424</v>
      </c>
      <c r="I28" s="24">
        <v>53.623188405797102</v>
      </c>
      <c r="J28" s="24">
        <v>30.399999999999942</v>
      </c>
      <c r="K28" s="27">
        <v>0.26666668057441711</v>
      </c>
      <c r="L28" s="27">
        <v>0.45355191826820374</v>
      </c>
      <c r="M28" s="24">
        <v>6.5622222222222275</v>
      </c>
      <c r="N28" s="1" t="s">
        <v>1279</v>
      </c>
    </row>
    <row r="29" spans="1:14" x14ac:dyDescent="0.25">
      <c r="A29" s="1" t="s">
        <v>1222</v>
      </c>
      <c r="B29" s="23">
        <v>6.5679106712341309</v>
      </c>
      <c r="C29" s="27">
        <v>0.58851677179336548</v>
      </c>
      <c r="D29" s="27">
        <v>0.38647341728210449</v>
      </c>
      <c r="E29" s="27">
        <v>0.21463415026664734</v>
      </c>
      <c r="F29" s="24">
        <v>6.3540223214285714</v>
      </c>
      <c r="G29" s="24">
        <v>7.000896860986547</v>
      </c>
      <c r="H29" s="27">
        <v>0.42731276154518127</v>
      </c>
      <c r="I29" s="24">
        <v>54.245283018867923</v>
      </c>
      <c r="J29" s="24">
        <v>36.010000000000161</v>
      </c>
      <c r="K29" s="27">
        <v>0.46255508065223694</v>
      </c>
      <c r="L29" s="27">
        <v>0.7347826361656189</v>
      </c>
      <c r="M29" s="24">
        <v>6.8900000000000281</v>
      </c>
      <c r="N29" s="1" t="s">
        <v>1279</v>
      </c>
    </row>
    <row r="30" spans="1:14" x14ac:dyDescent="0.25">
      <c r="A30" s="1" t="s">
        <v>1223</v>
      </c>
      <c r="B30" s="23">
        <v>5.3229188919067383</v>
      </c>
      <c r="C30" s="27">
        <v>0.82978725433349609</v>
      </c>
      <c r="D30" s="27">
        <v>0.61702126264572144</v>
      </c>
      <c r="E30" s="27">
        <v>0.53191488981246948</v>
      </c>
      <c r="F30" s="24">
        <v>6.3250124999999997</v>
      </c>
      <c r="G30" s="24">
        <v>8.0501249999999995</v>
      </c>
      <c r="H30" s="27">
        <v>0.54255318641662598</v>
      </c>
      <c r="I30" s="24">
        <v>50.531914893617021</v>
      </c>
      <c r="J30" s="24">
        <v>13.5</v>
      </c>
      <c r="K30" s="27">
        <v>0.41489362716674805</v>
      </c>
      <c r="L30" s="27">
        <v>0.59375</v>
      </c>
      <c r="M30" s="24">
        <v>6.0588888888888821</v>
      </c>
      <c r="N30" s="1" t="s">
        <v>1280</v>
      </c>
    </row>
    <row r="31" spans="1:14" x14ac:dyDescent="0.25">
      <c r="A31" s="1" t="s">
        <v>1224</v>
      </c>
      <c r="B31" s="23">
        <v>5.5814900398254395</v>
      </c>
      <c r="C31" s="27">
        <v>0.46153846383094788</v>
      </c>
      <c r="D31" s="27">
        <v>0.16129031777381897</v>
      </c>
      <c r="E31" s="27">
        <v>0.14516128599643707</v>
      </c>
      <c r="F31" s="24">
        <v>3.4283783783783783</v>
      </c>
      <c r="G31" s="24">
        <v>5.2150000000000007</v>
      </c>
      <c r="H31" s="27">
        <v>0.40000000596046448</v>
      </c>
      <c r="I31" s="24">
        <v>48.078947368421055</v>
      </c>
      <c r="J31" s="24">
        <v>23.63000000000007</v>
      </c>
      <c r="K31" s="27">
        <v>0.51754385232925415</v>
      </c>
      <c r="L31" s="27">
        <v>0.53333336114883423</v>
      </c>
      <c r="M31" s="24">
        <v>6.2899999999999938</v>
      </c>
      <c r="N31" s="1" t="s">
        <v>1281</v>
      </c>
    </row>
    <row r="32" spans="1:14" x14ac:dyDescent="0.25">
      <c r="A32" s="1" t="s">
        <v>1225</v>
      </c>
      <c r="B32" s="23">
        <v>5.7567601203918457</v>
      </c>
      <c r="C32" s="27">
        <v>0.54117649793624878</v>
      </c>
      <c r="D32" s="27">
        <v>0.26506024599075317</v>
      </c>
      <c r="E32" s="27">
        <v>0.30487805604934692</v>
      </c>
      <c r="F32" s="24">
        <v>4.644333333333333</v>
      </c>
      <c r="G32" s="24">
        <v>6.2751973684210531</v>
      </c>
      <c r="H32" s="27">
        <v>0.32894736528396606</v>
      </c>
      <c r="I32" s="24">
        <v>58.564516129032256</v>
      </c>
      <c r="J32" s="24">
        <v>26.659999999999947</v>
      </c>
      <c r="K32" s="27">
        <v>0.35526314377784729</v>
      </c>
      <c r="L32" s="27">
        <v>0.375</v>
      </c>
      <c r="M32" s="24">
        <v>6.2544444444444309</v>
      </c>
      <c r="N32" s="1" t="s">
        <v>1282</v>
      </c>
    </row>
    <row r="33" spans="1:14" x14ac:dyDescent="0.25">
      <c r="A33" s="1" t="s">
        <v>1226</v>
      </c>
      <c r="B33" s="23">
        <v>6.1308164596557617</v>
      </c>
      <c r="C33" s="27">
        <v>0.73170733451843262</v>
      </c>
      <c r="D33" s="27">
        <v>0.44999998807907104</v>
      </c>
      <c r="E33" s="27">
        <v>0.3333333432674408</v>
      </c>
      <c r="F33" s="24">
        <v>4.04</v>
      </c>
      <c r="G33" s="24">
        <v>4.5377358490566042</v>
      </c>
      <c r="H33" s="27">
        <v>0.4961240291595459</v>
      </c>
      <c r="I33" s="24">
        <v>48.744186046511629</v>
      </c>
      <c r="J33" s="24">
        <v>25.570000000000057</v>
      </c>
      <c r="K33" s="27">
        <v>0.34745761752128601</v>
      </c>
      <c r="L33" s="27">
        <v>0.5116279125213623</v>
      </c>
      <c r="M33" s="24">
        <v>6.1644444444444568</v>
      </c>
      <c r="N33" s="1" t="s">
        <v>1283</v>
      </c>
    </row>
    <row r="34" spans="1:14" x14ac:dyDescent="0.25">
      <c r="A34" s="1" t="s">
        <v>1227</v>
      </c>
      <c r="B34" s="23">
        <v>3.8643577098846436</v>
      </c>
      <c r="C34" s="27">
        <v>0.26190477609634399</v>
      </c>
      <c r="D34" s="27">
        <v>0.1666666716337204</v>
      </c>
      <c r="E34" s="27">
        <v>0.190476194024086</v>
      </c>
      <c r="F34" s="24">
        <v>10.865454545454545</v>
      </c>
      <c r="G34" s="24">
        <v>10.343137254901961</v>
      </c>
      <c r="H34" s="27">
        <v>0.46835443377494812</v>
      </c>
      <c r="I34" s="24">
        <v>48.822222222222223</v>
      </c>
      <c r="J34" s="24">
        <v>15.75</v>
      </c>
      <c r="K34" s="27">
        <v>0.27777779102325439</v>
      </c>
      <c r="L34" s="27">
        <v>0.55844157934188843</v>
      </c>
      <c r="M34" s="24">
        <v>6.1366666666666596</v>
      </c>
      <c r="N34" s="1" t="s">
        <v>1284</v>
      </c>
    </row>
    <row r="35" spans="1:14" x14ac:dyDescent="0.25">
      <c r="A35" s="1" t="s">
        <v>1228</v>
      </c>
      <c r="B35" s="23">
        <v>5.5077857971191406</v>
      </c>
      <c r="C35" s="27">
        <v>0.77631580829620361</v>
      </c>
      <c r="D35" s="27">
        <v>0.50666666030883789</v>
      </c>
      <c r="E35" s="27">
        <v>0.45333334803581238</v>
      </c>
      <c r="F35" s="24">
        <v>6.1641304347826091</v>
      </c>
      <c r="G35" s="24">
        <v>7.1258064516129034</v>
      </c>
      <c r="H35" s="27">
        <v>0.55555558204650879</v>
      </c>
      <c r="I35" s="24">
        <v>49.20754716981132</v>
      </c>
      <c r="J35" s="24">
        <v>18.170000000000023</v>
      </c>
      <c r="K35" s="27">
        <v>0.43877550959587097</v>
      </c>
      <c r="L35" s="27">
        <v>0.61616164445877075</v>
      </c>
      <c r="M35" s="24">
        <v>6.1799999999999935</v>
      </c>
      <c r="N35" s="1" t="s">
        <v>1285</v>
      </c>
    </row>
    <row r="36" spans="1:14" x14ac:dyDescent="0.25">
      <c r="A36" s="1" t="s">
        <v>1229</v>
      </c>
      <c r="B36" s="23">
        <v>4.9981775283813477</v>
      </c>
      <c r="C36" s="27">
        <v>0.69230771064758301</v>
      </c>
      <c r="D36" s="27">
        <v>0.46153846383094788</v>
      </c>
      <c r="E36" s="27">
        <v>0.42307692766189575</v>
      </c>
      <c r="F36" s="24">
        <v>8.2201834862385326</v>
      </c>
      <c r="G36" s="24">
        <v>7.861739130434783</v>
      </c>
      <c r="H36" s="27">
        <v>0.47826087474822998</v>
      </c>
      <c r="I36" s="24">
        <v>40.171428571428571</v>
      </c>
      <c r="J36" s="24">
        <v>25.61000000000001</v>
      </c>
      <c r="K36" s="27">
        <v>0.27192983031272888</v>
      </c>
      <c r="L36" s="27">
        <v>0.56521737575531006</v>
      </c>
      <c r="M36" s="24">
        <v>6.0088888888888876</v>
      </c>
      <c r="N36" s="1" t="s">
        <v>1286</v>
      </c>
    </row>
    <row r="37" spans="1:14" x14ac:dyDescent="0.25">
      <c r="A37" s="1" t="s">
        <v>1230</v>
      </c>
      <c r="B37" s="23">
        <v>5.6584157943725586</v>
      </c>
      <c r="C37" s="27">
        <v>0.53896105289459229</v>
      </c>
      <c r="D37" s="27">
        <v>0.37662336230278015</v>
      </c>
      <c r="E37" s="27">
        <v>0.22834645211696625</v>
      </c>
      <c r="F37" s="24">
        <v>6.0916666666666659</v>
      </c>
      <c r="G37" s="24">
        <v>7.6777310924369742</v>
      </c>
      <c r="H37" s="27">
        <v>0.61486488580703735</v>
      </c>
      <c r="I37" s="24">
        <v>47.465753424657535</v>
      </c>
      <c r="J37" s="24">
        <v>20.489999999999927</v>
      </c>
      <c r="K37" s="27">
        <v>0.52597403526306152</v>
      </c>
      <c r="L37" s="27">
        <v>0.68831169605255127</v>
      </c>
      <c r="M37" s="24">
        <v>6.5066666666666615</v>
      </c>
      <c r="N37" s="1" t="s">
        <v>1287</v>
      </c>
    </row>
    <row r="38" spans="1:14" x14ac:dyDescent="0.25">
      <c r="A38" s="1" t="s">
        <v>1231</v>
      </c>
      <c r="B38" s="23">
        <v>5.9366884231567383</v>
      </c>
      <c r="C38" s="27">
        <v>0.59821426868438721</v>
      </c>
      <c r="D38" s="27">
        <v>0.29824560880661011</v>
      </c>
      <c r="E38" s="27">
        <v>0.27027025818824768</v>
      </c>
      <c r="F38" s="24">
        <v>5.3117647058823536</v>
      </c>
      <c r="G38" s="24">
        <v>6.3311594202898558</v>
      </c>
      <c r="H38" s="27">
        <v>0.47552448511123657</v>
      </c>
      <c r="I38" s="24">
        <v>53.950617283950621</v>
      </c>
      <c r="J38" s="24">
        <v>27.800000000000075</v>
      </c>
      <c r="K38" s="27">
        <v>0.47517731785774231</v>
      </c>
      <c r="L38" s="27">
        <v>0.58041960000991821</v>
      </c>
      <c r="M38" s="24">
        <v>6.1544444444444615</v>
      </c>
      <c r="N38" s="1" t="s">
        <v>1288</v>
      </c>
    </row>
    <row r="39" spans="1:14" x14ac:dyDescent="0.25">
      <c r="A39" s="1" t="s">
        <v>1232</v>
      </c>
      <c r="B39" s="23">
        <v>5.7004590034484863</v>
      </c>
      <c r="C39" s="27">
        <v>0.41489362716674805</v>
      </c>
      <c r="D39" s="27">
        <v>0.19672131538391113</v>
      </c>
      <c r="E39" s="27">
        <v>0.28333333134651184</v>
      </c>
      <c r="F39" s="24">
        <v>4.3636363636363633</v>
      </c>
      <c r="G39" s="24">
        <v>3.9911392405063291</v>
      </c>
      <c r="H39" s="27">
        <v>0.24468085169792175</v>
      </c>
      <c r="I39" s="24">
        <v>54.85</v>
      </c>
      <c r="J39" s="24">
        <v>24.589999999999989</v>
      </c>
      <c r="K39" s="27">
        <v>0.37894737720489502</v>
      </c>
      <c r="L39" s="27">
        <v>0.38709676265716553</v>
      </c>
      <c r="M39" s="24">
        <v>6.5488888888888832</v>
      </c>
      <c r="N39" s="1" t="s">
        <v>1288</v>
      </c>
    </row>
    <row r="40" spans="1:14" x14ac:dyDescent="0.25">
      <c r="A40" s="1" t="s">
        <v>1233</v>
      </c>
      <c r="B40" s="23">
        <v>5.3340082168579102</v>
      </c>
      <c r="C40" s="27">
        <v>0.71212118864059448</v>
      </c>
      <c r="D40" s="27">
        <v>0.421875</v>
      </c>
      <c r="E40" s="27">
        <v>0.421875</v>
      </c>
      <c r="F40" s="24">
        <v>6.6380952380952385</v>
      </c>
      <c r="G40" s="24">
        <v>7.1296296296296298</v>
      </c>
      <c r="H40" s="27">
        <v>0.56557375192642212</v>
      </c>
      <c r="I40" s="24">
        <v>41.127272727272725</v>
      </c>
      <c r="J40" s="24">
        <v>15.130000000000051</v>
      </c>
      <c r="K40" s="27">
        <v>0.53043478727340698</v>
      </c>
      <c r="L40" s="27">
        <v>0.62295079231262207</v>
      </c>
      <c r="M40" s="24">
        <v>6.4488888888888862</v>
      </c>
      <c r="N40" s="1" t="s">
        <v>1289</v>
      </c>
    </row>
    <row r="41" spans="1:14" x14ac:dyDescent="0.25">
      <c r="A41" s="1" t="s">
        <v>1234</v>
      </c>
      <c r="B41" s="23">
        <v>5.5169482231140137</v>
      </c>
      <c r="C41" s="27">
        <v>0.42500001192092896</v>
      </c>
      <c r="D41" s="27">
        <v>0.22033898532390594</v>
      </c>
      <c r="E41" s="27">
        <v>0.2222222238779068</v>
      </c>
      <c r="F41" s="24">
        <v>5.8858982905982913</v>
      </c>
      <c r="G41" s="24">
        <v>6.4955840707964603</v>
      </c>
      <c r="H41" s="27">
        <v>0.42424243688583374</v>
      </c>
      <c r="I41" s="24">
        <v>45.688172043010752</v>
      </c>
      <c r="J41" s="24">
        <v>22.010000000000066</v>
      </c>
      <c r="K41" s="27">
        <v>0.24786324799060822</v>
      </c>
      <c r="L41" s="27">
        <v>0.53030300140380859</v>
      </c>
      <c r="M41" s="24">
        <v>7.0466666666666526</v>
      </c>
      <c r="N41" s="1" t="s">
        <v>1290</v>
      </c>
    </row>
    <row r="42" spans="1:14" x14ac:dyDescent="0.25">
      <c r="A42" s="1" t="s">
        <v>1235</v>
      </c>
      <c r="B42" s="23">
        <v>5.0475831031799316</v>
      </c>
      <c r="C42" s="27">
        <v>0.65853661298751831</v>
      </c>
      <c r="D42" s="27">
        <v>0.48780488967895508</v>
      </c>
      <c r="E42" s="27">
        <v>0.36585366725921631</v>
      </c>
      <c r="F42" s="24">
        <v>9.6310679611650478</v>
      </c>
      <c r="G42" s="24">
        <v>9.6037735849056602</v>
      </c>
      <c r="H42" s="27">
        <v>0.38793104887008667</v>
      </c>
      <c r="I42" s="24">
        <v>53.367924528301884</v>
      </c>
      <c r="J42" s="24">
        <v>23.369999999999926</v>
      </c>
      <c r="K42" s="27">
        <v>0.30434781312942505</v>
      </c>
      <c r="L42" s="27">
        <v>0.43589743971824646</v>
      </c>
      <c r="M42" s="24">
        <v>6.4600000000000106</v>
      </c>
      <c r="N42" s="1" t="s">
        <v>1291</v>
      </c>
    </row>
    <row r="43" spans="1:14" x14ac:dyDescent="0.25">
      <c r="A43" s="1" t="s">
        <v>1236</v>
      </c>
      <c r="B43" s="23">
        <v>6.3991408348083496</v>
      </c>
      <c r="C43" s="27">
        <v>0.55882352590560913</v>
      </c>
      <c r="D43" s="27">
        <v>0.45714285969734192</v>
      </c>
      <c r="E43" s="27">
        <v>0.48571428656578064</v>
      </c>
      <c r="F43" s="24">
        <v>4.0543478260869561</v>
      </c>
      <c r="G43" s="24">
        <v>5.4842105263157892</v>
      </c>
      <c r="H43" s="27">
        <v>0.375</v>
      </c>
      <c r="I43" s="24">
        <v>43.75</v>
      </c>
      <c r="J43" s="24">
        <v>31.739999999999906</v>
      </c>
      <c r="K43" s="27">
        <v>0.43434342741966248</v>
      </c>
      <c r="L43" s="27">
        <v>0.4464285671710968</v>
      </c>
      <c r="M43" s="24">
        <v>7.0011111111111015</v>
      </c>
      <c r="N43" s="1" t="s">
        <v>1292</v>
      </c>
    </row>
    <row r="44" spans="1:14" x14ac:dyDescent="0.25">
      <c r="A44" s="1" t="s">
        <v>1237</v>
      </c>
      <c r="B44" s="23">
        <v>5.1966485977172852</v>
      </c>
      <c r="C44" s="27">
        <v>0.47899159789085388</v>
      </c>
      <c r="D44" s="27">
        <v>0.2881355881690979</v>
      </c>
      <c r="E44" s="27">
        <v>0.20512820780277252</v>
      </c>
      <c r="F44" s="24">
        <v>5.844347826086957</v>
      </c>
      <c r="G44" s="24">
        <v>7.5301724137931032</v>
      </c>
      <c r="H44" s="27">
        <v>0.57692307233810425</v>
      </c>
      <c r="I44" s="24">
        <v>49.505882352941178</v>
      </c>
      <c r="J44" s="24">
        <v>18.789999999999974</v>
      </c>
      <c r="K44" s="27">
        <v>0.39230769872665405</v>
      </c>
      <c r="L44" s="27">
        <v>0.6846153736114502</v>
      </c>
      <c r="M44" s="24">
        <v>5.9988888888888976</v>
      </c>
      <c r="N44" s="1" t="s">
        <v>1293</v>
      </c>
    </row>
    <row r="45" spans="1:14" x14ac:dyDescent="0.25">
      <c r="A45" s="1" t="s">
        <v>1238</v>
      </c>
      <c r="B45" s="23">
        <v>6.5330219268798828</v>
      </c>
      <c r="C45" s="27">
        <v>0.703125</v>
      </c>
      <c r="D45" s="27">
        <v>0.380952388048172</v>
      </c>
      <c r="E45" s="27">
        <v>0.35483869910240173</v>
      </c>
      <c r="F45" s="24">
        <v>5.2964285714285717</v>
      </c>
      <c r="G45" s="24">
        <v>7.2431192660550456</v>
      </c>
      <c r="H45" s="27">
        <v>0.50413221120834351</v>
      </c>
      <c r="I45" s="24">
        <v>48.553571428571431</v>
      </c>
      <c r="J45" s="24">
        <v>34.59000000000006</v>
      </c>
      <c r="K45" s="27">
        <v>0.51724135875701904</v>
      </c>
      <c r="L45" s="27">
        <v>0.58677685260772705</v>
      </c>
      <c r="M45" s="24">
        <v>6.7211111111111022</v>
      </c>
      <c r="N45" s="1" t="s">
        <v>1294</v>
      </c>
    </row>
    <row r="46" spans="1:14" x14ac:dyDescent="0.25">
      <c r="A46" s="1" t="s">
        <v>1239</v>
      </c>
      <c r="B46" s="23">
        <v>4.9006075859069824</v>
      </c>
      <c r="C46" s="27">
        <v>0.69230771064758301</v>
      </c>
      <c r="D46" s="27">
        <v>0.42105263471603394</v>
      </c>
      <c r="E46" s="27">
        <v>0.39473685622215271</v>
      </c>
      <c r="F46" s="24">
        <v>9.180491803278688</v>
      </c>
      <c r="G46" s="24">
        <v>8.5500000000000007</v>
      </c>
      <c r="H46" s="27">
        <v>0.47674417495727539</v>
      </c>
      <c r="I46" s="24">
        <v>47.6</v>
      </c>
      <c r="J46" s="24">
        <v>21.619999999999948</v>
      </c>
      <c r="K46" s="27">
        <v>0.5</v>
      </c>
      <c r="L46" s="27">
        <v>0.58139532804489136</v>
      </c>
      <c r="M46" s="24">
        <v>5.9488888888888996</v>
      </c>
      <c r="N46" s="1" t="s">
        <v>1295</v>
      </c>
    </row>
    <row r="47" spans="1:14" x14ac:dyDescent="0.25">
      <c r="A47" s="1" t="s">
        <v>1240</v>
      </c>
      <c r="B47" s="23">
        <v>5.7689447402954102</v>
      </c>
      <c r="C47" s="27">
        <v>0.57999998331069946</v>
      </c>
      <c r="D47" s="27">
        <v>0.36734694242477417</v>
      </c>
      <c r="E47" s="27">
        <v>0.31999999284744263</v>
      </c>
      <c r="F47" s="24">
        <v>6.867647058823529</v>
      </c>
      <c r="G47" s="24">
        <v>6.5441176470588234</v>
      </c>
      <c r="H47" s="27">
        <v>0.50574713945388794</v>
      </c>
      <c r="I47" s="24">
        <v>50.134615384615387</v>
      </c>
      <c r="J47" s="24">
        <v>26.530000000000019</v>
      </c>
      <c r="K47" s="27">
        <v>0.49315068125724792</v>
      </c>
      <c r="L47" s="27">
        <v>0.60919541120529175</v>
      </c>
      <c r="M47" s="24">
        <v>6.2255555555555508</v>
      </c>
      <c r="N47" s="1" t="s">
        <v>1295</v>
      </c>
    </row>
    <row r="48" spans="1:14" x14ac:dyDescent="0.25">
      <c r="A48" s="1" t="s">
        <v>1241</v>
      </c>
      <c r="B48" s="23">
        <v>5.3547086715698242</v>
      </c>
      <c r="C48" s="27">
        <v>0.49056604504585266</v>
      </c>
      <c r="D48" s="27">
        <v>0.33962264657020569</v>
      </c>
      <c r="E48" s="27">
        <v>0.21153846383094788</v>
      </c>
      <c r="F48" s="24">
        <v>8.7014925373134329</v>
      </c>
      <c r="G48" s="24">
        <v>9.3583333333333325</v>
      </c>
      <c r="H48" s="27">
        <v>0.58024692535400391</v>
      </c>
      <c r="I48" s="24">
        <v>51.822222222222223</v>
      </c>
      <c r="J48" s="24">
        <v>26.570000000000018</v>
      </c>
      <c r="K48" s="27">
        <v>0.38571429252624512</v>
      </c>
      <c r="L48" s="27">
        <v>0.61728394031524658</v>
      </c>
      <c r="M48" s="24">
        <v>6.2300000000000084</v>
      </c>
      <c r="N48" s="1" t="s">
        <v>1295</v>
      </c>
    </row>
    <row r="49" spans="1:14" x14ac:dyDescent="0.25">
      <c r="A49" s="1" t="s">
        <v>1242</v>
      </c>
      <c r="B49" s="23">
        <v>5.5362753868103027</v>
      </c>
      <c r="C49" s="27">
        <v>0.44117647409439087</v>
      </c>
      <c r="D49" s="27">
        <v>0.23076923191547394</v>
      </c>
      <c r="E49" s="27">
        <v>0.25</v>
      </c>
      <c r="F49" s="24">
        <v>7.5857142857142863</v>
      </c>
      <c r="G49" s="24">
        <v>7.1777027027027023</v>
      </c>
      <c r="H49" s="27">
        <v>0.60465115308761597</v>
      </c>
      <c r="I49" s="24">
        <v>51.611864406779659</v>
      </c>
      <c r="J49" s="24">
        <v>26.119999999999937</v>
      </c>
      <c r="K49" s="27">
        <v>0.40243902802467346</v>
      </c>
      <c r="L49" s="27">
        <v>0.61176472902297974</v>
      </c>
      <c r="M49" s="24">
        <v>6.2077777777777774</v>
      </c>
      <c r="N49" s="1" t="s">
        <v>1295</v>
      </c>
    </row>
    <row r="50" spans="1:14" x14ac:dyDescent="0.25">
      <c r="A50" s="1" t="s">
        <v>1243</v>
      </c>
      <c r="B50" s="23">
        <v>7.6667919158935547</v>
      </c>
      <c r="C50" s="27">
        <v>0.5803571343421936</v>
      </c>
      <c r="D50" s="27">
        <v>0.29090908169746399</v>
      </c>
      <c r="E50" s="27">
        <v>0.34259259700775146</v>
      </c>
      <c r="F50" s="24">
        <v>3.7127624309392266</v>
      </c>
      <c r="G50" s="24">
        <v>5.1284916201117321</v>
      </c>
      <c r="H50" s="27">
        <v>0.68918919563293457</v>
      </c>
      <c r="I50" s="24">
        <v>62.197916666666664</v>
      </c>
      <c r="J50" s="24">
        <v>41.390000000000128</v>
      </c>
      <c r="K50" s="27">
        <v>0.58791208267211914</v>
      </c>
      <c r="L50" s="27">
        <v>0.78142076730728149</v>
      </c>
      <c r="M50" s="24">
        <v>6.2711111111111419</v>
      </c>
      <c r="N50" s="1" t="s">
        <v>1296</v>
      </c>
    </row>
    <row r="51" spans="1:14" x14ac:dyDescent="0.25">
      <c r="A51" s="1" t="s">
        <v>1244</v>
      </c>
      <c r="B51" s="23">
        <v>5.4895248413085938</v>
      </c>
      <c r="C51" s="27">
        <v>0.6428571343421936</v>
      </c>
      <c r="D51" s="27">
        <v>0.3571428656578064</v>
      </c>
      <c r="E51" s="27">
        <v>0.1666666716337204</v>
      </c>
      <c r="F51" s="24">
        <v>4.9803571428571427</v>
      </c>
      <c r="G51" s="24">
        <v>5.3303571428571432</v>
      </c>
      <c r="H51" s="27">
        <v>0.38333332538604736</v>
      </c>
      <c r="I51" s="24">
        <v>47.294117647058826</v>
      </c>
      <c r="J51" s="24">
        <v>27.699999999999982</v>
      </c>
      <c r="K51" s="27">
        <v>0.30000001192092896</v>
      </c>
      <c r="L51" s="27">
        <v>0.55000001192092896</v>
      </c>
      <c r="M51" s="24">
        <v>6.0755555555555638</v>
      </c>
      <c r="N51" s="1" t="s">
        <v>1297</v>
      </c>
    </row>
    <row r="52" spans="1:14" x14ac:dyDescent="0.25">
      <c r="A52" s="1" t="s">
        <v>1245</v>
      </c>
      <c r="B52" s="23">
        <v>4.7620334625244141</v>
      </c>
      <c r="C52" s="27">
        <v>0.6875</v>
      </c>
      <c r="D52" s="27">
        <v>0.3333333432674408</v>
      </c>
      <c r="E52" s="27">
        <v>0.40000000596046448</v>
      </c>
      <c r="F52" s="24">
        <v>6.5187499999999998</v>
      </c>
      <c r="G52" s="24">
        <v>6.1524390243902438</v>
      </c>
      <c r="H52" s="27">
        <v>0.55294120311737061</v>
      </c>
      <c r="I52" s="24">
        <v>29.829268292682926</v>
      </c>
      <c r="J52" s="24">
        <v>11.899999999999991</v>
      </c>
      <c r="K52" s="27">
        <v>0.52873563766479492</v>
      </c>
      <c r="L52" s="27">
        <v>0.61176472902297974</v>
      </c>
      <c r="M52" s="24">
        <v>6.0755555555555638</v>
      </c>
      <c r="N52" s="1" t="s">
        <v>1298</v>
      </c>
    </row>
    <row r="53" spans="1:14" x14ac:dyDescent="0.25">
      <c r="A53" s="1" t="s">
        <v>1246</v>
      </c>
      <c r="B53" s="23">
        <v>5.0143938064575195</v>
      </c>
      <c r="C53" s="27">
        <v>0.5</v>
      </c>
      <c r="D53" s="27">
        <v>0.22115384042263031</v>
      </c>
      <c r="E53" s="27">
        <v>0.22772277891635895</v>
      </c>
      <c r="F53" s="24">
        <v>5.4576000000000002</v>
      </c>
      <c r="G53" s="24">
        <v>5.0714285714285712</v>
      </c>
      <c r="H53" s="27">
        <v>0.41860464215278625</v>
      </c>
      <c r="I53" s="24">
        <v>48.392156862745097</v>
      </c>
      <c r="J53" s="24">
        <v>16.78</v>
      </c>
      <c r="K53" s="27">
        <v>0.4285714328289032</v>
      </c>
      <c r="L53" s="27">
        <v>0.515625</v>
      </c>
      <c r="M53" s="24">
        <v>6.1377777777777611</v>
      </c>
      <c r="N53" s="1" t="s">
        <v>1299</v>
      </c>
    </row>
    <row r="54" spans="1:14" x14ac:dyDescent="0.25">
      <c r="A54" s="1" t="s">
        <v>1247</v>
      </c>
      <c r="B54" s="23">
        <v>6.1319637298583984</v>
      </c>
      <c r="C54" s="27">
        <v>0.61363637447357178</v>
      </c>
      <c r="D54" s="27">
        <v>0.31460675597190857</v>
      </c>
      <c r="E54" s="27">
        <v>0.36046510934829712</v>
      </c>
      <c r="F54" s="24">
        <v>5.819828448275862</v>
      </c>
      <c r="G54" s="24">
        <v>7.3740350877192995</v>
      </c>
      <c r="H54" s="27">
        <v>0.60833334922790527</v>
      </c>
      <c r="I54" s="24">
        <v>50.830769230769228</v>
      </c>
      <c r="J54" s="24">
        <v>28.730000000000015</v>
      </c>
      <c r="K54" s="27">
        <v>0.41129031777381897</v>
      </c>
      <c r="L54" s="27">
        <v>0.70247936248779297</v>
      </c>
      <c r="M54" s="24">
        <v>6.344444444444437</v>
      </c>
      <c r="N54" s="1" t="s">
        <v>1300</v>
      </c>
    </row>
    <row r="55" spans="1:14" x14ac:dyDescent="0.25">
      <c r="A55" s="1" t="s">
        <v>1248</v>
      </c>
      <c r="B55" s="23">
        <v>4.1714053153991699</v>
      </c>
      <c r="C55" s="27">
        <v>0.37837839126586914</v>
      </c>
      <c r="D55" s="27">
        <v>0.25714287161827087</v>
      </c>
      <c r="E55" s="27">
        <v>0.22857142984867096</v>
      </c>
      <c r="F55" s="24">
        <v>8.7023809523809526</v>
      </c>
      <c r="G55" s="24">
        <v>8.7555555555555564</v>
      </c>
      <c r="H55" s="27">
        <v>0.47142857313156128</v>
      </c>
      <c r="I55" s="24">
        <v>35.75</v>
      </c>
      <c r="J55" s="24">
        <v>16.009999999999994</v>
      </c>
      <c r="K55" s="27">
        <v>0.25454545021057129</v>
      </c>
      <c r="L55" s="27">
        <v>0.5</v>
      </c>
      <c r="M55" s="24">
        <v>6.25</v>
      </c>
      <c r="N55" s="1" t="s">
        <v>1301</v>
      </c>
    </row>
    <row r="56" spans="1:14" x14ac:dyDescent="0.25">
      <c r="A56" s="1" t="s">
        <v>1249</v>
      </c>
      <c r="B56" s="23">
        <v>6.291933536529541</v>
      </c>
      <c r="C56" s="27">
        <v>0.59349590539932251</v>
      </c>
      <c r="D56" s="27">
        <v>0.5528455376625061</v>
      </c>
      <c r="E56" s="27">
        <v>0.53278690576553345</v>
      </c>
      <c r="F56" s="24">
        <v>3.9899193548387095</v>
      </c>
      <c r="G56" s="24">
        <v>7.0093495934959344</v>
      </c>
      <c r="H56" s="27">
        <v>0.68918919563293457</v>
      </c>
      <c r="I56" s="24">
        <v>46.607594936708864</v>
      </c>
      <c r="J56" s="24">
        <v>19.340000000000021</v>
      </c>
      <c r="K56" s="27">
        <v>0.28888890147209167</v>
      </c>
      <c r="L56" s="27">
        <v>0.72297298908233643</v>
      </c>
      <c r="M56" s="24">
        <v>6.6377777777777567</v>
      </c>
      <c r="N56" s="1" t="s">
        <v>1302</v>
      </c>
    </row>
    <row r="57" spans="1:14" x14ac:dyDescent="0.25">
      <c r="A57" s="1" t="s">
        <v>1250</v>
      </c>
      <c r="B57" s="23">
        <v>6.3266549110412598</v>
      </c>
      <c r="C57" s="27">
        <v>0.65517240762710571</v>
      </c>
      <c r="D57" s="27">
        <v>0.43448275327682495</v>
      </c>
      <c r="E57" s="27">
        <v>0.20325203239917755</v>
      </c>
      <c r="F57" s="24">
        <v>6.4007692307692308</v>
      </c>
      <c r="G57" s="24">
        <v>10.822222222222223</v>
      </c>
      <c r="H57" s="27">
        <v>0.65217393636703491</v>
      </c>
      <c r="I57" s="24">
        <v>59.564999999999998</v>
      </c>
      <c r="J57" s="24">
        <v>35.399999999999977</v>
      </c>
      <c r="K57" s="27">
        <v>0.53793102502822876</v>
      </c>
      <c r="L57" s="27">
        <v>0.77241379022598267</v>
      </c>
      <c r="M57" s="24">
        <v>6.2077777777777783</v>
      </c>
      <c r="N57" s="1" t="s">
        <v>1303</v>
      </c>
    </row>
    <row r="58" spans="1:14" x14ac:dyDescent="0.25">
      <c r="A58" s="1" t="s">
        <v>1251</v>
      </c>
      <c r="B58" s="23">
        <v>5.1001272201538086</v>
      </c>
      <c r="C58" s="27">
        <v>0.25503355264663696</v>
      </c>
      <c r="D58" s="27">
        <v>0.13605442643165588</v>
      </c>
      <c r="E58" s="27">
        <v>0.1689189225435257</v>
      </c>
      <c r="F58" s="24">
        <v>6.2787162162162167</v>
      </c>
      <c r="G58" s="24">
        <v>9.4239130434782616</v>
      </c>
      <c r="H58" s="27">
        <v>0.53797465562820435</v>
      </c>
      <c r="I58" s="24">
        <v>49.690909090909088</v>
      </c>
      <c r="J58" s="24">
        <v>25.139999999999997</v>
      </c>
      <c r="K58" s="27">
        <v>0.20408163964748383</v>
      </c>
      <c r="L58" s="27">
        <v>0.597484290599823</v>
      </c>
      <c r="M58" s="24">
        <v>6.3466666666666738</v>
      </c>
      <c r="N58" s="1" t="s">
        <v>1304</v>
      </c>
    </row>
    <row r="59" spans="1:14" x14ac:dyDescent="0.25">
      <c r="A59" s="1" t="s">
        <v>1252</v>
      </c>
      <c r="B59" s="23">
        <v>4.8616199493408203</v>
      </c>
      <c r="C59" s="27">
        <v>0.625</v>
      </c>
      <c r="D59" s="27">
        <v>0.3571428656578064</v>
      </c>
      <c r="E59" s="27">
        <v>0.3333333432674408</v>
      </c>
      <c r="F59" s="24">
        <v>7.1314814814814822</v>
      </c>
      <c r="G59" s="24">
        <v>7.6927272727272733</v>
      </c>
      <c r="H59" s="27">
        <v>0.39344263076782227</v>
      </c>
      <c r="I59" s="24">
        <v>45.413157894736841</v>
      </c>
      <c r="J59" s="24">
        <v>13.839999999999993</v>
      </c>
      <c r="K59" s="27">
        <v>0.38333332538604736</v>
      </c>
      <c r="L59" s="27">
        <v>0.5</v>
      </c>
      <c r="M59" s="24">
        <v>6.5544444444444583</v>
      </c>
      <c r="N59" s="1" t="s">
        <v>1305</v>
      </c>
    </row>
    <row r="60" spans="1:14" x14ac:dyDescent="0.25">
      <c r="A60" s="1" t="s">
        <v>1253</v>
      </c>
      <c r="B60" s="23">
        <v>4.6984090805053711</v>
      </c>
      <c r="C60" s="27">
        <v>0.6111111044883728</v>
      </c>
      <c r="D60" s="27">
        <v>0.32352942228317261</v>
      </c>
      <c r="E60" s="27">
        <v>0.27272728085517883</v>
      </c>
      <c r="F60" s="24">
        <v>6.9491525423728815</v>
      </c>
      <c r="G60" s="24">
        <v>6.68135593220339</v>
      </c>
      <c r="H60" s="27">
        <v>0.5324675440788269</v>
      </c>
      <c r="I60" s="24">
        <v>46.37777777777778</v>
      </c>
      <c r="J60" s="24">
        <v>10.769999999999989</v>
      </c>
      <c r="K60" s="27">
        <v>0.36666667461395264</v>
      </c>
      <c r="L60" s="27">
        <v>0.58441555500030518</v>
      </c>
      <c r="M60" s="24">
        <v>5.9588888888888931</v>
      </c>
      <c r="N60" s="1" t="s">
        <v>1305</v>
      </c>
    </row>
    <row r="61" spans="1:14" x14ac:dyDescent="0.25">
      <c r="A61" s="1" t="s">
        <v>1254</v>
      </c>
      <c r="B61" s="23">
        <v>5.8891429901123047</v>
      </c>
      <c r="C61" s="27">
        <v>0.76595747470855713</v>
      </c>
      <c r="D61" s="27">
        <v>0.45652174949645996</v>
      </c>
      <c r="E61" s="27">
        <v>0.46666666865348816</v>
      </c>
      <c r="F61" s="24">
        <v>5.8752808988764045</v>
      </c>
      <c r="G61" s="24">
        <v>5.5402298850574709</v>
      </c>
      <c r="H61" s="27">
        <v>0.3684210479259491</v>
      </c>
      <c r="I61" s="24">
        <v>53.833333333333336</v>
      </c>
      <c r="J61" s="24">
        <v>23.070000000000018</v>
      </c>
      <c r="K61" s="27">
        <v>0.40217390656471252</v>
      </c>
      <c r="L61" s="27">
        <v>0.45744681358337402</v>
      </c>
      <c r="M61" s="24">
        <v>6.5399999999999947</v>
      </c>
      <c r="N61" s="1" t="s">
        <v>1306</v>
      </c>
    </row>
    <row r="62" spans="1:14" x14ac:dyDescent="0.25">
      <c r="A62" s="1" t="s">
        <v>1255</v>
      </c>
      <c r="B62" s="23">
        <v>5.542503833770752</v>
      </c>
      <c r="C62" s="27">
        <v>0.34831461310386658</v>
      </c>
      <c r="D62" s="27">
        <v>0.21590909361839294</v>
      </c>
      <c r="E62" s="27">
        <v>0.22727273404598236</v>
      </c>
      <c r="F62" s="24">
        <v>5.5218947368421043</v>
      </c>
      <c r="G62" s="24">
        <v>6.96</v>
      </c>
      <c r="H62" s="27">
        <v>0.66355139017105103</v>
      </c>
      <c r="I62" s="24">
        <v>52.985915492957744</v>
      </c>
      <c r="J62" s="24">
        <v>15.559999999999961</v>
      </c>
      <c r="K62" s="27">
        <v>0.33663365244865417</v>
      </c>
      <c r="L62" s="27">
        <v>0.67289721965789795</v>
      </c>
      <c r="M62" s="24">
        <v>6.5377777777777872</v>
      </c>
      <c r="N62" s="1" t="s">
        <v>1307</v>
      </c>
    </row>
    <row r="63" spans="1:14" x14ac:dyDescent="0.25">
      <c r="A63" s="1" t="s">
        <v>1256</v>
      </c>
      <c r="B63" s="23">
        <v>6.0699372291564941</v>
      </c>
      <c r="C63" s="27">
        <v>0.32051283121109009</v>
      </c>
      <c r="D63" s="27">
        <v>0.25974026322364807</v>
      </c>
      <c r="E63" s="27">
        <v>0.21935483813285828</v>
      </c>
      <c r="F63" s="24">
        <v>7.4842767295597481</v>
      </c>
      <c r="G63" s="24">
        <v>8.8491194968553462</v>
      </c>
      <c r="H63" s="27">
        <v>0.60119044780731201</v>
      </c>
      <c r="I63" s="24">
        <v>48.28</v>
      </c>
      <c r="J63" s="24">
        <v>34.680000000000049</v>
      </c>
      <c r="K63" s="27">
        <v>0.3035714328289032</v>
      </c>
      <c r="L63" s="27">
        <v>0.62130177021026611</v>
      </c>
      <c r="M63" s="24">
        <v>7.0266666666666486</v>
      </c>
      <c r="N63" s="1" t="s">
        <v>1308</v>
      </c>
    </row>
    <row r="64" spans="1:14" x14ac:dyDescent="0.25">
      <c r="A64" s="4" t="s">
        <v>1257</v>
      </c>
      <c r="B64" s="46">
        <v>5.1672220230102539</v>
      </c>
      <c r="C64" s="32">
        <v>0.65591394901275635</v>
      </c>
      <c r="D64" s="32">
        <v>0.32608696818351746</v>
      </c>
      <c r="E64" s="32">
        <v>0.34065935015678406</v>
      </c>
      <c r="F64" s="31">
        <v>3.5657657657657658</v>
      </c>
      <c r="G64" s="31">
        <v>4.28125</v>
      </c>
      <c r="H64" s="32">
        <v>0.24193547666072845</v>
      </c>
      <c r="I64" s="31">
        <v>35.833928571428572</v>
      </c>
      <c r="J64" s="31">
        <v>22.199999999999974</v>
      </c>
      <c r="K64" s="32">
        <v>0.38983049988746643</v>
      </c>
      <c r="L64" s="32">
        <v>0.24369747936725616</v>
      </c>
      <c r="M64" s="31">
        <v>6.318888888888873</v>
      </c>
      <c r="N64" s="4" t="s">
        <v>1309</v>
      </c>
    </row>
    <row r="66" spans="1:13" x14ac:dyDescent="0.25">
      <c r="A66" s="9" t="str">
        <f>'Tổng hợp'!A66</f>
        <v>Đồng Tháp</v>
      </c>
      <c r="B66" s="10">
        <f>SUMIF($A$2:$A$64,$A$66,B2:B64)</f>
        <v>5.6920261383056641</v>
      </c>
      <c r="C66" s="15">
        <f t="shared" ref="C66:M66" si="0">SUMIF($A$2:$A$64,$A$66,C2:C64)</f>
        <v>0.73417723178863525</v>
      </c>
      <c r="D66" s="15">
        <f t="shared" si="0"/>
        <v>0.44303798675537109</v>
      </c>
      <c r="E66" s="15">
        <f t="shared" si="0"/>
        <v>0.35064935684204102</v>
      </c>
      <c r="F66" s="10">
        <f t="shared" si="0"/>
        <v>7.7017543859649127</v>
      </c>
      <c r="G66" s="10">
        <f t="shared" si="0"/>
        <v>7.2268907563025211</v>
      </c>
      <c r="H66" s="15">
        <f t="shared" si="0"/>
        <v>0.68918919563293457</v>
      </c>
      <c r="I66" s="51">
        <f t="shared" si="0"/>
        <v>50.4</v>
      </c>
      <c r="J66" s="10">
        <f t="shared" si="0"/>
        <v>14.269999999999985</v>
      </c>
      <c r="K66" s="15">
        <f t="shared" si="0"/>
        <v>0.6528925895690918</v>
      </c>
      <c r="L66" s="15">
        <f t="shared" si="0"/>
        <v>0.78142076730728149</v>
      </c>
      <c r="M66" s="10">
        <f t="shared" si="0"/>
        <v>6.4277777777777967</v>
      </c>
    </row>
    <row r="67" spans="1:13" x14ac:dyDescent="0.25">
      <c r="A67" s="6" t="s">
        <v>0</v>
      </c>
      <c r="B67" s="7">
        <f t="shared" ref="B67:M67" si="1">MIN(B2:B64)</f>
        <v>3.7315735816955566</v>
      </c>
      <c r="C67" s="16">
        <f t="shared" si="1"/>
        <v>0.23529411852359772</v>
      </c>
      <c r="D67" s="16">
        <f t="shared" si="1"/>
        <v>8.235294371843338E-2</v>
      </c>
      <c r="E67" s="16">
        <f t="shared" si="1"/>
        <v>9.5238097012042999E-2</v>
      </c>
      <c r="F67" s="7">
        <f t="shared" si="1"/>
        <v>1.9344370860927154</v>
      </c>
      <c r="G67" s="7">
        <f t="shared" si="1"/>
        <v>2.3733333333333335</v>
      </c>
      <c r="H67" s="16">
        <f t="shared" si="1"/>
        <v>0.24193547666072845</v>
      </c>
      <c r="I67" s="52">
        <f t="shared" si="1"/>
        <v>29.829268292682926</v>
      </c>
      <c r="J67" s="7">
        <f t="shared" si="1"/>
        <v>10.660000000000004</v>
      </c>
      <c r="K67" s="16">
        <f t="shared" si="1"/>
        <v>0.19101123511791229</v>
      </c>
      <c r="L67" s="16">
        <f t="shared" si="1"/>
        <v>0.24369747936725616</v>
      </c>
      <c r="M67" s="7">
        <f t="shared" si="1"/>
        <v>5.6166666666666707</v>
      </c>
    </row>
    <row r="68" spans="1:13" x14ac:dyDescent="0.25">
      <c r="A68" s="6" t="s">
        <v>1</v>
      </c>
      <c r="B68" s="7">
        <f t="shared" ref="B68:M68" si="2">MEDIAN(B2:B64)</f>
        <v>5.5169482231140137</v>
      </c>
      <c r="C68" s="16">
        <f t="shared" si="2"/>
        <v>0.57999998331069946</v>
      </c>
      <c r="D68" s="16">
        <f t="shared" si="2"/>
        <v>0.3541666567325592</v>
      </c>
      <c r="E68" s="16">
        <f t="shared" si="2"/>
        <v>0.31067961454391479</v>
      </c>
      <c r="F68" s="7">
        <f t="shared" si="2"/>
        <v>6.0916666666666659</v>
      </c>
      <c r="G68" s="7">
        <f t="shared" si="2"/>
        <v>7.1195783132530117</v>
      </c>
      <c r="H68" s="16">
        <f t="shared" si="2"/>
        <v>0.50413221120834351</v>
      </c>
      <c r="I68" s="52">
        <f t="shared" si="2"/>
        <v>48.553571428571431</v>
      </c>
      <c r="J68" s="7">
        <f t="shared" si="2"/>
        <v>23.369999999999926</v>
      </c>
      <c r="K68" s="16">
        <f t="shared" si="2"/>
        <v>0.39230769872665405</v>
      </c>
      <c r="L68" s="16">
        <f t="shared" si="2"/>
        <v>0.58139532804489136</v>
      </c>
      <c r="M68" s="7">
        <f t="shared" si="2"/>
        <v>6.2899999999999938</v>
      </c>
    </row>
    <row r="69" spans="1:13" x14ac:dyDescent="0.25">
      <c r="A69" s="6" t="s">
        <v>2</v>
      </c>
      <c r="B69" s="7">
        <f t="shared" ref="B69:M69" si="3">MAX(B2:B64)</f>
        <v>7.6667919158935547</v>
      </c>
      <c r="C69" s="16">
        <f t="shared" si="3"/>
        <v>0.82978725433349609</v>
      </c>
      <c r="D69" s="16">
        <f t="shared" si="3"/>
        <v>0.61702126264572144</v>
      </c>
      <c r="E69" s="16">
        <f t="shared" si="3"/>
        <v>0.55208331346511841</v>
      </c>
      <c r="F69" s="7">
        <f t="shared" si="3"/>
        <v>10.892176470588234</v>
      </c>
      <c r="G69" s="7">
        <f t="shared" si="3"/>
        <v>12.901242236024844</v>
      </c>
      <c r="H69" s="16">
        <f t="shared" si="3"/>
        <v>0.68918919563293457</v>
      </c>
      <c r="I69" s="52">
        <f t="shared" si="3"/>
        <v>69.675925925925924</v>
      </c>
      <c r="J69" s="7">
        <f t="shared" si="3"/>
        <v>50.270000000000344</v>
      </c>
      <c r="K69" s="16">
        <f t="shared" si="3"/>
        <v>0.69375002384185791</v>
      </c>
      <c r="L69" s="16">
        <f t="shared" si="3"/>
        <v>0.78142076730728149</v>
      </c>
      <c r="M69" s="7">
        <f t="shared" si="3"/>
        <v>7.0466666666666526</v>
      </c>
    </row>
    <row r="70" spans="1:13" x14ac:dyDescent="0.25">
      <c r="A70" s="6" t="s">
        <v>3</v>
      </c>
      <c r="B70" s="8">
        <f>RANK(B66,B2:B64,0)</f>
        <v>26</v>
      </c>
      <c r="C70" s="8">
        <f t="shared" ref="C70:M70" si="4">RANK(C66,C2:C64,0)</f>
        <v>6</v>
      </c>
      <c r="D70" s="8">
        <f t="shared" si="4"/>
        <v>15</v>
      </c>
      <c r="E70" s="8">
        <f t="shared" si="4"/>
        <v>21</v>
      </c>
      <c r="F70" s="8">
        <f>RANK(F66,F2:F64,1)</f>
        <v>49</v>
      </c>
      <c r="G70" s="8">
        <f>RANK(G66,G2:G64,1)</f>
        <v>38</v>
      </c>
      <c r="H70" s="8">
        <f t="shared" si="4"/>
        <v>1</v>
      </c>
      <c r="I70" s="8">
        <f t="shared" si="4"/>
        <v>23</v>
      </c>
      <c r="J70" s="8">
        <f t="shared" si="4"/>
        <v>55</v>
      </c>
      <c r="K70" s="8">
        <f t="shared" si="4"/>
        <v>3</v>
      </c>
      <c r="L70" s="8">
        <f t="shared" si="4"/>
        <v>1</v>
      </c>
      <c r="M70" s="8">
        <f t="shared" si="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70"/>
  <sheetViews>
    <sheetView zoomScale="80" zoomScaleNormal="80" workbookViewId="0">
      <pane xSplit="2" ySplit="1" topLeftCell="C47" activePane="bottomRight" state="frozen"/>
      <selection pane="topRight" activeCell="C1" sqref="C1"/>
      <selection pane="bottomLeft" activeCell="A2" sqref="A2"/>
      <selection pane="bottomRight" activeCell="F69" sqref="F69"/>
    </sheetView>
  </sheetViews>
  <sheetFormatPr defaultColWidth="8.77734375" defaultRowHeight="13.2" x14ac:dyDescent="0.25"/>
  <cols>
    <col min="1" max="2" width="16.44140625" style="1" customWidth="1"/>
    <col min="3" max="3" width="24.6640625" style="1" customWidth="1"/>
    <col min="4" max="4" width="23.109375" style="1" customWidth="1"/>
    <col min="5" max="5" width="16.44140625" style="1" customWidth="1"/>
    <col min="6" max="6" width="23" style="1" customWidth="1"/>
    <col min="7" max="7" width="18.44140625" style="1" customWidth="1"/>
    <col min="8" max="9" width="16.44140625" style="1" customWidth="1"/>
    <col min="10" max="10" width="21" style="1" customWidth="1"/>
    <col min="11" max="11" width="25.77734375" style="1" customWidth="1"/>
    <col min="12" max="12" width="28.44140625" style="1" customWidth="1"/>
    <col min="13" max="13" width="16.44140625" style="1" customWidth="1"/>
    <col min="14" max="14" width="31.44140625" style="1" customWidth="1"/>
    <col min="15" max="15" width="25" style="1" customWidth="1"/>
    <col min="16" max="17" width="16.44140625" style="1" customWidth="1"/>
    <col min="18" max="18" width="17.6640625" style="1" customWidth="1"/>
    <col min="19" max="19" width="16.44140625" style="1" customWidth="1"/>
    <col min="20" max="20" width="21.33203125" style="1" customWidth="1"/>
    <col min="21" max="21" width="31" style="1" customWidth="1"/>
    <col min="22" max="16384" width="8.77734375" style="1"/>
  </cols>
  <sheetData>
    <row r="1" spans="1:21" ht="56.55" customHeight="1" thickBot="1" x14ac:dyDescent="0.3">
      <c r="A1" s="37" t="s">
        <v>4</v>
      </c>
      <c r="B1" s="38" t="s">
        <v>159</v>
      </c>
      <c r="C1" s="37" t="s">
        <v>140</v>
      </c>
      <c r="D1" s="37" t="s">
        <v>141</v>
      </c>
      <c r="E1" s="37" t="s">
        <v>142</v>
      </c>
      <c r="F1" s="37" t="s">
        <v>143</v>
      </c>
      <c r="G1" s="37" t="s">
        <v>144</v>
      </c>
      <c r="H1" s="37" t="s">
        <v>145</v>
      </c>
      <c r="I1" s="37" t="s">
        <v>146</v>
      </c>
      <c r="J1" s="37" t="s">
        <v>147</v>
      </c>
      <c r="K1" s="37" t="s">
        <v>148</v>
      </c>
      <c r="L1" s="37" t="s">
        <v>149</v>
      </c>
      <c r="M1" s="37" t="s">
        <v>150</v>
      </c>
      <c r="N1" s="37" t="s">
        <v>153</v>
      </c>
      <c r="O1" s="37" t="s">
        <v>152</v>
      </c>
      <c r="P1" s="37" t="s">
        <v>151</v>
      </c>
      <c r="Q1" s="37" t="s">
        <v>154</v>
      </c>
      <c r="R1" s="37" t="s">
        <v>155</v>
      </c>
      <c r="S1" s="37" t="s">
        <v>156</v>
      </c>
      <c r="T1" s="37" t="s">
        <v>157</v>
      </c>
      <c r="U1" s="26" t="s">
        <v>158</v>
      </c>
    </row>
    <row r="2" spans="1:21" ht="13.8" thickTop="1" x14ac:dyDescent="0.25">
      <c r="A2" s="1" t="s">
        <v>1310</v>
      </c>
      <c r="B2" s="23">
        <v>6.8557672500610352</v>
      </c>
      <c r="C2" s="27">
        <v>0.33962264657020569</v>
      </c>
      <c r="D2" s="27">
        <v>0.88990825414657593</v>
      </c>
      <c r="E2" s="27">
        <v>0.58928573131561279</v>
      </c>
      <c r="F2" s="27">
        <v>0.57281553745269775</v>
      </c>
      <c r="G2" s="27">
        <v>0.9082568883895874</v>
      </c>
      <c r="H2" s="27">
        <v>0.78899085521697998</v>
      </c>
      <c r="I2" s="27">
        <v>0.80733942985534668</v>
      </c>
      <c r="J2" s="27">
        <v>0.84403669834136963</v>
      </c>
      <c r="K2" s="27">
        <v>0.80000001192092896</v>
      </c>
      <c r="L2" s="27">
        <v>0.70833331346511841</v>
      </c>
      <c r="M2" s="27">
        <v>0.82568806409835815</v>
      </c>
      <c r="N2" s="24">
        <v>3.2648124694824219</v>
      </c>
      <c r="O2" s="27">
        <v>0.9375</v>
      </c>
      <c r="P2" s="27">
        <v>0.73684209585189819</v>
      </c>
      <c r="Q2" s="27">
        <v>0.71681416034698486</v>
      </c>
      <c r="R2" s="27">
        <v>0.15789473056793213</v>
      </c>
      <c r="S2" s="27">
        <v>0.83050847053527832</v>
      </c>
      <c r="T2" s="27">
        <v>1.8018018454313278E-2</v>
      </c>
      <c r="U2" s="1" t="s">
        <v>1373</v>
      </c>
    </row>
    <row r="3" spans="1:21" x14ac:dyDescent="0.25">
      <c r="A3" s="1" t="s">
        <v>1311</v>
      </c>
      <c r="B3" s="23">
        <v>7.4142131805419922</v>
      </c>
      <c r="C3" s="27">
        <v>0.50303030014038086</v>
      </c>
      <c r="D3" s="27">
        <v>0.90963858366012573</v>
      </c>
      <c r="E3" s="27">
        <v>0.54878050088882446</v>
      </c>
      <c r="F3" s="27">
        <v>0.56410259008407593</v>
      </c>
      <c r="G3" s="27">
        <v>0.89759033918380737</v>
      </c>
      <c r="H3" s="27">
        <v>0.85542166233062744</v>
      </c>
      <c r="I3" s="27">
        <v>0.83132529258728027</v>
      </c>
      <c r="J3" s="27">
        <v>0.87349396944046021</v>
      </c>
      <c r="K3" s="27">
        <v>0.84269660711288452</v>
      </c>
      <c r="L3" s="27">
        <v>0.78089886903762817</v>
      </c>
      <c r="M3" s="27">
        <v>0.92771083116531372</v>
      </c>
      <c r="N3" s="24">
        <v>1.5082956552505493</v>
      </c>
      <c r="O3" s="27">
        <v>0.91463416814804077</v>
      </c>
      <c r="P3" s="27">
        <v>0.68644070625305176</v>
      </c>
      <c r="Q3" s="27">
        <v>0.77108430862426758</v>
      </c>
      <c r="R3" s="27">
        <v>9.0361446142196655E-2</v>
      </c>
      <c r="S3" s="27">
        <v>0.84180790185928345</v>
      </c>
      <c r="T3" s="27">
        <v>1.1976048350334167E-2</v>
      </c>
      <c r="U3" s="1" t="s">
        <v>1374</v>
      </c>
    </row>
    <row r="4" spans="1:21" x14ac:dyDescent="0.25">
      <c r="A4" s="1" t="s">
        <v>1312</v>
      </c>
      <c r="B4" s="23">
        <v>8.6034393310546875</v>
      </c>
      <c r="C4" s="27">
        <v>0.64406782388687134</v>
      </c>
      <c r="D4" s="27">
        <v>0.94957983493804932</v>
      </c>
      <c r="E4" s="27">
        <v>0.76271188259124756</v>
      </c>
      <c r="F4" s="27">
        <v>0.69491523504257202</v>
      </c>
      <c r="G4" s="27">
        <v>0.95798319578170776</v>
      </c>
      <c r="H4" s="27">
        <v>0.91596639156341553</v>
      </c>
      <c r="I4" s="27">
        <v>0.92436975240707397</v>
      </c>
      <c r="J4" s="27">
        <v>0.92436975240707397</v>
      </c>
      <c r="K4" s="27">
        <v>0.91803276538848877</v>
      </c>
      <c r="L4" s="27">
        <v>0.89344263076782227</v>
      </c>
      <c r="M4" s="27">
        <v>0.94117647409439087</v>
      </c>
      <c r="N4" s="24">
        <v>1.3866109848022461</v>
      </c>
      <c r="O4" s="27">
        <v>0.95876288414001465</v>
      </c>
      <c r="P4" s="27">
        <v>0.76377952098846436</v>
      </c>
      <c r="Q4" s="27">
        <v>0.87394958734512329</v>
      </c>
      <c r="R4" s="27">
        <v>3.3613447099924088E-2</v>
      </c>
      <c r="S4" s="27">
        <v>0.86885243654251099</v>
      </c>
      <c r="T4" s="27">
        <v>8.4745762869715691E-3</v>
      </c>
      <c r="U4" s="1" t="s">
        <v>1375</v>
      </c>
    </row>
    <row r="5" spans="1:21" x14ac:dyDescent="0.25">
      <c r="A5" s="1" t="s">
        <v>1313</v>
      </c>
      <c r="B5" s="23">
        <v>8.0211048126220703</v>
      </c>
      <c r="C5" s="27">
        <v>0.49411764740943909</v>
      </c>
      <c r="D5" s="27">
        <v>0.98750001192092896</v>
      </c>
      <c r="E5" s="27">
        <v>0.6419752836227417</v>
      </c>
      <c r="F5" s="27">
        <v>0.58333331346511841</v>
      </c>
      <c r="G5" s="27">
        <v>0.94871795177459717</v>
      </c>
      <c r="H5" s="27">
        <v>0.92307692766189575</v>
      </c>
      <c r="I5" s="27">
        <v>0.89743590354919434</v>
      </c>
      <c r="J5" s="27">
        <v>0.92207789421081543</v>
      </c>
      <c r="K5" s="27">
        <v>0.76923078298568726</v>
      </c>
      <c r="L5" s="27">
        <v>0.73626375198364258</v>
      </c>
      <c r="M5" s="27">
        <v>0.96153843402862549</v>
      </c>
      <c r="N5" s="24">
        <v>1.7241379022598267</v>
      </c>
      <c r="O5" s="27">
        <v>0.86666667461395264</v>
      </c>
      <c r="P5" s="27">
        <v>0.60000002384185791</v>
      </c>
      <c r="Q5" s="27">
        <v>0.86585366725921631</v>
      </c>
      <c r="R5" s="27">
        <v>2.4390242993831635E-2</v>
      </c>
      <c r="S5" s="27">
        <v>0.96666663885116577</v>
      </c>
      <c r="T5" s="27">
        <v>1.2195121496915817E-2</v>
      </c>
      <c r="U5" s="1" t="s">
        <v>1375</v>
      </c>
    </row>
    <row r="6" spans="1:21" x14ac:dyDescent="0.25">
      <c r="A6" s="1" t="s">
        <v>1314</v>
      </c>
      <c r="B6" s="23">
        <v>8.0200519561767578</v>
      </c>
      <c r="C6" s="27">
        <v>0.16129031777381897</v>
      </c>
      <c r="D6" s="27">
        <v>0.98058253526687622</v>
      </c>
      <c r="E6" s="27">
        <v>0.69523811340332031</v>
      </c>
      <c r="F6" s="27">
        <v>0.7849462628364563</v>
      </c>
      <c r="G6" s="27">
        <v>0.92233008146286011</v>
      </c>
      <c r="H6" s="27">
        <v>0.90291261672973633</v>
      </c>
      <c r="I6" s="27">
        <v>0.90291261672973633</v>
      </c>
      <c r="J6" s="27">
        <v>0.92233008146286011</v>
      </c>
      <c r="K6" s="27">
        <v>0.83185839653015137</v>
      </c>
      <c r="L6" s="27">
        <v>0.81415927410125732</v>
      </c>
      <c r="M6" s="27">
        <v>0.91262137889862061</v>
      </c>
      <c r="N6" s="24">
        <v>4.1717791557312012</v>
      </c>
      <c r="O6" s="27">
        <v>0.81927710771560669</v>
      </c>
      <c r="P6" s="27">
        <v>0.87234044075012207</v>
      </c>
      <c r="Q6" s="27">
        <v>0.90654206275939941</v>
      </c>
      <c r="R6" s="27">
        <v>9.3457944691181183E-2</v>
      </c>
      <c r="S6" s="27">
        <v>0.9375</v>
      </c>
      <c r="T6" s="27">
        <v>0</v>
      </c>
      <c r="U6" s="1" t="s">
        <v>1376</v>
      </c>
    </row>
    <row r="7" spans="1:21" x14ac:dyDescent="0.25">
      <c r="A7" s="1" t="s">
        <v>1315</v>
      </c>
      <c r="B7" s="23">
        <v>7.0940909385681152</v>
      </c>
      <c r="C7" s="27">
        <v>0.27272728085517883</v>
      </c>
      <c r="D7" s="27">
        <v>0.92258065938949585</v>
      </c>
      <c r="E7" s="27">
        <v>0.40645161271095276</v>
      </c>
      <c r="F7" s="27">
        <v>0.39705881476402283</v>
      </c>
      <c r="G7" s="27">
        <v>0.91558444499969482</v>
      </c>
      <c r="H7" s="27">
        <v>0.8571428656578064</v>
      </c>
      <c r="I7" s="27">
        <v>0.86363637447357178</v>
      </c>
      <c r="J7" s="27">
        <v>0.87662339210510254</v>
      </c>
      <c r="K7" s="27">
        <v>0.86956518888473511</v>
      </c>
      <c r="L7" s="27">
        <v>0.8322981595993042</v>
      </c>
      <c r="M7" s="27">
        <v>0.91503268480300903</v>
      </c>
      <c r="N7" s="24">
        <v>1.7323207855224609</v>
      </c>
      <c r="O7" s="27">
        <v>0.84883719682693481</v>
      </c>
      <c r="P7" s="27">
        <v>0.78730159997940063</v>
      </c>
      <c r="Q7" s="27">
        <v>0.8461538553237915</v>
      </c>
      <c r="R7" s="27">
        <v>5.8064516633749008E-2</v>
      </c>
      <c r="S7" s="27">
        <v>0.95597481727600098</v>
      </c>
      <c r="T7" s="27">
        <v>3.2051283866167068E-2</v>
      </c>
      <c r="U7" s="1" t="s">
        <v>1377</v>
      </c>
    </row>
    <row r="8" spans="1:21" x14ac:dyDescent="0.25">
      <c r="A8" s="1" t="s">
        <v>1316</v>
      </c>
      <c r="B8" s="23">
        <v>7.8317060470581055</v>
      </c>
      <c r="C8" s="27">
        <v>0.39370077848434448</v>
      </c>
      <c r="D8" s="27">
        <v>0.93893128633499146</v>
      </c>
      <c r="E8" s="27">
        <v>0.64885497093200684</v>
      </c>
      <c r="F8" s="27">
        <v>0.54054051637649536</v>
      </c>
      <c r="G8" s="27">
        <v>0.9296875</v>
      </c>
      <c r="H8" s="27">
        <v>0.8888888955116272</v>
      </c>
      <c r="I8" s="27">
        <v>0.92857140302658081</v>
      </c>
      <c r="J8" s="27">
        <v>0.92799997329711914</v>
      </c>
      <c r="K8" s="27">
        <v>0.86764705181121826</v>
      </c>
      <c r="L8" s="27">
        <v>0.82352942228317261</v>
      </c>
      <c r="M8" s="27">
        <v>0.9365079402923584</v>
      </c>
      <c r="N8" s="24">
        <v>1.4157973527908325</v>
      </c>
      <c r="O8" s="27">
        <v>0.97435897588729858</v>
      </c>
      <c r="P8" s="27">
        <v>0.76595747470855713</v>
      </c>
      <c r="Q8" s="27">
        <v>0.8139534592628479</v>
      </c>
      <c r="R8" s="27">
        <v>7.7519379556179047E-2</v>
      </c>
      <c r="S8" s="27">
        <v>0.91791045665740967</v>
      </c>
      <c r="T8" s="27">
        <v>7.7519379556179047E-3</v>
      </c>
      <c r="U8" s="1" t="s">
        <v>1378</v>
      </c>
    </row>
    <row r="9" spans="1:21" x14ac:dyDescent="0.25">
      <c r="A9" s="1" t="s">
        <v>1317</v>
      </c>
      <c r="B9" s="23">
        <v>8.035919189453125</v>
      </c>
      <c r="C9" s="27">
        <v>0.51694917678833008</v>
      </c>
      <c r="D9" s="27">
        <v>0.94999998807907104</v>
      </c>
      <c r="E9" s="27">
        <v>0.73770493268966675</v>
      </c>
      <c r="F9" s="27">
        <v>0.72881358861923218</v>
      </c>
      <c r="G9" s="27">
        <v>0.89830505847930908</v>
      </c>
      <c r="H9" s="27">
        <v>0.87931036949157715</v>
      </c>
      <c r="I9" s="27">
        <v>0.87826085090637207</v>
      </c>
      <c r="J9" s="27">
        <v>0.88695651292800903</v>
      </c>
      <c r="K9" s="27">
        <v>0.84920632839202881</v>
      </c>
      <c r="L9" s="27">
        <v>0.8253968358039856</v>
      </c>
      <c r="M9" s="27">
        <v>0.90434783697128296</v>
      </c>
      <c r="N9" s="24">
        <v>2.372035026550293</v>
      </c>
      <c r="O9" s="27">
        <v>0.96202534437179565</v>
      </c>
      <c r="P9" s="27">
        <v>0.75634515285491943</v>
      </c>
      <c r="Q9" s="27">
        <v>0.72950822114944458</v>
      </c>
      <c r="R9" s="27">
        <v>4.1322313249111176E-2</v>
      </c>
      <c r="S9" s="27">
        <v>0.8095238208770752</v>
      </c>
      <c r="T9" s="27">
        <v>8.1967208534479141E-3</v>
      </c>
      <c r="U9" s="1" t="s">
        <v>1379</v>
      </c>
    </row>
    <row r="10" spans="1:21" x14ac:dyDescent="0.25">
      <c r="A10" s="1" t="s">
        <v>1318</v>
      </c>
      <c r="B10" s="23">
        <v>6.8446826934814453</v>
      </c>
      <c r="C10" s="27">
        <v>0.4285714328289032</v>
      </c>
      <c r="D10" s="27">
        <v>0.87826085090637207</v>
      </c>
      <c r="E10" s="27">
        <v>0.60576921701431274</v>
      </c>
      <c r="F10" s="27">
        <v>0.46478873491287231</v>
      </c>
      <c r="G10" s="27">
        <v>0.88392859697341919</v>
      </c>
      <c r="H10" s="27">
        <v>0.8303571343421936</v>
      </c>
      <c r="I10" s="27">
        <v>0.8125</v>
      </c>
      <c r="J10" s="27">
        <v>0.82142859697341919</v>
      </c>
      <c r="K10" s="27">
        <v>0.63698631525039673</v>
      </c>
      <c r="L10" s="27">
        <v>0.62328767776489258</v>
      </c>
      <c r="M10" s="27">
        <v>0.85585588216781616</v>
      </c>
      <c r="N10" s="24">
        <v>1.7844864130020142</v>
      </c>
      <c r="O10" s="27">
        <v>0.94947737455368042</v>
      </c>
      <c r="P10" s="27">
        <v>0.87398374080657959</v>
      </c>
      <c r="Q10" s="27">
        <v>0.60683763027191162</v>
      </c>
      <c r="R10" s="27">
        <v>9.0000003576278687E-2</v>
      </c>
      <c r="S10" s="27">
        <v>0.72868216037750244</v>
      </c>
      <c r="T10" s="27">
        <v>0</v>
      </c>
      <c r="U10" s="1" t="s">
        <v>1380</v>
      </c>
    </row>
    <row r="11" spans="1:21" x14ac:dyDescent="0.25">
      <c r="A11" s="1" t="s">
        <v>1319</v>
      </c>
      <c r="B11" s="23">
        <v>7.4854903221130371</v>
      </c>
      <c r="C11" s="27">
        <v>0.43902438879013062</v>
      </c>
      <c r="D11" s="27">
        <v>0.89534884691238403</v>
      </c>
      <c r="E11" s="27">
        <v>0.75903612375259399</v>
      </c>
      <c r="F11" s="27">
        <v>0.56962025165557861</v>
      </c>
      <c r="G11" s="27">
        <v>0.96428573131561279</v>
      </c>
      <c r="H11" s="27">
        <v>0.9047619104385376</v>
      </c>
      <c r="I11" s="27">
        <v>0.88095235824584961</v>
      </c>
      <c r="J11" s="27">
        <v>0.88095235824584961</v>
      </c>
      <c r="K11" s="27">
        <v>0.8461538553237915</v>
      </c>
      <c r="L11" s="27">
        <v>0.83516484498977661</v>
      </c>
      <c r="M11" s="27">
        <v>0.92857140302658081</v>
      </c>
      <c r="N11" s="24">
        <v>1.4515843391418457</v>
      </c>
      <c r="O11" s="27">
        <v>0.65079367160797119</v>
      </c>
      <c r="P11" s="27">
        <v>0.73188406229019165</v>
      </c>
      <c r="Q11" s="27">
        <v>0.5952380895614624</v>
      </c>
      <c r="R11" s="27">
        <v>7.3170728981494904E-2</v>
      </c>
      <c r="S11" s="27">
        <v>0.76249998807907104</v>
      </c>
      <c r="T11" s="27">
        <v>0</v>
      </c>
      <c r="U11" s="1" t="s">
        <v>1380</v>
      </c>
    </row>
    <row r="12" spans="1:21" x14ac:dyDescent="0.25">
      <c r="A12" s="1" t="s">
        <v>1320</v>
      </c>
      <c r="B12" s="23">
        <v>6.5015878677368164</v>
      </c>
      <c r="C12" s="27">
        <v>0.36363637447357178</v>
      </c>
      <c r="D12" s="27">
        <v>0.86842107772827148</v>
      </c>
      <c r="E12" s="27">
        <v>0.39130434393882751</v>
      </c>
      <c r="F12" s="27">
        <v>0.43859648704528809</v>
      </c>
      <c r="G12" s="27">
        <v>0.93333333730697632</v>
      </c>
      <c r="H12" s="27">
        <v>0.84931504726409912</v>
      </c>
      <c r="I12" s="27">
        <v>0.8888888955116272</v>
      </c>
      <c r="J12" s="27">
        <v>0.90410959720611572</v>
      </c>
      <c r="K12" s="27">
        <v>0.69230771064758301</v>
      </c>
      <c r="L12" s="27">
        <v>0.67032968997955322</v>
      </c>
      <c r="M12" s="27">
        <v>0.90410959720611572</v>
      </c>
      <c r="N12" s="24">
        <v>0.96618360280990601</v>
      </c>
      <c r="O12" s="27">
        <v>0.82142859697341919</v>
      </c>
      <c r="P12" s="27">
        <v>0.40350878238677979</v>
      </c>
      <c r="Q12" s="27">
        <v>0.71621620655059814</v>
      </c>
      <c r="R12" s="27">
        <v>0.11428571492433548</v>
      </c>
      <c r="S12" s="27">
        <v>0.707317054271698</v>
      </c>
      <c r="T12" s="27">
        <v>0</v>
      </c>
      <c r="U12" s="1" t="s">
        <v>1381</v>
      </c>
    </row>
    <row r="13" spans="1:21" x14ac:dyDescent="0.25">
      <c r="A13" s="1" t="s">
        <v>1321</v>
      </c>
      <c r="B13" s="23">
        <v>6.7172870635986328</v>
      </c>
      <c r="C13" s="27">
        <v>0.41509434580802917</v>
      </c>
      <c r="D13" s="27">
        <v>0.92452830076217651</v>
      </c>
      <c r="E13" s="27">
        <v>0.40000000596046448</v>
      </c>
      <c r="F13" s="27">
        <v>0.54716980457305908</v>
      </c>
      <c r="G13" s="27">
        <v>0.92307692766189575</v>
      </c>
      <c r="H13" s="27">
        <v>0.75</v>
      </c>
      <c r="I13" s="27">
        <v>0.72549021244049072</v>
      </c>
      <c r="J13" s="27">
        <v>0.73076921701431274</v>
      </c>
      <c r="K13" s="27">
        <v>0.45555555820465088</v>
      </c>
      <c r="L13" s="27">
        <v>0.41111111640930176</v>
      </c>
      <c r="M13" s="27">
        <v>0.88461536169052124</v>
      </c>
      <c r="N13" s="24">
        <v>2.167487621307373</v>
      </c>
      <c r="O13" s="27">
        <v>0.91666668653488159</v>
      </c>
      <c r="P13" s="27">
        <v>0.87804877758026123</v>
      </c>
      <c r="Q13" s="27">
        <v>0.81481480598449707</v>
      </c>
      <c r="R13" s="27">
        <v>7.4074074625968933E-2</v>
      </c>
      <c r="S13" s="27">
        <v>0.765625</v>
      </c>
      <c r="T13" s="27">
        <v>0</v>
      </c>
      <c r="U13" s="1" t="s">
        <v>1382</v>
      </c>
    </row>
    <row r="14" spans="1:21" x14ac:dyDescent="0.25">
      <c r="A14" s="1" t="s">
        <v>1322</v>
      </c>
      <c r="B14" s="23">
        <v>7.3670053482055664</v>
      </c>
      <c r="C14" s="27">
        <v>0.38620689511299133</v>
      </c>
      <c r="D14" s="27">
        <v>0.88356167078018188</v>
      </c>
      <c r="E14" s="27">
        <v>0.54794520139694214</v>
      </c>
      <c r="F14" s="27">
        <v>0.48507463932037354</v>
      </c>
      <c r="G14" s="27">
        <v>0.90140843391418457</v>
      </c>
      <c r="H14" s="27">
        <v>0.84507042169570923</v>
      </c>
      <c r="I14" s="27">
        <v>0.85211265087127686</v>
      </c>
      <c r="J14" s="27">
        <v>0.85211265087127686</v>
      </c>
      <c r="K14" s="27">
        <v>0.78750002384185791</v>
      </c>
      <c r="L14" s="27">
        <v>0.74374997615814209</v>
      </c>
      <c r="M14" s="27">
        <v>0.88028168678283691</v>
      </c>
      <c r="N14" s="24">
        <v>2.2208435535430908</v>
      </c>
      <c r="O14" s="27">
        <v>0.97814208269119263</v>
      </c>
      <c r="P14" s="27">
        <v>0.67407405376434326</v>
      </c>
      <c r="Q14" s="27">
        <v>0.84563755989074707</v>
      </c>
      <c r="R14" s="27">
        <v>7.3825500905513763E-2</v>
      </c>
      <c r="S14" s="27">
        <v>0.87261146306991577</v>
      </c>
      <c r="T14" s="27">
        <v>0</v>
      </c>
      <c r="U14" s="1" t="s">
        <v>1382</v>
      </c>
    </row>
    <row r="15" spans="1:21" x14ac:dyDescent="0.25">
      <c r="A15" s="1" t="s">
        <v>1323</v>
      </c>
      <c r="B15" s="23">
        <v>7.3327369689941406</v>
      </c>
      <c r="C15" s="27">
        <v>0.28448274731636047</v>
      </c>
      <c r="D15" s="27">
        <v>0.92307692766189575</v>
      </c>
      <c r="E15" s="27">
        <v>0.65789473056793213</v>
      </c>
      <c r="F15" s="27">
        <v>0.47297295928001404</v>
      </c>
      <c r="G15" s="27">
        <v>0.8888888955116272</v>
      </c>
      <c r="H15" s="27">
        <v>0.82905983924865723</v>
      </c>
      <c r="I15" s="27">
        <v>0.86324787139892578</v>
      </c>
      <c r="J15" s="27">
        <v>0.81034481525421143</v>
      </c>
      <c r="K15" s="27">
        <v>0.80487805604934692</v>
      </c>
      <c r="L15" s="27">
        <v>0.77235770225524902</v>
      </c>
      <c r="M15" s="27">
        <v>0.88034188747406006</v>
      </c>
      <c r="N15" s="24">
        <v>0.44762757420539856</v>
      </c>
      <c r="O15" s="27">
        <v>0.83333331346511841</v>
      </c>
      <c r="P15" s="27">
        <v>0.75</v>
      </c>
      <c r="Q15" s="27">
        <v>0.7881355881690979</v>
      </c>
      <c r="R15" s="27">
        <v>5.0847455859184265E-2</v>
      </c>
      <c r="S15" s="27">
        <v>0.90833336114883423</v>
      </c>
      <c r="T15" s="27">
        <v>0</v>
      </c>
      <c r="U15" s="1" t="s">
        <v>1383</v>
      </c>
    </row>
    <row r="16" spans="1:21" x14ac:dyDescent="0.25">
      <c r="A16" s="1" t="s">
        <v>1324</v>
      </c>
      <c r="B16" s="23">
        <v>7.5789604187011719</v>
      </c>
      <c r="C16" s="27">
        <v>0.3731343150138855</v>
      </c>
      <c r="D16" s="27">
        <v>0.92198580503463745</v>
      </c>
      <c r="E16" s="27">
        <v>0.63235294818878174</v>
      </c>
      <c r="F16" s="27">
        <v>0.55434781312942505</v>
      </c>
      <c r="G16" s="27">
        <v>0.90579712390899658</v>
      </c>
      <c r="H16" s="27">
        <v>0.86861312389373779</v>
      </c>
      <c r="I16" s="27">
        <v>0.87591242790222168</v>
      </c>
      <c r="J16" s="27">
        <v>0.88321167230606079</v>
      </c>
      <c r="K16" s="27">
        <v>0.78205126523971558</v>
      </c>
      <c r="L16" s="27">
        <v>0.75641024112701416</v>
      </c>
      <c r="M16" s="27">
        <v>0.87591242790222168</v>
      </c>
      <c r="N16" s="24">
        <v>1.5146479606628418</v>
      </c>
      <c r="O16" s="27">
        <v>0.9088318943977356</v>
      </c>
      <c r="P16" s="27">
        <v>0.82967031002044678</v>
      </c>
      <c r="Q16" s="27">
        <v>0.7535211443901062</v>
      </c>
      <c r="R16" s="27">
        <v>4.8951048403978348E-2</v>
      </c>
      <c r="S16" s="27">
        <v>0.94557821750640869</v>
      </c>
      <c r="T16" s="27">
        <v>7.1428571827709675E-3</v>
      </c>
      <c r="U16" s="1" t="s">
        <v>1384</v>
      </c>
    </row>
    <row r="17" spans="1:21" x14ac:dyDescent="0.25">
      <c r="A17" s="1" t="s">
        <v>1325</v>
      </c>
      <c r="B17" s="23">
        <v>7.450934886932373</v>
      </c>
      <c r="C17" s="27">
        <v>0.32748538255691528</v>
      </c>
      <c r="D17" s="27">
        <v>0.87209302186965942</v>
      </c>
      <c r="E17" s="27">
        <v>0.69590646028518677</v>
      </c>
      <c r="F17" s="27">
        <v>0.69642859697341919</v>
      </c>
      <c r="G17" s="27">
        <v>0.87209302186965942</v>
      </c>
      <c r="H17" s="27">
        <v>0.78947371244430542</v>
      </c>
      <c r="I17" s="27">
        <v>0.847953200340271</v>
      </c>
      <c r="J17" s="27">
        <v>0.88953489065170288</v>
      </c>
      <c r="K17" s="27">
        <v>0.86363637447357178</v>
      </c>
      <c r="L17" s="27">
        <v>0.82954543828964233</v>
      </c>
      <c r="M17" s="27">
        <v>0.88304096460342407</v>
      </c>
      <c r="N17" s="24">
        <v>1.5245800018310547</v>
      </c>
      <c r="O17" s="27">
        <v>0.95145630836486816</v>
      </c>
      <c r="P17" s="27">
        <v>0.77692306041717529</v>
      </c>
      <c r="Q17" s="27">
        <v>0.77906978130340576</v>
      </c>
      <c r="R17" s="27">
        <v>8.7209299206733704E-2</v>
      </c>
      <c r="S17" s="27">
        <v>0.90285712480545044</v>
      </c>
      <c r="T17" s="27">
        <v>2.3255813866853714E-2</v>
      </c>
      <c r="U17" s="1" t="s">
        <v>1385</v>
      </c>
    </row>
    <row r="18" spans="1:21" x14ac:dyDescent="0.25">
      <c r="A18" s="1" t="s">
        <v>1326</v>
      </c>
      <c r="B18" s="23">
        <v>7.2019977569580078</v>
      </c>
      <c r="C18" s="27">
        <v>0.42718446254730225</v>
      </c>
      <c r="D18" s="27">
        <v>0.85000002384185791</v>
      </c>
      <c r="E18" s="27">
        <v>0.63999998569488525</v>
      </c>
      <c r="F18" s="27">
        <v>0.47474747896194458</v>
      </c>
      <c r="G18" s="27">
        <v>0.91919189691543579</v>
      </c>
      <c r="H18" s="27">
        <v>0.78787881135940552</v>
      </c>
      <c r="I18" s="27">
        <v>0.81818181276321411</v>
      </c>
      <c r="J18" s="27">
        <v>0.85858583450317383</v>
      </c>
      <c r="K18" s="27">
        <v>0.73684209585189819</v>
      </c>
      <c r="L18" s="27">
        <v>0.67543858289718628</v>
      </c>
      <c r="M18" s="27">
        <v>0.84848487377166748</v>
      </c>
      <c r="N18" s="24">
        <v>1.8022180795669556</v>
      </c>
      <c r="O18" s="27">
        <v>0.76470589637756348</v>
      </c>
      <c r="P18" s="27">
        <v>0.796875</v>
      </c>
      <c r="Q18" s="27">
        <v>0.7669903039932251</v>
      </c>
      <c r="R18" s="27">
        <v>8.8235296308994293E-2</v>
      </c>
      <c r="S18" s="27">
        <v>0.93805307149887085</v>
      </c>
      <c r="T18" s="27">
        <v>0</v>
      </c>
      <c r="U18" s="1" t="s">
        <v>1385</v>
      </c>
    </row>
    <row r="19" spans="1:21" x14ac:dyDescent="0.25">
      <c r="A19" s="1" t="s">
        <v>1327</v>
      </c>
      <c r="B19" s="23">
        <v>7.4373874664306641</v>
      </c>
      <c r="C19" s="27">
        <v>0.50943398475646973</v>
      </c>
      <c r="D19" s="27">
        <v>0.8165137767791748</v>
      </c>
      <c r="E19" s="27">
        <v>0.60576921701431274</v>
      </c>
      <c r="F19" s="27">
        <v>0.55434781312942505</v>
      </c>
      <c r="G19" s="27">
        <v>0.88990825414657593</v>
      </c>
      <c r="H19" s="27">
        <v>0.83486241102218628</v>
      </c>
      <c r="I19" s="27">
        <v>0.8623853325843811</v>
      </c>
      <c r="J19" s="27">
        <v>0.84403669834136963</v>
      </c>
      <c r="K19" s="27">
        <v>0.86363637447357178</v>
      </c>
      <c r="L19" s="27">
        <v>0.82727271318435669</v>
      </c>
      <c r="M19" s="27">
        <v>0.8623853325843811</v>
      </c>
      <c r="N19" s="24">
        <v>1.0689990520477295</v>
      </c>
      <c r="O19" s="27">
        <v>0.64705884456634521</v>
      </c>
      <c r="P19" s="27">
        <v>0.89473682641983032</v>
      </c>
      <c r="Q19" s="27">
        <v>0.74545454978942871</v>
      </c>
      <c r="R19" s="27">
        <v>6.3636362552642822E-2</v>
      </c>
      <c r="S19" s="27">
        <v>0.87272727489471436</v>
      </c>
      <c r="T19" s="27">
        <v>0</v>
      </c>
      <c r="U19" s="1" t="s">
        <v>1386</v>
      </c>
    </row>
    <row r="20" spans="1:21" x14ac:dyDescent="0.25">
      <c r="A20" s="1" t="s">
        <v>1328</v>
      </c>
      <c r="B20" s="23">
        <v>7.0451107025146484</v>
      </c>
      <c r="C20" s="27">
        <v>0.53896105289459229</v>
      </c>
      <c r="D20" s="27">
        <v>0.92207789421081543</v>
      </c>
      <c r="E20" s="27">
        <v>0.57419353723526001</v>
      </c>
      <c r="F20" s="27">
        <v>0.57046979665756226</v>
      </c>
      <c r="G20" s="27">
        <v>0.87581700086593628</v>
      </c>
      <c r="H20" s="27">
        <v>0.83006536960601807</v>
      </c>
      <c r="I20" s="27">
        <v>0.82352942228317261</v>
      </c>
      <c r="J20" s="27">
        <v>0.86274510622024536</v>
      </c>
      <c r="K20" s="27">
        <v>0.79289942979812622</v>
      </c>
      <c r="L20" s="27">
        <v>0.74556213617324829</v>
      </c>
      <c r="M20" s="27">
        <v>0.8888888955116272</v>
      </c>
      <c r="N20" s="24">
        <v>1.2718058824539185</v>
      </c>
      <c r="O20" s="27">
        <v>0.95604395866394043</v>
      </c>
      <c r="P20" s="27">
        <v>0.57986873388290405</v>
      </c>
      <c r="Q20" s="27">
        <v>0.68152868747711182</v>
      </c>
      <c r="R20" s="27">
        <v>0.12258064746856689</v>
      </c>
      <c r="S20" s="27">
        <v>0.72289156913757324</v>
      </c>
      <c r="T20" s="27">
        <v>1.2820512987673283E-2</v>
      </c>
      <c r="U20" s="1" t="s">
        <v>1387</v>
      </c>
    </row>
    <row r="21" spans="1:21" x14ac:dyDescent="0.25">
      <c r="A21" s="1" t="s">
        <v>1329</v>
      </c>
      <c r="B21" s="23">
        <v>7.9637575149536133</v>
      </c>
      <c r="C21" s="27">
        <v>0.59322035312652588</v>
      </c>
      <c r="D21" s="27">
        <v>0.92561984062194824</v>
      </c>
      <c r="E21" s="27">
        <v>0.6803278923034668</v>
      </c>
      <c r="F21" s="27">
        <v>0.63063061237335205</v>
      </c>
      <c r="G21" s="27">
        <v>0.93388432264328003</v>
      </c>
      <c r="H21" s="27">
        <v>0.87603306770324707</v>
      </c>
      <c r="I21" s="27">
        <v>0.87603306770324707</v>
      </c>
      <c r="J21" s="27">
        <v>0.88333332538604736</v>
      </c>
      <c r="K21" s="27">
        <v>0.84496122598648071</v>
      </c>
      <c r="L21" s="27">
        <v>0.8217054009437561</v>
      </c>
      <c r="M21" s="27">
        <v>0.92561984062194824</v>
      </c>
      <c r="N21" s="24">
        <v>2.1426475048065186</v>
      </c>
      <c r="O21" s="27">
        <v>0.91250002384185791</v>
      </c>
      <c r="P21" s="27">
        <v>0.89887642860412598</v>
      </c>
      <c r="Q21" s="27">
        <v>0.80800002813339233</v>
      </c>
      <c r="R21" s="27">
        <v>0.1120000034570694</v>
      </c>
      <c r="S21" s="27">
        <v>0.84496122598648071</v>
      </c>
      <c r="T21" s="27">
        <v>8.0645158886909485E-3</v>
      </c>
      <c r="U21" s="1" t="s">
        <v>1388</v>
      </c>
    </row>
    <row r="22" spans="1:21" x14ac:dyDescent="0.25">
      <c r="A22" s="1" t="s">
        <v>1330</v>
      </c>
      <c r="B22" s="23">
        <v>7.5699090957641602</v>
      </c>
      <c r="C22" s="27">
        <v>0.66949152946472168</v>
      </c>
      <c r="D22" s="27">
        <v>0.8928571343421936</v>
      </c>
      <c r="E22" s="27">
        <v>0.80909091234207153</v>
      </c>
      <c r="F22" s="27">
        <v>0.65591394901275635</v>
      </c>
      <c r="G22" s="27">
        <v>0.86725664138793945</v>
      </c>
      <c r="H22" s="27">
        <v>0.8125</v>
      </c>
      <c r="I22" s="27">
        <v>0.8125</v>
      </c>
      <c r="J22" s="27">
        <v>0.80180180072784424</v>
      </c>
      <c r="K22" s="27">
        <v>0.75999999046325684</v>
      </c>
      <c r="L22" s="27">
        <v>0.7279999852180481</v>
      </c>
      <c r="M22" s="27">
        <v>0.8571428656578064</v>
      </c>
      <c r="N22" s="24">
        <v>3.4617147445678711</v>
      </c>
      <c r="O22" s="27">
        <v>0.91515153646469116</v>
      </c>
      <c r="P22" s="27">
        <v>0.77251183986663818</v>
      </c>
      <c r="Q22" s="27">
        <v>0.61061948537826538</v>
      </c>
      <c r="R22" s="27">
        <v>5.55555559694767E-2</v>
      </c>
      <c r="S22" s="27">
        <v>0.66935485601425171</v>
      </c>
      <c r="T22" s="27">
        <v>9.3457940965890884E-3</v>
      </c>
      <c r="U22" s="1" t="s">
        <v>1389</v>
      </c>
    </row>
    <row r="23" spans="1:21" x14ac:dyDescent="0.25">
      <c r="A23" s="1" t="s">
        <v>1331</v>
      </c>
      <c r="B23" s="23">
        <v>6.9550533294677734</v>
      </c>
      <c r="C23" s="27">
        <v>0.43715846538543701</v>
      </c>
      <c r="D23" s="27">
        <v>0.90134531259536743</v>
      </c>
      <c r="E23" s="27">
        <v>0.59907835721969604</v>
      </c>
      <c r="F23" s="27">
        <v>0.59562844038009644</v>
      </c>
      <c r="G23" s="27">
        <v>0.87999999523162842</v>
      </c>
      <c r="H23" s="27">
        <v>0.7991071343421936</v>
      </c>
      <c r="I23" s="27">
        <v>0.7946428656578064</v>
      </c>
      <c r="J23" s="27">
        <v>0.82142859697341919</v>
      </c>
      <c r="K23" s="27">
        <v>0.73134326934814453</v>
      </c>
      <c r="L23" s="27">
        <v>0.69029849767684937</v>
      </c>
      <c r="M23" s="27">
        <v>0.87837839126586914</v>
      </c>
      <c r="N23" s="24">
        <v>1.949770450592041</v>
      </c>
      <c r="O23" s="27">
        <v>0.99418336153030396</v>
      </c>
      <c r="P23" s="27">
        <v>0.57241064310073853</v>
      </c>
      <c r="Q23" s="27">
        <v>0.71875</v>
      </c>
      <c r="R23" s="27">
        <v>7.58928582072258E-2</v>
      </c>
      <c r="S23" s="27">
        <v>0.81422924995422363</v>
      </c>
      <c r="T23" s="27">
        <v>3.125E-2</v>
      </c>
      <c r="U23" s="1" t="s">
        <v>1390</v>
      </c>
    </row>
    <row r="24" spans="1:21" x14ac:dyDescent="0.25">
      <c r="A24" s="1" t="s">
        <v>1332</v>
      </c>
      <c r="B24" s="23">
        <v>7.7785139083862305</v>
      </c>
      <c r="C24" s="27">
        <v>0.60576921701431274</v>
      </c>
      <c r="D24" s="27">
        <v>0.89423078298568726</v>
      </c>
      <c r="E24" s="27">
        <v>0.63461536169052124</v>
      </c>
      <c r="F24" s="27">
        <v>0.67000001668930054</v>
      </c>
      <c r="G24" s="27">
        <v>0.93269228935241699</v>
      </c>
      <c r="H24" s="27">
        <v>0.88461536169052124</v>
      </c>
      <c r="I24" s="27">
        <v>0.9038461446762085</v>
      </c>
      <c r="J24" s="27">
        <v>0.88461536169052124</v>
      </c>
      <c r="K24" s="27">
        <v>0.87850469350814819</v>
      </c>
      <c r="L24" s="27">
        <v>0.8317757248878479</v>
      </c>
      <c r="M24" s="27">
        <v>0.92307692766189575</v>
      </c>
      <c r="N24" s="24">
        <v>0.51107323169708252</v>
      </c>
      <c r="O24" s="27">
        <v>0.25</v>
      </c>
      <c r="P24" s="27">
        <v>0.80000001192092896</v>
      </c>
      <c r="Q24" s="27">
        <v>0.8461538553237915</v>
      </c>
      <c r="R24" s="27">
        <v>5.7692307978868484E-2</v>
      </c>
      <c r="S24" s="27">
        <v>0.8317757248878479</v>
      </c>
      <c r="T24" s="27">
        <v>0</v>
      </c>
      <c r="U24" s="1" t="s">
        <v>1391</v>
      </c>
    </row>
    <row r="25" spans="1:21" x14ac:dyDescent="0.25">
      <c r="A25" s="1" t="s">
        <v>1333</v>
      </c>
      <c r="B25" s="23">
        <v>7.1173768043518066</v>
      </c>
      <c r="C25" s="27">
        <v>0.37254902720451355</v>
      </c>
      <c r="D25" s="27">
        <v>0.89814811944961548</v>
      </c>
      <c r="E25" s="27">
        <v>0.62385320663452148</v>
      </c>
      <c r="F25" s="27">
        <v>0.53424656391143799</v>
      </c>
      <c r="G25" s="27">
        <v>0.93693691492080688</v>
      </c>
      <c r="H25" s="27">
        <v>0.82882881164550781</v>
      </c>
      <c r="I25" s="27">
        <v>0.84545457363128662</v>
      </c>
      <c r="J25" s="27">
        <v>0.85585588216781616</v>
      </c>
      <c r="K25" s="27">
        <v>0.8196721076965332</v>
      </c>
      <c r="L25" s="27">
        <v>0.7950819730758667</v>
      </c>
      <c r="M25" s="27">
        <v>0.93636363744735718</v>
      </c>
      <c r="N25" s="24">
        <v>0.46708184480667114</v>
      </c>
      <c r="O25" s="27">
        <v>0.77777779102325439</v>
      </c>
      <c r="P25" s="27">
        <v>0.5625</v>
      </c>
      <c r="Q25" s="27">
        <v>0.80341881513595581</v>
      </c>
      <c r="R25" s="27">
        <v>5.128205195069313E-2</v>
      </c>
      <c r="S25" s="27">
        <v>0.80991733074188232</v>
      </c>
      <c r="T25" s="27">
        <v>3.4482758492231369E-2</v>
      </c>
      <c r="U25" s="1" t="s">
        <v>1392</v>
      </c>
    </row>
    <row r="26" spans="1:21" x14ac:dyDescent="0.25">
      <c r="A26" s="1" t="s">
        <v>1334</v>
      </c>
      <c r="B26" s="23">
        <v>7.2289419174194336</v>
      </c>
      <c r="C26" s="27">
        <v>0.29032257199287415</v>
      </c>
      <c r="D26" s="27">
        <v>0.86743515729904175</v>
      </c>
      <c r="E26" s="27">
        <v>0.60830861330032349</v>
      </c>
      <c r="F26" s="27">
        <v>0.41552510857582092</v>
      </c>
      <c r="G26" s="27">
        <v>0.91228067874908447</v>
      </c>
      <c r="H26" s="27">
        <v>0.84502923488616943</v>
      </c>
      <c r="I26" s="27">
        <v>0.86842107772827148</v>
      </c>
      <c r="J26" s="27">
        <v>0.87134504318237305</v>
      </c>
      <c r="K26" s="27">
        <v>0.79947918653488159</v>
      </c>
      <c r="L26" s="27">
        <v>0.77864581346511841</v>
      </c>
      <c r="M26" s="27">
        <v>0.90350878238677979</v>
      </c>
      <c r="N26" s="24">
        <v>1.1280629634857178</v>
      </c>
      <c r="O26" s="27">
        <v>0.90646350383758545</v>
      </c>
      <c r="P26" s="27">
        <v>0.68069207668304443</v>
      </c>
      <c r="Q26" s="27">
        <v>0.8139534592628479</v>
      </c>
      <c r="R26" s="27">
        <v>2.6239067316055298E-2</v>
      </c>
      <c r="S26" s="27">
        <v>0.83519554138183594</v>
      </c>
      <c r="T26" s="27">
        <v>1.1661808006465435E-2</v>
      </c>
      <c r="U26" s="1" t="s">
        <v>1392</v>
      </c>
    </row>
    <row r="27" spans="1:21" x14ac:dyDescent="0.25">
      <c r="A27" s="1" t="s">
        <v>1335</v>
      </c>
      <c r="B27" s="23">
        <v>8.0833253860473633</v>
      </c>
      <c r="C27" s="27">
        <v>0.55462187528610229</v>
      </c>
      <c r="D27" s="27">
        <v>0.9237288236618042</v>
      </c>
      <c r="E27" s="27">
        <v>0.74137932062149048</v>
      </c>
      <c r="F27" s="27">
        <v>0.57547169923782349</v>
      </c>
      <c r="G27" s="27">
        <v>0.93220341205596924</v>
      </c>
      <c r="H27" s="27">
        <v>0.91525423526763916</v>
      </c>
      <c r="I27" s="27">
        <v>0.91525423526763916</v>
      </c>
      <c r="J27" s="27">
        <v>0.91525423526763916</v>
      </c>
      <c r="K27" s="27">
        <v>0.89600002765655518</v>
      </c>
      <c r="L27" s="27">
        <v>0.87999999523162842</v>
      </c>
      <c r="M27" s="27">
        <v>0.93220341205596924</v>
      </c>
      <c r="N27" s="24">
        <v>0.60644084215164185</v>
      </c>
      <c r="O27" s="27">
        <v>0.57999998331069946</v>
      </c>
      <c r="P27" s="27">
        <v>0.80357140302658081</v>
      </c>
      <c r="Q27" s="27">
        <v>0.81355929374694824</v>
      </c>
      <c r="R27" s="27">
        <v>2.5423727929592133E-2</v>
      </c>
      <c r="S27" s="27">
        <v>0.8320000171661377</v>
      </c>
      <c r="T27" s="27">
        <v>0</v>
      </c>
      <c r="U27" s="1" t="s">
        <v>1393</v>
      </c>
    </row>
    <row r="28" spans="1:21" x14ac:dyDescent="0.25">
      <c r="A28" s="1" t="s">
        <v>1336</v>
      </c>
      <c r="B28" s="23">
        <v>7.7288455963134766</v>
      </c>
      <c r="C28" s="27">
        <v>0.29050278663635254</v>
      </c>
      <c r="D28" s="27">
        <v>0.92857140302658081</v>
      </c>
      <c r="E28" s="27">
        <v>0.74585634469985962</v>
      </c>
      <c r="F28" s="27">
        <v>0.70786517858505249</v>
      </c>
      <c r="G28" s="27">
        <v>0.90659338235855103</v>
      </c>
      <c r="H28" s="27">
        <v>0.90109890699386597</v>
      </c>
      <c r="I28" s="27">
        <v>0.90109890699386597</v>
      </c>
      <c r="J28" s="27">
        <v>0.90659338235855103</v>
      </c>
      <c r="K28" s="27">
        <v>0.88297873735427856</v>
      </c>
      <c r="L28" s="27">
        <v>0.86702126264572144</v>
      </c>
      <c r="M28" s="27">
        <v>0.91208791732788086</v>
      </c>
      <c r="N28" s="24">
        <v>0.50527733564376831</v>
      </c>
      <c r="O28" s="27">
        <v>0.55555558204650879</v>
      </c>
      <c r="P28" s="27">
        <v>0.70434784889221191</v>
      </c>
      <c r="Q28" s="27">
        <v>0.80434781312942505</v>
      </c>
      <c r="R28" s="27">
        <v>1.6393441706895828E-2</v>
      </c>
      <c r="S28" s="27">
        <v>0.85483872890472412</v>
      </c>
      <c r="T28" s="27">
        <v>1.0989011265337467E-2</v>
      </c>
      <c r="U28" s="1" t="s">
        <v>1394</v>
      </c>
    </row>
    <row r="29" spans="1:21" x14ac:dyDescent="0.25">
      <c r="A29" s="1" t="s">
        <v>1337</v>
      </c>
      <c r="B29" s="23">
        <v>7.8722639083862305</v>
      </c>
      <c r="C29" s="27">
        <v>0.43049326539039612</v>
      </c>
      <c r="D29" s="27">
        <v>0.92000001668930054</v>
      </c>
      <c r="E29" s="27">
        <v>0.63063061237335205</v>
      </c>
      <c r="F29" s="27">
        <v>0.515625</v>
      </c>
      <c r="G29" s="27">
        <v>0.90582960844039917</v>
      </c>
      <c r="H29" s="27">
        <v>0.86936938762664795</v>
      </c>
      <c r="I29" s="27">
        <v>0.87837839126586914</v>
      </c>
      <c r="J29" s="27">
        <v>0.8914027214050293</v>
      </c>
      <c r="K29" s="27">
        <v>0.86521738767623901</v>
      </c>
      <c r="L29" s="27">
        <v>0.83043479919433594</v>
      </c>
      <c r="M29" s="27">
        <v>0.90990990400314331</v>
      </c>
      <c r="N29" s="24">
        <v>3.2220592498779297</v>
      </c>
      <c r="O29" s="27">
        <v>0.86963695287704468</v>
      </c>
      <c r="P29" s="27">
        <v>0.91358023881912231</v>
      </c>
      <c r="Q29" s="27">
        <v>0.70484578609466553</v>
      </c>
      <c r="R29" s="27">
        <v>2.6548672467470169E-2</v>
      </c>
      <c r="S29" s="27">
        <v>0.97816592454910278</v>
      </c>
      <c r="T29" s="27">
        <v>4.4247787445783615E-3</v>
      </c>
      <c r="U29" s="1" t="s">
        <v>1394</v>
      </c>
    </row>
    <row r="30" spans="1:21" x14ac:dyDescent="0.25">
      <c r="A30" s="1" t="s">
        <v>1338</v>
      </c>
      <c r="B30" s="23">
        <v>7.5459918975830078</v>
      </c>
      <c r="C30" s="27">
        <v>0.47777777910232544</v>
      </c>
      <c r="D30" s="27">
        <v>0.92553192377090454</v>
      </c>
      <c r="E30" s="27">
        <v>0.70526313781738281</v>
      </c>
      <c r="F30" s="27">
        <v>0.67441862821578979</v>
      </c>
      <c r="G30" s="27">
        <v>0.91397851705551147</v>
      </c>
      <c r="H30" s="27">
        <v>0.86021506786346436</v>
      </c>
      <c r="I30" s="27">
        <v>0.86956518888473511</v>
      </c>
      <c r="J30" s="27">
        <v>0.88043481111526489</v>
      </c>
      <c r="K30" s="27">
        <v>0.80769228935241699</v>
      </c>
      <c r="L30" s="27">
        <v>0.75</v>
      </c>
      <c r="M30" s="27">
        <v>0.89247310161590576</v>
      </c>
      <c r="N30" s="24">
        <v>1.7560975551605225</v>
      </c>
      <c r="O30" s="27">
        <v>0.75</v>
      </c>
      <c r="P30" s="27">
        <v>0.76190477609634399</v>
      </c>
      <c r="Q30" s="27">
        <v>0.77319586277008057</v>
      </c>
      <c r="R30" s="27">
        <v>0.11578947305679321</v>
      </c>
      <c r="S30" s="27">
        <v>0.94174754619598389</v>
      </c>
      <c r="T30" s="27">
        <v>2.1052632480859756E-2</v>
      </c>
      <c r="U30" s="1" t="s">
        <v>1395</v>
      </c>
    </row>
    <row r="31" spans="1:21" x14ac:dyDescent="0.25">
      <c r="A31" s="1" t="s">
        <v>1339</v>
      </c>
      <c r="B31" s="23">
        <v>6.9091281890869141</v>
      </c>
      <c r="C31" s="27">
        <v>0.26086956262588501</v>
      </c>
      <c r="D31" s="27">
        <v>0.89090907573699951</v>
      </c>
      <c r="E31" s="27">
        <v>0.68269228935241699</v>
      </c>
      <c r="F31" s="27">
        <v>0.41249999403953552</v>
      </c>
      <c r="G31" s="27">
        <v>0.88785046339035034</v>
      </c>
      <c r="H31" s="27">
        <v>0.86792451143264771</v>
      </c>
      <c r="I31" s="27">
        <v>0.87850469350814819</v>
      </c>
      <c r="J31" s="27">
        <v>0.88679248094558716</v>
      </c>
      <c r="K31" s="27">
        <v>0.75199997425079346</v>
      </c>
      <c r="L31" s="27">
        <v>0.70399999618530273</v>
      </c>
      <c r="M31" s="27">
        <v>0.88785046339035034</v>
      </c>
      <c r="N31" s="24">
        <v>0.5013498067855835</v>
      </c>
      <c r="O31" s="27">
        <v>0.86666667461395264</v>
      </c>
      <c r="P31" s="27">
        <v>0.68181818723678589</v>
      </c>
      <c r="Q31" s="27">
        <v>0.68103450536727905</v>
      </c>
      <c r="R31" s="27">
        <v>9.6491225063800812E-2</v>
      </c>
      <c r="S31" s="27">
        <v>0.88617885112762451</v>
      </c>
      <c r="T31" s="27">
        <v>8.9285718277096748E-3</v>
      </c>
      <c r="U31" s="1" t="s">
        <v>1396</v>
      </c>
    </row>
    <row r="32" spans="1:21" x14ac:dyDescent="0.25">
      <c r="A32" s="1" t="s">
        <v>1340</v>
      </c>
      <c r="B32" s="23">
        <v>8.0340662002563477</v>
      </c>
      <c r="C32" s="27">
        <v>0.43243244290351868</v>
      </c>
      <c r="D32" s="27">
        <v>0.95945948362350464</v>
      </c>
      <c r="E32" s="27">
        <v>0.682758629322052</v>
      </c>
      <c r="F32" s="27">
        <v>0.48529410362243652</v>
      </c>
      <c r="G32" s="27">
        <v>0.95945948362350464</v>
      </c>
      <c r="H32" s="27">
        <v>0.92567569017410278</v>
      </c>
      <c r="I32" s="27">
        <v>0.912162184715271</v>
      </c>
      <c r="J32" s="27">
        <v>0.95270270109176636</v>
      </c>
      <c r="K32" s="27">
        <v>0.91503268480300903</v>
      </c>
      <c r="L32" s="27">
        <v>0.8888888955116272</v>
      </c>
      <c r="M32" s="27">
        <v>0.95945948362350464</v>
      </c>
      <c r="N32" s="24">
        <v>1.6248348951339722</v>
      </c>
      <c r="O32" s="27">
        <v>0.85416668653488159</v>
      </c>
      <c r="P32" s="27">
        <v>0.5446428656578064</v>
      </c>
      <c r="Q32" s="27">
        <v>0.81081080436706543</v>
      </c>
      <c r="R32" s="27">
        <v>2.7027027681469917E-2</v>
      </c>
      <c r="S32" s="27">
        <v>0.95424836874008179</v>
      </c>
      <c r="T32" s="27">
        <v>6.7567569203674793E-3</v>
      </c>
      <c r="U32" s="1" t="s">
        <v>1397</v>
      </c>
    </row>
    <row r="33" spans="1:21" x14ac:dyDescent="0.25">
      <c r="A33" s="1" t="s">
        <v>1341</v>
      </c>
      <c r="B33" s="23">
        <v>7.6283960342407227</v>
      </c>
      <c r="C33" s="27">
        <v>0.59047621488571167</v>
      </c>
      <c r="D33" s="27">
        <v>0.93203884363174438</v>
      </c>
      <c r="E33" s="27">
        <v>0.72277230024337769</v>
      </c>
      <c r="F33" s="27">
        <v>0.63917523622512817</v>
      </c>
      <c r="G33" s="27">
        <v>0.95145630836486816</v>
      </c>
      <c r="H33" s="27">
        <v>0.89108908176422119</v>
      </c>
      <c r="I33" s="27">
        <v>0.87128710746765137</v>
      </c>
      <c r="J33" s="27">
        <v>0.9207921028137207</v>
      </c>
      <c r="K33" s="27">
        <v>0.6808510422706604</v>
      </c>
      <c r="L33" s="27">
        <v>0.63829785585403442</v>
      </c>
      <c r="M33" s="27">
        <v>0.93069308996200562</v>
      </c>
      <c r="N33" s="24">
        <v>1.5062576532363892</v>
      </c>
      <c r="O33" s="27">
        <v>0.92517006397247314</v>
      </c>
      <c r="P33" s="27">
        <v>0.65463918447494507</v>
      </c>
      <c r="Q33" s="27">
        <v>0.69642859697341919</v>
      </c>
      <c r="R33" s="27">
        <v>9.8214283585548401E-2</v>
      </c>
      <c r="S33" s="27">
        <v>0.85271316766738892</v>
      </c>
      <c r="T33" s="27">
        <v>8.9285718277096748E-3</v>
      </c>
      <c r="U33" s="1" t="s">
        <v>1398</v>
      </c>
    </row>
    <row r="34" spans="1:21" x14ac:dyDescent="0.25">
      <c r="A34" s="1" t="s">
        <v>1342</v>
      </c>
      <c r="B34" s="23">
        <v>6.8842430114746094</v>
      </c>
      <c r="C34" s="27">
        <v>0.35483869910240173</v>
      </c>
      <c r="D34" s="27">
        <v>0.89873415231704712</v>
      </c>
      <c r="E34" s="27">
        <v>0.65789473056793213</v>
      </c>
      <c r="F34" s="27">
        <v>0.671875</v>
      </c>
      <c r="G34" s="27">
        <v>0.87012988328933716</v>
      </c>
      <c r="H34" s="27">
        <v>0.79487180709838867</v>
      </c>
      <c r="I34" s="27">
        <v>0.8461538553237915</v>
      </c>
      <c r="J34" s="27">
        <v>0.81818181276321411</v>
      </c>
      <c r="K34" s="27">
        <v>0.67368423938751221</v>
      </c>
      <c r="L34" s="27">
        <v>0.67368423938751221</v>
      </c>
      <c r="M34" s="27">
        <v>0.85897433757781982</v>
      </c>
      <c r="N34" s="24">
        <v>1.5272947549819946</v>
      </c>
      <c r="O34" s="27">
        <v>0.90178573131561279</v>
      </c>
      <c r="P34" s="27">
        <v>0.63276833295822144</v>
      </c>
      <c r="Q34" s="27">
        <v>0.71428573131561279</v>
      </c>
      <c r="R34" s="27">
        <v>0.11999999731779099</v>
      </c>
      <c r="S34" s="27">
        <v>0.75824177265167236</v>
      </c>
      <c r="T34" s="27">
        <v>1.2987012974917889E-2</v>
      </c>
      <c r="U34" s="1" t="s">
        <v>1399</v>
      </c>
    </row>
    <row r="35" spans="1:21" x14ac:dyDescent="0.25">
      <c r="A35" s="1" t="s">
        <v>1343</v>
      </c>
      <c r="B35" s="23">
        <v>7.2103891372680664</v>
      </c>
      <c r="C35" s="27">
        <v>0.53684210777282715</v>
      </c>
      <c r="D35" s="27">
        <v>0.85567009449005127</v>
      </c>
      <c r="E35" s="27">
        <v>0.48936170339584351</v>
      </c>
      <c r="F35" s="27">
        <v>0.55555558204650879</v>
      </c>
      <c r="G35" s="27">
        <v>0.92783504724502563</v>
      </c>
      <c r="H35" s="27">
        <v>0.88659793138504028</v>
      </c>
      <c r="I35" s="27">
        <v>0.875</v>
      </c>
      <c r="J35" s="27">
        <v>0.89583331346511841</v>
      </c>
      <c r="K35" s="27">
        <v>0.8461538553237915</v>
      </c>
      <c r="L35" s="27">
        <v>0.82692307233810425</v>
      </c>
      <c r="M35" s="27">
        <v>0.92783504724502563</v>
      </c>
      <c r="N35" s="24">
        <v>0.74786323308944702</v>
      </c>
      <c r="O35" s="27">
        <v>0.48275861144065857</v>
      </c>
      <c r="P35" s="27">
        <v>0.82857143878936768</v>
      </c>
      <c r="Q35" s="27">
        <v>0.72916668653488159</v>
      </c>
      <c r="R35" s="27">
        <v>7.2164945304393768E-2</v>
      </c>
      <c r="S35" s="27">
        <v>0.7549019455909729</v>
      </c>
      <c r="T35" s="27">
        <v>1.0309278033673763E-2</v>
      </c>
      <c r="U35" s="1" t="s">
        <v>1400</v>
      </c>
    </row>
    <row r="36" spans="1:21" x14ac:dyDescent="0.25">
      <c r="A36" s="1" t="s">
        <v>1344</v>
      </c>
      <c r="B36" s="23">
        <v>6.692563533782959</v>
      </c>
      <c r="C36" s="27">
        <v>0.38596490025520325</v>
      </c>
      <c r="D36" s="27">
        <v>0.88596493005752563</v>
      </c>
      <c r="E36" s="27">
        <v>0.53271025419235229</v>
      </c>
      <c r="F36" s="27">
        <v>0.47474747896194458</v>
      </c>
      <c r="G36" s="27">
        <v>0.89473682641983032</v>
      </c>
      <c r="H36" s="27">
        <v>0.82456141710281372</v>
      </c>
      <c r="I36" s="27">
        <v>0.84210526943206787</v>
      </c>
      <c r="J36" s="27">
        <v>0.83333331346511841</v>
      </c>
      <c r="K36" s="27">
        <v>0.83050847053527832</v>
      </c>
      <c r="L36" s="27">
        <v>0.75423729419708252</v>
      </c>
      <c r="M36" s="27">
        <v>0.88596493005752563</v>
      </c>
      <c r="N36" s="24">
        <v>9.2936806380748749E-2</v>
      </c>
      <c r="O36" s="27">
        <v>0.25</v>
      </c>
      <c r="P36" s="27">
        <v>0.5</v>
      </c>
      <c r="Q36" s="27">
        <v>0.79824560880661011</v>
      </c>
      <c r="R36" s="27">
        <v>9.6491225063800812E-2</v>
      </c>
      <c r="S36" s="27">
        <v>0.895652174949646</v>
      </c>
      <c r="T36" s="27">
        <v>8.7719298899173737E-3</v>
      </c>
      <c r="U36" s="1" t="s">
        <v>1401</v>
      </c>
    </row>
    <row r="37" spans="1:21" x14ac:dyDescent="0.25">
      <c r="A37" s="1" t="s">
        <v>1345</v>
      </c>
      <c r="B37" s="23">
        <v>8.1787137985229492</v>
      </c>
      <c r="C37" s="27">
        <v>0.36912751197814941</v>
      </c>
      <c r="D37" s="27">
        <v>0.95205479860305786</v>
      </c>
      <c r="E37" s="27">
        <v>0.80555558204650879</v>
      </c>
      <c r="F37" s="27">
        <v>0.78620690107345581</v>
      </c>
      <c r="G37" s="27">
        <v>0.92907804250717163</v>
      </c>
      <c r="H37" s="27">
        <v>0.89705884456634521</v>
      </c>
      <c r="I37" s="27">
        <v>0.89705884456634521</v>
      </c>
      <c r="J37" s="27">
        <v>0.91911762952804565</v>
      </c>
      <c r="K37" s="27">
        <v>0.81168830394744873</v>
      </c>
      <c r="L37" s="27">
        <v>0.77272725105285645</v>
      </c>
      <c r="M37" s="27">
        <v>0.92647057771682739</v>
      </c>
      <c r="N37" s="24">
        <v>0.78482669591903687</v>
      </c>
      <c r="O37" s="27">
        <v>0.82758623361587524</v>
      </c>
      <c r="P37" s="27">
        <v>0.63529413938522339</v>
      </c>
      <c r="Q37" s="27">
        <v>0.87248319387435913</v>
      </c>
      <c r="R37" s="27">
        <v>1.3513513840734959E-2</v>
      </c>
      <c r="S37" s="27">
        <v>0.86092716455459595</v>
      </c>
      <c r="T37" s="27">
        <v>0</v>
      </c>
      <c r="U37" s="1" t="s">
        <v>1402</v>
      </c>
    </row>
    <row r="38" spans="1:21" x14ac:dyDescent="0.25">
      <c r="A38" s="1" t="s">
        <v>1346</v>
      </c>
      <c r="B38" s="23">
        <v>7.8853273391723633</v>
      </c>
      <c r="C38" s="27">
        <v>0.57971012592315674</v>
      </c>
      <c r="D38" s="27">
        <v>0.8928571343421936</v>
      </c>
      <c r="E38" s="27">
        <v>0.60740739107131958</v>
      </c>
      <c r="F38" s="27">
        <v>0.57391303777694702</v>
      </c>
      <c r="G38" s="27">
        <v>0.94244605302810669</v>
      </c>
      <c r="H38" s="27">
        <v>0.87769782543182373</v>
      </c>
      <c r="I38" s="27">
        <v>0.87769782543182373</v>
      </c>
      <c r="J38" s="27">
        <v>0.91366904973983765</v>
      </c>
      <c r="K38" s="27">
        <v>0.85034012794494629</v>
      </c>
      <c r="L38" s="27">
        <v>0.78231292963027954</v>
      </c>
      <c r="M38" s="27">
        <v>0.92086333036422729</v>
      </c>
      <c r="N38" s="24">
        <v>2.2585296630859375</v>
      </c>
      <c r="O38" s="27">
        <v>0.51648354530334473</v>
      </c>
      <c r="P38" s="27">
        <v>0.96511626243591309</v>
      </c>
      <c r="Q38" s="27">
        <v>0.77142858505249023</v>
      </c>
      <c r="R38" s="27">
        <v>4.285714402794838E-2</v>
      </c>
      <c r="S38" s="27">
        <v>0.91489362716674805</v>
      </c>
      <c r="T38" s="27">
        <v>0</v>
      </c>
      <c r="U38" s="1" t="s">
        <v>1403</v>
      </c>
    </row>
    <row r="39" spans="1:21" x14ac:dyDescent="0.25">
      <c r="A39" s="1" t="s">
        <v>1347</v>
      </c>
      <c r="B39" s="23">
        <v>7.8732528686523438</v>
      </c>
      <c r="C39" s="27">
        <v>0.45783132314682007</v>
      </c>
      <c r="D39" s="27">
        <v>0.93181818723678589</v>
      </c>
      <c r="E39" s="27">
        <v>0.57647061347961426</v>
      </c>
      <c r="F39" s="27">
        <v>0.5970149040222168</v>
      </c>
      <c r="G39" s="27">
        <v>0.94252872467041016</v>
      </c>
      <c r="H39" s="27">
        <v>0.88505744934082031</v>
      </c>
      <c r="I39" s="27">
        <v>0.91954022645950317</v>
      </c>
      <c r="J39" s="27">
        <v>0.89655172824859619</v>
      </c>
      <c r="K39" s="27">
        <v>0.84210526943206787</v>
      </c>
      <c r="L39" s="27">
        <v>0.80000001192092896</v>
      </c>
      <c r="M39" s="27">
        <v>0.94252872467041016</v>
      </c>
      <c r="N39" s="24">
        <v>4.8179478645324707</v>
      </c>
      <c r="O39" s="27">
        <v>0.94927537441253662</v>
      </c>
      <c r="P39" s="27">
        <v>0.96478873491287231</v>
      </c>
      <c r="Q39" s="27">
        <v>0.78651684522628784</v>
      </c>
      <c r="R39" s="27">
        <v>8.0459773540496826E-2</v>
      </c>
      <c r="S39" s="27">
        <v>0.80645161867141724</v>
      </c>
      <c r="T39" s="27">
        <v>1.149425283074379E-2</v>
      </c>
      <c r="U39" s="1" t="s">
        <v>1403</v>
      </c>
    </row>
    <row r="40" spans="1:21" x14ac:dyDescent="0.25">
      <c r="A40" s="1" t="s">
        <v>1348</v>
      </c>
      <c r="B40" s="23">
        <v>7.0220723152160645</v>
      </c>
      <c r="C40" s="27">
        <v>0.3925233781337738</v>
      </c>
      <c r="D40" s="27">
        <v>0.9523809552192688</v>
      </c>
      <c r="E40" s="27">
        <v>0.66666668653488159</v>
      </c>
      <c r="F40" s="27">
        <v>0.49523809552192688</v>
      </c>
      <c r="G40" s="27">
        <v>0.94174754619598389</v>
      </c>
      <c r="H40" s="27">
        <v>0.88349515199661255</v>
      </c>
      <c r="I40" s="27">
        <v>0.89320385456085205</v>
      </c>
      <c r="J40" s="27">
        <v>0.91262137889862061</v>
      </c>
      <c r="K40" s="27">
        <v>0.75590550899505615</v>
      </c>
      <c r="L40" s="27">
        <v>0.71653544902801514</v>
      </c>
      <c r="M40" s="27">
        <v>0.94174754619598389</v>
      </c>
      <c r="N40" s="24">
        <v>1.2699052095413208</v>
      </c>
      <c r="O40" s="27">
        <v>0.9197080135345459</v>
      </c>
      <c r="P40" s="27">
        <v>0.75418996810913086</v>
      </c>
      <c r="Q40" s="27">
        <v>0.59130436182022095</v>
      </c>
      <c r="R40" s="27">
        <v>0.1339285671710968</v>
      </c>
      <c r="S40" s="27">
        <v>0.72000002861022949</v>
      </c>
      <c r="T40" s="27">
        <v>1.7699114978313446E-2</v>
      </c>
      <c r="U40" s="1" t="s">
        <v>1404</v>
      </c>
    </row>
    <row r="41" spans="1:21" x14ac:dyDescent="0.25">
      <c r="A41" s="1" t="s">
        <v>1349</v>
      </c>
      <c r="B41" s="23">
        <v>8.4447879791259766</v>
      </c>
      <c r="C41" s="27">
        <v>0.52845525741577148</v>
      </c>
      <c r="D41" s="27">
        <v>0.94573640823364258</v>
      </c>
      <c r="E41" s="27">
        <v>0.70866143703460693</v>
      </c>
      <c r="F41" s="27">
        <v>0.7049180269241333</v>
      </c>
      <c r="G41" s="27">
        <v>0.94488191604614258</v>
      </c>
      <c r="H41" s="27">
        <v>0.88188976049423218</v>
      </c>
      <c r="I41" s="27">
        <v>0.89682537317276001</v>
      </c>
      <c r="J41" s="27">
        <v>0.9047619104385376</v>
      </c>
      <c r="K41" s="27">
        <v>0.86861312389373779</v>
      </c>
      <c r="L41" s="27">
        <v>0.83211678266525269</v>
      </c>
      <c r="M41" s="27">
        <v>0.96062994003295898</v>
      </c>
      <c r="N41" s="24">
        <v>0.84566599130630493</v>
      </c>
      <c r="O41" s="27">
        <v>0.87272727489471436</v>
      </c>
      <c r="P41" s="27">
        <v>1</v>
      </c>
      <c r="Q41" s="27">
        <v>0.89230769872665405</v>
      </c>
      <c r="R41" s="27">
        <v>3.8461539894342422E-2</v>
      </c>
      <c r="S41" s="27">
        <v>0.94074076414108276</v>
      </c>
      <c r="T41" s="27">
        <v>7.7519379556179047E-3</v>
      </c>
      <c r="U41" s="1" t="s">
        <v>1405</v>
      </c>
    </row>
    <row r="42" spans="1:21" x14ac:dyDescent="0.25">
      <c r="A42" s="1" t="s">
        <v>1350</v>
      </c>
      <c r="B42" s="23">
        <v>7.5029778480529785</v>
      </c>
      <c r="C42" s="27">
        <v>0.40999999642372131</v>
      </c>
      <c r="D42" s="27">
        <v>0.92307692766189575</v>
      </c>
      <c r="E42" s="27">
        <v>0.60169494152069092</v>
      </c>
      <c r="F42" s="27">
        <v>0.58441555500030518</v>
      </c>
      <c r="G42" s="27">
        <v>0.98290598392486572</v>
      </c>
      <c r="H42" s="27">
        <v>0.88793104887008667</v>
      </c>
      <c r="I42" s="27">
        <v>0.93913042545318604</v>
      </c>
      <c r="J42" s="27">
        <v>0.9298245906829834</v>
      </c>
      <c r="K42" s="27">
        <v>0.7464788556098938</v>
      </c>
      <c r="L42" s="27">
        <v>0.72535210847854614</v>
      </c>
      <c r="M42" s="27">
        <v>0.95689654350280762</v>
      </c>
      <c r="N42" s="24">
        <v>1.8105065822601318</v>
      </c>
      <c r="O42" s="27">
        <v>0.74806201457977295</v>
      </c>
      <c r="P42" s="27">
        <v>0.87241381406784058</v>
      </c>
      <c r="Q42" s="27">
        <v>0.61983472108840942</v>
      </c>
      <c r="R42" s="27">
        <v>4.5045044273138046E-2</v>
      </c>
      <c r="S42" s="27">
        <v>0.73529410362243652</v>
      </c>
      <c r="T42" s="27">
        <v>0</v>
      </c>
      <c r="U42" s="1" t="s">
        <v>1406</v>
      </c>
    </row>
    <row r="43" spans="1:21" x14ac:dyDescent="0.25">
      <c r="A43" s="1" t="s">
        <v>1351</v>
      </c>
      <c r="B43" s="23">
        <v>7.3453693389892578</v>
      </c>
      <c r="C43" s="27">
        <v>0.67289721965789795</v>
      </c>
      <c r="D43" s="27">
        <v>0.86666667461395264</v>
      </c>
      <c r="E43" s="27">
        <v>0.72043013572692871</v>
      </c>
      <c r="F43" s="27">
        <v>0.578125</v>
      </c>
      <c r="G43" s="27">
        <v>0.8571428656578064</v>
      </c>
      <c r="H43" s="27">
        <v>0.81318682432174683</v>
      </c>
      <c r="I43" s="27">
        <v>0.78021979331970215</v>
      </c>
      <c r="J43" s="27">
        <v>0.8461538553237915</v>
      </c>
      <c r="K43" s="27">
        <v>0.6525423526763916</v>
      </c>
      <c r="L43" s="27">
        <v>0.64406782388687134</v>
      </c>
      <c r="M43" s="27">
        <v>0.87777775526046753</v>
      </c>
      <c r="N43" s="24">
        <v>0.96038413047790527</v>
      </c>
      <c r="O43" s="27">
        <v>0.8888888955116272</v>
      </c>
      <c r="P43" s="27">
        <v>0.77358490228652954</v>
      </c>
      <c r="Q43" s="27">
        <v>0.78723406791687012</v>
      </c>
      <c r="R43" s="27">
        <v>5.4945055395364761E-2</v>
      </c>
      <c r="S43" s="27">
        <v>0.65789473056793213</v>
      </c>
      <c r="T43" s="27">
        <v>1.123595517128706E-2</v>
      </c>
      <c r="U43" s="1" t="s">
        <v>1407</v>
      </c>
    </row>
    <row r="44" spans="1:21" x14ac:dyDescent="0.25">
      <c r="A44" s="1" t="s">
        <v>1352</v>
      </c>
      <c r="B44" s="23">
        <v>7.6010055541992188</v>
      </c>
      <c r="C44" s="27">
        <v>0.38582676649093628</v>
      </c>
      <c r="D44" s="27">
        <v>0.93023258447647095</v>
      </c>
      <c r="E44" s="27">
        <v>0.6269841194152832</v>
      </c>
      <c r="F44" s="27">
        <v>0.71074378490447998</v>
      </c>
      <c r="G44" s="27">
        <v>0.90625</v>
      </c>
      <c r="H44" s="27">
        <v>0.86614173650741577</v>
      </c>
      <c r="I44" s="27">
        <v>0.85039371252059937</v>
      </c>
      <c r="J44" s="27">
        <v>0.85826772451400757</v>
      </c>
      <c r="K44" s="27">
        <v>0.86466163396835327</v>
      </c>
      <c r="L44" s="27">
        <v>0.78947371244430542</v>
      </c>
      <c r="M44" s="27">
        <v>0.91338580846786499</v>
      </c>
      <c r="N44" s="24">
        <v>1.7586911916732788</v>
      </c>
      <c r="O44" s="27">
        <v>0.82692307233810425</v>
      </c>
      <c r="P44" s="27">
        <v>0.86666667461395264</v>
      </c>
      <c r="Q44" s="27">
        <v>0.8461538553237915</v>
      </c>
      <c r="R44" s="27">
        <v>5.46875E-2</v>
      </c>
      <c r="S44" s="27">
        <v>0.89147287607192993</v>
      </c>
      <c r="T44" s="27">
        <v>3.90625E-2</v>
      </c>
      <c r="U44" s="1" t="s">
        <v>1408</v>
      </c>
    </row>
    <row r="45" spans="1:21" x14ac:dyDescent="0.25">
      <c r="A45" s="1" t="s">
        <v>1353</v>
      </c>
      <c r="B45" s="23">
        <v>7.5086088180541992</v>
      </c>
      <c r="C45" s="27">
        <v>0.38793104887008667</v>
      </c>
      <c r="D45" s="27">
        <v>0.93103450536727905</v>
      </c>
      <c r="E45" s="27">
        <v>0.56521737575531006</v>
      </c>
      <c r="F45" s="27">
        <v>0.5</v>
      </c>
      <c r="G45" s="27">
        <v>0.94017094373703003</v>
      </c>
      <c r="H45" s="27">
        <v>0.91452991962432861</v>
      </c>
      <c r="I45" s="27">
        <v>0.93162393569946289</v>
      </c>
      <c r="J45" s="27">
        <v>0.91452991962432861</v>
      </c>
      <c r="K45" s="27">
        <v>0.86400002241134644</v>
      </c>
      <c r="L45" s="27">
        <v>0.81599998474121094</v>
      </c>
      <c r="M45" s="27">
        <v>0.93162393569946289</v>
      </c>
      <c r="N45" s="24">
        <v>0.43461829423904419</v>
      </c>
      <c r="O45" s="27">
        <v>0.39655172824859619</v>
      </c>
      <c r="P45" s="27">
        <v>0.8769230842590332</v>
      </c>
      <c r="Q45" s="27">
        <v>0.81196582317352295</v>
      </c>
      <c r="R45" s="27">
        <v>6.0344826430082321E-2</v>
      </c>
      <c r="S45" s="27">
        <v>0.87603306770324707</v>
      </c>
      <c r="T45" s="27">
        <v>0</v>
      </c>
      <c r="U45" s="1" t="s">
        <v>1409</v>
      </c>
    </row>
    <row r="46" spans="1:21" x14ac:dyDescent="0.25">
      <c r="A46" s="1" t="s">
        <v>1354</v>
      </c>
      <c r="B46" s="23">
        <v>7.4505672454833984</v>
      </c>
      <c r="C46" s="27">
        <v>0.46969696879386902</v>
      </c>
      <c r="D46" s="27">
        <v>0.9466666579246521</v>
      </c>
      <c r="E46" s="27">
        <v>0.68918919563293457</v>
      </c>
      <c r="F46" s="27">
        <v>0.5593220591545105</v>
      </c>
      <c r="G46" s="27">
        <v>0.91780823469161987</v>
      </c>
      <c r="H46" s="27">
        <v>0.875</v>
      </c>
      <c r="I46" s="27">
        <v>0.87323945760726929</v>
      </c>
      <c r="J46" s="27">
        <v>0.87142854928970337</v>
      </c>
      <c r="K46" s="27">
        <v>0.6808510422706604</v>
      </c>
      <c r="L46" s="27">
        <v>0.63829785585403442</v>
      </c>
      <c r="M46" s="27">
        <v>0.88732391595840454</v>
      </c>
      <c r="N46" s="24">
        <v>3.9776952266693115</v>
      </c>
      <c r="O46" s="27">
        <v>0.91452991962432861</v>
      </c>
      <c r="P46" s="27">
        <v>0.68292683362960815</v>
      </c>
      <c r="Q46" s="27">
        <v>0.75294119119644165</v>
      </c>
      <c r="R46" s="27">
        <v>9.5238097012042999E-2</v>
      </c>
      <c r="S46" s="27">
        <v>0.97826087474822998</v>
      </c>
      <c r="T46" s="27">
        <v>2.380952425301075E-2</v>
      </c>
      <c r="U46" s="1" t="s">
        <v>1410</v>
      </c>
    </row>
    <row r="47" spans="1:21" x14ac:dyDescent="0.25">
      <c r="A47" s="1" t="s">
        <v>1355</v>
      </c>
      <c r="B47" s="23">
        <v>6.9871311187744141</v>
      </c>
      <c r="C47" s="27">
        <v>0.46575343608856201</v>
      </c>
      <c r="D47" s="27">
        <v>0.91666668653488159</v>
      </c>
      <c r="E47" s="27">
        <v>0.67857140302658081</v>
      </c>
      <c r="F47" s="27">
        <v>0.56451612710952759</v>
      </c>
      <c r="G47" s="27">
        <v>0.90243899822235107</v>
      </c>
      <c r="H47" s="27">
        <v>0.89024388790130615</v>
      </c>
      <c r="I47" s="27">
        <v>0.90243899822235107</v>
      </c>
      <c r="J47" s="27">
        <v>0.89024388790130615</v>
      </c>
      <c r="K47" s="27">
        <v>0.82105261087417603</v>
      </c>
      <c r="L47" s="27">
        <v>0.75789475440979004</v>
      </c>
      <c r="M47" s="27">
        <v>0.91463416814804077</v>
      </c>
      <c r="N47" s="24">
        <v>0.46809560060501099</v>
      </c>
      <c r="O47" s="27">
        <v>0.27941176295280457</v>
      </c>
      <c r="P47" s="27">
        <v>0.88157892227172852</v>
      </c>
      <c r="Q47" s="27">
        <v>0.71590906381607056</v>
      </c>
      <c r="R47" s="27">
        <v>0.13793103396892548</v>
      </c>
      <c r="S47" s="27">
        <v>0.81318682432174683</v>
      </c>
      <c r="T47" s="27">
        <v>2.6315789669752121E-2</v>
      </c>
      <c r="U47" s="1" t="s">
        <v>1410</v>
      </c>
    </row>
    <row r="48" spans="1:21" x14ac:dyDescent="0.25">
      <c r="A48" s="1" t="s">
        <v>1356</v>
      </c>
      <c r="B48" s="23">
        <v>7.7384853363037109</v>
      </c>
      <c r="C48" s="27">
        <v>0.45569619536399841</v>
      </c>
      <c r="D48" s="27">
        <v>0.93902438879013062</v>
      </c>
      <c r="E48" s="27">
        <v>0.69135802984237671</v>
      </c>
      <c r="F48" s="27">
        <v>0.72151899337768555</v>
      </c>
      <c r="G48" s="27">
        <v>0.94117647409439087</v>
      </c>
      <c r="H48" s="27">
        <v>0.90361446142196655</v>
      </c>
      <c r="I48" s="27">
        <v>0.92500001192092896</v>
      </c>
      <c r="J48" s="27">
        <v>0.93827158212661743</v>
      </c>
      <c r="K48" s="27">
        <v>0.80208331346511841</v>
      </c>
      <c r="L48" s="27">
        <v>0.79166668653488159</v>
      </c>
      <c r="M48" s="27">
        <v>0.93902438879013062</v>
      </c>
      <c r="N48" s="24">
        <v>1.6751338243484497</v>
      </c>
      <c r="O48" s="27">
        <v>0.953125</v>
      </c>
      <c r="P48" s="27">
        <v>0.82550334930419922</v>
      </c>
      <c r="Q48" s="27">
        <v>0.76190477609634399</v>
      </c>
      <c r="R48" s="27">
        <v>0.1071428582072258</v>
      </c>
      <c r="S48" s="27">
        <v>0.79569894075393677</v>
      </c>
      <c r="T48" s="27">
        <v>2.380952425301075E-2</v>
      </c>
      <c r="U48" s="1" t="s">
        <v>1410</v>
      </c>
    </row>
    <row r="49" spans="1:21" x14ac:dyDescent="0.25">
      <c r="A49" s="1" t="s">
        <v>1357</v>
      </c>
      <c r="B49" s="23">
        <v>7.7067656517028809</v>
      </c>
      <c r="C49" s="27">
        <v>0.3461538553237915</v>
      </c>
      <c r="D49" s="27">
        <v>0.90909093618392944</v>
      </c>
      <c r="E49" s="27">
        <v>0.72727274894714355</v>
      </c>
      <c r="F49" s="27">
        <v>0.71052628755569458</v>
      </c>
      <c r="G49" s="27">
        <v>0.91666668653488159</v>
      </c>
      <c r="H49" s="27">
        <v>0.87804877758026123</v>
      </c>
      <c r="I49" s="27">
        <v>0.89024388790130615</v>
      </c>
      <c r="J49" s="27">
        <v>0.89024388790130615</v>
      </c>
      <c r="K49" s="27">
        <v>0.75757575035095215</v>
      </c>
      <c r="L49" s="27">
        <v>0.72727274894714355</v>
      </c>
      <c r="M49" s="27">
        <v>0.92682927846908569</v>
      </c>
      <c r="N49" s="24">
        <v>0.97169411182403564</v>
      </c>
      <c r="O49" s="27">
        <v>0.97872340679168701</v>
      </c>
      <c r="P49" s="27">
        <v>0.65217393636703491</v>
      </c>
      <c r="Q49" s="27">
        <v>0.74444442987442017</v>
      </c>
      <c r="R49" s="27">
        <v>5.6179776787757874E-2</v>
      </c>
      <c r="S49" s="27">
        <v>0.97872340679168701</v>
      </c>
      <c r="T49" s="27">
        <v>1.1363636702299118E-2</v>
      </c>
      <c r="U49" s="1" t="s">
        <v>1410</v>
      </c>
    </row>
    <row r="50" spans="1:21" x14ac:dyDescent="0.25">
      <c r="A50" s="1" t="s">
        <v>1358</v>
      </c>
      <c r="B50" s="23">
        <v>8.1119232177734375</v>
      </c>
      <c r="C50" s="27">
        <v>0.57142859697341919</v>
      </c>
      <c r="D50" s="27">
        <v>0.93258428573608398</v>
      </c>
      <c r="E50" s="27">
        <v>0.65909093618392944</v>
      </c>
      <c r="F50" s="27">
        <v>0.59770113229751587</v>
      </c>
      <c r="G50" s="27">
        <v>0.93258428573608398</v>
      </c>
      <c r="H50" s="27">
        <v>0.89887642860412598</v>
      </c>
      <c r="I50" s="27">
        <v>0.89887642860412598</v>
      </c>
      <c r="J50" s="27">
        <v>0.90449440479278564</v>
      </c>
      <c r="K50" s="27">
        <v>0.87096774578094482</v>
      </c>
      <c r="L50" s="27">
        <v>0.82258063554763794</v>
      </c>
      <c r="M50" s="27">
        <v>0.93820226192474365</v>
      </c>
      <c r="N50" s="24">
        <v>0.9960828423500061</v>
      </c>
      <c r="O50" s="27">
        <v>0.84761905670166016</v>
      </c>
      <c r="P50" s="27">
        <v>0.69387757778167725</v>
      </c>
      <c r="Q50" s="27">
        <v>0.89385473728179932</v>
      </c>
      <c r="R50" s="27">
        <v>3.3898305147886276E-2</v>
      </c>
      <c r="S50" s="27">
        <v>0.86021506786346436</v>
      </c>
      <c r="T50" s="27">
        <v>5.6179775856435299E-3</v>
      </c>
      <c r="U50" s="1" t="s">
        <v>1411</v>
      </c>
    </row>
    <row r="51" spans="1:21" x14ac:dyDescent="0.25">
      <c r="A51" s="1" t="s">
        <v>1359</v>
      </c>
      <c r="B51" s="23">
        <v>6.7792439460754395</v>
      </c>
      <c r="C51" s="27">
        <v>0.28301885724067688</v>
      </c>
      <c r="D51" s="27">
        <v>0.94915252923965454</v>
      </c>
      <c r="E51" s="27">
        <v>0.6071428656578064</v>
      </c>
      <c r="F51" s="27">
        <v>0.43902438879013062</v>
      </c>
      <c r="G51" s="27">
        <v>0.89830505847930908</v>
      </c>
      <c r="H51" s="27">
        <v>0.79661017656326294</v>
      </c>
      <c r="I51" s="27">
        <v>0.79661017656326294</v>
      </c>
      <c r="J51" s="27">
        <v>0.83050847053527832</v>
      </c>
      <c r="K51" s="27">
        <v>0.52127659320831299</v>
      </c>
      <c r="L51" s="27">
        <v>0.54255318641662598</v>
      </c>
      <c r="M51" s="27">
        <v>0.89830505847930908</v>
      </c>
      <c r="N51" s="24">
        <v>2.2685012817382813</v>
      </c>
      <c r="O51" s="27">
        <v>0.92424243688583374</v>
      </c>
      <c r="P51" s="27">
        <v>0.90909093618392944</v>
      </c>
      <c r="Q51" s="27">
        <v>0.66666668653488159</v>
      </c>
      <c r="R51" s="27">
        <v>6.7796610295772552E-2</v>
      </c>
      <c r="S51" s="27">
        <v>0.86363637447357178</v>
      </c>
      <c r="T51" s="27">
        <v>1.7241379246115685E-2</v>
      </c>
      <c r="U51" s="1" t="s">
        <v>1412</v>
      </c>
    </row>
    <row r="52" spans="1:21" x14ac:dyDescent="0.25">
      <c r="A52" s="1" t="s">
        <v>1360</v>
      </c>
      <c r="B52" s="23">
        <v>7.964019775390625</v>
      </c>
      <c r="C52" s="27">
        <v>0.57142859697341919</v>
      </c>
      <c r="D52" s="27">
        <v>0.93670886754989624</v>
      </c>
      <c r="E52" s="27">
        <v>0.59740257263183594</v>
      </c>
      <c r="F52" s="27">
        <v>0.62162160873413086</v>
      </c>
      <c r="G52" s="27">
        <v>0.8933333158493042</v>
      </c>
      <c r="H52" s="27">
        <v>0.8399999737739563</v>
      </c>
      <c r="I52" s="27">
        <v>0.8933333158493042</v>
      </c>
      <c r="J52" s="27">
        <v>0.86666667461395264</v>
      </c>
      <c r="K52" s="27">
        <v>0.72043013572692871</v>
      </c>
      <c r="L52" s="27">
        <v>0.67741936445236206</v>
      </c>
      <c r="M52" s="27">
        <v>0.86666667461395264</v>
      </c>
      <c r="N52" s="24">
        <v>14.437932968139648</v>
      </c>
      <c r="O52" s="27">
        <v>0.97482013702392578</v>
      </c>
      <c r="P52" s="27">
        <v>0.628742516040802</v>
      </c>
      <c r="Q52" s="27">
        <v>0.78481012582778931</v>
      </c>
      <c r="R52" s="27">
        <v>0.10000000149011612</v>
      </c>
      <c r="S52" s="27">
        <v>0.86206895112991333</v>
      </c>
      <c r="T52" s="27">
        <v>0</v>
      </c>
      <c r="U52" s="1" t="s">
        <v>1413</v>
      </c>
    </row>
    <row r="53" spans="1:21" x14ac:dyDescent="0.25">
      <c r="A53" s="1" t="s">
        <v>1361</v>
      </c>
      <c r="B53" s="23">
        <v>7.7056283950805664</v>
      </c>
      <c r="C53" s="27">
        <v>0.460317462682724</v>
      </c>
      <c r="D53" s="27">
        <v>0.91735535860061646</v>
      </c>
      <c r="E53" s="27">
        <v>0.62711864709854126</v>
      </c>
      <c r="F53" s="27">
        <v>0.58333331346511841</v>
      </c>
      <c r="G53" s="27">
        <v>0.90082645416259766</v>
      </c>
      <c r="H53" s="27">
        <v>0.83471071720123291</v>
      </c>
      <c r="I53" s="27">
        <v>0.86776858568191528</v>
      </c>
      <c r="J53" s="27">
        <v>0.83471071720123291</v>
      </c>
      <c r="K53" s="27">
        <v>0.77536231279373169</v>
      </c>
      <c r="L53" s="27">
        <v>0.73913043737411499</v>
      </c>
      <c r="M53" s="27">
        <v>0.90082645416259766</v>
      </c>
      <c r="N53" s="24">
        <v>1.6447368860244751</v>
      </c>
      <c r="O53" s="27">
        <v>0.94594591856002808</v>
      </c>
      <c r="P53" s="27">
        <v>0.72549021244049072</v>
      </c>
      <c r="Q53" s="27">
        <v>0.77685952186584473</v>
      </c>
      <c r="R53" s="27">
        <v>4.1322313249111176E-2</v>
      </c>
      <c r="S53" s="27">
        <v>0.93478262424468994</v>
      </c>
      <c r="T53" s="27">
        <v>0</v>
      </c>
      <c r="U53" s="1" t="s">
        <v>1414</v>
      </c>
    </row>
    <row r="54" spans="1:21" x14ac:dyDescent="0.25">
      <c r="A54" s="1" t="s">
        <v>1362</v>
      </c>
      <c r="B54" s="23">
        <v>8.3526782989501953</v>
      </c>
      <c r="C54" s="27">
        <v>0.64462810754776001</v>
      </c>
      <c r="D54" s="27">
        <v>0.97391301393508911</v>
      </c>
      <c r="E54" s="27">
        <v>0.64035087823867798</v>
      </c>
      <c r="F54" s="27">
        <v>0.64772725105285645</v>
      </c>
      <c r="G54" s="27">
        <v>0.95495498180389404</v>
      </c>
      <c r="H54" s="27">
        <v>0.90090090036392212</v>
      </c>
      <c r="I54" s="27">
        <v>0.91071426868438721</v>
      </c>
      <c r="J54" s="27">
        <v>0.90178573131561279</v>
      </c>
      <c r="K54" s="27">
        <v>0.8253968358039856</v>
      </c>
      <c r="L54" s="27">
        <v>0.75396823883056641</v>
      </c>
      <c r="M54" s="27">
        <v>0.9196428656578064</v>
      </c>
      <c r="N54" s="24">
        <v>1.458632230758667</v>
      </c>
      <c r="O54" s="27">
        <v>0.9682539701461792</v>
      </c>
      <c r="P54" s="27">
        <v>0.50806450843811035</v>
      </c>
      <c r="Q54" s="27">
        <v>0.91525423526763916</v>
      </c>
      <c r="R54" s="27">
        <v>3.3898305147886276E-2</v>
      </c>
      <c r="S54" s="27">
        <v>0.98400002717971802</v>
      </c>
      <c r="T54" s="27">
        <v>0</v>
      </c>
      <c r="U54" s="1" t="s">
        <v>1415</v>
      </c>
    </row>
    <row r="55" spans="1:21" x14ac:dyDescent="0.25">
      <c r="A55" s="1" t="s">
        <v>1363</v>
      </c>
      <c r="B55" s="23">
        <v>7.4416542053222656</v>
      </c>
      <c r="C55" s="27">
        <v>0.3684210479259491</v>
      </c>
      <c r="D55" s="27">
        <v>0.86363637447357178</v>
      </c>
      <c r="E55" s="27">
        <v>0.61194032430648804</v>
      </c>
      <c r="F55" s="27">
        <v>0.59649121761322021</v>
      </c>
      <c r="G55" s="27">
        <v>0.921875</v>
      </c>
      <c r="H55" s="27">
        <v>0.90625</v>
      </c>
      <c r="I55" s="27">
        <v>0.828125</v>
      </c>
      <c r="J55" s="27">
        <v>0.890625</v>
      </c>
      <c r="K55" s="27">
        <v>0.60000002384185791</v>
      </c>
      <c r="L55" s="27">
        <v>0.5894736647605896</v>
      </c>
      <c r="M55" s="27">
        <v>0.921875</v>
      </c>
      <c r="N55" s="24">
        <v>3.1219029426574707</v>
      </c>
      <c r="O55" s="27">
        <v>0.96183204650878906</v>
      </c>
      <c r="P55" s="27">
        <v>0.89215683937072754</v>
      </c>
      <c r="Q55" s="27">
        <v>0.75362318754196167</v>
      </c>
      <c r="R55" s="27">
        <v>7.352941483259201E-2</v>
      </c>
      <c r="S55" s="27">
        <v>0.93181818723678589</v>
      </c>
      <c r="T55" s="27">
        <v>0</v>
      </c>
      <c r="U55" s="1" t="s">
        <v>1416</v>
      </c>
    </row>
    <row r="56" spans="1:21" x14ac:dyDescent="0.25">
      <c r="A56" s="1" t="s">
        <v>1364</v>
      </c>
      <c r="B56" s="23">
        <v>8.5007867813110352</v>
      </c>
      <c r="C56" s="27">
        <v>0.42567569017410278</v>
      </c>
      <c r="D56" s="27">
        <v>0.95302015542984009</v>
      </c>
      <c r="E56" s="27">
        <v>0.71232879161834717</v>
      </c>
      <c r="F56" s="27">
        <v>0.84827584028244019</v>
      </c>
      <c r="G56" s="27">
        <v>0.93877553939819336</v>
      </c>
      <c r="H56" s="27">
        <v>0.91724139451980591</v>
      </c>
      <c r="I56" s="27">
        <v>0.922535240650177</v>
      </c>
      <c r="J56" s="27">
        <v>0.92857140302658081</v>
      </c>
      <c r="K56" s="27">
        <v>0.85064935684204102</v>
      </c>
      <c r="L56" s="27">
        <v>0.84415584802627563</v>
      </c>
      <c r="M56" s="27">
        <v>0.93617022037506104</v>
      </c>
      <c r="N56" s="24">
        <v>0.96754688024520874</v>
      </c>
      <c r="O56" s="27">
        <v>0.82758623361587524</v>
      </c>
      <c r="P56" s="27">
        <v>0.890625</v>
      </c>
      <c r="Q56" s="27">
        <v>0.837837815284729</v>
      </c>
      <c r="R56" s="27">
        <v>1.3698630034923553E-2</v>
      </c>
      <c r="S56" s="27">
        <v>0.97385621070861816</v>
      </c>
      <c r="T56" s="27">
        <v>0</v>
      </c>
      <c r="U56" s="1" t="s">
        <v>1417</v>
      </c>
    </row>
    <row r="57" spans="1:21" x14ac:dyDescent="0.25">
      <c r="A57" s="1" t="s">
        <v>1365</v>
      </c>
      <c r="B57" s="23">
        <v>7.9094510078430176</v>
      </c>
      <c r="C57" s="27">
        <v>0.30147057771682739</v>
      </c>
      <c r="D57" s="27">
        <v>0.87681162357330322</v>
      </c>
      <c r="E57" s="27">
        <v>0.6791045069694519</v>
      </c>
      <c r="F57" s="27">
        <v>0.80000001192092896</v>
      </c>
      <c r="G57" s="27">
        <v>0.91304349899291992</v>
      </c>
      <c r="H57" s="27">
        <v>0.91304349899291992</v>
      </c>
      <c r="I57" s="27">
        <v>0.89855074882507324</v>
      </c>
      <c r="J57" s="27">
        <v>0.89855074882507324</v>
      </c>
      <c r="K57" s="27">
        <v>0.87586206197738647</v>
      </c>
      <c r="L57" s="27">
        <v>0.87586206197738647</v>
      </c>
      <c r="M57" s="27">
        <v>0.91304349899291992</v>
      </c>
      <c r="N57" s="24">
        <v>1.6703561544418335</v>
      </c>
      <c r="O57" s="27">
        <v>0.97647058963775635</v>
      </c>
      <c r="P57" s="27">
        <v>0.68548387289047241</v>
      </c>
      <c r="Q57" s="27">
        <v>0.87857145071029663</v>
      </c>
      <c r="R57" s="27">
        <v>5.000000074505806E-2</v>
      </c>
      <c r="S57" s="27">
        <v>0.93103450536727905</v>
      </c>
      <c r="T57" s="27">
        <v>2.142857201397419E-2</v>
      </c>
      <c r="U57" s="1" t="s">
        <v>1418</v>
      </c>
    </row>
    <row r="58" spans="1:21" x14ac:dyDescent="0.25">
      <c r="A58" s="1" t="s">
        <v>1366</v>
      </c>
      <c r="B58" s="23">
        <v>7.9193177223205566</v>
      </c>
      <c r="C58" s="27">
        <v>0.27450981736183167</v>
      </c>
      <c r="D58" s="27">
        <v>0.93413174152374268</v>
      </c>
      <c r="E58" s="27">
        <v>0.75903612375259399</v>
      </c>
      <c r="F58" s="27">
        <v>0.74324321746826172</v>
      </c>
      <c r="G58" s="27">
        <v>0.91616767644882202</v>
      </c>
      <c r="H58" s="27">
        <v>0.89759033918380737</v>
      </c>
      <c r="I58" s="27">
        <v>0.87272727489471436</v>
      </c>
      <c r="J58" s="27">
        <v>0.91515153646469116</v>
      </c>
      <c r="K58" s="27">
        <v>0.80769228935241699</v>
      </c>
      <c r="L58" s="27">
        <v>0.80769228935241699</v>
      </c>
      <c r="M58" s="27">
        <v>0.91515153646469116</v>
      </c>
      <c r="N58" s="24">
        <v>1.0893999338150024</v>
      </c>
      <c r="O58" s="27">
        <v>0.6961326003074646</v>
      </c>
      <c r="P58" s="27">
        <v>0.81363636255264282</v>
      </c>
      <c r="Q58" s="27">
        <v>0.8875739574432373</v>
      </c>
      <c r="R58" s="27">
        <v>3.5928145051002502E-2</v>
      </c>
      <c r="S58" s="27">
        <v>1</v>
      </c>
      <c r="T58" s="27">
        <v>1.7964072525501251E-2</v>
      </c>
      <c r="U58" s="1" t="s">
        <v>1419</v>
      </c>
    </row>
    <row r="59" spans="1:21" x14ac:dyDescent="0.25">
      <c r="A59" s="1" t="s">
        <v>1367</v>
      </c>
      <c r="B59" s="23">
        <v>7.1404609680175781</v>
      </c>
      <c r="C59" s="27">
        <v>0.48076921701431274</v>
      </c>
      <c r="D59" s="27">
        <v>0.90909093618392944</v>
      </c>
      <c r="E59" s="27">
        <v>0.49090909957885742</v>
      </c>
      <c r="F59" s="27">
        <v>0.48888888955116272</v>
      </c>
      <c r="G59" s="27">
        <v>0.98181819915771484</v>
      </c>
      <c r="H59" s="27">
        <v>0.8545454740524292</v>
      </c>
      <c r="I59" s="27">
        <v>0.83636361360549927</v>
      </c>
      <c r="J59" s="27">
        <v>0.89090907573699951</v>
      </c>
      <c r="K59" s="27">
        <v>0.57142859697341919</v>
      </c>
      <c r="L59" s="27">
        <v>0.51648354530334473</v>
      </c>
      <c r="M59" s="27">
        <v>0.9272727370262146</v>
      </c>
      <c r="N59" s="24">
        <v>1.7592592239379883</v>
      </c>
      <c r="O59" s="27">
        <v>0.96202534437179565</v>
      </c>
      <c r="P59" s="27">
        <v>0.73831772804260254</v>
      </c>
      <c r="Q59" s="27">
        <v>0.73684209585189819</v>
      </c>
      <c r="R59" s="27">
        <v>0.1071428582072258</v>
      </c>
      <c r="S59" s="27">
        <v>0.90625</v>
      </c>
      <c r="T59" s="27">
        <v>0</v>
      </c>
      <c r="U59" s="1" t="s">
        <v>1420</v>
      </c>
    </row>
    <row r="60" spans="1:21" x14ac:dyDescent="0.25">
      <c r="A60" s="1" t="s">
        <v>1368</v>
      </c>
      <c r="B60" s="23">
        <v>7.1575565338134766</v>
      </c>
      <c r="C60" s="27">
        <v>0.43859648704528809</v>
      </c>
      <c r="D60" s="27">
        <v>0.93055558204650879</v>
      </c>
      <c r="E60" s="27">
        <v>0.66666668653488159</v>
      </c>
      <c r="F60" s="27">
        <v>0.6071428656578064</v>
      </c>
      <c r="G60" s="27">
        <v>0.95652174949645996</v>
      </c>
      <c r="H60" s="27">
        <v>0.86956518888473511</v>
      </c>
      <c r="I60" s="27">
        <v>0.84057968854904175</v>
      </c>
      <c r="J60" s="27">
        <v>0.82352942228317261</v>
      </c>
      <c r="K60" s="27">
        <v>0.62222224473953247</v>
      </c>
      <c r="L60" s="27">
        <v>0.58888888359069824</v>
      </c>
      <c r="M60" s="27">
        <v>0.91304349899291992</v>
      </c>
      <c r="N60" s="24">
        <v>1.165737509727478</v>
      </c>
      <c r="O60" s="27">
        <v>0.88461536169052124</v>
      </c>
      <c r="P60" s="27">
        <v>0.64999997615814209</v>
      </c>
      <c r="Q60" s="27">
        <v>0.72000002861022949</v>
      </c>
      <c r="R60" s="27">
        <v>0.13698630034923553</v>
      </c>
      <c r="S60" s="27">
        <v>0.82558137178421021</v>
      </c>
      <c r="T60" s="27">
        <v>0</v>
      </c>
      <c r="U60" s="1" t="s">
        <v>1420</v>
      </c>
    </row>
    <row r="61" spans="1:21" x14ac:dyDescent="0.25">
      <c r="A61" s="1" t="s">
        <v>1369</v>
      </c>
      <c r="B61" s="23">
        <v>7.0999946594238281</v>
      </c>
      <c r="C61" s="27">
        <v>0.34090909361839294</v>
      </c>
      <c r="D61" s="27">
        <v>0.90109890699386597</v>
      </c>
      <c r="E61" s="27">
        <v>0.69999998807907104</v>
      </c>
      <c r="F61" s="27">
        <v>0.56451612710952759</v>
      </c>
      <c r="G61" s="27">
        <v>0.86666667461395264</v>
      </c>
      <c r="H61" s="27">
        <v>0.80000001192092896</v>
      </c>
      <c r="I61" s="27">
        <v>0.82222223281860352</v>
      </c>
      <c r="J61" s="27">
        <v>0.80000001192092896</v>
      </c>
      <c r="K61" s="27">
        <v>0.67256635427474976</v>
      </c>
      <c r="L61" s="27">
        <v>0.6194690465927124</v>
      </c>
      <c r="M61" s="27">
        <v>0.85393255949020386</v>
      </c>
      <c r="N61" s="24">
        <v>0.69752693176269531</v>
      </c>
      <c r="O61" s="27">
        <v>0.35483869910240173</v>
      </c>
      <c r="P61" s="27">
        <v>0.86666667461395264</v>
      </c>
      <c r="Q61" s="27">
        <v>0.73626375198364258</v>
      </c>
      <c r="R61" s="27">
        <v>2.247191034257412E-2</v>
      </c>
      <c r="S61" s="27">
        <v>0.94845360517501831</v>
      </c>
      <c r="T61" s="27">
        <v>0</v>
      </c>
      <c r="U61" s="1" t="s">
        <v>1421</v>
      </c>
    </row>
    <row r="62" spans="1:21" x14ac:dyDescent="0.25">
      <c r="A62" s="1" t="s">
        <v>1370</v>
      </c>
      <c r="B62" s="23">
        <v>7.4932651519775391</v>
      </c>
      <c r="C62" s="27">
        <v>0.40196079015731812</v>
      </c>
      <c r="D62" s="27">
        <v>0.87962961196899414</v>
      </c>
      <c r="E62" s="27">
        <v>0.61682242155075073</v>
      </c>
      <c r="F62" s="27">
        <v>0.67000001668930054</v>
      </c>
      <c r="G62" s="27">
        <v>0.9082568883895874</v>
      </c>
      <c r="H62" s="27">
        <v>0.8396226167678833</v>
      </c>
      <c r="I62" s="27">
        <v>0.83018869161605835</v>
      </c>
      <c r="J62" s="27">
        <v>0.86792451143264771</v>
      </c>
      <c r="K62" s="27">
        <v>0.85217392444610596</v>
      </c>
      <c r="L62" s="27">
        <v>0.78260868787765503</v>
      </c>
      <c r="M62" s="27">
        <v>0.90566039085388184</v>
      </c>
      <c r="N62" s="24">
        <v>2.6905829906463623</v>
      </c>
      <c r="O62" s="27">
        <v>0.89189189672470093</v>
      </c>
      <c r="P62" s="27">
        <v>0.83132529258728027</v>
      </c>
      <c r="Q62" s="27">
        <v>0.80909091234207153</v>
      </c>
      <c r="R62" s="27">
        <v>0.10377358645200729</v>
      </c>
      <c r="S62" s="27">
        <v>0.86842107772827148</v>
      </c>
      <c r="T62" s="27">
        <v>1.8691588193178177E-2</v>
      </c>
      <c r="U62" s="1" t="s">
        <v>1422</v>
      </c>
    </row>
    <row r="63" spans="1:21" x14ac:dyDescent="0.25">
      <c r="A63" s="1" t="s">
        <v>1371</v>
      </c>
      <c r="B63" s="23">
        <v>8.2310009002685547</v>
      </c>
      <c r="C63" s="27">
        <v>0.33750000596046448</v>
      </c>
      <c r="D63" s="27">
        <v>0.94610780477523804</v>
      </c>
      <c r="E63" s="27">
        <v>0.76249998807907104</v>
      </c>
      <c r="F63" s="27">
        <v>0.75949364900588989</v>
      </c>
      <c r="G63" s="27">
        <v>0.97619044780731201</v>
      </c>
      <c r="H63" s="27">
        <v>0.95209580659866333</v>
      </c>
      <c r="I63" s="27">
        <v>0.93413174152374268</v>
      </c>
      <c r="J63" s="27">
        <v>0.93413174152374268</v>
      </c>
      <c r="K63" s="27">
        <v>0.91061455011367798</v>
      </c>
      <c r="L63" s="27">
        <v>0.89944136142730713</v>
      </c>
      <c r="M63" s="27">
        <v>0.98203593492507935</v>
      </c>
      <c r="N63" s="24">
        <v>1.0802880525588989</v>
      </c>
      <c r="O63" s="27">
        <v>0.71681416034698486</v>
      </c>
      <c r="P63" s="27">
        <v>0.68553459644317627</v>
      </c>
      <c r="Q63" s="27">
        <v>0.83529412746429443</v>
      </c>
      <c r="R63" s="27">
        <v>2.3668639361858368E-2</v>
      </c>
      <c r="S63" s="27">
        <v>0.96045196056365967</v>
      </c>
      <c r="T63" s="27">
        <v>1.8072288483381271E-2</v>
      </c>
      <c r="U63" s="1" t="s">
        <v>1423</v>
      </c>
    </row>
    <row r="64" spans="1:21" x14ac:dyDescent="0.25">
      <c r="A64" s="4" t="s">
        <v>1372</v>
      </c>
      <c r="B64" s="46">
        <v>7.7557010650634766</v>
      </c>
      <c r="C64" s="32">
        <v>0.41228070855140686</v>
      </c>
      <c r="D64" s="32">
        <v>0.92436975240707397</v>
      </c>
      <c r="E64" s="32">
        <v>0.64864861965179443</v>
      </c>
      <c r="F64" s="32">
        <v>0.60000002384185791</v>
      </c>
      <c r="G64" s="32">
        <v>0.93277311325073242</v>
      </c>
      <c r="H64" s="32">
        <v>0.89075630903244019</v>
      </c>
      <c r="I64" s="32">
        <v>0.89075630903244019</v>
      </c>
      <c r="J64" s="32">
        <v>0.89915966987609863</v>
      </c>
      <c r="K64" s="32">
        <v>0.87903225421905518</v>
      </c>
      <c r="L64" s="32">
        <v>0.83870965242385864</v>
      </c>
      <c r="M64" s="32">
        <v>0.94957983493804932</v>
      </c>
      <c r="N64" s="31">
        <v>0.4575495719909668</v>
      </c>
      <c r="O64" s="32">
        <v>0.5</v>
      </c>
      <c r="P64" s="32">
        <v>0.94117647409439087</v>
      </c>
      <c r="Q64" s="32">
        <v>0.77966099977493286</v>
      </c>
      <c r="R64" s="32">
        <v>2.5641025975346565E-2</v>
      </c>
      <c r="S64" s="32">
        <v>0.86991870403289795</v>
      </c>
      <c r="T64" s="32">
        <v>8.6206896230578423E-3</v>
      </c>
      <c r="U64" s="4" t="s">
        <v>1424</v>
      </c>
    </row>
    <row r="66" spans="1:20" x14ac:dyDescent="0.25">
      <c r="A66" s="9" t="str">
        <f>'Tổng hợp'!A66</f>
        <v>Đồng Tháp</v>
      </c>
      <c r="B66" s="10">
        <f>SUMIF($A$2:$A$64,$A$66,B2:B64)</f>
        <v>7.9637575149536133</v>
      </c>
      <c r="C66" s="15">
        <f t="shared" ref="C66:T66" si="0">SUMIF($A$2:$A$64,$A$66,C2:C64)</f>
        <v>0.59322035312652588</v>
      </c>
      <c r="D66" s="15">
        <f t="shared" si="0"/>
        <v>0.92561984062194824</v>
      </c>
      <c r="E66" s="15">
        <f t="shared" si="0"/>
        <v>0.6803278923034668</v>
      </c>
      <c r="F66" s="15">
        <f t="shared" si="0"/>
        <v>0.63063061237335205</v>
      </c>
      <c r="G66" s="15">
        <f t="shared" si="0"/>
        <v>0.93388432264328003</v>
      </c>
      <c r="H66" s="15">
        <f t="shared" si="0"/>
        <v>0.87603306770324707</v>
      </c>
      <c r="I66" s="15">
        <f t="shared" si="0"/>
        <v>0.87603306770324707</v>
      </c>
      <c r="J66" s="15">
        <f t="shared" si="0"/>
        <v>0.88333332538604736</v>
      </c>
      <c r="K66" s="15">
        <f t="shared" si="0"/>
        <v>0.84496122598648071</v>
      </c>
      <c r="L66" s="15">
        <f t="shared" si="0"/>
        <v>0.8217054009437561</v>
      </c>
      <c r="M66" s="15">
        <f t="shared" si="0"/>
        <v>0.92561984062194824</v>
      </c>
      <c r="N66" s="10">
        <f t="shared" si="0"/>
        <v>2.1426475048065186</v>
      </c>
      <c r="O66" s="15">
        <f t="shared" si="0"/>
        <v>0.91250002384185791</v>
      </c>
      <c r="P66" s="15">
        <f t="shared" si="0"/>
        <v>0.89887642860412598</v>
      </c>
      <c r="Q66" s="15">
        <f t="shared" si="0"/>
        <v>0.80800002813339233</v>
      </c>
      <c r="R66" s="15">
        <f t="shared" si="0"/>
        <v>0.1120000034570694</v>
      </c>
      <c r="S66" s="15">
        <f t="shared" si="0"/>
        <v>0.84496122598648071</v>
      </c>
      <c r="T66" s="15">
        <f t="shared" si="0"/>
        <v>8.0645158886909485E-3</v>
      </c>
    </row>
    <row r="67" spans="1:20" x14ac:dyDescent="0.25">
      <c r="A67" s="6" t="s">
        <v>0</v>
      </c>
      <c r="B67" s="7">
        <f t="shared" ref="B67:T67" si="1">MIN(B2:B64)</f>
        <v>6.5015878677368164</v>
      </c>
      <c r="C67" s="16">
        <f t="shared" si="1"/>
        <v>0.16129031777381897</v>
      </c>
      <c r="D67" s="16">
        <f t="shared" si="1"/>
        <v>0.8165137767791748</v>
      </c>
      <c r="E67" s="16">
        <f t="shared" si="1"/>
        <v>0.39130434393882751</v>
      </c>
      <c r="F67" s="16">
        <f t="shared" si="1"/>
        <v>0.39705881476402283</v>
      </c>
      <c r="G67" s="16">
        <f t="shared" si="1"/>
        <v>0.8571428656578064</v>
      </c>
      <c r="H67" s="16">
        <f t="shared" si="1"/>
        <v>0.75</v>
      </c>
      <c r="I67" s="16">
        <f t="shared" si="1"/>
        <v>0.72549021244049072</v>
      </c>
      <c r="J67" s="16">
        <f t="shared" si="1"/>
        <v>0.73076921701431274</v>
      </c>
      <c r="K67" s="16">
        <f t="shared" si="1"/>
        <v>0.45555555820465088</v>
      </c>
      <c r="L67" s="16">
        <f t="shared" si="1"/>
        <v>0.41111111640930176</v>
      </c>
      <c r="M67" s="16">
        <f t="shared" si="1"/>
        <v>0.82568806409835815</v>
      </c>
      <c r="N67" s="7">
        <f t="shared" si="1"/>
        <v>9.2936806380748749E-2</v>
      </c>
      <c r="O67" s="16">
        <f t="shared" si="1"/>
        <v>0.25</v>
      </c>
      <c r="P67" s="16">
        <f t="shared" si="1"/>
        <v>0.40350878238677979</v>
      </c>
      <c r="Q67" s="16">
        <f t="shared" si="1"/>
        <v>0.59130436182022095</v>
      </c>
      <c r="R67" s="16">
        <f t="shared" si="1"/>
        <v>1.3513513840734959E-2</v>
      </c>
      <c r="S67" s="16">
        <f t="shared" si="1"/>
        <v>0.65789473056793213</v>
      </c>
      <c r="T67" s="16">
        <f t="shared" si="1"/>
        <v>0</v>
      </c>
    </row>
    <row r="68" spans="1:20" x14ac:dyDescent="0.25">
      <c r="A68" s="6" t="s">
        <v>1</v>
      </c>
      <c r="B68" s="7">
        <f t="shared" ref="B68:T68" si="2">MEDIAN(B2:B64)</f>
        <v>7.5086088180541992</v>
      </c>
      <c r="C68" s="16">
        <f t="shared" si="2"/>
        <v>0.42718446254730225</v>
      </c>
      <c r="D68" s="16">
        <f t="shared" si="2"/>
        <v>0.92258065938949585</v>
      </c>
      <c r="E68" s="16">
        <f t="shared" si="2"/>
        <v>0.64864861965179443</v>
      </c>
      <c r="F68" s="16">
        <f t="shared" si="2"/>
        <v>0.58333331346511841</v>
      </c>
      <c r="G68" s="16">
        <f t="shared" si="2"/>
        <v>0.91780823469161987</v>
      </c>
      <c r="H68" s="16">
        <f t="shared" si="2"/>
        <v>0.875</v>
      </c>
      <c r="I68" s="16">
        <f t="shared" si="2"/>
        <v>0.87591242790222168</v>
      </c>
      <c r="J68" s="16">
        <f t="shared" si="2"/>
        <v>0.88695651292800903</v>
      </c>
      <c r="K68" s="16">
        <f t="shared" si="2"/>
        <v>0.81168830394744873</v>
      </c>
      <c r="L68" s="16">
        <f t="shared" si="2"/>
        <v>0.77272725105285645</v>
      </c>
      <c r="M68" s="16">
        <f t="shared" si="2"/>
        <v>0.91338580846786499</v>
      </c>
      <c r="N68" s="7">
        <f t="shared" si="2"/>
        <v>1.5082956552505493</v>
      </c>
      <c r="O68" s="16">
        <f t="shared" si="2"/>
        <v>0.88461536169052124</v>
      </c>
      <c r="P68" s="16">
        <f t="shared" si="2"/>
        <v>0.76377952098846436</v>
      </c>
      <c r="Q68" s="16">
        <f t="shared" si="2"/>
        <v>0.77906978130340576</v>
      </c>
      <c r="R68" s="16">
        <f t="shared" si="2"/>
        <v>6.3636362552642822E-2</v>
      </c>
      <c r="S68" s="16">
        <f t="shared" si="2"/>
        <v>0.86885243654251099</v>
      </c>
      <c r="T68" s="16">
        <f t="shared" si="2"/>
        <v>8.4745762869715691E-3</v>
      </c>
    </row>
    <row r="69" spans="1:20" x14ac:dyDescent="0.25">
      <c r="A69" s="6" t="s">
        <v>2</v>
      </c>
      <c r="B69" s="7">
        <f t="shared" ref="B69:T69" si="3">MAX(B2:B64)</f>
        <v>8.6034393310546875</v>
      </c>
      <c r="C69" s="16">
        <f t="shared" si="3"/>
        <v>0.67289721965789795</v>
      </c>
      <c r="D69" s="16">
        <f t="shared" si="3"/>
        <v>0.98750001192092896</v>
      </c>
      <c r="E69" s="16">
        <f t="shared" si="3"/>
        <v>0.80909091234207153</v>
      </c>
      <c r="F69" s="16">
        <f t="shared" si="3"/>
        <v>0.84827584028244019</v>
      </c>
      <c r="G69" s="16">
        <f t="shared" si="3"/>
        <v>0.98290598392486572</v>
      </c>
      <c r="H69" s="16">
        <f t="shared" si="3"/>
        <v>0.95209580659866333</v>
      </c>
      <c r="I69" s="16">
        <f t="shared" si="3"/>
        <v>0.93913042545318604</v>
      </c>
      <c r="J69" s="16">
        <f t="shared" si="3"/>
        <v>0.95270270109176636</v>
      </c>
      <c r="K69" s="16">
        <f t="shared" si="3"/>
        <v>0.91803276538848877</v>
      </c>
      <c r="L69" s="16">
        <f t="shared" si="3"/>
        <v>0.89944136142730713</v>
      </c>
      <c r="M69" s="16">
        <f t="shared" si="3"/>
        <v>0.98203593492507935</v>
      </c>
      <c r="N69" s="7">
        <f t="shared" si="3"/>
        <v>14.437932968139648</v>
      </c>
      <c r="O69" s="16">
        <f t="shared" si="3"/>
        <v>0.99418336153030396</v>
      </c>
      <c r="P69" s="16">
        <f t="shared" si="3"/>
        <v>1</v>
      </c>
      <c r="Q69" s="16">
        <f t="shared" si="3"/>
        <v>0.91525423526763916</v>
      </c>
      <c r="R69" s="16">
        <f t="shared" si="3"/>
        <v>0.15789473056793213</v>
      </c>
      <c r="S69" s="16">
        <f t="shared" si="3"/>
        <v>1</v>
      </c>
      <c r="T69" s="16">
        <f t="shared" si="3"/>
        <v>3.90625E-2</v>
      </c>
    </row>
    <row r="70" spans="1:20" x14ac:dyDescent="0.25">
      <c r="A70" s="6" t="s">
        <v>3</v>
      </c>
      <c r="B70" s="8">
        <f>RANK(B66,B2:B64,0)</f>
        <v>14</v>
      </c>
      <c r="C70" s="8">
        <f t="shared" ref="C70:S70" si="4">RANK(C66,C2:C64,0)</f>
        <v>6</v>
      </c>
      <c r="D70" s="8">
        <f t="shared" si="4"/>
        <v>25</v>
      </c>
      <c r="E70" s="8">
        <f t="shared" si="4"/>
        <v>23</v>
      </c>
      <c r="F70" s="8">
        <f t="shared" si="4"/>
        <v>22</v>
      </c>
      <c r="G70" s="8">
        <f t="shared" si="4"/>
        <v>19</v>
      </c>
      <c r="H70" s="8">
        <f t="shared" si="4"/>
        <v>31</v>
      </c>
      <c r="I70" s="8">
        <f t="shared" si="4"/>
        <v>31</v>
      </c>
      <c r="J70" s="8">
        <f t="shared" si="4"/>
        <v>35</v>
      </c>
      <c r="K70" s="8">
        <f t="shared" si="4"/>
        <v>24</v>
      </c>
      <c r="L70" s="8">
        <f t="shared" si="4"/>
        <v>20</v>
      </c>
      <c r="M70" s="8">
        <f t="shared" si="4"/>
        <v>24</v>
      </c>
      <c r="N70" s="8">
        <f t="shared" si="4"/>
        <v>15</v>
      </c>
      <c r="O70" s="8">
        <f t="shared" si="4"/>
        <v>26</v>
      </c>
      <c r="P70" s="8">
        <f t="shared" si="4"/>
        <v>7</v>
      </c>
      <c r="Q70" s="8">
        <f t="shared" si="4"/>
        <v>23</v>
      </c>
      <c r="R70" s="8">
        <f>RANK(R66,R2:R64,1)</f>
        <v>55</v>
      </c>
      <c r="S70" s="8">
        <f t="shared" si="4"/>
        <v>40</v>
      </c>
      <c r="T70" s="8">
        <f>RANK(T66,T2:T64,1)</f>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0"/>
  <sheetViews>
    <sheetView zoomScale="80" zoomScaleNormal="80" zoomScaleSheetLayoutView="80" workbookViewId="0">
      <pane xSplit="2" ySplit="1" topLeftCell="C56" activePane="bottomRight" state="frozen"/>
      <selection pane="topRight" activeCell="C1" sqref="C1"/>
      <selection pane="bottomLeft" activeCell="A2" sqref="A2"/>
      <selection pane="bottomRight" activeCell="P76" sqref="P76"/>
    </sheetView>
  </sheetViews>
  <sheetFormatPr defaultColWidth="8.77734375" defaultRowHeight="13.2" x14ac:dyDescent="0.25"/>
  <cols>
    <col min="1" max="1" width="11.44140625" style="1" bestFit="1" customWidth="1"/>
    <col min="2" max="2" width="12.44140625" style="1" customWidth="1"/>
    <col min="3" max="10" width="16.44140625" style="1" customWidth="1"/>
    <col min="11" max="11" width="21.33203125" style="1" customWidth="1"/>
    <col min="12" max="21" width="16.44140625" style="1" customWidth="1"/>
    <col min="22" max="22" width="36.109375" style="1" customWidth="1"/>
    <col min="23" max="16384" width="8.77734375" style="1"/>
  </cols>
  <sheetData>
    <row r="1" spans="1:22" ht="158.4" x14ac:dyDescent="0.25">
      <c r="A1" s="3" t="s">
        <v>4</v>
      </c>
      <c r="B1" s="19" t="s">
        <v>6</v>
      </c>
      <c r="C1" s="3" t="s">
        <v>16</v>
      </c>
      <c r="D1" s="3" t="s">
        <v>17</v>
      </c>
      <c r="E1" s="3" t="s">
        <v>18</v>
      </c>
      <c r="F1" s="3" t="s">
        <v>19</v>
      </c>
      <c r="G1" s="3" t="s">
        <v>20</v>
      </c>
      <c r="H1" s="3" t="s">
        <v>21</v>
      </c>
      <c r="I1" s="3" t="s">
        <v>22</v>
      </c>
      <c r="J1" s="3" t="s">
        <v>23</v>
      </c>
      <c r="K1" s="3" t="s">
        <v>24</v>
      </c>
      <c r="L1" s="3" t="s">
        <v>25</v>
      </c>
      <c r="M1" s="3" t="s">
        <v>26</v>
      </c>
      <c r="N1" s="3" t="s">
        <v>27</v>
      </c>
      <c r="O1" s="3" t="s">
        <v>28</v>
      </c>
      <c r="P1" s="3" t="s">
        <v>29</v>
      </c>
      <c r="Q1" s="3" t="s">
        <v>30</v>
      </c>
      <c r="R1" s="3" t="s">
        <v>31</v>
      </c>
      <c r="S1" s="3" t="s">
        <v>32</v>
      </c>
      <c r="T1" s="3" t="s">
        <v>34</v>
      </c>
      <c r="U1" s="3" t="s">
        <v>33</v>
      </c>
      <c r="V1" s="26" t="s">
        <v>158</v>
      </c>
    </row>
    <row r="2" spans="1:22" x14ac:dyDescent="0.25">
      <c r="A2" s="1" t="s">
        <v>275</v>
      </c>
      <c r="B2" s="13">
        <v>6.7709417343139648</v>
      </c>
      <c r="C2" s="11">
        <v>7</v>
      </c>
      <c r="D2" s="12">
        <v>0.10000000149011612</v>
      </c>
      <c r="E2" s="11">
        <v>5</v>
      </c>
      <c r="F2" s="12">
        <v>0.71428573131561279</v>
      </c>
      <c r="G2" s="12">
        <v>0.86666667461395264</v>
      </c>
      <c r="H2" s="12">
        <v>0.73333334922790527</v>
      </c>
      <c r="I2" s="12">
        <v>0.56666666269302368</v>
      </c>
      <c r="J2" s="12">
        <v>0.5</v>
      </c>
      <c r="K2" s="12">
        <v>0.13333334028720856</v>
      </c>
      <c r="L2" s="12">
        <v>0.34285715222358704</v>
      </c>
      <c r="M2" s="12">
        <v>0.30000001192092896</v>
      </c>
      <c r="N2" s="12">
        <v>0.3571428656578064</v>
      </c>
      <c r="O2" s="12">
        <v>0.3571428656578064</v>
      </c>
      <c r="P2" s="12">
        <v>0.31428572535514832</v>
      </c>
      <c r="Q2" s="12">
        <v>0</v>
      </c>
      <c r="R2" s="12">
        <v>0</v>
      </c>
      <c r="S2" s="12">
        <v>0.21739129722118378</v>
      </c>
      <c r="T2" s="12">
        <v>3.3333335071802139E-2</v>
      </c>
      <c r="U2" s="12">
        <v>0</v>
      </c>
      <c r="V2" s="1" t="s">
        <v>338</v>
      </c>
    </row>
    <row r="3" spans="1:22" x14ac:dyDescent="0.25">
      <c r="A3" s="1" t="s">
        <v>276</v>
      </c>
      <c r="B3" s="13">
        <v>6.9458770751953125</v>
      </c>
      <c r="C3" s="11">
        <v>10</v>
      </c>
      <c r="D3" s="12">
        <v>2.5641025975346565E-2</v>
      </c>
      <c r="E3" s="11">
        <v>7</v>
      </c>
      <c r="F3" s="12">
        <v>0.32432430982589722</v>
      </c>
      <c r="G3" s="12">
        <v>0.94871795177459717</v>
      </c>
      <c r="H3" s="12">
        <v>0.8461538553237915</v>
      </c>
      <c r="I3" s="12">
        <v>0.79487180709838867</v>
      </c>
      <c r="J3" s="12">
        <v>0.38461539149284363</v>
      </c>
      <c r="K3" s="12">
        <v>0.76923078298568726</v>
      </c>
      <c r="L3" s="12">
        <v>0.25833332538604736</v>
      </c>
      <c r="M3" s="12">
        <v>0.23333333432674408</v>
      </c>
      <c r="N3" s="12">
        <v>0.25</v>
      </c>
      <c r="O3" s="12">
        <v>0.26666668057441711</v>
      </c>
      <c r="P3" s="12">
        <v>0.27500000596046448</v>
      </c>
      <c r="Q3" s="12">
        <v>0</v>
      </c>
      <c r="R3" s="12">
        <v>0</v>
      </c>
      <c r="S3" s="12">
        <v>0.13333334028720856</v>
      </c>
      <c r="T3" s="12">
        <v>0.10256410390138626</v>
      </c>
      <c r="U3" s="12">
        <v>2.5641025975346565E-2</v>
      </c>
      <c r="V3" s="1" t="s">
        <v>339</v>
      </c>
    </row>
    <row r="4" spans="1:22" x14ac:dyDescent="0.25">
      <c r="A4" s="1" t="s">
        <v>277</v>
      </c>
      <c r="B4" s="13">
        <v>6.6464581489562988</v>
      </c>
      <c r="C4" s="11">
        <v>8</v>
      </c>
      <c r="D4" s="12">
        <v>6.25E-2</v>
      </c>
      <c r="E4" s="11">
        <v>6.5</v>
      </c>
      <c r="F4" s="12">
        <v>0.67857140302658081</v>
      </c>
      <c r="G4" s="12">
        <v>1</v>
      </c>
      <c r="H4" s="12">
        <v>0.8125</v>
      </c>
      <c r="I4" s="12">
        <v>0.75</v>
      </c>
      <c r="J4" s="12">
        <v>0.875</v>
      </c>
      <c r="K4" s="12">
        <v>0.1875</v>
      </c>
      <c r="L4" s="12">
        <v>0.24590164422988892</v>
      </c>
      <c r="M4" s="12">
        <v>0.24590164422988892</v>
      </c>
      <c r="N4" s="12">
        <v>0.24590164422988892</v>
      </c>
      <c r="O4" s="12">
        <v>0.24590164422988892</v>
      </c>
      <c r="P4" s="12">
        <v>0.24590164422988892</v>
      </c>
      <c r="Q4" s="12">
        <v>6.25E-2</v>
      </c>
      <c r="R4" s="12">
        <v>6.25E-2</v>
      </c>
      <c r="S4" s="12">
        <v>9.8360657691955566E-2</v>
      </c>
      <c r="T4" s="12">
        <v>6.25E-2</v>
      </c>
      <c r="U4" s="12">
        <v>6.25E-2</v>
      </c>
      <c r="V4" s="1" t="s">
        <v>340</v>
      </c>
    </row>
    <row r="5" spans="1:22" x14ac:dyDescent="0.25">
      <c r="A5" s="1" t="s">
        <v>278</v>
      </c>
      <c r="B5" s="13">
        <v>6.3561739921569824</v>
      </c>
      <c r="C5" s="11">
        <v>8.5</v>
      </c>
      <c r="D5" s="12">
        <v>6.25E-2</v>
      </c>
      <c r="E5" s="11">
        <v>8.5</v>
      </c>
      <c r="F5" s="12">
        <v>0.31578946113586426</v>
      </c>
      <c r="G5" s="12">
        <v>0.61290323734283447</v>
      </c>
      <c r="H5" s="12">
        <v>0.77419352531433105</v>
      </c>
      <c r="I5" s="12">
        <v>0.48387095332145691</v>
      </c>
      <c r="J5" s="12">
        <v>0.5161290168762207</v>
      </c>
      <c r="K5" s="12">
        <v>0.375</v>
      </c>
      <c r="L5" s="12">
        <v>0.30120483040809631</v>
      </c>
      <c r="M5" s="12">
        <v>0.28915661573410034</v>
      </c>
      <c r="N5" s="12">
        <v>0.28915661573410034</v>
      </c>
      <c r="O5" s="12">
        <v>0.34939759969711304</v>
      </c>
      <c r="P5" s="12">
        <v>0.28915661573410034</v>
      </c>
      <c r="Q5" s="12">
        <v>7.1428574621677399E-2</v>
      </c>
      <c r="R5" s="12">
        <v>3.5714287310838699E-2</v>
      </c>
      <c r="S5" s="12">
        <v>0.13114753365516663</v>
      </c>
      <c r="T5" s="12">
        <v>9.375E-2</v>
      </c>
      <c r="U5" s="12">
        <v>0</v>
      </c>
      <c r="V5" s="1" t="s">
        <v>340</v>
      </c>
    </row>
    <row r="6" spans="1:22" x14ac:dyDescent="0.25">
      <c r="A6" s="1" t="s">
        <v>279</v>
      </c>
      <c r="B6" s="13">
        <v>7.3350510597229004</v>
      </c>
      <c r="C6" s="11">
        <v>7</v>
      </c>
      <c r="D6" s="12">
        <v>0</v>
      </c>
      <c r="E6" s="11">
        <v>7</v>
      </c>
      <c r="F6" s="12">
        <v>0.70370370149612427</v>
      </c>
      <c r="G6" s="12">
        <v>0.46666666865348816</v>
      </c>
      <c r="H6" s="12">
        <v>0.86666667461395264</v>
      </c>
      <c r="I6" s="12">
        <v>0.53333336114883423</v>
      </c>
      <c r="J6" s="12">
        <v>0.69999998807907104</v>
      </c>
      <c r="K6" s="12">
        <v>0.60000002384185791</v>
      </c>
      <c r="L6" s="12">
        <v>0.35294118523597717</v>
      </c>
      <c r="M6" s="12">
        <v>0.35294118523597717</v>
      </c>
      <c r="N6" s="12">
        <v>0.29411765933036804</v>
      </c>
      <c r="O6" s="12">
        <v>0.29411765933036804</v>
      </c>
      <c r="P6" s="12">
        <v>0.35294118523597717</v>
      </c>
      <c r="Q6" s="12">
        <v>3.3333335071802139E-2</v>
      </c>
      <c r="R6" s="12">
        <v>3.3333335071802139E-2</v>
      </c>
      <c r="S6" s="12">
        <v>0.14705882966518402</v>
      </c>
      <c r="T6" s="12">
        <v>3.3333335071802139E-2</v>
      </c>
      <c r="U6" s="12">
        <v>0</v>
      </c>
      <c r="V6" s="1" t="s">
        <v>341</v>
      </c>
    </row>
    <row r="7" spans="1:22" x14ac:dyDescent="0.25">
      <c r="A7" s="1" t="s">
        <v>280</v>
      </c>
      <c r="B7" s="13">
        <v>7.1334366798400879</v>
      </c>
      <c r="C7" s="11">
        <v>8.5</v>
      </c>
      <c r="D7" s="12">
        <v>9.7560971975326538E-2</v>
      </c>
      <c r="E7" s="11">
        <v>7</v>
      </c>
      <c r="F7" s="12">
        <v>0.94444441795349121</v>
      </c>
      <c r="G7" s="12">
        <v>0.92682927846908569</v>
      </c>
      <c r="H7" s="12">
        <v>0.48780488967895508</v>
      </c>
      <c r="I7" s="12">
        <v>0.48780488967895508</v>
      </c>
      <c r="J7" s="12">
        <v>0.19512194395065308</v>
      </c>
      <c r="K7" s="12">
        <v>0.68292683362960815</v>
      </c>
      <c r="L7" s="12">
        <v>0.2584269642829895</v>
      </c>
      <c r="M7" s="12">
        <v>0.24719101190567017</v>
      </c>
      <c r="N7" s="12">
        <v>0.28089886903762817</v>
      </c>
      <c r="O7" s="12">
        <v>0.23595505952835083</v>
      </c>
      <c r="P7" s="12">
        <v>0.2584269642829895</v>
      </c>
      <c r="Q7" s="12">
        <v>0</v>
      </c>
      <c r="R7" s="12">
        <v>0</v>
      </c>
      <c r="S7" s="12">
        <v>0.11363636702299118</v>
      </c>
      <c r="T7" s="12">
        <v>2.500000037252903E-2</v>
      </c>
      <c r="U7" s="12">
        <v>0</v>
      </c>
      <c r="V7" s="1" t="s">
        <v>342</v>
      </c>
    </row>
    <row r="8" spans="1:22" x14ac:dyDescent="0.25">
      <c r="A8" s="1" t="s">
        <v>281</v>
      </c>
      <c r="B8" s="13">
        <v>7.262382984161377</v>
      </c>
      <c r="C8" s="11">
        <v>7</v>
      </c>
      <c r="D8" s="12">
        <v>0.11428571492433548</v>
      </c>
      <c r="E8" s="11">
        <v>7</v>
      </c>
      <c r="F8" s="12">
        <v>0.68181818723678589</v>
      </c>
      <c r="G8" s="12">
        <v>0.51428574323654175</v>
      </c>
      <c r="H8" s="12">
        <v>0.8571428656578064</v>
      </c>
      <c r="I8" s="12">
        <v>0.77142858505249023</v>
      </c>
      <c r="J8" s="12">
        <v>0.34285715222358704</v>
      </c>
      <c r="K8" s="12">
        <v>0.8571428656578064</v>
      </c>
      <c r="L8" s="12">
        <v>0.30508473515510559</v>
      </c>
      <c r="M8" s="12">
        <v>0.30508473515510559</v>
      </c>
      <c r="N8" s="12">
        <v>0.30508473515510559</v>
      </c>
      <c r="O8" s="12">
        <v>0.27118644118309021</v>
      </c>
      <c r="P8" s="12">
        <v>0.2881355881690979</v>
      </c>
      <c r="Q8" s="12">
        <v>3.0303031206130981E-2</v>
      </c>
      <c r="R8" s="12">
        <v>3.0303031206130981E-2</v>
      </c>
      <c r="S8" s="12">
        <v>5.0847455859184265E-2</v>
      </c>
      <c r="T8" s="12">
        <v>0</v>
      </c>
      <c r="U8" s="12">
        <v>0</v>
      </c>
      <c r="V8" s="1" t="s">
        <v>343</v>
      </c>
    </row>
    <row r="9" spans="1:22" x14ac:dyDescent="0.25">
      <c r="A9" s="1" t="s">
        <v>282</v>
      </c>
      <c r="B9" s="13">
        <v>7.2528243064880371</v>
      </c>
      <c r="C9" s="11">
        <v>7</v>
      </c>
      <c r="D9" s="12">
        <v>3.3333335071802139E-2</v>
      </c>
      <c r="E9" s="11">
        <v>6</v>
      </c>
      <c r="F9" s="12">
        <v>0.77777779102325439</v>
      </c>
      <c r="G9" s="12">
        <v>0.93333333730697632</v>
      </c>
      <c r="H9" s="12">
        <v>1</v>
      </c>
      <c r="I9" s="12">
        <v>0.89999997615814209</v>
      </c>
      <c r="J9" s="12">
        <v>0.86666667461395264</v>
      </c>
      <c r="K9" s="12">
        <v>6.6666670143604279E-2</v>
      </c>
      <c r="L9" s="12">
        <v>0.34090909361839294</v>
      </c>
      <c r="M9" s="12">
        <v>0.36363637447357178</v>
      </c>
      <c r="N9" s="12">
        <v>0.34090909361839294</v>
      </c>
      <c r="O9" s="12">
        <v>0.31818181276321411</v>
      </c>
      <c r="P9" s="12">
        <v>0.31818181276321411</v>
      </c>
      <c r="Q9" s="12">
        <v>0</v>
      </c>
      <c r="R9" s="12">
        <v>0</v>
      </c>
      <c r="S9" s="12">
        <v>6.8181820213794708E-2</v>
      </c>
      <c r="T9" s="12">
        <v>6.6666670143604279E-2</v>
      </c>
      <c r="U9" s="12">
        <v>3.3333335071802139E-2</v>
      </c>
      <c r="V9" s="1" t="s">
        <v>344</v>
      </c>
    </row>
    <row r="10" spans="1:22" x14ac:dyDescent="0.25">
      <c r="A10" s="1" t="s">
        <v>283</v>
      </c>
      <c r="B10" s="13">
        <v>6.3177423477172852</v>
      </c>
      <c r="C10" s="11">
        <v>9.5</v>
      </c>
      <c r="D10" s="12">
        <v>6.6666670143604279E-2</v>
      </c>
      <c r="E10" s="11">
        <v>10</v>
      </c>
      <c r="F10" s="12">
        <v>0.66666668653488159</v>
      </c>
      <c r="G10" s="12">
        <v>0.95555555820465088</v>
      </c>
      <c r="H10" s="12">
        <v>0.80000001192092896</v>
      </c>
      <c r="I10" s="12">
        <v>0.75555557012557983</v>
      </c>
      <c r="J10" s="12">
        <v>0.73333334922790527</v>
      </c>
      <c r="K10" s="12">
        <v>0.37777778506278992</v>
      </c>
      <c r="L10" s="12">
        <v>0.12345679104328156</v>
      </c>
      <c r="M10" s="12">
        <v>0.1111111119389534</v>
      </c>
      <c r="N10" s="12">
        <v>0.12345679104328156</v>
      </c>
      <c r="O10" s="12">
        <v>0.1111111119389534</v>
      </c>
      <c r="P10" s="12">
        <v>9.8765432834625244E-2</v>
      </c>
      <c r="Q10" s="12">
        <v>7.1428574621677399E-2</v>
      </c>
      <c r="R10" s="12">
        <v>7.1428574621677399E-2</v>
      </c>
      <c r="S10" s="12">
        <v>0.12345679104328156</v>
      </c>
      <c r="T10" s="12">
        <v>4.444444552063942E-2</v>
      </c>
      <c r="U10" s="12">
        <v>2.222222276031971E-2</v>
      </c>
      <c r="V10" s="1" t="s">
        <v>345</v>
      </c>
    </row>
    <row r="11" spans="1:22" x14ac:dyDescent="0.25">
      <c r="A11" s="1" t="s">
        <v>284</v>
      </c>
      <c r="B11" s="13">
        <v>7.0663013458251953</v>
      </c>
      <c r="C11" s="11">
        <v>8</v>
      </c>
      <c r="D11" s="12">
        <v>3.4482758492231369E-2</v>
      </c>
      <c r="E11" s="11">
        <v>7</v>
      </c>
      <c r="F11" s="12">
        <v>0.80000001192092896</v>
      </c>
      <c r="G11" s="12">
        <v>0.93103450536727905</v>
      </c>
      <c r="H11" s="12">
        <v>0.89655172824859619</v>
      </c>
      <c r="I11" s="12">
        <v>0.79310345649719238</v>
      </c>
      <c r="J11" s="12">
        <v>0.93103450536727905</v>
      </c>
      <c r="K11" s="12">
        <v>0.41379311680793762</v>
      </c>
      <c r="L11" s="12">
        <v>0.21568627655506134</v>
      </c>
      <c r="M11" s="12">
        <v>0.19607843458652496</v>
      </c>
      <c r="N11" s="12">
        <v>0.21568627655506134</v>
      </c>
      <c r="O11" s="12">
        <v>0.21568627655506134</v>
      </c>
      <c r="P11" s="12">
        <v>0.21568627655506134</v>
      </c>
      <c r="Q11" s="12">
        <v>3.8461539894342422E-2</v>
      </c>
      <c r="R11" s="12">
        <v>3.8461539894342422E-2</v>
      </c>
      <c r="S11" s="12">
        <v>0.11764705926179886</v>
      </c>
      <c r="T11" s="12">
        <v>0.10344827920198441</v>
      </c>
      <c r="U11" s="12">
        <v>0</v>
      </c>
      <c r="V11" s="1" t="s">
        <v>345</v>
      </c>
    </row>
    <row r="12" spans="1:22" x14ac:dyDescent="0.25">
      <c r="A12" s="1" t="s">
        <v>285</v>
      </c>
      <c r="B12" s="13">
        <v>7.1931109428405762</v>
      </c>
      <c r="C12" s="11">
        <v>7</v>
      </c>
      <c r="D12" s="12">
        <v>0</v>
      </c>
      <c r="E12" s="11">
        <v>7</v>
      </c>
      <c r="F12" s="12">
        <v>0.69999998807907104</v>
      </c>
      <c r="G12" s="12">
        <v>0.86666667461395264</v>
      </c>
      <c r="H12" s="12">
        <v>0.96666663885116577</v>
      </c>
      <c r="I12" s="12">
        <v>0.76666665077209473</v>
      </c>
      <c r="J12" s="12">
        <v>0.80000001192092896</v>
      </c>
      <c r="K12" s="12">
        <v>0.3333333432674408</v>
      </c>
      <c r="L12" s="12">
        <v>0.25</v>
      </c>
      <c r="M12" s="12">
        <v>0.25</v>
      </c>
      <c r="N12" s="12">
        <v>0.25</v>
      </c>
      <c r="O12" s="12">
        <v>0.21666666865348816</v>
      </c>
      <c r="P12" s="12">
        <v>0.25</v>
      </c>
      <c r="Q12" s="12">
        <v>0</v>
      </c>
      <c r="R12" s="12">
        <v>0</v>
      </c>
      <c r="S12" s="12">
        <v>8.3333335816860199E-2</v>
      </c>
      <c r="T12" s="12">
        <v>6.6666670143604279E-2</v>
      </c>
      <c r="U12" s="12">
        <v>0</v>
      </c>
      <c r="V12" s="1" t="s">
        <v>346</v>
      </c>
    </row>
    <row r="13" spans="1:22" x14ac:dyDescent="0.25">
      <c r="A13" s="1" t="s">
        <v>286</v>
      </c>
      <c r="B13" s="13">
        <v>6.9658346176147461</v>
      </c>
      <c r="C13" s="11">
        <v>7</v>
      </c>
      <c r="D13" s="12">
        <v>3.3333335071802139E-2</v>
      </c>
      <c r="E13" s="11">
        <v>6</v>
      </c>
      <c r="F13" s="12">
        <v>0.45454546809196472</v>
      </c>
      <c r="G13" s="12">
        <v>0.86666667461395264</v>
      </c>
      <c r="H13" s="12">
        <v>0.63333332538604736</v>
      </c>
      <c r="I13" s="12">
        <v>0.56666666269302368</v>
      </c>
      <c r="J13" s="12">
        <v>0.76666665077209473</v>
      </c>
      <c r="K13" s="12">
        <v>0.3333333432674408</v>
      </c>
      <c r="L13" s="12">
        <v>0.29629629850387573</v>
      </c>
      <c r="M13" s="12">
        <v>0.31481480598449707</v>
      </c>
      <c r="N13" s="12">
        <v>0.31481480598449707</v>
      </c>
      <c r="O13" s="12">
        <v>0.29629629850387573</v>
      </c>
      <c r="P13" s="12">
        <v>0.31481480598449707</v>
      </c>
      <c r="Q13" s="12">
        <v>0</v>
      </c>
      <c r="R13" s="12">
        <v>0</v>
      </c>
      <c r="S13" s="12">
        <v>9.2592589557170868E-2</v>
      </c>
      <c r="T13" s="12">
        <v>3.3333335071802139E-2</v>
      </c>
      <c r="U13" s="12">
        <v>0</v>
      </c>
      <c r="V13" s="1" t="s">
        <v>347</v>
      </c>
    </row>
    <row r="14" spans="1:22" x14ac:dyDescent="0.25">
      <c r="A14" s="1" t="s">
        <v>287</v>
      </c>
      <c r="B14" s="13">
        <v>6.8997125625610352</v>
      </c>
      <c r="C14" s="11">
        <v>8.5</v>
      </c>
      <c r="D14" s="12">
        <v>7.8947365283966064E-2</v>
      </c>
      <c r="E14" s="11">
        <v>7</v>
      </c>
      <c r="F14" s="12">
        <v>1</v>
      </c>
      <c r="G14" s="12">
        <v>0.94736844301223755</v>
      </c>
      <c r="H14" s="12">
        <v>0.97368419170379639</v>
      </c>
      <c r="I14" s="12">
        <v>0.76315790414810181</v>
      </c>
      <c r="J14" s="12">
        <v>0.68421053886413574</v>
      </c>
      <c r="K14" s="12">
        <v>0</v>
      </c>
      <c r="L14" s="12">
        <v>0.29896906018257141</v>
      </c>
      <c r="M14" s="12">
        <v>0.29896906018257141</v>
      </c>
      <c r="N14" s="12">
        <v>0.30927833914756775</v>
      </c>
      <c r="O14" s="12">
        <v>0.29896906018257141</v>
      </c>
      <c r="P14" s="12">
        <v>0.27835050225257874</v>
      </c>
      <c r="Q14" s="12">
        <v>0</v>
      </c>
      <c r="R14" s="12">
        <v>0</v>
      </c>
      <c r="S14" s="12">
        <v>7.2164945304393768E-2</v>
      </c>
      <c r="T14" s="12">
        <v>0.18421052396297455</v>
      </c>
      <c r="U14" s="12">
        <v>2.6315789669752121E-2</v>
      </c>
      <c r="V14" s="1" t="s">
        <v>347</v>
      </c>
    </row>
    <row r="15" spans="1:22" x14ac:dyDescent="0.25">
      <c r="A15" s="1" t="s">
        <v>288</v>
      </c>
      <c r="B15" s="13">
        <v>6.7695770263671875</v>
      </c>
      <c r="C15" s="11">
        <v>7</v>
      </c>
      <c r="D15" s="12">
        <v>0.11764705926179886</v>
      </c>
      <c r="E15" s="11">
        <v>5</v>
      </c>
      <c r="F15" s="12">
        <v>0.72413790225982666</v>
      </c>
      <c r="G15" s="12">
        <v>0.82352942228317261</v>
      </c>
      <c r="H15" s="12">
        <v>0.67647057771682739</v>
      </c>
      <c r="I15" s="12">
        <v>0.70588237047195435</v>
      </c>
      <c r="J15" s="12">
        <v>0.52941179275512695</v>
      </c>
      <c r="K15" s="12">
        <v>0.64705884456634521</v>
      </c>
      <c r="L15" s="12">
        <v>0.27027025818824768</v>
      </c>
      <c r="M15" s="12">
        <v>0.25675675272941589</v>
      </c>
      <c r="N15" s="12">
        <v>0.27027025818824768</v>
      </c>
      <c r="O15" s="12">
        <v>0.25675675272941589</v>
      </c>
      <c r="P15" s="12">
        <v>0.25675675272941589</v>
      </c>
      <c r="Q15" s="12">
        <v>0.10000000149011612</v>
      </c>
      <c r="R15" s="12">
        <v>0.13333334028720856</v>
      </c>
      <c r="S15" s="12">
        <v>8.2191780209541321E-2</v>
      </c>
      <c r="T15" s="12">
        <v>0.11764705926179886</v>
      </c>
      <c r="U15" s="12">
        <v>2.9411764815449715E-2</v>
      </c>
      <c r="V15" s="1" t="s">
        <v>348</v>
      </c>
    </row>
    <row r="16" spans="1:22" x14ac:dyDescent="0.25">
      <c r="A16" s="1" t="s">
        <v>289</v>
      </c>
      <c r="B16" s="13">
        <v>6.7306241989135742</v>
      </c>
      <c r="C16" s="11">
        <v>10.5</v>
      </c>
      <c r="D16" s="12">
        <v>8.8888891041278839E-2</v>
      </c>
      <c r="E16" s="11">
        <v>7</v>
      </c>
      <c r="F16" s="12">
        <v>0.86486488580703735</v>
      </c>
      <c r="G16" s="12">
        <v>0.8888888955116272</v>
      </c>
      <c r="H16" s="12">
        <v>0.71111112833023071</v>
      </c>
      <c r="I16" s="12">
        <v>0.53333336114883423</v>
      </c>
      <c r="J16" s="12">
        <v>0.51111114025115967</v>
      </c>
      <c r="K16" s="12">
        <v>0.53333336114883423</v>
      </c>
      <c r="L16" s="12">
        <v>0.25961539149284363</v>
      </c>
      <c r="M16" s="12">
        <v>0.25</v>
      </c>
      <c r="N16" s="12">
        <v>0.25961539149284363</v>
      </c>
      <c r="O16" s="12">
        <v>0.22115384042263031</v>
      </c>
      <c r="P16" s="12">
        <v>0.25</v>
      </c>
      <c r="Q16" s="12">
        <v>0.17073170840740204</v>
      </c>
      <c r="R16" s="12">
        <v>9.7560971975326538E-2</v>
      </c>
      <c r="S16" s="12">
        <v>9.6153847873210907E-2</v>
      </c>
      <c r="T16" s="12">
        <v>8.8888891041278839E-2</v>
      </c>
      <c r="U16" s="12">
        <v>0</v>
      </c>
      <c r="V16" s="1" t="s">
        <v>349</v>
      </c>
    </row>
    <row r="17" spans="1:22" x14ac:dyDescent="0.25">
      <c r="A17" s="1" t="s">
        <v>290</v>
      </c>
      <c r="B17" s="13">
        <v>6.632624626159668</v>
      </c>
      <c r="C17" s="11">
        <v>15</v>
      </c>
      <c r="D17" s="12">
        <v>6.25E-2</v>
      </c>
      <c r="E17" s="11">
        <v>7</v>
      </c>
      <c r="F17" s="12">
        <v>0.6875</v>
      </c>
      <c r="G17" s="12">
        <v>0.9375</v>
      </c>
      <c r="H17" s="12">
        <v>0.6875</v>
      </c>
      <c r="I17" s="12">
        <v>0.6875</v>
      </c>
      <c r="J17" s="12">
        <v>0.65625</v>
      </c>
      <c r="K17" s="12">
        <v>0.34375</v>
      </c>
      <c r="L17" s="12">
        <v>0.27118644118309021</v>
      </c>
      <c r="M17" s="12">
        <v>0.25423729419708252</v>
      </c>
      <c r="N17" s="12">
        <v>0.25423729419708252</v>
      </c>
      <c r="O17" s="12">
        <v>0.27118644118309021</v>
      </c>
      <c r="P17" s="12">
        <v>0.25423729419708252</v>
      </c>
      <c r="Q17" s="12">
        <v>6.25E-2</v>
      </c>
      <c r="R17" s="12">
        <v>6.25E-2</v>
      </c>
      <c r="S17" s="12">
        <v>0.22033898532390594</v>
      </c>
      <c r="T17" s="12">
        <v>3.125E-2</v>
      </c>
      <c r="U17" s="12">
        <v>0</v>
      </c>
      <c r="V17" s="1" t="s">
        <v>350</v>
      </c>
    </row>
    <row r="18" spans="1:22" x14ac:dyDescent="0.25">
      <c r="A18" s="1" t="s">
        <v>291</v>
      </c>
      <c r="B18" s="13">
        <v>6.9290175437927246</v>
      </c>
      <c r="C18" s="11">
        <v>7</v>
      </c>
      <c r="D18" s="12">
        <v>3.2258063554763794E-2</v>
      </c>
      <c r="E18" s="11">
        <v>3</v>
      </c>
      <c r="F18" s="12">
        <v>0.92857140302658081</v>
      </c>
      <c r="G18" s="12">
        <v>1</v>
      </c>
      <c r="H18" s="12">
        <v>0.53333336114883423</v>
      </c>
      <c r="I18" s="12">
        <v>0.3333333432674408</v>
      </c>
      <c r="J18" s="12">
        <v>0.10000000149011612</v>
      </c>
      <c r="K18" s="12">
        <v>0.12903225421905518</v>
      </c>
      <c r="L18" s="12">
        <v>0.35897436738014221</v>
      </c>
      <c r="M18" s="12">
        <v>0.3461538553237915</v>
      </c>
      <c r="N18" s="12">
        <v>0.3461538553237915</v>
      </c>
      <c r="O18" s="12">
        <v>0.35897436738014221</v>
      </c>
      <c r="P18" s="12">
        <v>0.37179487943649292</v>
      </c>
      <c r="Q18" s="12">
        <v>3.2258063554763794E-2</v>
      </c>
      <c r="R18" s="12">
        <v>0</v>
      </c>
      <c r="S18" s="12">
        <v>0.11842105537652969</v>
      </c>
      <c r="T18" s="12">
        <v>6.6666670143604279E-2</v>
      </c>
      <c r="U18" s="12">
        <v>6.6666670143604279E-2</v>
      </c>
      <c r="V18" s="1" t="s">
        <v>350</v>
      </c>
    </row>
    <row r="19" spans="1:22" x14ac:dyDescent="0.25">
      <c r="A19" s="1" t="s">
        <v>292</v>
      </c>
      <c r="B19" s="13">
        <v>6.8602232933044434</v>
      </c>
      <c r="C19" s="11">
        <v>5</v>
      </c>
      <c r="D19" s="12">
        <v>0</v>
      </c>
      <c r="E19" s="11">
        <v>3</v>
      </c>
      <c r="F19" s="12">
        <v>0.27272728085517883</v>
      </c>
      <c r="G19" s="12">
        <v>1</v>
      </c>
      <c r="H19" s="12">
        <v>1</v>
      </c>
      <c r="I19" s="12">
        <v>1</v>
      </c>
      <c r="J19" s="12">
        <v>0.96428573131561279</v>
      </c>
      <c r="K19" s="12">
        <v>0.13793103396892548</v>
      </c>
      <c r="L19" s="12">
        <v>0.27118644118309021</v>
      </c>
      <c r="M19" s="12">
        <v>0.22033898532390594</v>
      </c>
      <c r="N19" s="12">
        <v>0.22033898532390594</v>
      </c>
      <c r="O19" s="12">
        <v>0.20338982343673706</v>
      </c>
      <c r="P19" s="12">
        <v>0.22033898532390594</v>
      </c>
      <c r="Q19" s="12">
        <v>0</v>
      </c>
      <c r="R19" s="12">
        <v>0</v>
      </c>
      <c r="S19" s="12">
        <v>8.474576473236084E-2</v>
      </c>
      <c r="T19" s="12">
        <v>0.1071428582072258</v>
      </c>
      <c r="U19" s="12">
        <v>0</v>
      </c>
      <c r="V19" s="1" t="s">
        <v>351</v>
      </c>
    </row>
    <row r="20" spans="1:22" x14ac:dyDescent="0.25">
      <c r="A20" s="1" t="s">
        <v>293</v>
      </c>
      <c r="B20" s="13">
        <v>7.1648054122924805</v>
      </c>
      <c r="C20" s="11">
        <v>10</v>
      </c>
      <c r="D20" s="12">
        <v>0</v>
      </c>
      <c r="E20" s="11">
        <v>5.5</v>
      </c>
      <c r="F20" s="12">
        <v>0.9523809552192688</v>
      </c>
      <c r="G20" s="12">
        <v>0.91111111640930176</v>
      </c>
      <c r="H20" s="12">
        <v>1</v>
      </c>
      <c r="I20" s="12">
        <v>0.8888888955116272</v>
      </c>
      <c r="J20" s="12">
        <v>0.86666667461395264</v>
      </c>
      <c r="K20" s="12">
        <v>0.1111111119389534</v>
      </c>
      <c r="L20" s="12">
        <v>0.24719101190567017</v>
      </c>
      <c r="M20" s="12">
        <v>0.23595505952835083</v>
      </c>
      <c r="N20" s="12">
        <v>0.2584269642829895</v>
      </c>
      <c r="O20" s="12">
        <v>0.2584269642829895</v>
      </c>
      <c r="P20" s="12">
        <v>0.24719101190567017</v>
      </c>
      <c r="Q20" s="12">
        <v>0</v>
      </c>
      <c r="R20" s="12">
        <v>2.500000037252903E-2</v>
      </c>
      <c r="S20" s="12">
        <v>0.20454545319080353</v>
      </c>
      <c r="T20" s="12">
        <v>6.6666670143604279E-2</v>
      </c>
      <c r="U20" s="12">
        <v>0</v>
      </c>
      <c r="V20" s="1" t="s">
        <v>352</v>
      </c>
    </row>
    <row r="21" spans="1:22" x14ac:dyDescent="0.25">
      <c r="A21" s="1" t="s">
        <v>294</v>
      </c>
      <c r="B21" s="13">
        <v>7.1838054656982422</v>
      </c>
      <c r="C21" s="11">
        <v>5</v>
      </c>
      <c r="D21" s="12">
        <v>6.6666670143604279E-2</v>
      </c>
      <c r="E21" s="11">
        <v>6.5</v>
      </c>
      <c r="F21" s="12">
        <v>0.57142859697341919</v>
      </c>
      <c r="G21" s="12">
        <v>0.96666663885116577</v>
      </c>
      <c r="H21" s="12">
        <v>1</v>
      </c>
      <c r="I21" s="12">
        <v>0.89999997615814209</v>
      </c>
      <c r="J21" s="12">
        <v>0.76666665077209473</v>
      </c>
      <c r="K21" s="12">
        <v>0.5</v>
      </c>
      <c r="L21" s="12">
        <v>0.39506173133850098</v>
      </c>
      <c r="M21" s="12">
        <v>0.37037035822868347</v>
      </c>
      <c r="N21" s="12">
        <v>0.39506173133850098</v>
      </c>
      <c r="O21" s="12">
        <v>0.38271605968475342</v>
      </c>
      <c r="P21" s="12">
        <v>0.38271605968475342</v>
      </c>
      <c r="Q21" s="12">
        <v>3.3333335071802139E-2</v>
      </c>
      <c r="R21" s="12">
        <v>0</v>
      </c>
      <c r="S21" s="12">
        <v>0.11688311398029327</v>
      </c>
      <c r="T21" s="12">
        <v>0.13333334028720856</v>
      </c>
      <c r="U21" s="12">
        <v>0.13333334028720856</v>
      </c>
      <c r="V21" s="1" t="s">
        <v>353</v>
      </c>
    </row>
    <row r="22" spans="1:22" x14ac:dyDescent="0.25">
      <c r="A22" s="1" t="s">
        <v>295</v>
      </c>
      <c r="B22" s="13">
        <v>6.4878630638122559</v>
      </c>
      <c r="C22" s="11">
        <v>7</v>
      </c>
      <c r="D22" s="12">
        <v>0.16129031777381897</v>
      </c>
      <c r="E22" s="11">
        <v>3</v>
      </c>
      <c r="F22" s="12">
        <v>0.5</v>
      </c>
      <c r="G22" s="12">
        <v>0.83333331346511841</v>
      </c>
      <c r="H22" s="12">
        <v>0.89999997615814209</v>
      </c>
      <c r="I22" s="12">
        <v>0.73333334922790527</v>
      </c>
      <c r="J22" s="12">
        <v>0.86666667461395264</v>
      </c>
      <c r="K22" s="12">
        <v>0.35483869910240173</v>
      </c>
      <c r="L22" s="12">
        <v>0.2199999988079071</v>
      </c>
      <c r="M22" s="12">
        <v>0.2199999988079071</v>
      </c>
      <c r="N22" s="12">
        <v>0.2199999988079071</v>
      </c>
      <c r="O22" s="12">
        <v>0.20000000298023224</v>
      </c>
      <c r="P22" s="12">
        <v>0.2199999988079071</v>
      </c>
      <c r="Q22" s="12">
        <v>3.3333335071802139E-2</v>
      </c>
      <c r="R22" s="12">
        <v>3.3333335071802139E-2</v>
      </c>
      <c r="S22" s="12">
        <v>0.10000000149011612</v>
      </c>
      <c r="T22" s="12">
        <v>0.13333334028720856</v>
      </c>
      <c r="U22" s="12">
        <v>0</v>
      </c>
      <c r="V22" s="1" t="s">
        <v>354</v>
      </c>
    </row>
    <row r="23" spans="1:22" x14ac:dyDescent="0.25">
      <c r="A23" s="1" t="s">
        <v>296</v>
      </c>
      <c r="B23" s="13">
        <v>6.8177499771118164</v>
      </c>
      <c r="C23" s="11">
        <v>7</v>
      </c>
      <c r="D23" s="12">
        <v>4.9180328845977783E-2</v>
      </c>
      <c r="E23" s="11">
        <v>7</v>
      </c>
      <c r="F23" s="12">
        <v>0.9821428656578064</v>
      </c>
      <c r="G23" s="12">
        <v>0.98360657691955566</v>
      </c>
      <c r="H23" s="12">
        <v>0.8196721076965332</v>
      </c>
      <c r="I23" s="12">
        <v>0.8196721076965332</v>
      </c>
      <c r="J23" s="12">
        <v>0.78688526153564453</v>
      </c>
      <c r="K23" s="12">
        <v>0.14754098653793335</v>
      </c>
      <c r="L23" s="12">
        <v>0.24347825348377228</v>
      </c>
      <c r="M23" s="12">
        <v>0.17391304671764374</v>
      </c>
      <c r="N23" s="12">
        <v>0.20869565010070801</v>
      </c>
      <c r="O23" s="12">
        <v>0.19130434095859528</v>
      </c>
      <c r="P23" s="12">
        <v>0.21739129722118378</v>
      </c>
      <c r="Q23" s="12">
        <v>3.5714287310838699E-2</v>
      </c>
      <c r="R23" s="12">
        <v>3.5714287310838699E-2</v>
      </c>
      <c r="S23" s="12">
        <v>0.25217390060424805</v>
      </c>
      <c r="T23" s="12">
        <v>8.196721225976944E-2</v>
      </c>
      <c r="U23" s="12">
        <v>0</v>
      </c>
      <c r="V23" s="1" t="s">
        <v>355</v>
      </c>
    </row>
    <row r="24" spans="1:22" x14ac:dyDescent="0.25">
      <c r="A24" s="1" t="s">
        <v>297</v>
      </c>
      <c r="B24" s="13">
        <v>6.7951889038085938</v>
      </c>
      <c r="C24" s="11">
        <v>7</v>
      </c>
      <c r="D24" s="12">
        <v>6.6666670143604279E-2</v>
      </c>
      <c r="E24" s="11">
        <v>10</v>
      </c>
      <c r="F24" s="12">
        <v>0.875</v>
      </c>
      <c r="G24" s="12">
        <v>0.96666663885116577</v>
      </c>
      <c r="H24" s="12">
        <v>0.43333333730697632</v>
      </c>
      <c r="I24" s="12">
        <v>0.40000000596046448</v>
      </c>
      <c r="J24" s="12">
        <v>0.30000001192092896</v>
      </c>
      <c r="K24" s="12">
        <v>0.3333333432674408</v>
      </c>
      <c r="L24" s="12">
        <v>0.31034481525421143</v>
      </c>
      <c r="M24" s="12">
        <v>0.29310345649719238</v>
      </c>
      <c r="N24" s="12">
        <v>0.31034481525421143</v>
      </c>
      <c r="O24" s="12">
        <v>0.31034481525421143</v>
      </c>
      <c r="P24" s="12">
        <v>0.27586206793785095</v>
      </c>
      <c r="Q24" s="12">
        <v>3.8461539894342422E-2</v>
      </c>
      <c r="R24" s="12">
        <v>3.8461539894342422E-2</v>
      </c>
      <c r="S24" s="12">
        <v>0.13333334028720856</v>
      </c>
      <c r="T24" s="12">
        <v>3.3333335071802139E-2</v>
      </c>
      <c r="U24" s="12">
        <v>0</v>
      </c>
      <c r="V24" s="1" t="s">
        <v>356</v>
      </c>
    </row>
    <row r="25" spans="1:22" x14ac:dyDescent="0.25">
      <c r="A25" s="1" t="s">
        <v>298</v>
      </c>
      <c r="B25" s="13">
        <v>6.7145729064941406</v>
      </c>
      <c r="C25" s="11">
        <v>7</v>
      </c>
      <c r="D25" s="12">
        <v>6.4516127109527588E-2</v>
      </c>
      <c r="E25" s="11">
        <v>7</v>
      </c>
      <c r="F25" s="12">
        <v>0.4444444477558136</v>
      </c>
      <c r="G25" s="12">
        <v>0.73333334922790527</v>
      </c>
      <c r="H25" s="12">
        <v>0.80000001192092896</v>
      </c>
      <c r="I25" s="12">
        <v>0.73333334922790527</v>
      </c>
      <c r="J25" s="12">
        <v>0.53333336114883423</v>
      </c>
      <c r="K25" s="12">
        <v>0.77419352531433105</v>
      </c>
      <c r="L25" s="12">
        <v>0.22857142984867096</v>
      </c>
      <c r="M25" s="12">
        <v>0.2142857164144516</v>
      </c>
      <c r="N25" s="12">
        <v>0.22857142984867096</v>
      </c>
      <c r="O25" s="12">
        <v>0.1428571492433548</v>
      </c>
      <c r="P25" s="12">
        <v>0.15714286267757416</v>
      </c>
      <c r="Q25" s="12">
        <v>3.4482758492231369E-2</v>
      </c>
      <c r="R25" s="12">
        <v>6.8965516984462738E-2</v>
      </c>
      <c r="S25" s="12">
        <v>0.17910447716712952</v>
      </c>
      <c r="T25" s="12">
        <v>6.4516127109527588E-2</v>
      </c>
      <c r="U25" s="12">
        <v>0</v>
      </c>
      <c r="V25" s="1" t="s">
        <v>357</v>
      </c>
    </row>
    <row r="26" spans="1:22" x14ac:dyDescent="0.25">
      <c r="A26" s="1" t="s">
        <v>299</v>
      </c>
      <c r="B26" s="13">
        <v>6.4660115242004395</v>
      </c>
      <c r="C26" s="11">
        <v>8</v>
      </c>
      <c r="D26" s="12">
        <v>6.25E-2</v>
      </c>
      <c r="E26" s="11">
        <v>10</v>
      </c>
      <c r="F26" s="12">
        <v>0.83333331346511841</v>
      </c>
      <c r="G26" s="12">
        <v>0.953125</v>
      </c>
      <c r="H26" s="12">
        <v>0.734375</v>
      </c>
      <c r="I26" s="12">
        <v>0.71875</v>
      </c>
      <c r="J26" s="12">
        <v>0.578125</v>
      </c>
      <c r="K26" s="12">
        <v>0.453125</v>
      </c>
      <c r="L26" s="12">
        <v>0.19480518996715546</v>
      </c>
      <c r="M26" s="12">
        <v>0.18181818723678589</v>
      </c>
      <c r="N26" s="12">
        <v>0.2142857164144516</v>
      </c>
      <c r="O26" s="12">
        <v>0.11038961261510849</v>
      </c>
      <c r="P26" s="12">
        <v>0.11688311398029327</v>
      </c>
      <c r="Q26" s="12">
        <v>0.1428571492433548</v>
      </c>
      <c r="R26" s="12">
        <v>0.1666666716337204</v>
      </c>
      <c r="S26" s="12">
        <v>0.11188811063766479</v>
      </c>
      <c r="T26" s="12">
        <v>6.25E-2</v>
      </c>
      <c r="U26" s="12">
        <v>1.5625E-2</v>
      </c>
      <c r="V26" s="1" t="s">
        <v>357</v>
      </c>
    </row>
    <row r="27" spans="1:22" x14ac:dyDescent="0.25">
      <c r="A27" s="1" t="s">
        <v>300</v>
      </c>
      <c r="B27" s="13">
        <v>6.7427887916564941</v>
      </c>
      <c r="C27" s="11">
        <v>7</v>
      </c>
      <c r="D27" s="12">
        <v>6.6666670143604279E-2</v>
      </c>
      <c r="E27" s="11">
        <v>6</v>
      </c>
      <c r="F27" s="12">
        <v>0.73076921701431274</v>
      </c>
      <c r="G27" s="12">
        <v>0.89999997615814209</v>
      </c>
      <c r="H27" s="12">
        <v>0.36666667461395264</v>
      </c>
      <c r="I27" s="12">
        <v>0.30000001192092896</v>
      </c>
      <c r="J27" s="12">
        <v>0.26666668057441711</v>
      </c>
      <c r="K27" s="12">
        <v>0.80000001192092896</v>
      </c>
      <c r="L27" s="12">
        <v>0.17543859779834747</v>
      </c>
      <c r="M27" s="12">
        <v>0.17543859779834747</v>
      </c>
      <c r="N27" s="12">
        <v>0.17543859779834747</v>
      </c>
      <c r="O27" s="12">
        <v>0.17543859779834747</v>
      </c>
      <c r="P27" s="12">
        <v>0.17543859779834747</v>
      </c>
      <c r="Q27" s="12">
        <v>3.8461539894342422E-2</v>
      </c>
      <c r="R27" s="12">
        <v>3.8461539894342422E-2</v>
      </c>
      <c r="S27" s="12">
        <v>0.17543859779834747</v>
      </c>
      <c r="T27" s="12">
        <v>3.3333335071802139E-2</v>
      </c>
      <c r="U27" s="12">
        <v>0</v>
      </c>
      <c r="V27" s="1" t="s">
        <v>358</v>
      </c>
    </row>
    <row r="28" spans="1:22" x14ac:dyDescent="0.25">
      <c r="A28" s="1" t="s">
        <v>301</v>
      </c>
      <c r="B28" s="13">
        <v>7.5549402236938477</v>
      </c>
      <c r="C28" s="11">
        <v>7</v>
      </c>
      <c r="D28" s="12">
        <v>2.5641025975346565E-2</v>
      </c>
      <c r="E28" s="11">
        <v>7</v>
      </c>
      <c r="F28" s="12">
        <v>0.59090906381607056</v>
      </c>
      <c r="G28" s="12">
        <v>1</v>
      </c>
      <c r="H28" s="12">
        <v>0.79487180709838867</v>
      </c>
      <c r="I28" s="12">
        <v>0.79487180709838867</v>
      </c>
      <c r="J28" s="12">
        <v>0.66666668653488159</v>
      </c>
      <c r="K28" s="12">
        <v>0.53846156597137451</v>
      </c>
      <c r="L28" s="12">
        <v>0.59595960378646851</v>
      </c>
      <c r="M28" s="12">
        <v>0.56565654277801514</v>
      </c>
      <c r="N28" s="12">
        <v>0.63636362552642822</v>
      </c>
      <c r="O28" s="12">
        <v>0.14141413569450378</v>
      </c>
      <c r="P28" s="12">
        <v>0.45454546809196472</v>
      </c>
      <c r="Q28" s="12">
        <v>8.6956523358821869E-2</v>
      </c>
      <c r="R28" s="12">
        <v>8.6956523358821869E-2</v>
      </c>
      <c r="S28" s="12">
        <v>0.23333333432674408</v>
      </c>
      <c r="T28" s="12">
        <v>7.6923079788684845E-2</v>
      </c>
      <c r="U28" s="12">
        <v>0</v>
      </c>
      <c r="V28" s="1" t="s">
        <v>359</v>
      </c>
    </row>
    <row r="29" spans="1:22" x14ac:dyDescent="0.25">
      <c r="A29" s="1" t="s">
        <v>302</v>
      </c>
      <c r="B29" s="13">
        <v>6.4536933898925781</v>
      </c>
      <c r="C29" s="11">
        <v>8.5</v>
      </c>
      <c r="D29" s="12">
        <v>7.6923079788684845E-2</v>
      </c>
      <c r="E29" s="11">
        <v>7</v>
      </c>
      <c r="F29" s="12">
        <v>0.68421053886413574</v>
      </c>
      <c r="G29" s="12">
        <v>0.94871795177459717</v>
      </c>
      <c r="H29" s="12">
        <v>0.8461538553237915</v>
      </c>
      <c r="I29" s="12">
        <v>0.8461538553237915</v>
      </c>
      <c r="J29" s="12">
        <v>0.74358975887298584</v>
      </c>
      <c r="K29" s="12">
        <v>0.35897436738014221</v>
      </c>
      <c r="L29" s="12">
        <v>0.22608695924282074</v>
      </c>
      <c r="M29" s="12">
        <v>0.22608695924282074</v>
      </c>
      <c r="N29" s="12">
        <v>0.22608695924282074</v>
      </c>
      <c r="O29" s="12">
        <v>0.20869565010070801</v>
      </c>
      <c r="P29" s="12">
        <v>0.23478260636329651</v>
      </c>
      <c r="Q29" s="12">
        <v>0.15789473056793213</v>
      </c>
      <c r="R29" s="12">
        <v>0.10526315867900848</v>
      </c>
      <c r="S29" s="12">
        <v>0.11304347962141037</v>
      </c>
      <c r="T29" s="12">
        <v>0.15384615957736969</v>
      </c>
      <c r="U29" s="12">
        <v>5.128205195069313E-2</v>
      </c>
      <c r="V29" s="1" t="s">
        <v>359</v>
      </c>
    </row>
    <row r="30" spans="1:22" x14ac:dyDescent="0.25">
      <c r="A30" s="1" t="s">
        <v>303</v>
      </c>
      <c r="B30" s="13">
        <v>7.2494149208068848</v>
      </c>
      <c r="C30" s="11">
        <v>7</v>
      </c>
      <c r="D30" s="12">
        <v>3.5714287310838699E-2</v>
      </c>
      <c r="E30" s="11">
        <v>7</v>
      </c>
      <c r="F30" s="12">
        <v>0.72222220897674561</v>
      </c>
      <c r="G30" s="12">
        <v>0.92857140302658081</v>
      </c>
      <c r="H30" s="12">
        <v>0.8571428656578064</v>
      </c>
      <c r="I30" s="12">
        <v>0.82142859697341919</v>
      </c>
      <c r="J30" s="12">
        <v>0.78571426868438721</v>
      </c>
      <c r="K30" s="12">
        <v>0.4285714328289032</v>
      </c>
      <c r="L30" s="12">
        <v>0.31147539615631104</v>
      </c>
      <c r="M30" s="12">
        <v>0.2950819730758667</v>
      </c>
      <c r="N30" s="12">
        <v>0.2950819730758667</v>
      </c>
      <c r="O30" s="12">
        <v>0.2950819730758667</v>
      </c>
      <c r="P30" s="12">
        <v>0.2950819730758667</v>
      </c>
      <c r="Q30" s="12">
        <v>3.9999999105930328E-2</v>
      </c>
      <c r="R30" s="12">
        <v>0</v>
      </c>
      <c r="S30" s="12">
        <v>0.1666666716337204</v>
      </c>
      <c r="T30" s="12">
        <v>7.1428574621677399E-2</v>
      </c>
      <c r="U30" s="12">
        <v>0</v>
      </c>
      <c r="V30" s="1" t="s">
        <v>360</v>
      </c>
    </row>
    <row r="31" spans="1:22" x14ac:dyDescent="0.25">
      <c r="A31" s="1" t="s">
        <v>304</v>
      </c>
      <c r="B31" s="13">
        <v>6.4929399490356445</v>
      </c>
      <c r="C31" s="11">
        <v>8.5</v>
      </c>
      <c r="D31" s="12">
        <v>3.5714287310838699E-2</v>
      </c>
      <c r="E31" s="11">
        <v>6.5</v>
      </c>
      <c r="F31" s="12">
        <v>0.55555558204650879</v>
      </c>
      <c r="G31" s="12">
        <v>0.37037035822868347</v>
      </c>
      <c r="H31" s="12">
        <v>0.29629629850387573</v>
      </c>
      <c r="I31" s="12">
        <v>0.70370370149612427</v>
      </c>
      <c r="J31" s="12">
        <v>0.14814814925193787</v>
      </c>
      <c r="K31" s="12">
        <v>0.82142859697341919</v>
      </c>
      <c r="L31" s="12">
        <v>0.31506848335266113</v>
      </c>
      <c r="M31" s="12">
        <v>0.30136987566947937</v>
      </c>
      <c r="N31" s="12">
        <v>0.31506848335266113</v>
      </c>
      <c r="O31" s="12">
        <v>0.24657534062862396</v>
      </c>
      <c r="P31" s="12">
        <v>0.23287671804428101</v>
      </c>
      <c r="Q31" s="12">
        <v>7.4074074625968933E-2</v>
      </c>
      <c r="R31" s="12">
        <v>7.4074074625968933E-2</v>
      </c>
      <c r="S31" s="12">
        <v>0.11428571492433548</v>
      </c>
      <c r="T31" s="12">
        <v>0.2142857164144516</v>
      </c>
      <c r="U31" s="12">
        <v>7.1428574621677399E-2</v>
      </c>
      <c r="V31" s="1" t="s">
        <v>361</v>
      </c>
    </row>
    <row r="32" spans="1:22" x14ac:dyDescent="0.25">
      <c r="A32" s="1" t="s">
        <v>305</v>
      </c>
      <c r="B32" s="13">
        <v>6.4921870231628418</v>
      </c>
      <c r="C32" s="11">
        <v>10</v>
      </c>
      <c r="D32" s="12">
        <v>8.8235296308994293E-2</v>
      </c>
      <c r="E32" s="11">
        <v>7</v>
      </c>
      <c r="F32" s="12">
        <v>0.30000001192092896</v>
      </c>
      <c r="G32" s="12">
        <v>0.64705884456634521</v>
      </c>
      <c r="H32" s="12">
        <v>0.4117647111415863</v>
      </c>
      <c r="I32" s="12">
        <v>0.70588237047195435</v>
      </c>
      <c r="J32" s="12">
        <v>0.32352942228317261</v>
      </c>
      <c r="K32" s="12">
        <v>0.76470589637756348</v>
      </c>
      <c r="L32" s="12">
        <v>0.25373134016990662</v>
      </c>
      <c r="M32" s="12">
        <v>0.25373134016990662</v>
      </c>
      <c r="N32" s="12">
        <v>0.25373134016990662</v>
      </c>
      <c r="O32" s="12">
        <v>0.25373134016990662</v>
      </c>
      <c r="P32" s="12">
        <v>0.25373134016990662</v>
      </c>
      <c r="Q32" s="12">
        <v>3.2258063554763794E-2</v>
      </c>
      <c r="R32" s="12">
        <v>3.2258063554763794E-2</v>
      </c>
      <c r="S32" s="12">
        <v>5.9701491147279739E-2</v>
      </c>
      <c r="T32" s="12">
        <v>8.8235296308994293E-2</v>
      </c>
      <c r="U32" s="12">
        <v>2.9411764815449715E-2</v>
      </c>
      <c r="V32" s="1" t="s">
        <v>362</v>
      </c>
    </row>
    <row r="33" spans="1:22" x14ac:dyDescent="0.25">
      <c r="A33" s="1" t="s">
        <v>306</v>
      </c>
      <c r="B33" s="13">
        <v>7.2146625518798828</v>
      </c>
      <c r="C33" s="11">
        <v>7</v>
      </c>
      <c r="D33" s="12">
        <v>2.777777798473835E-2</v>
      </c>
      <c r="E33" s="11">
        <v>7</v>
      </c>
      <c r="F33" s="12">
        <v>0.53846156597137451</v>
      </c>
      <c r="G33" s="12">
        <v>0.83333331346511841</v>
      </c>
      <c r="H33" s="12">
        <v>0.75</v>
      </c>
      <c r="I33" s="12">
        <v>0.66666668653488159</v>
      </c>
      <c r="J33" s="12">
        <v>0.6111111044883728</v>
      </c>
      <c r="K33" s="12">
        <v>0.5</v>
      </c>
      <c r="L33" s="12">
        <v>0.35593220591545105</v>
      </c>
      <c r="M33" s="12">
        <v>0.35593220591545105</v>
      </c>
      <c r="N33" s="12">
        <v>0.37288135290145874</v>
      </c>
      <c r="O33" s="12">
        <v>0.35593220591545105</v>
      </c>
      <c r="P33" s="12">
        <v>0.35593220591545105</v>
      </c>
      <c r="Q33" s="12">
        <v>0</v>
      </c>
      <c r="R33" s="12">
        <v>0</v>
      </c>
      <c r="S33" s="12">
        <v>6.7796610295772552E-2</v>
      </c>
      <c r="T33" s="12">
        <v>0.1666666716337204</v>
      </c>
      <c r="U33" s="12">
        <v>0</v>
      </c>
      <c r="V33" s="1" t="s">
        <v>363</v>
      </c>
    </row>
    <row r="34" spans="1:22" x14ac:dyDescent="0.25">
      <c r="A34" s="1" t="s">
        <v>307</v>
      </c>
      <c r="B34" s="13">
        <v>7.2300682067871094</v>
      </c>
      <c r="C34" s="11">
        <v>7</v>
      </c>
      <c r="D34" s="12">
        <v>0.10000000149011612</v>
      </c>
      <c r="E34" s="11">
        <v>6</v>
      </c>
      <c r="F34" s="12">
        <v>0.9523809552192688</v>
      </c>
      <c r="G34" s="12">
        <v>1</v>
      </c>
      <c r="H34" s="12">
        <v>1</v>
      </c>
      <c r="I34" s="12">
        <v>1</v>
      </c>
      <c r="J34" s="12">
        <v>0.96666663885116577</v>
      </c>
      <c r="K34" s="12">
        <v>0.46666666865348816</v>
      </c>
      <c r="L34" s="12">
        <v>0.24324324727058411</v>
      </c>
      <c r="M34" s="12">
        <v>0.27027025818824768</v>
      </c>
      <c r="N34" s="12">
        <v>0.24324324727058411</v>
      </c>
      <c r="O34" s="12">
        <v>0.27027025818824768</v>
      </c>
      <c r="P34" s="12">
        <v>0.24324324727058411</v>
      </c>
      <c r="Q34" s="12">
        <v>3.3333335071802139E-2</v>
      </c>
      <c r="R34" s="12">
        <v>3.3333335071802139E-2</v>
      </c>
      <c r="S34" s="12">
        <v>0.21621622145175934</v>
      </c>
      <c r="T34" s="12">
        <v>0.1666666716337204</v>
      </c>
      <c r="U34" s="12">
        <v>0</v>
      </c>
      <c r="V34" s="1" t="s">
        <v>364</v>
      </c>
    </row>
    <row r="35" spans="1:22" x14ac:dyDescent="0.25">
      <c r="A35" s="1" t="s">
        <v>308</v>
      </c>
      <c r="B35" s="13">
        <v>6.3734560012817383</v>
      </c>
      <c r="C35" s="11">
        <v>7</v>
      </c>
      <c r="D35" s="12">
        <v>6.6666670143604279E-2</v>
      </c>
      <c r="E35" s="11">
        <v>5</v>
      </c>
      <c r="F35" s="12">
        <v>0.42307692766189575</v>
      </c>
      <c r="G35" s="12">
        <v>0.93333333730697632</v>
      </c>
      <c r="H35" s="12">
        <v>0.86666667461395264</v>
      </c>
      <c r="I35" s="12">
        <v>0.80000001192092896</v>
      </c>
      <c r="J35" s="12">
        <v>0.66666668653488159</v>
      </c>
      <c r="K35" s="12">
        <v>0.3333333432674408</v>
      </c>
      <c r="L35" s="12">
        <v>0.15000000596046448</v>
      </c>
      <c r="M35" s="12">
        <v>0.13750000298023224</v>
      </c>
      <c r="N35" s="12">
        <v>0.13750000298023224</v>
      </c>
      <c r="O35" s="12">
        <v>0.13750000298023224</v>
      </c>
      <c r="P35" s="12">
        <v>0.15000000596046448</v>
      </c>
      <c r="Q35" s="12">
        <v>7.6923079788684845E-2</v>
      </c>
      <c r="R35" s="12">
        <v>3.8461539894342422E-2</v>
      </c>
      <c r="S35" s="12">
        <v>0.11594203114509583</v>
      </c>
      <c r="T35" s="12">
        <v>6.6666670143604279E-2</v>
      </c>
      <c r="U35" s="12">
        <v>0</v>
      </c>
      <c r="V35" s="1" t="s">
        <v>365</v>
      </c>
    </row>
    <row r="36" spans="1:22" x14ac:dyDescent="0.25">
      <c r="A36" s="1" t="s">
        <v>309</v>
      </c>
      <c r="B36" s="13">
        <v>7.0450167655944824</v>
      </c>
      <c r="C36" s="11">
        <v>5</v>
      </c>
      <c r="D36" s="12">
        <v>6.8965516984462738E-2</v>
      </c>
      <c r="E36" s="11">
        <v>5</v>
      </c>
      <c r="F36" s="12">
        <v>0.63999998569488525</v>
      </c>
      <c r="G36" s="12">
        <v>1</v>
      </c>
      <c r="H36" s="12">
        <v>0.93103450536727905</v>
      </c>
      <c r="I36" s="12">
        <v>0.93103450536727905</v>
      </c>
      <c r="J36" s="12">
        <v>0.72413790225982666</v>
      </c>
      <c r="K36" s="12">
        <v>0.31034481525421143</v>
      </c>
      <c r="L36" s="12">
        <v>0.27397260069847107</v>
      </c>
      <c r="M36" s="12">
        <v>0.27397260069847107</v>
      </c>
      <c r="N36" s="12">
        <v>0.27397260069847107</v>
      </c>
      <c r="O36" s="12">
        <v>0.24657534062862396</v>
      </c>
      <c r="P36" s="12">
        <v>0.26027396321296692</v>
      </c>
      <c r="Q36" s="12">
        <v>6.8965516984462738E-2</v>
      </c>
      <c r="R36" s="12">
        <v>3.4482758492231369E-2</v>
      </c>
      <c r="S36" s="12">
        <v>0.16438356041908264</v>
      </c>
      <c r="T36" s="12">
        <v>0</v>
      </c>
      <c r="U36" s="12">
        <v>0</v>
      </c>
      <c r="V36" s="1" t="s">
        <v>366</v>
      </c>
    </row>
    <row r="37" spans="1:22" x14ac:dyDescent="0.25">
      <c r="A37" s="1" t="s">
        <v>310</v>
      </c>
      <c r="B37" s="13">
        <v>7.4020633697509766</v>
      </c>
      <c r="C37" s="11">
        <v>9.5</v>
      </c>
      <c r="D37" s="12">
        <v>2.857142873108387E-2</v>
      </c>
      <c r="E37" s="11">
        <v>7</v>
      </c>
      <c r="F37" s="12">
        <v>0.72413790225982666</v>
      </c>
      <c r="G37" s="12">
        <v>1</v>
      </c>
      <c r="H37" s="12">
        <v>0.91428571939468384</v>
      </c>
      <c r="I37" s="12">
        <v>0.88571429252624512</v>
      </c>
      <c r="J37" s="12">
        <v>0.80000001192092896</v>
      </c>
      <c r="K37" s="12">
        <v>0.60000002384185791</v>
      </c>
      <c r="L37" s="12">
        <v>0.28846153616905212</v>
      </c>
      <c r="M37" s="12">
        <v>0.26923078298568726</v>
      </c>
      <c r="N37" s="12">
        <v>0.28846153616905212</v>
      </c>
      <c r="O37" s="12">
        <v>0.26923078298568726</v>
      </c>
      <c r="P37" s="12">
        <v>0.32692307233810425</v>
      </c>
      <c r="Q37" s="12">
        <v>6.8965516984462738E-2</v>
      </c>
      <c r="R37" s="12">
        <v>0</v>
      </c>
      <c r="S37" s="12">
        <v>7.8431375324726105E-2</v>
      </c>
      <c r="T37" s="12">
        <v>8.5714288055896759E-2</v>
      </c>
      <c r="U37" s="12">
        <v>2.857142873108387E-2</v>
      </c>
      <c r="V37" s="1" t="s">
        <v>367</v>
      </c>
    </row>
    <row r="38" spans="1:22" x14ac:dyDescent="0.25">
      <c r="A38" s="1" t="s">
        <v>311</v>
      </c>
      <c r="B38" s="13">
        <v>7.2049298286437988</v>
      </c>
      <c r="C38" s="11">
        <v>7</v>
      </c>
      <c r="D38" s="12">
        <v>6.4516127109527588E-2</v>
      </c>
      <c r="E38" s="11">
        <v>5</v>
      </c>
      <c r="F38" s="12">
        <v>0.66666668653488159</v>
      </c>
      <c r="G38" s="12">
        <v>0.90322577953338623</v>
      </c>
      <c r="H38" s="12">
        <v>0.87096774578094482</v>
      </c>
      <c r="I38" s="12">
        <v>0.80645161867141724</v>
      </c>
      <c r="J38" s="12">
        <v>0.70967739820480347</v>
      </c>
      <c r="K38" s="12">
        <v>0.58064514398574829</v>
      </c>
      <c r="L38" s="12">
        <v>0.29090908169746399</v>
      </c>
      <c r="M38" s="12">
        <v>0.27272728085517883</v>
      </c>
      <c r="N38" s="12">
        <v>0.30000001192092896</v>
      </c>
      <c r="O38" s="12">
        <v>0.27272728085517883</v>
      </c>
      <c r="P38" s="12">
        <v>0.28181818127632141</v>
      </c>
      <c r="Q38" s="12">
        <v>3.9999999105930328E-2</v>
      </c>
      <c r="R38" s="12">
        <v>7.9999998211860657E-2</v>
      </c>
      <c r="S38" s="12">
        <v>9.0909093618392944E-2</v>
      </c>
      <c r="T38" s="12">
        <v>3.2258063554763794E-2</v>
      </c>
      <c r="U38" s="12">
        <v>3.2258063554763794E-2</v>
      </c>
      <c r="V38" s="1" t="s">
        <v>368</v>
      </c>
    </row>
    <row r="39" spans="1:22" x14ac:dyDescent="0.25">
      <c r="A39" s="1" t="s">
        <v>312</v>
      </c>
      <c r="B39" s="13">
        <v>7.3657116889953613</v>
      </c>
      <c r="C39" s="11">
        <v>10</v>
      </c>
      <c r="D39" s="12">
        <v>3.3333335071802139E-2</v>
      </c>
      <c r="E39" s="11">
        <v>5</v>
      </c>
      <c r="F39" s="12">
        <v>0.83333331346511841</v>
      </c>
      <c r="G39" s="12">
        <v>0.89999997615814209</v>
      </c>
      <c r="H39" s="12">
        <v>0.60000002384185791</v>
      </c>
      <c r="I39" s="12">
        <v>0.46666666865348816</v>
      </c>
      <c r="J39" s="12">
        <v>0.36666667461395264</v>
      </c>
      <c r="K39" s="12">
        <v>0.86666667461395264</v>
      </c>
      <c r="L39" s="12">
        <v>0.27272728085517883</v>
      </c>
      <c r="M39" s="12">
        <v>0.29090908169746399</v>
      </c>
      <c r="N39" s="12">
        <v>0.29090908169746399</v>
      </c>
      <c r="O39" s="12">
        <v>0.29090908169746399</v>
      </c>
      <c r="P39" s="12">
        <v>0.27272728085517883</v>
      </c>
      <c r="Q39" s="12">
        <v>0</v>
      </c>
      <c r="R39" s="12">
        <v>3.3333335071802139E-2</v>
      </c>
      <c r="S39" s="12">
        <v>7.2727270424365997E-2</v>
      </c>
      <c r="T39" s="12">
        <v>0.20000000298023224</v>
      </c>
      <c r="U39" s="12">
        <v>0</v>
      </c>
      <c r="V39" s="1" t="s">
        <v>368</v>
      </c>
    </row>
    <row r="40" spans="1:22" x14ac:dyDescent="0.25">
      <c r="A40" s="1" t="s">
        <v>313</v>
      </c>
      <c r="B40" s="13">
        <v>6.9791970252990723</v>
      </c>
      <c r="C40" s="11">
        <v>7</v>
      </c>
      <c r="D40" s="12">
        <v>8.8888891041278839E-2</v>
      </c>
      <c r="E40" s="11">
        <v>7</v>
      </c>
      <c r="F40" s="12">
        <v>0.8888888955116272</v>
      </c>
      <c r="G40" s="12">
        <v>0.8888888955116272</v>
      </c>
      <c r="H40" s="12">
        <v>0.71111112833023071</v>
      </c>
      <c r="I40" s="12">
        <v>0.73333334922790527</v>
      </c>
      <c r="J40" s="12">
        <v>0.62222224473953247</v>
      </c>
      <c r="K40" s="12">
        <v>0.60000002384185791</v>
      </c>
      <c r="L40" s="12">
        <v>0.23376622796058655</v>
      </c>
      <c r="M40" s="12">
        <v>0.20779220759868622</v>
      </c>
      <c r="N40" s="12">
        <v>0.20779220759868622</v>
      </c>
      <c r="O40" s="12">
        <v>0.20779220759868622</v>
      </c>
      <c r="P40" s="12">
        <v>0.20779220759868622</v>
      </c>
      <c r="Q40" s="12">
        <v>2.2727273404598236E-2</v>
      </c>
      <c r="R40" s="12">
        <v>0</v>
      </c>
      <c r="S40" s="12">
        <v>9.2105261981487274E-2</v>
      </c>
      <c r="T40" s="12">
        <v>0.17777778208255768</v>
      </c>
      <c r="U40" s="12">
        <v>2.222222276031971E-2</v>
      </c>
      <c r="V40" s="1" t="s">
        <v>369</v>
      </c>
    </row>
    <row r="41" spans="1:22" x14ac:dyDescent="0.25">
      <c r="A41" s="1" t="s">
        <v>314</v>
      </c>
      <c r="B41" s="13">
        <v>7.0258231163024902</v>
      </c>
      <c r="C41" s="11">
        <v>10.5</v>
      </c>
      <c r="D41" s="12">
        <v>6.6666670143604279E-2</v>
      </c>
      <c r="E41" s="11">
        <v>7</v>
      </c>
      <c r="F41" s="12">
        <v>0.70370370149612427</v>
      </c>
      <c r="G41" s="12">
        <v>0.96666663885116577</v>
      </c>
      <c r="H41" s="12">
        <v>1</v>
      </c>
      <c r="I41" s="12">
        <v>1</v>
      </c>
      <c r="J41" s="12">
        <v>1</v>
      </c>
      <c r="K41" s="12">
        <v>3.3333335071802139E-2</v>
      </c>
      <c r="L41" s="12">
        <v>0.32727271318435669</v>
      </c>
      <c r="M41" s="12">
        <v>0.29090908169746399</v>
      </c>
      <c r="N41" s="12">
        <v>0.29090908169746399</v>
      </c>
      <c r="O41" s="12">
        <v>0.27272728085517883</v>
      </c>
      <c r="P41" s="12">
        <v>0.29090908169746399</v>
      </c>
      <c r="Q41" s="12">
        <v>0</v>
      </c>
      <c r="R41" s="12">
        <v>0</v>
      </c>
      <c r="S41" s="12">
        <v>0.14545454084873199</v>
      </c>
      <c r="T41" s="12">
        <v>0</v>
      </c>
      <c r="U41" s="12">
        <v>0</v>
      </c>
      <c r="V41" s="1" t="s">
        <v>370</v>
      </c>
    </row>
    <row r="42" spans="1:22" x14ac:dyDescent="0.25">
      <c r="A42" s="1" t="s">
        <v>315</v>
      </c>
      <c r="B42" s="13">
        <v>6.7733144760131836</v>
      </c>
      <c r="C42" s="11">
        <v>7</v>
      </c>
      <c r="D42" s="12">
        <v>2.500000037252903E-2</v>
      </c>
      <c r="E42" s="11">
        <v>7</v>
      </c>
      <c r="F42" s="12">
        <v>0.52380955219268799</v>
      </c>
      <c r="G42" s="12">
        <v>0.94871795177459717</v>
      </c>
      <c r="H42" s="12">
        <v>0.66666668653488159</v>
      </c>
      <c r="I42" s="12">
        <v>0.61538463830947876</v>
      </c>
      <c r="J42" s="12">
        <v>0.53846156597137451</v>
      </c>
      <c r="K42" s="12">
        <v>0.47499999403953552</v>
      </c>
      <c r="L42" s="12">
        <v>0.3333333432674408</v>
      </c>
      <c r="M42" s="12">
        <v>0.3095238208770752</v>
      </c>
      <c r="N42" s="12">
        <v>0.28571429848670959</v>
      </c>
      <c r="O42" s="12">
        <v>0.3214285671710968</v>
      </c>
      <c r="P42" s="12">
        <v>0.3095238208770752</v>
      </c>
      <c r="Q42" s="12">
        <v>4.3478261679410934E-2</v>
      </c>
      <c r="R42" s="12">
        <v>4.3478261679410934E-2</v>
      </c>
      <c r="S42" s="12">
        <v>0.1428571492433548</v>
      </c>
      <c r="T42" s="12">
        <v>0.27500000596046448</v>
      </c>
      <c r="U42" s="12">
        <v>0</v>
      </c>
      <c r="V42" s="1" t="s">
        <v>371</v>
      </c>
    </row>
    <row r="43" spans="1:22" x14ac:dyDescent="0.25">
      <c r="A43" s="1" t="s">
        <v>316</v>
      </c>
      <c r="B43" s="13">
        <v>6.5343666076660156</v>
      </c>
      <c r="C43" s="11">
        <v>10</v>
      </c>
      <c r="D43" s="12">
        <v>9.6774190664291382E-2</v>
      </c>
      <c r="E43" s="11">
        <v>5</v>
      </c>
      <c r="F43" s="12">
        <v>0.41935482621192932</v>
      </c>
      <c r="G43" s="12">
        <v>0.66666668653488159</v>
      </c>
      <c r="H43" s="12">
        <v>0.63333332538604736</v>
      </c>
      <c r="I43" s="12">
        <v>0.73333334922790527</v>
      </c>
      <c r="J43" s="12">
        <v>0.30000001192092896</v>
      </c>
      <c r="K43" s="12">
        <v>0.80645161867141724</v>
      </c>
      <c r="L43" s="12">
        <v>0.25531914830207825</v>
      </c>
      <c r="M43" s="12">
        <v>0.25531914830207825</v>
      </c>
      <c r="N43" s="12">
        <v>0.25531914830207825</v>
      </c>
      <c r="O43" s="12">
        <v>0.27659574151039124</v>
      </c>
      <c r="P43" s="12">
        <v>0.25531914830207825</v>
      </c>
      <c r="Q43" s="12">
        <v>6.4516127109527588E-2</v>
      </c>
      <c r="R43" s="12">
        <v>9.6774190664291382E-2</v>
      </c>
      <c r="S43" s="12">
        <v>0.25531914830207825</v>
      </c>
      <c r="T43" s="12">
        <v>3.2258063554763794E-2</v>
      </c>
      <c r="U43" s="12">
        <v>3.2258063554763794E-2</v>
      </c>
      <c r="V43" s="1" t="s">
        <v>372</v>
      </c>
    </row>
    <row r="44" spans="1:22" x14ac:dyDescent="0.25">
      <c r="A44" s="1" t="s">
        <v>317</v>
      </c>
      <c r="B44" s="13">
        <v>7.774993896484375</v>
      </c>
      <c r="C44" s="11">
        <v>5</v>
      </c>
      <c r="D44" s="12">
        <v>9.6774190664291382E-2</v>
      </c>
      <c r="E44" s="11">
        <v>5</v>
      </c>
      <c r="F44" s="12">
        <v>0.93548387289047241</v>
      </c>
      <c r="G44" s="12">
        <v>0.90322577953338623</v>
      </c>
      <c r="H44" s="12">
        <v>0.87096774578094482</v>
      </c>
      <c r="I44" s="12">
        <v>0.87096774578094482</v>
      </c>
      <c r="J44" s="12">
        <v>0.83870965242385864</v>
      </c>
      <c r="K44" s="12">
        <v>0.58064514398574829</v>
      </c>
      <c r="L44" s="12">
        <v>0.3333333432674408</v>
      </c>
      <c r="M44" s="12">
        <v>0.30769231915473938</v>
      </c>
      <c r="N44" s="12">
        <v>0.32051283121109009</v>
      </c>
      <c r="O44" s="12">
        <v>0.32051283121109009</v>
      </c>
      <c r="P44" s="12">
        <v>0.32051283121109009</v>
      </c>
      <c r="Q44" s="12">
        <v>3.2258063554763794E-2</v>
      </c>
      <c r="R44" s="12">
        <v>0</v>
      </c>
      <c r="S44" s="12">
        <v>3.8961037993431091E-2</v>
      </c>
      <c r="T44" s="12">
        <v>0</v>
      </c>
      <c r="U44" s="12">
        <v>0</v>
      </c>
      <c r="V44" s="1" t="s">
        <v>373</v>
      </c>
    </row>
    <row r="45" spans="1:22" x14ac:dyDescent="0.25">
      <c r="A45" s="1" t="s">
        <v>318</v>
      </c>
      <c r="B45" s="13">
        <v>6.9531936645507813</v>
      </c>
      <c r="C45" s="11">
        <v>7</v>
      </c>
      <c r="D45" s="12">
        <v>0</v>
      </c>
      <c r="E45" s="11">
        <v>5</v>
      </c>
      <c r="F45" s="12">
        <v>0.4482758641242981</v>
      </c>
      <c r="G45" s="12">
        <v>0.58620691299438477</v>
      </c>
      <c r="H45" s="12">
        <v>0.4482758641242981</v>
      </c>
      <c r="I45" s="12">
        <v>0.89655172824859619</v>
      </c>
      <c r="J45" s="12">
        <v>0.34482759237289429</v>
      </c>
      <c r="K45" s="12">
        <v>0.89655172824859619</v>
      </c>
      <c r="L45" s="12">
        <v>0.19230769574642181</v>
      </c>
      <c r="M45" s="12">
        <v>0.19230769574642181</v>
      </c>
      <c r="N45" s="12">
        <v>0.19230769574642181</v>
      </c>
      <c r="O45" s="12">
        <v>0.19230769574642181</v>
      </c>
      <c r="P45" s="12">
        <v>0.19230769574642181</v>
      </c>
      <c r="Q45" s="12">
        <v>6.8965516984462738E-2</v>
      </c>
      <c r="R45" s="12">
        <v>3.4482758492231369E-2</v>
      </c>
      <c r="S45" s="12">
        <v>9.375E-2</v>
      </c>
      <c r="T45" s="12">
        <v>6.8965516984462738E-2</v>
      </c>
      <c r="U45" s="12">
        <v>0</v>
      </c>
      <c r="V45" s="1" t="s">
        <v>374</v>
      </c>
    </row>
    <row r="46" spans="1:22" x14ac:dyDescent="0.25">
      <c r="A46" s="1" t="s">
        <v>319</v>
      </c>
      <c r="B46" s="13">
        <v>6.8843679428100586</v>
      </c>
      <c r="C46" s="11">
        <v>7</v>
      </c>
      <c r="D46" s="12">
        <v>3.125E-2</v>
      </c>
      <c r="E46" s="11">
        <v>7</v>
      </c>
      <c r="F46" s="12">
        <v>0.70833331346511841</v>
      </c>
      <c r="G46" s="12">
        <v>0.96774190664291382</v>
      </c>
      <c r="H46" s="12">
        <v>0.77419352531433105</v>
      </c>
      <c r="I46" s="12">
        <v>0.80645161867141724</v>
      </c>
      <c r="J46" s="12">
        <v>0.74193549156188965</v>
      </c>
      <c r="K46" s="12">
        <v>0.25</v>
      </c>
      <c r="L46" s="12">
        <v>0.3333333432674408</v>
      </c>
      <c r="M46" s="12">
        <v>0.3333333432674408</v>
      </c>
      <c r="N46" s="12">
        <v>0.31578946113586426</v>
      </c>
      <c r="O46" s="12">
        <v>0.31578946113586426</v>
      </c>
      <c r="P46" s="12">
        <v>0.31578946113586426</v>
      </c>
      <c r="Q46" s="12">
        <v>0.1071428582072258</v>
      </c>
      <c r="R46" s="12">
        <v>0.1071428582072258</v>
      </c>
      <c r="S46" s="12">
        <v>7.0175439119338989E-2</v>
      </c>
      <c r="T46" s="12">
        <v>0.15625</v>
      </c>
      <c r="U46" s="12">
        <v>3.125E-2</v>
      </c>
      <c r="V46" s="1" t="s">
        <v>375</v>
      </c>
    </row>
    <row r="47" spans="1:22" x14ac:dyDescent="0.25">
      <c r="A47" s="1" t="s">
        <v>320</v>
      </c>
      <c r="B47" s="13">
        <v>7.2038187980651855</v>
      </c>
      <c r="C47" s="11">
        <v>7</v>
      </c>
      <c r="D47" s="12">
        <v>0.10000000149011612</v>
      </c>
      <c r="E47" s="11">
        <v>7</v>
      </c>
      <c r="F47" s="12">
        <v>0.70370370149612427</v>
      </c>
      <c r="G47" s="12">
        <v>0.96666663885116577</v>
      </c>
      <c r="H47" s="12">
        <v>0.83333331346511841</v>
      </c>
      <c r="I47" s="12">
        <v>0.83333331346511841</v>
      </c>
      <c r="J47" s="12">
        <v>0.46666666865348816</v>
      </c>
      <c r="K47" s="12">
        <v>0.66666668653488159</v>
      </c>
      <c r="L47" s="12">
        <v>0.38461539149284363</v>
      </c>
      <c r="M47" s="12">
        <v>0.30769231915473938</v>
      </c>
      <c r="N47" s="12">
        <v>0.38461539149284363</v>
      </c>
      <c r="O47" s="12">
        <v>0.32692307233810425</v>
      </c>
      <c r="P47" s="12">
        <v>0.36538460850715637</v>
      </c>
      <c r="Q47" s="12">
        <v>0.13793103396892548</v>
      </c>
      <c r="R47" s="12">
        <v>0.10344827920198441</v>
      </c>
      <c r="S47" s="12">
        <v>0.15384615957736969</v>
      </c>
      <c r="T47" s="12">
        <v>3.3333335071802139E-2</v>
      </c>
      <c r="U47" s="12">
        <v>0</v>
      </c>
      <c r="V47" s="1" t="s">
        <v>375</v>
      </c>
    </row>
    <row r="48" spans="1:22" x14ac:dyDescent="0.25">
      <c r="A48" s="1" t="s">
        <v>321</v>
      </c>
      <c r="B48" s="13">
        <v>7.1865706443786621</v>
      </c>
      <c r="C48" s="11">
        <v>8.5</v>
      </c>
      <c r="D48" s="12">
        <v>8.5714288055896759E-2</v>
      </c>
      <c r="E48" s="11">
        <v>5</v>
      </c>
      <c r="F48" s="12">
        <v>0.75862067937850952</v>
      </c>
      <c r="G48" s="12">
        <v>0.77142858505249023</v>
      </c>
      <c r="H48" s="12">
        <v>0.82857143878936768</v>
      </c>
      <c r="I48" s="12">
        <v>0.8571428656578064</v>
      </c>
      <c r="J48" s="12">
        <v>0.80000001192092896</v>
      </c>
      <c r="K48" s="12">
        <v>0.34285715222358704</v>
      </c>
      <c r="L48" s="12">
        <v>0.3333333432674408</v>
      </c>
      <c r="M48" s="12">
        <v>0.3333333432674408</v>
      </c>
      <c r="N48" s="12">
        <v>0.3333333432674408</v>
      </c>
      <c r="O48" s="12">
        <v>0.3333333432674408</v>
      </c>
      <c r="P48" s="12">
        <v>0.3333333432674408</v>
      </c>
      <c r="Q48" s="12">
        <v>2.857142873108387E-2</v>
      </c>
      <c r="R48" s="12">
        <v>2.857142873108387E-2</v>
      </c>
      <c r="S48" s="12">
        <v>0.125</v>
      </c>
      <c r="T48" s="12">
        <v>5.714285746216774E-2</v>
      </c>
      <c r="U48" s="12">
        <v>0</v>
      </c>
      <c r="V48" s="1" t="s">
        <v>375</v>
      </c>
    </row>
    <row r="49" spans="1:22" x14ac:dyDescent="0.25">
      <c r="A49" s="1" t="s">
        <v>322</v>
      </c>
      <c r="B49" s="13">
        <v>7.9342131614685059</v>
      </c>
      <c r="C49" s="11">
        <v>7</v>
      </c>
      <c r="D49" s="12">
        <v>0</v>
      </c>
      <c r="E49" s="11">
        <v>7</v>
      </c>
      <c r="F49" s="12">
        <v>0.6538461446762085</v>
      </c>
      <c r="G49" s="12">
        <v>0.80769228935241699</v>
      </c>
      <c r="H49" s="12">
        <v>0.76923078298568726</v>
      </c>
      <c r="I49" s="12">
        <v>0.80769228935241699</v>
      </c>
      <c r="J49" s="12">
        <v>0.73076921701431274</v>
      </c>
      <c r="K49" s="12">
        <v>0.88461536169052124</v>
      </c>
      <c r="L49" s="12">
        <v>0.42553192377090454</v>
      </c>
      <c r="M49" s="12">
        <v>0.42553192377090454</v>
      </c>
      <c r="N49" s="12">
        <v>0.42553192377090454</v>
      </c>
      <c r="O49" s="12">
        <v>0.42553192377090454</v>
      </c>
      <c r="P49" s="12">
        <v>0.46808511018753052</v>
      </c>
      <c r="Q49" s="12">
        <v>3.8461539894342422E-2</v>
      </c>
      <c r="R49" s="12">
        <v>3.8461539894342422E-2</v>
      </c>
      <c r="S49" s="12">
        <v>0.14893616735935211</v>
      </c>
      <c r="T49" s="12">
        <v>3.8461539894342422E-2</v>
      </c>
      <c r="U49" s="12">
        <v>3.8461539894342422E-2</v>
      </c>
      <c r="V49" s="1" t="s">
        <v>375</v>
      </c>
    </row>
    <row r="50" spans="1:22" x14ac:dyDescent="0.25">
      <c r="A50" s="1" t="s">
        <v>323</v>
      </c>
      <c r="B50" s="13">
        <v>7.1575078964233398</v>
      </c>
      <c r="C50" s="11">
        <v>7</v>
      </c>
      <c r="D50" s="12">
        <v>2.500000037252903E-2</v>
      </c>
      <c r="E50" s="11">
        <v>5</v>
      </c>
      <c r="F50" s="12">
        <v>0.52631580829620361</v>
      </c>
      <c r="G50" s="12">
        <v>0.77499997615814209</v>
      </c>
      <c r="H50" s="12">
        <v>0.77499997615814209</v>
      </c>
      <c r="I50" s="12">
        <v>0.75</v>
      </c>
      <c r="J50" s="12">
        <v>0.67500001192092896</v>
      </c>
      <c r="K50" s="12">
        <v>0.80000001192092896</v>
      </c>
      <c r="L50" s="12">
        <v>0.22123894095420837</v>
      </c>
      <c r="M50" s="12">
        <v>0.21238937973976135</v>
      </c>
      <c r="N50" s="12">
        <v>0.21238937973976135</v>
      </c>
      <c r="O50" s="12">
        <v>0.21238937973976135</v>
      </c>
      <c r="P50" s="12">
        <v>0.22123894095420837</v>
      </c>
      <c r="Q50" s="12">
        <v>2.6315789669752121E-2</v>
      </c>
      <c r="R50" s="12">
        <v>2.6315789669752121E-2</v>
      </c>
      <c r="S50" s="12">
        <v>7.0796459913253784E-2</v>
      </c>
      <c r="T50" s="12">
        <v>7.5000002980232239E-2</v>
      </c>
      <c r="U50" s="12">
        <v>2.500000037252903E-2</v>
      </c>
      <c r="V50" s="1" t="s">
        <v>376</v>
      </c>
    </row>
    <row r="51" spans="1:22" x14ac:dyDescent="0.25">
      <c r="A51" s="1" t="s">
        <v>324</v>
      </c>
      <c r="B51" s="13">
        <v>6.9326744079589844</v>
      </c>
      <c r="C51" s="11">
        <v>7</v>
      </c>
      <c r="D51" s="12">
        <v>8.5714288055896759E-2</v>
      </c>
      <c r="E51" s="11">
        <v>5</v>
      </c>
      <c r="F51" s="12">
        <v>0.66666668653488159</v>
      </c>
      <c r="G51" s="12">
        <v>0.96774190664291382</v>
      </c>
      <c r="H51" s="12">
        <v>0.61290323734283447</v>
      </c>
      <c r="I51" s="12">
        <v>0.54838711023330688</v>
      </c>
      <c r="J51" s="12">
        <v>0.48387095332145691</v>
      </c>
      <c r="K51" s="12">
        <v>0.62857145071029663</v>
      </c>
      <c r="L51" s="12">
        <v>0.31707316637039185</v>
      </c>
      <c r="M51" s="12">
        <v>0.31707316637039185</v>
      </c>
      <c r="N51" s="12">
        <v>0.31707316637039185</v>
      </c>
      <c r="O51" s="12">
        <v>0.29268291592597961</v>
      </c>
      <c r="P51" s="12">
        <v>0.31707316637039185</v>
      </c>
      <c r="Q51" s="12">
        <v>4.1666667908430099E-2</v>
      </c>
      <c r="R51" s="12">
        <v>4.1666667908430099E-2</v>
      </c>
      <c r="S51" s="12">
        <v>0.12195122241973877</v>
      </c>
      <c r="T51" s="12">
        <v>0.25806450843811035</v>
      </c>
      <c r="U51" s="12">
        <v>0</v>
      </c>
      <c r="V51" s="1" t="s">
        <v>377</v>
      </c>
    </row>
    <row r="52" spans="1:22" x14ac:dyDescent="0.25">
      <c r="A52" s="1" t="s">
        <v>325</v>
      </c>
      <c r="B52" s="13">
        <v>7.3850307464599609</v>
      </c>
      <c r="C52" s="11">
        <v>7</v>
      </c>
      <c r="D52" s="12">
        <v>3.2258063554763794E-2</v>
      </c>
      <c r="E52" s="11">
        <v>7</v>
      </c>
      <c r="F52" s="12">
        <v>0.73684209585189819</v>
      </c>
      <c r="G52" s="12">
        <v>1</v>
      </c>
      <c r="H52" s="12">
        <v>0.80000001192092896</v>
      </c>
      <c r="I52" s="12">
        <v>0.73333334922790527</v>
      </c>
      <c r="J52" s="12">
        <v>0.66666668653488159</v>
      </c>
      <c r="K52" s="12">
        <v>0.54838711023330688</v>
      </c>
      <c r="L52" s="12">
        <v>0.33846154808998108</v>
      </c>
      <c r="M52" s="12">
        <v>0.30769231915473938</v>
      </c>
      <c r="N52" s="12">
        <v>0.32307693362236023</v>
      </c>
      <c r="O52" s="12">
        <v>0.32307693362236023</v>
      </c>
      <c r="P52" s="12">
        <v>0.32307693362236023</v>
      </c>
      <c r="Q52" s="12">
        <v>3.4482758492231369E-2</v>
      </c>
      <c r="R52" s="12">
        <v>3.4482758492231369E-2</v>
      </c>
      <c r="S52" s="12">
        <v>7.8125E-2</v>
      </c>
      <c r="T52" s="12">
        <v>6.4516127109527588E-2</v>
      </c>
      <c r="U52" s="12">
        <v>3.2258063554763794E-2</v>
      </c>
      <c r="V52" s="1" t="s">
        <v>378</v>
      </c>
    </row>
    <row r="53" spans="1:22" x14ac:dyDescent="0.25">
      <c r="A53" s="1" t="s">
        <v>326</v>
      </c>
      <c r="B53" s="13">
        <v>6.839592456817627</v>
      </c>
      <c r="C53" s="11">
        <v>11</v>
      </c>
      <c r="D53" s="12">
        <v>0.13333334028720856</v>
      </c>
      <c r="E53" s="11">
        <v>7</v>
      </c>
      <c r="F53" s="12">
        <v>0.68000000715255737</v>
      </c>
      <c r="G53" s="12">
        <v>0.86666667461395264</v>
      </c>
      <c r="H53" s="12">
        <v>0.69999998807907104</v>
      </c>
      <c r="I53" s="12">
        <v>0.63333332538604736</v>
      </c>
      <c r="J53" s="12">
        <v>0.60000002384185791</v>
      </c>
      <c r="K53" s="12">
        <v>0.69999998807907104</v>
      </c>
      <c r="L53" s="12">
        <v>0.32558140158653259</v>
      </c>
      <c r="M53" s="12">
        <v>0.26744186878204346</v>
      </c>
      <c r="N53" s="12">
        <v>0.30232557654380798</v>
      </c>
      <c r="O53" s="12">
        <v>0.31395348906517029</v>
      </c>
      <c r="P53" s="12">
        <v>0.29069766402244568</v>
      </c>
      <c r="Q53" s="12">
        <v>7.6923079788684845E-2</v>
      </c>
      <c r="R53" s="12">
        <v>7.6923079788684845E-2</v>
      </c>
      <c r="S53" s="12">
        <v>0.1627907007932663</v>
      </c>
      <c r="T53" s="12">
        <v>0.10000000149011612</v>
      </c>
      <c r="U53" s="12">
        <v>0</v>
      </c>
      <c r="V53" s="1" t="s">
        <v>379</v>
      </c>
    </row>
    <row r="54" spans="1:22" x14ac:dyDescent="0.25">
      <c r="A54" s="1" t="s">
        <v>327</v>
      </c>
      <c r="B54" s="13">
        <v>7.2244853973388672</v>
      </c>
      <c r="C54" s="11">
        <v>7</v>
      </c>
      <c r="D54" s="12">
        <v>0.10000000149011612</v>
      </c>
      <c r="E54" s="11">
        <v>7</v>
      </c>
      <c r="F54" s="12">
        <v>0.29629629850387573</v>
      </c>
      <c r="G54" s="12">
        <v>0.76666665077209473</v>
      </c>
      <c r="H54" s="12">
        <v>0.86666667461395264</v>
      </c>
      <c r="I54" s="12">
        <v>0.60000002384185791</v>
      </c>
      <c r="J54" s="12">
        <v>0.36666667461395264</v>
      </c>
      <c r="K54" s="12">
        <v>0.93333333730697632</v>
      </c>
      <c r="L54" s="12">
        <v>0.34285715222358704</v>
      </c>
      <c r="M54" s="12">
        <v>0.30000001192092896</v>
      </c>
      <c r="N54" s="12">
        <v>0.34285715222358704</v>
      </c>
      <c r="O54" s="12">
        <v>0.31428572535514832</v>
      </c>
      <c r="P54" s="12">
        <v>0.3571428656578064</v>
      </c>
      <c r="Q54" s="12">
        <v>0</v>
      </c>
      <c r="R54" s="12">
        <v>0</v>
      </c>
      <c r="S54" s="12">
        <v>7.2463765740394592E-2</v>
      </c>
      <c r="T54" s="12">
        <v>0</v>
      </c>
      <c r="U54" s="12">
        <v>0</v>
      </c>
      <c r="V54" s="1" t="s">
        <v>380</v>
      </c>
    </row>
    <row r="55" spans="1:22" x14ac:dyDescent="0.25">
      <c r="A55" s="1" t="s">
        <v>328</v>
      </c>
      <c r="B55" s="13">
        <v>6.9503765106201172</v>
      </c>
      <c r="C55" s="11">
        <v>8.5</v>
      </c>
      <c r="D55" s="12">
        <v>0</v>
      </c>
      <c r="E55" s="11">
        <v>14</v>
      </c>
      <c r="F55" s="12">
        <v>0.86956518888473511</v>
      </c>
      <c r="G55" s="12">
        <v>1</v>
      </c>
      <c r="H55" s="12">
        <v>0.53333336114883423</v>
      </c>
      <c r="I55" s="12">
        <v>0.46666666865348816</v>
      </c>
      <c r="J55" s="12">
        <v>0.43333333730697632</v>
      </c>
      <c r="K55" s="12">
        <v>0.29032257199287415</v>
      </c>
      <c r="L55" s="12">
        <v>0.34285715222358704</v>
      </c>
      <c r="M55" s="12">
        <v>0.34285715222358704</v>
      </c>
      <c r="N55" s="12">
        <v>0.34285715222358704</v>
      </c>
      <c r="O55" s="12">
        <v>0.28571429848670959</v>
      </c>
      <c r="P55" s="12">
        <v>0.28571429848670959</v>
      </c>
      <c r="Q55" s="12">
        <v>3.3333335071802139E-2</v>
      </c>
      <c r="R55" s="12">
        <v>0</v>
      </c>
      <c r="S55" s="12">
        <v>0.11428571492433548</v>
      </c>
      <c r="T55" s="12">
        <v>3.2258063554763794E-2</v>
      </c>
      <c r="U55" s="12">
        <v>3.2258063554763794E-2</v>
      </c>
      <c r="V55" s="1" t="s">
        <v>381</v>
      </c>
    </row>
    <row r="56" spans="1:22" x14ac:dyDescent="0.25">
      <c r="A56" s="1" t="s">
        <v>329</v>
      </c>
      <c r="B56" s="13">
        <v>7.1036286354064941</v>
      </c>
      <c r="C56" s="11">
        <v>11</v>
      </c>
      <c r="D56" s="12">
        <v>3.3333335071802139E-2</v>
      </c>
      <c r="E56" s="11">
        <v>7</v>
      </c>
      <c r="F56" s="12">
        <v>0.3928571343421936</v>
      </c>
      <c r="G56" s="12">
        <v>1</v>
      </c>
      <c r="H56" s="12">
        <v>1</v>
      </c>
      <c r="I56" s="12">
        <v>0.93333333730697632</v>
      </c>
      <c r="J56" s="12">
        <v>1</v>
      </c>
      <c r="K56" s="12">
        <v>0.56666666269302368</v>
      </c>
      <c r="L56" s="12">
        <v>0.28947368264198303</v>
      </c>
      <c r="M56" s="12">
        <v>0.23684211075305939</v>
      </c>
      <c r="N56" s="12">
        <v>0.26315790414810181</v>
      </c>
      <c r="O56" s="12">
        <v>0.21052631735801697</v>
      </c>
      <c r="P56" s="12">
        <v>0.26315790414810181</v>
      </c>
      <c r="Q56" s="12">
        <v>0</v>
      </c>
      <c r="R56" s="12">
        <v>0</v>
      </c>
      <c r="S56" s="12">
        <v>0.10526315867900848</v>
      </c>
      <c r="T56" s="12">
        <v>6.6666670143604279E-2</v>
      </c>
      <c r="U56" s="12">
        <v>3.3333335071802139E-2</v>
      </c>
      <c r="V56" s="1" t="s">
        <v>382</v>
      </c>
    </row>
    <row r="57" spans="1:22" x14ac:dyDescent="0.25">
      <c r="A57" s="1" t="s">
        <v>330</v>
      </c>
      <c r="B57" s="13">
        <v>7.4534916877746582</v>
      </c>
      <c r="C57" s="11">
        <v>11.5</v>
      </c>
      <c r="D57" s="12">
        <v>0</v>
      </c>
      <c r="E57" s="11">
        <v>6</v>
      </c>
      <c r="F57" s="12">
        <v>0.75999999046325684</v>
      </c>
      <c r="G57" s="12">
        <v>0.96666663885116577</v>
      </c>
      <c r="H57" s="12">
        <v>0.86666667461395264</v>
      </c>
      <c r="I57" s="12">
        <v>0.76666665077209473</v>
      </c>
      <c r="J57" s="12">
        <v>0.73333334922790527</v>
      </c>
      <c r="K57" s="12">
        <v>0.76666665077209473</v>
      </c>
      <c r="L57" s="12">
        <v>0.3214285671710968</v>
      </c>
      <c r="M57" s="12">
        <v>0.3035714328289032</v>
      </c>
      <c r="N57" s="12">
        <v>0.3214285671710968</v>
      </c>
      <c r="O57" s="12">
        <v>0.3214285671710968</v>
      </c>
      <c r="P57" s="12">
        <v>0.3214285671710968</v>
      </c>
      <c r="Q57" s="12">
        <v>7.9999998211860657E-2</v>
      </c>
      <c r="R57" s="12">
        <v>7.9999998211860657E-2</v>
      </c>
      <c r="S57" s="12">
        <v>0.1785714328289032</v>
      </c>
      <c r="T57" s="12">
        <v>0.10000000149011612</v>
      </c>
      <c r="U57" s="12">
        <v>3.3333335071802139E-2</v>
      </c>
      <c r="V57" s="1" t="s">
        <v>383</v>
      </c>
    </row>
    <row r="58" spans="1:22" x14ac:dyDescent="0.25">
      <c r="A58" s="1" t="s">
        <v>331</v>
      </c>
      <c r="B58" s="13">
        <v>6.5406060218811035</v>
      </c>
      <c r="C58" s="11">
        <v>7</v>
      </c>
      <c r="D58" s="12">
        <v>0</v>
      </c>
      <c r="E58" s="11">
        <v>7</v>
      </c>
      <c r="F58" s="12">
        <v>0.4482758641242981</v>
      </c>
      <c r="G58" s="12">
        <v>0.82926827669143677</v>
      </c>
      <c r="H58" s="12">
        <v>0.43902438879013062</v>
      </c>
      <c r="I58" s="12">
        <v>0.41463413834571838</v>
      </c>
      <c r="J58" s="12">
        <v>0.68292683362960815</v>
      </c>
      <c r="K58" s="12">
        <v>0.17073170840740204</v>
      </c>
      <c r="L58" s="12">
        <v>0.34782609343528748</v>
      </c>
      <c r="M58" s="12">
        <v>0.3333333432674408</v>
      </c>
      <c r="N58" s="12">
        <v>0.34782609343528748</v>
      </c>
      <c r="O58" s="12">
        <v>0.36231884360313416</v>
      </c>
      <c r="P58" s="12">
        <v>0.3333333432674408</v>
      </c>
      <c r="Q58" s="12">
        <v>4.8780485987663269E-2</v>
      </c>
      <c r="R58" s="12">
        <v>4.8780485987663269E-2</v>
      </c>
      <c r="S58" s="12">
        <v>0.27536231279373169</v>
      </c>
      <c r="T58" s="12">
        <v>7.3170728981494904E-2</v>
      </c>
      <c r="U58" s="12">
        <v>0</v>
      </c>
      <c r="V58" s="1" t="s">
        <v>384</v>
      </c>
    </row>
    <row r="59" spans="1:22" x14ac:dyDescent="0.25">
      <c r="A59" s="1" t="s">
        <v>332</v>
      </c>
      <c r="B59" s="13">
        <v>6.8227691650390625</v>
      </c>
      <c r="C59" s="11">
        <v>7</v>
      </c>
      <c r="D59" s="12">
        <v>0.10000000149011612</v>
      </c>
      <c r="E59" s="11">
        <v>5</v>
      </c>
      <c r="F59" s="12">
        <v>0.52941179275512695</v>
      </c>
      <c r="G59" s="12">
        <v>0.83333331346511841</v>
      </c>
      <c r="H59" s="12">
        <v>0.80000001192092896</v>
      </c>
      <c r="I59" s="12">
        <v>0.69999998807907104</v>
      </c>
      <c r="J59" s="12">
        <v>0.63333332538604736</v>
      </c>
      <c r="K59" s="12">
        <v>0.53333336114883423</v>
      </c>
      <c r="L59" s="12">
        <v>0.40000000596046448</v>
      </c>
      <c r="M59" s="12">
        <v>0.35555556416511536</v>
      </c>
      <c r="N59" s="12">
        <v>0.40000000596046448</v>
      </c>
      <c r="O59" s="12">
        <v>0.35555556416511536</v>
      </c>
      <c r="P59" s="12">
        <v>0.40000000596046448</v>
      </c>
      <c r="Q59" s="12">
        <v>0.15789473056793213</v>
      </c>
      <c r="R59" s="12">
        <v>0.15789473056793213</v>
      </c>
      <c r="S59" s="12">
        <v>0.17777778208255768</v>
      </c>
      <c r="T59" s="12">
        <v>6.6666670143604279E-2</v>
      </c>
      <c r="U59" s="12">
        <v>3.3333335071802139E-2</v>
      </c>
      <c r="V59" s="1" t="s">
        <v>385</v>
      </c>
    </row>
    <row r="60" spans="1:22" x14ac:dyDescent="0.25">
      <c r="A60" s="1" t="s">
        <v>333</v>
      </c>
      <c r="B60" s="13">
        <v>7.8395318984985352</v>
      </c>
      <c r="C60" s="11">
        <v>7</v>
      </c>
      <c r="D60" s="12">
        <v>0</v>
      </c>
      <c r="E60" s="11">
        <v>5</v>
      </c>
      <c r="F60" s="12">
        <v>0.76666665077209473</v>
      </c>
      <c r="G60" s="12">
        <v>0.61290323734283447</v>
      </c>
      <c r="H60" s="12">
        <v>0.80645161867141724</v>
      </c>
      <c r="I60" s="12">
        <v>0.38709676265716553</v>
      </c>
      <c r="J60" s="12">
        <v>0.80645161867141724</v>
      </c>
      <c r="K60" s="12">
        <v>0.90322577953338623</v>
      </c>
      <c r="L60" s="12">
        <v>0.36734694242477417</v>
      </c>
      <c r="M60" s="12">
        <v>0.36734694242477417</v>
      </c>
      <c r="N60" s="12">
        <v>0.36734694242477417</v>
      </c>
      <c r="O60" s="12">
        <v>0.36734694242477417</v>
      </c>
      <c r="P60" s="12">
        <v>0.36734694242477417</v>
      </c>
      <c r="Q60" s="12">
        <v>0</v>
      </c>
      <c r="R60" s="12">
        <v>0</v>
      </c>
      <c r="S60" s="12">
        <v>4.0816325694322586E-2</v>
      </c>
      <c r="T60" s="12">
        <v>0.12903225421905518</v>
      </c>
      <c r="U60" s="12">
        <v>3.2258063554763794E-2</v>
      </c>
      <c r="V60" s="1" t="s">
        <v>385</v>
      </c>
    </row>
    <row r="61" spans="1:22" x14ac:dyDescent="0.25">
      <c r="A61" s="1" t="s">
        <v>334</v>
      </c>
      <c r="B61" s="13">
        <v>6.7977781295776367</v>
      </c>
      <c r="C61" s="11">
        <v>7</v>
      </c>
      <c r="D61" s="12">
        <v>6.0606062412261963E-2</v>
      </c>
      <c r="E61" s="11">
        <v>5</v>
      </c>
      <c r="F61" s="12">
        <v>0.55000001192092896</v>
      </c>
      <c r="G61" s="12">
        <v>0.76666665077209473</v>
      </c>
      <c r="H61" s="12">
        <v>0.69999998807907104</v>
      </c>
      <c r="I61" s="12">
        <v>0.60000002384185791</v>
      </c>
      <c r="J61" s="12">
        <v>0.73333334922790527</v>
      </c>
      <c r="K61" s="12">
        <v>0.69696968793869019</v>
      </c>
      <c r="L61" s="12">
        <v>0.21212121844291687</v>
      </c>
      <c r="M61" s="12">
        <v>0.18181818723678589</v>
      </c>
      <c r="N61" s="12">
        <v>0.19696970283985138</v>
      </c>
      <c r="O61" s="12">
        <v>0.21212121844291687</v>
      </c>
      <c r="P61" s="12">
        <v>0.22727273404598236</v>
      </c>
      <c r="Q61" s="12">
        <v>7.1428574621677399E-2</v>
      </c>
      <c r="R61" s="12">
        <v>0.1428571492433548</v>
      </c>
      <c r="S61" s="12">
        <v>0.125</v>
      </c>
      <c r="T61" s="12">
        <v>3.125E-2</v>
      </c>
      <c r="U61" s="12">
        <v>0</v>
      </c>
      <c r="V61" s="1" t="s">
        <v>386</v>
      </c>
    </row>
    <row r="62" spans="1:22" x14ac:dyDescent="0.25">
      <c r="A62" s="1" t="s">
        <v>335</v>
      </c>
      <c r="B62" s="13">
        <v>6.8623380661010742</v>
      </c>
      <c r="C62" s="11">
        <v>7</v>
      </c>
      <c r="D62" s="12">
        <v>3.3333335071802139E-2</v>
      </c>
      <c r="E62" s="11">
        <v>5</v>
      </c>
      <c r="F62" s="12">
        <v>0.13793103396892548</v>
      </c>
      <c r="G62" s="12">
        <v>1</v>
      </c>
      <c r="H62" s="12">
        <v>0.93333333730697632</v>
      </c>
      <c r="I62" s="12">
        <v>0.60000002384185791</v>
      </c>
      <c r="J62" s="12">
        <v>0.63333332538604736</v>
      </c>
      <c r="K62" s="12">
        <v>0.1666666716337204</v>
      </c>
      <c r="L62" s="12">
        <v>0.46938776969909668</v>
      </c>
      <c r="M62" s="12">
        <v>0.38775509595870972</v>
      </c>
      <c r="N62" s="12">
        <v>0.46938776969909668</v>
      </c>
      <c r="O62" s="12">
        <v>0.46938776969909668</v>
      </c>
      <c r="P62" s="12">
        <v>0.46938776969909668</v>
      </c>
      <c r="Q62" s="12">
        <v>3.4482758492231369E-2</v>
      </c>
      <c r="R62" s="12">
        <v>3.4482758492231369E-2</v>
      </c>
      <c r="S62" s="12">
        <v>0.24489796161651611</v>
      </c>
      <c r="T62" s="12">
        <v>3.3333335071802139E-2</v>
      </c>
      <c r="U62" s="12">
        <v>0</v>
      </c>
      <c r="V62" s="1" t="s">
        <v>387</v>
      </c>
    </row>
    <row r="63" spans="1:22" x14ac:dyDescent="0.25">
      <c r="A63" s="1" t="s">
        <v>336</v>
      </c>
      <c r="B63" s="13">
        <v>6.9776368141174316</v>
      </c>
      <c r="C63" s="11">
        <v>10</v>
      </c>
      <c r="D63" s="12">
        <v>2.7027027681469917E-2</v>
      </c>
      <c r="E63" s="11">
        <v>7</v>
      </c>
      <c r="F63" s="12">
        <v>0.75</v>
      </c>
      <c r="G63" s="12">
        <v>1</v>
      </c>
      <c r="H63" s="12">
        <v>0.72972971200942993</v>
      </c>
      <c r="I63" s="12">
        <v>0.72972971200942993</v>
      </c>
      <c r="J63" s="12">
        <v>0.75675678253173828</v>
      </c>
      <c r="K63" s="12">
        <v>0.29729729890823364</v>
      </c>
      <c r="L63" s="12">
        <v>0.22857142984867096</v>
      </c>
      <c r="M63" s="12">
        <v>0.2142857164144516</v>
      </c>
      <c r="N63" s="12">
        <v>0.2142857164144516</v>
      </c>
      <c r="O63" s="12">
        <v>0.15714286267757416</v>
      </c>
      <c r="P63" s="12">
        <v>0.17142857611179352</v>
      </c>
      <c r="Q63" s="12">
        <v>0</v>
      </c>
      <c r="R63" s="12">
        <v>0</v>
      </c>
      <c r="S63" s="12">
        <v>5.714285746216774E-2</v>
      </c>
      <c r="T63" s="12">
        <v>2.7027027681469917E-2</v>
      </c>
      <c r="U63" s="12">
        <v>0</v>
      </c>
      <c r="V63" s="1" t="s">
        <v>388</v>
      </c>
    </row>
    <row r="64" spans="1:22" x14ac:dyDescent="0.25">
      <c r="A64" s="4" t="s">
        <v>337</v>
      </c>
      <c r="B64" s="43">
        <v>6.9834814071655273</v>
      </c>
      <c r="C64" s="44">
        <v>7</v>
      </c>
      <c r="D64" s="45">
        <v>2.857142873108387E-2</v>
      </c>
      <c r="E64" s="44">
        <v>5</v>
      </c>
      <c r="F64" s="45">
        <v>0.9047619104385376</v>
      </c>
      <c r="G64" s="45">
        <v>0.88235294818878174</v>
      </c>
      <c r="H64" s="45">
        <v>0.73529410362243652</v>
      </c>
      <c r="I64" s="45">
        <v>0.73529410362243652</v>
      </c>
      <c r="J64" s="45">
        <v>0.70588237047195435</v>
      </c>
      <c r="K64" s="45">
        <v>0.48571428656578064</v>
      </c>
      <c r="L64" s="45">
        <v>0.22784809768199921</v>
      </c>
      <c r="M64" s="45">
        <v>0.21518987417221069</v>
      </c>
      <c r="N64" s="45">
        <v>0.21518987417221069</v>
      </c>
      <c r="O64" s="45">
        <v>0.20253165066242218</v>
      </c>
      <c r="P64" s="45">
        <v>0.20253165066242218</v>
      </c>
      <c r="Q64" s="45">
        <v>4.5454546809196472E-2</v>
      </c>
      <c r="R64" s="45">
        <v>4.5454546809196472E-2</v>
      </c>
      <c r="S64" s="45">
        <v>0.1666666716337204</v>
      </c>
      <c r="T64" s="45">
        <v>0.11428571492433548</v>
      </c>
      <c r="U64" s="45">
        <v>5.714285746216774E-2</v>
      </c>
      <c r="V64" s="4" t="s">
        <v>389</v>
      </c>
    </row>
    <row r="66" spans="1:21" x14ac:dyDescent="0.25">
      <c r="A66" s="9" t="str">
        <f>'Tổng hợp'!A66</f>
        <v>Đồng Tháp</v>
      </c>
      <c r="B66" s="10">
        <f>SUMIF($A$2:$A$64,$A$66,B2:B64)</f>
        <v>7.1838054656982422</v>
      </c>
      <c r="C66" s="10">
        <f t="shared" ref="C66:D66" si="0">SUMIF($A$2:$A$64,$A$66,C2:C64)</f>
        <v>5</v>
      </c>
      <c r="D66" s="15">
        <f t="shared" si="0"/>
        <v>6.6666670143604279E-2</v>
      </c>
      <c r="E66" s="17">
        <f t="shared" ref="E66:U66" si="1">SUMIF($A$2:$A$64,$A$66,E2:E64)</f>
        <v>6.5</v>
      </c>
      <c r="F66" s="15">
        <f t="shared" si="1"/>
        <v>0.57142859697341919</v>
      </c>
      <c r="G66" s="15">
        <f t="shared" si="1"/>
        <v>0.96666663885116577</v>
      </c>
      <c r="H66" s="15">
        <f t="shared" si="1"/>
        <v>1</v>
      </c>
      <c r="I66" s="15">
        <f t="shared" si="1"/>
        <v>0.89999997615814209</v>
      </c>
      <c r="J66" s="15">
        <f t="shared" si="1"/>
        <v>0.76666665077209473</v>
      </c>
      <c r="K66" s="15">
        <f t="shared" si="1"/>
        <v>0.5</v>
      </c>
      <c r="L66" s="15">
        <f t="shared" si="1"/>
        <v>0.39506173133850098</v>
      </c>
      <c r="M66" s="15">
        <f t="shared" si="1"/>
        <v>0.37037035822868347</v>
      </c>
      <c r="N66" s="15">
        <f>SUMIF($A$2:$A$64,$A$66,N2:N64)</f>
        <v>0.39506173133850098</v>
      </c>
      <c r="O66" s="15">
        <f t="shared" si="1"/>
        <v>0.38271605968475342</v>
      </c>
      <c r="P66" s="15">
        <f t="shared" si="1"/>
        <v>0.38271605968475342</v>
      </c>
      <c r="Q66" s="15">
        <f t="shared" si="1"/>
        <v>3.3333335071802139E-2</v>
      </c>
      <c r="R66" s="15">
        <f t="shared" si="1"/>
        <v>0</v>
      </c>
      <c r="S66" s="15">
        <f t="shared" si="1"/>
        <v>0.11688311398029327</v>
      </c>
      <c r="T66" s="15">
        <f t="shared" si="1"/>
        <v>0.13333334028720856</v>
      </c>
      <c r="U66" s="15">
        <f t="shared" si="1"/>
        <v>0.13333334028720856</v>
      </c>
    </row>
    <row r="67" spans="1:21" x14ac:dyDescent="0.25">
      <c r="A67" s="6" t="s">
        <v>0</v>
      </c>
      <c r="B67" s="7">
        <f t="shared" ref="B67:C67" si="2">MIN(B2:B64)</f>
        <v>6.3177423477172852</v>
      </c>
      <c r="C67" s="14">
        <f t="shared" si="2"/>
        <v>5</v>
      </c>
      <c r="D67" s="16">
        <f t="shared" ref="D67:U67" si="3">MIN(D2:D64)</f>
        <v>0</v>
      </c>
      <c r="E67" s="18">
        <f t="shared" si="3"/>
        <v>3</v>
      </c>
      <c r="F67" s="16">
        <f t="shared" si="3"/>
        <v>0.13793103396892548</v>
      </c>
      <c r="G67" s="16">
        <f t="shared" si="3"/>
        <v>0.37037035822868347</v>
      </c>
      <c r="H67" s="16">
        <f t="shared" si="3"/>
        <v>0.29629629850387573</v>
      </c>
      <c r="I67" s="16">
        <f t="shared" si="3"/>
        <v>0.30000001192092896</v>
      </c>
      <c r="J67" s="16">
        <f t="shared" si="3"/>
        <v>0.10000000149011612</v>
      </c>
      <c r="K67" s="16">
        <f t="shared" si="3"/>
        <v>0</v>
      </c>
      <c r="L67" s="16">
        <f t="shared" si="3"/>
        <v>0.12345679104328156</v>
      </c>
      <c r="M67" s="16">
        <f t="shared" si="3"/>
        <v>0.1111111119389534</v>
      </c>
      <c r="N67" s="16">
        <f t="shared" si="3"/>
        <v>0.12345679104328156</v>
      </c>
      <c r="O67" s="16">
        <f t="shared" si="3"/>
        <v>0.11038961261510849</v>
      </c>
      <c r="P67" s="16">
        <f t="shared" si="3"/>
        <v>9.8765432834625244E-2</v>
      </c>
      <c r="Q67" s="16">
        <f t="shared" si="3"/>
        <v>0</v>
      </c>
      <c r="R67" s="16">
        <f t="shared" si="3"/>
        <v>0</v>
      </c>
      <c r="S67" s="16">
        <f t="shared" si="3"/>
        <v>3.8961037993431091E-2</v>
      </c>
      <c r="T67" s="16">
        <f t="shared" si="3"/>
        <v>0</v>
      </c>
      <c r="U67" s="16">
        <f t="shared" si="3"/>
        <v>0</v>
      </c>
    </row>
    <row r="68" spans="1:21" x14ac:dyDescent="0.25">
      <c r="A68" s="6" t="s">
        <v>1</v>
      </c>
      <c r="B68" s="7">
        <f t="shared" ref="B68:C68" si="4">MEDIAN(B2:B64)</f>
        <v>6.9531936645507813</v>
      </c>
      <c r="C68" s="14">
        <f t="shared" si="4"/>
        <v>7</v>
      </c>
      <c r="D68" s="16">
        <f t="shared" ref="D68:U68" si="5">MEDIAN(D2:D64)</f>
        <v>6.25E-2</v>
      </c>
      <c r="E68" s="18">
        <f t="shared" si="5"/>
        <v>7</v>
      </c>
      <c r="F68" s="16">
        <f t="shared" si="5"/>
        <v>0.6875</v>
      </c>
      <c r="G68" s="16">
        <f t="shared" si="5"/>
        <v>0.92682927846908569</v>
      </c>
      <c r="H68" s="16">
        <f t="shared" si="5"/>
        <v>0.80000001192092896</v>
      </c>
      <c r="I68" s="16">
        <f t="shared" si="5"/>
        <v>0.73333334922790527</v>
      </c>
      <c r="J68" s="16">
        <f t="shared" si="5"/>
        <v>0.67500001192092896</v>
      </c>
      <c r="K68" s="16">
        <f t="shared" si="5"/>
        <v>0.5</v>
      </c>
      <c r="L68" s="16">
        <f t="shared" si="5"/>
        <v>0.29090908169746399</v>
      </c>
      <c r="M68" s="16">
        <f t="shared" si="5"/>
        <v>0.27397260069847107</v>
      </c>
      <c r="N68" s="16">
        <f t="shared" si="5"/>
        <v>0.28915661573410034</v>
      </c>
      <c r="O68" s="16">
        <f t="shared" si="5"/>
        <v>0.27118644118309021</v>
      </c>
      <c r="P68" s="16">
        <f t="shared" si="5"/>
        <v>0.27586206793785095</v>
      </c>
      <c r="Q68" s="16">
        <f t="shared" si="5"/>
        <v>3.5714287310838699E-2</v>
      </c>
      <c r="R68" s="16">
        <f t="shared" si="5"/>
        <v>3.4482758492231369E-2</v>
      </c>
      <c r="S68" s="16">
        <f t="shared" si="5"/>
        <v>0.11688311398029327</v>
      </c>
      <c r="T68" s="16">
        <f t="shared" si="5"/>
        <v>6.6666670143604279E-2</v>
      </c>
      <c r="U68" s="16">
        <f t="shared" si="5"/>
        <v>0</v>
      </c>
    </row>
    <row r="69" spans="1:21" x14ac:dyDescent="0.25">
      <c r="A69" s="6" t="s">
        <v>2</v>
      </c>
      <c r="B69" s="7">
        <f t="shared" ref="B69:C69" si="6">MAX(B2:B64)</f>
        <v>7.9342131614685059</v>
      </c>
      <c r="C69" s="14">
        <f t="shared" si="6"/>
        <v>15</v>
      </c>
      <c r="D69" s="16">
        <f t="shared" ref="D69:U69" si="7">MAX(D2:D64)</f>
        <v>0.16129031777381897</v>
      </c>
      <c r="E69" s="18">
        <f t="shared" si="7"/>
        <v>14</v>
      </c>
      <c r="F69" s="16">
        <f t="shared" si="7"/>
        <v>1</v>
      </c>
      <c r="G69" s="16">
        <f t="shared" si="7"/>
        <v>1</v>
      </c>
      <c r="H69" s="16">
        <f t="shared" si="7"/>
        <v>1</v>
      </c>
      <c r="I69" s="16">
        <f t="shared" si="7"/>
        <v>1</v>
      </c>
      <c r="J69" s="16">
        <f t="shared" si="7"/>
        <v>1</v>
      </c>
      <c r="K69" s="16">
        <f t="shared" si="7"/>
        <v>0.93333333730697632</v>
      </c>
      <c r="L69" s="16">
        <f t="shared" si="7"/>
        <v>0.59595960378646851</v>
      </c>
      <c r="M69" s="16">
        <f t="shared" si="7"/>
        <v>0.56565654277801514</v>
      </c>
      <c r="N69" s="16">
        <f t="shared" si="7"/>
        <v>0.63636362552642822</v>
      </c>
      <c r="O69" s="16">
        <f t="shared" si="7"/>
        <v>0.46938776969909668</v>
      </c>
      <c r="P69" s="16">
        <f t="shared" si="7"/>
        <v>0.46938776969909668</v>
      </c>
      <c r="Q69" s="16">
        <f t="shared" si="7"/>
        <v>0.17073170840740204</v>
      </c>
      <c r="R69" s="16">
        <f t="shared" si="7"/>
        <v>0.1666666716337204</v>
      </c>
      <c r="S69" s="16">
        <f t="shared" si="7"/>
        <v>0.27536231279373169</v>
      </c>
      <c r="T69" s="16">
        <f t="shared" si="7"/>
        <v>0.27500000596046448</v>
      </c>
      <c r="U69" s="16">
        <f t="shared" si="7"/>
        <v>0.13333334028720856</v>
      </c>
    </row>
    <row r="70" spans="1:21" x14ac:dyDescent="0.25">
      <c r="A70" s="6" t="s">
        <v>3</v>
      </c>
      <c r="B70" s="8">
        <f>RANK(B66,B2:B64,0)</f>
        <v>20</v>
      </c>
      <c r="C70" s="8">
        <f>RANK(C66,C2:C64,1)</f>
        <v>1</v>
      </c>
      <c r="D70" s="8">
        <f>RANK(D66,D2:D64,1)</f>
        <v>38</v>
      </c>
      <c r="E70" s="8">
        <f t="shared" ref="E70:U70" si="8">RANK(E66,E2:E64,1)</f>
        <v>27</v>
      </c>
      <c r="F70" s="8">
        <f t="shared" ref="F70:P70" si="9">RANK(F66,F2:F64,0)</f>
        <v>43</v>
      </c>
      <c r="G70" s="8">
        <f t="shared" si="9"/>
        <v>16</v>
      </c>
      <c r="H70" s="8">
        <f t="shared" si="9"/>
        <v>1</v>
      </c>
      <c r="I70" s="8">
        <f t="shared" si="9"/>
        <v>6</v>
      </c>
      <c r="J70" s="8">
        <f t="shared" si="9"/>
        <v>17</v>
      </c>
      <c r="K70" s="8">
        <f t="shared" si="9"/>
        <v>31</v>
      </c>
      <c r="L70" s="8">
        <f t="shared" si="9"/>
        <v>5</v>
      </c>
      <c r="M70" s="8">
        <f t="shared" si="9"/>
        <v>4</v>
      </c>
      <c r="N70" s="8">
        <f t="shared" si="9"/>
        <v>5</v>
      </c>
      <c r="O70" s="8">
        <f t="shared" si="9"/>
        <v>3</v>
      </c>
      <c r="P70" s="8">
        <f t="shared" si="9"/>
        <v>5</v>
      </c>
      <c r="Q70" s="8">
        <f t="shared" si="8"/>
        <v>24</v>
      </c>
      <c r="R70" s="8">
        <f t="shared" si="8"/>
        <v>1</v>
      </c>
      <c r="S70" s="8">
        <f t="shared" si="8"/>
        <v>32</v>
      </c>
      <c r="T70" s="8">
        <f t="shared" si="8"/>
        <v>52</v>
      </c>
      <c r="U70" s="8">
        <f t="shared" si="8"/>
        <v>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0"/>
  <sheetViews>
    <sheetView zoomScale="80" zoomScaleNormal="80" workbookViewId="0">
      <pane xSplit="2" ySplit="1" topLeftCell="H50" activePane="bottomRight" state="frozen"/>
      <selection pane="topRight" activeCell="C1" sqref="C1"/>
      <selection pane="bottomLeft" activeCell="A2" sqref="A2"/>
      <selection pane="bottomRight" activeCell="I79" sqref="I79"/>
    </sheetView>
  </sheetViews>
  <sheetFormatPr defaultColWidth="8.77734375" defaultRowHeight="13.2" x14ac:dyDescent="0.25"/>
  <cols>
    <col min="1" max="3" width="16.44140625" style="1" customWidth="1"/>
    <col min="4" max="4" width="23" style="1" customWidth="1"/>
    <col min="5" max="7" width="16.44140625" style="1" customWidth="1"/>
    <col min="8" max="8" width="17.44140625" style="1" customWidth="1"/>
    <col min="9" max="9" width="26.33203125" style="1" customWidth="1"/>
    <col min="10" max="11" width="16.44140625" style="1" customWidth="1"/>
    <col min="12" max="12" width="18.77734375" style="1" customWidth="1"/>
    <col min="13" max="15" width="16.44140625" style="1" customWidth="1"/>
    <col min="16" max="16" width="20.33203125" style="1" customWidth="1"/>
    <col min="17" max="17" width="33.109375" style="1" customWidth="1"/>
    <col min="18" max="16384" width="8.77734375" style="1"/>
  </cols>
  <sheetData>
    <row r="1" spans="1:17" ht="105.6" x14ac:dyDescent="0.25">
      <c r="A1" s="21" t="s">
        <v>4</v>
      </c>
      <c r="B1" s="22" t="s">
        <v>13</v>
      </c>
      <c r="C1" s="21" t="s">
        <v>35</v>
      </c>
      <c r="D1" s="21" t="s">
        <v>36</v>
      </c>
      <c r="E1" s="21" t="s">
        <v>37</v>
      </c>
      <c r="F1" s="21" t="s">
        <v>38</v>
      </c>
      <c r="G1" s="21" t="s">
        <v>39</v>
      </c>
      <c r="H1" s="21" t="s">
        <v>40</v>
      </c>
      <c r="I1" s="21" t="s">
        <v>41</v>
      </c>
      <c r="J1" s="21" t="s">
        <v>42</v>
      </c>
      <c r="K1" s="21" t="s">
        <v>43</v>
      </c>
      <c r="L1" s="21" t="s">
        <v>44</v>
      </c>
      <c r="M1" s="21" t="s">
        <v>45</v>
      </c>
      <c r="N1" s="21" t="s">
        <v>46</v>
      </c>
      <c r="O1" s="21" t="s">
        <v>47</v>
      </c>
      <c r="P1" s="21" t="s">
        <v>48</v>
      </c>
      <c r="Q1" s="26" t="s">
        <v>158</v>
      </c>
    </row>
    <row r="2" spans="1:17" x14ac:dyDescent="0.25">
      <c r="A2" s="1" t="s">
        <v>390</v>
      </c>
      <c r="B2" s="13">
        <v>7.0776057243347168</v>
      </c>
      <c r="C2" s="11">
        <v>30</v>
      </c>
      <c r="D2" s="12">
        <v>0.39316239953041077</v>
      </c>
      <c r="E2" s="12">
        <v>0.28571429848670959</v>
      </c>
      <c r="F2" s="12">
        <v>0.1071428582072258</v>
      </c>
      <c r="G2" s="12">
        <v>0.2142857164144516</v>
      </c>
      <c r="H2" s="12">
        <v>0.875</v>
      </c>
      <c r="I2" s="12">
        <v>7.4074074625968933E-2</v>
      </c>
      <c r="J2" s="12">
        <v>0.125</v>
      </c>
      <c r="K2" s="2">
        <v>1.6052631139755249</v>
      </c>
      <c r="L2" s="12">
        <v>0.27027025818824768</v>
      </c>
      <c r="M2" s="12">
        <v>0.80357140302658081</v>
      </c>
      <c r="N2" s="12">
        <v>0.77499997615814209</v>
      </c>
      <c r="O2" s="12">
        <v>0.34482759237289429</v>
      </c>
      <c r="P2" s="12">
        <v>0.4117647111415863</v>
      </c>
      <c r="Q2" s="1" t="s">
        <v>453</v>
      </c>
    </row>
    <row r="3" spans="1:17" x14ac:dyDescent="0.25">
      <c r="A3" s="1" t="s">
        <v>391</v>
      </c>
      <c r="B3" s="13">
        <v>7.6590456962585449</v>
      </c>
      <c r="C3" s="11">
        <v>17.5</v>
      </c>
      <c r="D3" s="12">
        <v>0.25433525443077087</v>
      </c>
      <c r="E3" s="12">
        <v>9.0909093618392944E-2</v>
      </c>
      <c r="F3" s="12">
        <v>0.13636364042758942</v>
      </c>
      <c r="G3" s="12">
        <v>0.22727273404598236</v>
      </c>
      <c r="H3" s="12">
        <v>0.20000000298023224</v>
      </c>
      <c r="I3" s="12">
        <v>0.32258063554763794</v>
      </c>
      <c r="J3" s="12">
        <v>0.40000000596046448</v>
      </c>
      <c r="K3" s="2">
        <v>1.3870967626571655</v>
      </c>
      <c r="L3" s="12">
        <v>0.32258063554763794</v>
      </c>
      <c r="M3" s="12">
        <v>0.72435897588729858</v>
      </c>
      <c r="N3" s="12">
        <v>0.82584267854690552</v>
      </c>
      <c r="O3" s="12">
        <v>5.6338027119636536E-2</v>
      </c>
      <c r="P3" s="12">
        <v>0.1428571492433548</v>
      </c>
      <c r="Q3" s="1" t="s">
        <v>454</v>
      </c>
    </row>
    <row r="4" spans="1:17" x14ac:dyDescent="0.25">
      <c r="A4" s="1" t="s">
        <v>392</v>
      </c>
      <c r="B4" s="13">
        <v>7.2909321784973145</v>
      </c>
      <c r="C4" s="11">
        <v>15</v>
      </c>
      <c r="D4" s="12">
        <v>0.55371898412704468</v>
      </c>
      <c r="E4" s="12">
        <v>0.1304347813129425</v>
      </c>
      <c r="F4" s="12">
        <v>0.1304347813129425</v>
      </c>
      <c r="G4" s="12">
        <v>0.39130434393882751</v>
      </c>
      <c r="H4" s="12">
        <v>0.38461539149284363</v>
      </c>
      <c r="I4" s="12">
        <v>0.3125</v>
      </c>
      <c r="J4" s="12">
        <v>0.23404255509376526</v>
      </c>
      <c r="K4" s="2">
        <v>1.5555555820465088</v>
      </c>
      <c r="L4" s="12">
        <v>0.18518517911434174</v>
      </c>
      <c r="M4" s="12">
        <v>0.72881358861923218</v>
      </c>
      <c r="N4" s="12">
        <v>0.47540983557701111</v>
      </c>
      <c r="O4" s="12">
        <v>6.8493150174617767E-2</v>
      </c>
      <c r="P4" s="12">
        <v>0.3333333432674408</v>
      </c>
      <c r="Q4" s="1" t="s">
        <v>455</v>
      </c>
    </row>
    <row r="5" spans="1:17" x14ac:dyDescent="0.25">
      <c r="A5" s="1" t="s">
        <v>393</v>
      </c>
      <c r="B5" s="13">
        <v>6.2777833938598633</v>
      </c>
      <c r="C5" s="11">
        <v>30</v>
      </c>
      <c r="D5" s="12">
        <v>0.18888889253139496</v>
      </c>
      <c r="E5" s="12">
        <v>0.41463413834571838</v>
      </c>
      <c r="F5" s="12">
        <v>0.53846156597137451</v>
      </c>
      <c r="G5" s="12">
        <v>0.11999999731779099</v>
      </c>
      <c r="H5" s="12">
        <v>0.5</v>
      </c>
      <c r="I5" s="12">
        <v>0.27272728085517883</v>
      </c>
      <c r="J5" s="12">
        <v>0.2142857164144516</v>
      </c>
      <c r="K5" s="2">
        <v>1.3529411554336548</v>
      </c>
      <c r="L5" s="12">
        <v>0.23529411852359772</v>
      </c>
      <c r="M5" s="12">
        <v>0.85915493965148926</v>
      </c>
      <c r="N5" s="12">
        <v>0.50549453496932983</v>
      </c>
      <c r="O5" s="12">
        <v>0.56818181276321411</v>
      </c>
      <c r="P5" s="12">
        <v>0.40000000596046448</v>
      </c>
      <c r="Q5" s="1" t="s">
        <v>455</v>
      </c>
    </row>
    <row r="6" spans="1:17" x14ac:dyDescent="0.25">
      <c r="A6" s="1" t="s">
        <v>394</v>
      </c>
      <c r="B6" s="13">
        <v>7.0284128189086914</v>
      </c>
      <c r="C6" s="11">
        <v>15</v>
      </c>
      <c r="D6" s="12">
        <v>0.73636364936828613</v>
      </c>
      <c r="E6" s="12">
        <v>0.2142857164144516</v>
      </c>
      <c r="F6" s="12">
        <v>7.1428574621677399E-2</v>
      </c>
      <c r="G6" s="12">
        <v>0.28571429848670959</v>
      </c>
      <c r="H6" s="12">
        <v>0.75</v>
      </c>
      <c r="I6" s="12">
        <v>0.4166666567325592</v>
      </c>
      <c r="J6" s="12">
        <v>0.5</v>
      </c>
      <c r="K6" s="2">
        <v>1.6071428060531616</v>
      </c>
      <c r="L6" s="12">
        <v>0.3461538553237915</v>
      </c>
      <c r="M6" s="12">
        <v>0.7788461446762085</v>
      </c>
      <c r="N6" s="12">
        <v>0.89380532503128052</v>
      </c>
      <c r="O6" s="12">
        <v>0.5</v>
      </c>
      <c r="P6" s="12">
        <v>0.5</v>
      </c>
      <c r="Q6" s="1" t="s">
        <v>456</v>
      </c>
    </row>
    <row r="7" spans="1:17" x14ac:dyDescent="0.25">
      <c r="A7" s="1" t="s">
        <v>395</v>
      </c>
      <c r="B7" s="13">
        <v>7.0491695404052734</v>
      </c>
      <c r="C7" s="11">
        <v>15</v>
      </c>
      <c r="D7" s="12">
        <v>0.56774193048477173</v>
      </c>
      <c r="E7" s="12">
        <v>0.1315789520740509</v>
      </c>
      <c r="F7" s="12">
        <v>0.15789473056793213</v>
      </c>
      <c r="G7" s="12">
        <v>0.1315789520740509</v>
      </c>
      <c r="H7" s="12">
        <v>0.66666668653488159</v>
      </c>
      <c r="I7" s="12">
        <v>0.28125</v>
      </c>
      <c r="J7" s="12">
        <v>0.3333333432674408</v>
      </c>
      <c r="K7" s="2">
        <v>1.8125</v>
      </c>
      <c r="L7" s="12">
        <v>0.3333333432674408</v>
      </c>
      <c r="M7" s="12">
        <v>0.60256409645080566</v>
      </c>
      <c r="N7" s="12">
        <v>0.80124223232269287</v>
      </c>
      <c r="O7" s="12">
        <v>0.1666666716337204</v>
      </c>
      <c r="P7" s="12">
        <v>0.375</v>
      </c>
      <c r="Q7" s="1" t="s">
        <v>457</v>
      </c>
    </row>
    <row r="8" spans="1:17" x14ac:dyDescent="0.25">
      <c r="A8" s="1" t="s">
        <v>396</v>
      </c>
      <c r="B8" s="13">
        <v>7.4902372360229492</v>
      </c>
      <c r="C8" s="11">
        <v>25</v>
      </c>
      <c r="D8" s="12">
        <v>0.55147057771682739</v>
      </c>
      <c r="E8" s="12">
        <v>7.4074074625968933E-2</v>
      </c>
      <c r="F8" s="12">
        <v>3.7037037312984467E-2</v>
      </c>
      <c r="G8" s="12">
        <v>0.37037035822868347</v>
      </c>
      <c r="H8" s="12">
        <v>0.60000002384185791</v>
      </c>
      <c r="I8" s="12">
        <v>0.26923078298568726</v>
      </c>
      <c r="J8" s="12">
        <v>0.20000000298023224</v>
      </c>
      <c r="K8" s="2">
        <v>1.34375</v>
      </c>
      <c r="L8" s="12">
        <v>0.36666667461395264</v>
      </c>
      <c r="M8" s="12">
        <v>0.57009345293045044</v>
      </c>
      <c r="N8" s="12">
        <v>0.80147057771682739</v>
      </c>
      <c r="O8" s="12">
        <v>5.000000074505806E-2</v>
      </c>
      <c r="P8" s="12">
        <v>0.375</v>
      </c>
      <c r="Q8" s="1" t="s">
        <v>458</v>
      </c>
    </row>
    <row r="9" spans="1:17" x14ac:dyDescent="0.25">
      <c r="A9" s="1" t="s">
        <v>397</v>
      </c>
      <c r="B9" s="13">
        <v>7.2077326774597168</v>
      </c>
      <c r="C9" s="11">
        <v>20</v>
      </c>
      <c r="D9" s="12">
        <v>0.56557375192642212</v>
      </c>
      <c r="E9" s="12">
        <v>0.190476194024086</v>
      </c>
      <c r="F9" s="12">
        <v>0.1428571492433548</v>
      </c>
      <c r="G9" s="12">
        <v>0.1428571492433548</v>
      </c>
      <c r="H9" s="12">
        <v>1</v>
      </c>
      <c r="I9" s="12">
        <v>0.3571428656578064</v>
      </c>
      <c r="J9" s="12">
        <v>0.5</v>
      </c>
      <c r="K9" s="2">
        <v>1.5714285373687744</v>
      </c>
      <c r="L9" s="12">
        <v>0.4285714328289032</v>
      </c>
      <c r="M9" s="12">
        <v>0.84166663885116577</v>
      </c>
      <c r="N9" s="12">
        <v>0.88095235824584961</v>
      </c>
      <c r="O9" s="12">
        <v>0.35294118523597717</v>
      </c>
      <c r="P9" s="12">
        <v>0.83333331346511841</v>
      </c>
      <c r="Q9" s="1" t="s">
        <v>459</v>
      </c>
    </row>
    <row r="10" spans="1:17" x14ac:dyDescent="0.25">
      <c r="A10" s="1" t="s">
        <v>398</v>
      </c>
      <c r="B10" s="13">
        <v>7.0609869956970215</v>
      </c>
      <c r="C10" s="11">
        <v>25</v>
      </c>
      <c r="D10" s="12">
        <v>0.27358490228652954</v>
      </c>
      <c r="E10" s="12">
        <v>0.11428571492433548</v>
      </c>
      <c r="F10" s="12">
        <v>2.857142873108387E-2</v>
      </c>
      <c r="G10" s="12">
        <v>0.28571429848670959</v>
      </c>
      <c r="H10" s="12">
        <v>0.3333333432674408</v>
      </c>
      <c r="I10" s="12">
        <v>0.30000001192092896</v>
      </c>
      <c r="J10" s="12">
        <v>0.3333333432674408</v>
      </c>
      <c r="K10" s="2">
        <v>1.5833333730697632</v>
      </c>
      <c r="L10" s="12">
        <v>0.26086956262588501</v>
      </c>
      <c r="M10" s="12">
        <v>0.67346936464309692</v>
      </c>
      <c r="N10" s="12">
        <v>0.86301368474960327</v>
      </c>
      <c r="O10" s="12">
        <v>0.21212121844291687</v>
      </c>
      <c r="P10" s="12">
        <v>0.28571429848670959</v>
      </c>
      <c r="Q10" s="1" t="s">
        <v>460</v>
      </c>
    </row>
    <row r="11" spans="1:17" x14ac:dyDescent="0.25">
      <c r="A11" s="1" t="s">
        <v>399</v>
      </c>
      <c r="B11" s="13">
        <v>7.1205759048461914</v>
      </c>
      <c r="C11" s="11">
        <v>30</v>
      </c>
      <c r="D11" s="12">
        <v>0.38461539149284363</v>
      </c>
      <c r="E11" s="12">
        <v>0.125</v>
      </c>
      <c r="F11" s="12">
        <v>0.1875</v>
      </c>
      <c r="G11" s="12">
        <v>0.125</v>
      </c>
      <c r="H11" s="12">
        <v>0.75</v>
      </c>
      <c r="I11" s="12">
        <v>0.34999999403953552</v>
      </c>
      <c r="J11" s="12">
        <v>0.75</v>
      </c>
      <c r="K11" s="2">
        <v>1.9600000381469727</v>
      </c>
      <c r="L11" s="12">
        <v>0.20000000298023224</v>
      </c>
      <c r="M11" s="12">
        <v>0.84057968854904175</v>
      </c>
      <c r="N11" s="12">
        <v>0.76923078298568726</v>
      </c>
      <c r="O11" s="12">
        <v>9.7560971975326538E-2</v>
      </c>
      <c r="P11" s="12">
        <v>0.20000000298023224</v>
      </c>
      <c r="Q11" s="1" t="s">
        <v>460</v>
      </c>
    </row>
    <row r="12" spans="1:17" x14ac:dyDescent="0.25">
      <c r="A12" s="1" t="s">
        <v>400</v>
      </c>
      <c r="B12" s="13">
        <v>6.4090542793273926</v>
      </c>
      <c r="C12" s="11">
        <v>45</v>
      </c>
      <c r="D12" s="12">
        <v>0.26760563254356384</v>
      </c>
      <c r="E12" s="12">
        <v>0.10526315867900848</v>
      </c>
      <c r="F12" s="12">
        <v>0.10526315867900848</v>
      </c>
      <c r="G12" s="12">
        <v>0.26315790414810181</v>
      </c>
      <c r="H12" s="12">
        <v>1</v>
      </c>
      <c r="I12" s="12">
        <v>0.40000000596046448</v>
      </c>
      <c r="J12" s="12">
        <v>0.60000002384185791</v>
      </c>
      <c r="K12" s="2">
        <v>1.7999999523162842</v>
      </c>
      <c r="L12" s="12">
        <v>0.17241379618644714</v>
      </c>
      <c r="M12" s="12">
        <v>0.69230771064758301</v>
      </c>
      <c r="N12" s="12">
        <v>0.83516484498977661</v>
      </c>
      <c r="O12" s="12">
        <v>0.1428571492433548</v>
      </c>
      <c r="P12" s="12">
        <v>0.5</v>
      </c>
      <c r="Q12" s="1" t="s">
        <v>461</v>
      </c>
    </row>
    <row r="13" spans="1:17" x14ac:dyDescent="0.25">
      <c r="A13" s="1" t="s">
        <v>401</v>
      </c>
      <c r="B13" s="13">
        <v>6.793487548828125</v>
      </c>
      <c r="C13" s="11">
        <v>11</v>
      </c>
      <c r="D13" s="12">
        <v>0.45614033937454224</v>
      </c>
      <c r="E13" s="12">
        <v>0.31578946113586426</v>
      </c>
      <c r="F13" s="12">
        <v>0.10526315867900848</v>
      </c>
      <c r="G13" s="12">
        <v>0.31578946113586426</v>
      </c>
      <c r="H13" s="12">
        <v>0.66666668653488159</v>
      </c>
      <c r="I13" s="12">
        <v>0.3333333432674408</v>
      </c>
      <c r="J13" s="12">
        <v>0.66666668653488159</v>
      </c>
      <c r="K13" s="2">
        <v>1.6785714626312256</v>
      </c>
      <c r="L13" s="12">
        <v>0.29629629850387573</v>
      </c>
      <c r="M13" s="12">
        <v>0.64912283420562744</v>
      </c>
      <c r="N13" s="12">
        <v>0.80000001192092896</v>
      </c>
      <c r="O13" s="12">
        <v>0.15384615957736969</v>
      </c>
      <c r="P13" s="12">
        <v>0.25</v>
      </c>
      <c r="Q13" s="1" t="s">
        <v>462</v>
      </c>
    </row>
    <row r="14" spans="1:17" x14ac:dyDescent="0.25">
      <c r="A14" s="1" t="s">
        <v>402</v>
      </c>
      <c r="B14" s="13">
        <v>7.1217083930969238</v>
      </c>
      <c r="C14" s="11">
        <v>30</v>
      </c>
      <c r="D14" s="12">
        <v>0.48051947355270386</v>
      </c>
      <c r="E14" s="12">
        <v>0.14814814925193787</v>
      </c>
      <c r="F14" s="12">
        <v>0.14814814925193787</v>
      </c>
      <c r="G14" s="12">
        <v>0.37037035822868347</v>
      </c>
      <c r="H14" s="12">
        <v>0.60000002384185791</v>
      </c>
      <c r="I14" s="12">
        <v>0.36000001430511475</v>
      </c>
      <c r="J14" s="12">
        <v>0.20000000298023224</v>
      </c>
      <c r="K14" s="2">
        <v>1.6071428060531616</v>
      </c>
      <c r="L14" s="12">
        <v>0.25</v>
      </c>
      <c r="M14" s="12">
        <v>0.65413534641265869</v>
      </c>
      <c r="N14" s="12">
        <v>0.84375</v>
      </c>
      <c r="O14" s="12">
        <v>0.10000000149011612</v>
      </c>
      <c r="P14" s="12">
        <v>0.28571429848670959</v>
      </c>
      <c r="Q14" s="1" t="s">
        <v>462</v>
      </c>
    </row>
    <row r="15" spans="1:17" x14ac:dyDescent="0.25">
      <c r="A15" s="1" t="s">
        <v>403</v>
      </c>
      <c r="B15" s="13">
        <v>5.9828968048095703</v>
      </c>
      <c r="C15" s="11">
        <v>20</v>
      </c>
      <c r="D15" s="12">
        <v>0.52136754989624023</v>
      </c>
      <c r="E15" s="12">
        <v>0.47368422150611877</v>
      </c>
      <c r="F15" s="12">
        <v>0.3684210479259491</v>
      </c>
      <c r="G15" s="12">
        <v>0.21052631735801697</v>
      </c>
      <c r="H15" s="12">
        <v>0.3333333432674408</v>
      </c>
      <c r="I15" s="12">
        <v>0.40000000596046448</v>
      </c>
      <c r="J15" s="12">
        <v>0</v>
      </c>
      <c r="K15" s="2">
        <v>1.7272727489471436</v>
      </c>
      <c r="L15" s="12">
        <v>8.6956523358821869E-2</v>
      </c>
      <c r="M15" s="12">
        <v>0.52873563766479492</v>
      </c>
      <c r="N15" s="12">
        <v>0.86991870403289795</v>
      </c>
      <c r="O15" s="12">
        <v>0.3333333432674408</v>
      </c>
      <c r="P15" s="12">
        <v>0.60000002384185791</v>
      </c>
      <c r="Q15" s="1" t="s">
        <v>463</v>
      </c>
    </row>
    <row r="16" spans="1:17" x14ac:dyDescent="0.25">
      <c r="A16" s="1" t="s">
        <v>404</v>
      </c>
      <c r="B16" s="13">
        <v>6.611508846282959</v>
      </c>
      <c r="C16" s="11">
        <v>30</v>
      </c>
      <c r="D16" s="12">
        <v>0.42553192377090454</v>
      </c>
      <c r="E16" s="12">
        <v>0.1111111119389534</v>
      </c>
      <c r="F16" s="12">
        <v>0.14814814925193787</v>
      </c>
      <c r="G16" s="12">
        <v>0.3333333432674408</v>
      </c>
      <c r="H16" s="12">
        <v>0.66666668653488159</v>
      </c>
      <c r="I16" s="12">
        <v>0.26315790414810181</v>
      </c>
      <c r="J16" s="12">
        <v>0.10169491171836853</v>
      </c>
      <c r="K16" s="2">
        <v>1.8947368860244751</v>
      </c>
      <c r="L16" s="12">
        <v>0.27777779102325439</v>
      </c>
      <c r="M16" s="12">
        <v>0.66666668653488159</v>
      </c>
      <c r="N16" s="12">
        <v>0.23717948794364929</v>
      </c>
      <c r="O16" s="12">
        <v>0.1111111119389534</v>
      </c>
      <c r="P16" s="12">
        <v>0.45454546809196472</v>
      </c>
      <c r="Q16" s="1" t="s">
        <v>464</v>
      </c>
    </row>
    <row r="17" spans="1:17" x14ac:dyDescent="0.25">
      <c r="A17" s="1" t="s">
        <v>405</v>
      </c>
      <c r="B17" s="13">
        <v>6.9321017265319824</v>
      </c>
      <c r="C17" s="11">
        <v>30</v>
      </c>
      <c r="D17" s="12">
        <v>0.68786126375198364</v>
      </c>
      <c r="E17" s="12">
        <v>0.23999999463558197</v>
      </c>
      <c r="F17" s="12">
        <v>0.20000000298023224</v>
      </c>
      <c r="G17" s="12">
        <v>0.23999999463558197</v>
      </c>
      <c r="H17" s="12">
        <v>0.625</v>
      </c>
      <c r="I17" s="12">
        <v>0.32499998807907104</v>
      </c>
      <c r="J17" s="12">
        <v>0.5</v>
      </c>
      <c r="K17" s="2">
        <v>1.5833333730697632</v>
      </c>
      <c r="L17" s="12">
        <v>0.1944444477558136</v>
      </c>
      <c r="M17" s="12">
        <v>0.8461538553237915</v>
      </c>
      <c r="N17" s="12">
        <v>0.77272725105285645</v>
      </c>
      <c r="O17" s="12">
        <v>0.42307692766189575</v>
      </c>
      <c r="P17" s="12">
        <v>0.75</v>
      </c>
      <c r="Q17" s="1" t="s">
        <v>465</v>
      </c>
    </row>
    <row r="18" spans="1:17" x14ac:dyDescent="0.25">
      <c r="A18" s="1" t="s">
        <v>406</v>
      </c>
      <c r="B18" s="13">
        <v>6.7143263816833496</v>
      </c>
      <c r="C18" s="11">
        <v>30</v>
      </c>
      <c r="D18" s="12">
        <v>0.50467288494110107</v>
      </c>
      <c r="E18" s="12">
        <v>0.15151515603065491</v>
      </c>
      <c r="F18" s="12">
        <v>0.15151515603065491</v>
      </c>
      <c r="G18" s="12">
        <v>0.30303031206130981</v>
      </c>
      <c r="H18" s="12">
        <v>0</v>
      </c>
      <c r="I18" s="12">
        <v>0.40000000596046448</v>
      </c>
      <c r="J18" s="12">
        <v>0.5</v>
      </c>
      <c r="K18" s="2">
        <v>2.0882353782653809</v>
      </c>
      <c r="L18" s="12">
        <v>0.17647059261798859</v>
      </c>
      <c r="M18" s="12">
        <v>0.625</v>
      </c>
      <c r="N18" s="12">
        <v>0.82456141710281372</v>
      </c>
      <c r="O18" s="12">
        <v>0.11538461595773697</v>
      </c>
      <c r="P18" s="12">
        <v>0.4285714328289032</v>
      </c>
      <c r="Q18" s="1" t="s">
        <v>465</v>
      </c>
    </row>
    <row r="19" spans="1:17" x14ac:dyDescent="0.25">
      <c r="A19" s="1" t="s">
        <v>407</v>
      </c>
      <c r="B19" s="13">
        <v>6.7712407112121582</v>
      </c>
      <c r="C19" s="11">
        <v>100</v>
      </c>
      <c r="D19" s="12">
        <v>0.57943922281265259</v>
      </c>
      <c r="E19" s="12">
        <v>0.13636364042758942</v>
      </c>
      <c r="F19" s="12">
        <v>0.13636364042758942</v>
      </c>
      <c r="G19" s="12">
        <v>0.22727273404598236</v>
      </c>
      <c r="H19" s="12">
        <v>0.75</v>
      </c>
      <c r="I19" s="12">
        <v>0.26315790414810181</v>
      </c>
      <c r="J19" s="12">
        <v>0</v>
      </c>
      <c r="K19" s="2">
        <v>1.8285714387893677</v>
      </c>
      <c r="L19" s="12">
        <v>0.31428572535514832</v>
      </c>
      <c r="M19" s="12">
        <v>0.59090906381607056</v>
      </c>
      <c r="N19" s="12">
        <v>0.82727271318435669</v>
      </c>
      <c r="O19" s="12">
        <v>0.2222222238779068</v>
      </c>
      <c r="P19" s="12">
        <v>0.5</v>
      </c>
      <c r="Q19" s="1" t="s">
        <v>466</v>
      </c>
    </row>
    <row r="20" spans="1:17" x14ac:dyDescent="0.25">
      <c r="A20" s="1" t="s">
        <v>408</v>
      </c>
      <c r="B20" s="13">
        <v>6.7723698616027832</v>
      </c>
      <c r="C20" s="11">
        <v>30</v>
      </c>
      <c r="D20" s="12">
        <v>0.32515338063240051</v>
      </c>
      <c r="E20" s="12">
        <v>0.10000000149011612</v>
      </c>
      <c r="F20" s="12">
        <v>0.14000000059604645</v>
      </c>
      <c r="G20" s="12">
        <v>0.2199999988079071</v>
      </c>
      <c r="H20" s="12">
        <v>0.80000001192092896</v>
      </c>
      <c r="I20" s="12">
        <v>0.2916666567325592</v>
      </c>
      <c r="J20" s="12">
        <v>0.60000002384185791</v>
      </c>
      <c r="K20" s="2">
        <v>1.692307710647583</v>
      </c>
      <c r="L20" s="12">
        <v>0.17647059261798859</v>
      </c>
      <c r="M20" s="12">
        <v>0.64335662126541138</v>
      </c>
      <c r="N20" s="12">
        <v>0.85798817873001099</v>
      </c>
      <c r="O20" s="12">
        <v>5.128205195069313E-2</v>
      </c>
      <c r="P20" s="12">
        <v>0.4444444477558136</v>
      </c>
      <c r="Q20" s="1" t="s">
        <v>467</v>
      </c>
    </row>
    <row r="21" spans="1:17" x14ac:dyDescent="0.25">
      <c r="A21" s="1" t="s">
        <v>409</v>
      </c>
      <c r="B21" s="13">
        <v>7.9380178451538086</v>
      </c>
      <c r="C21" s="11">
        <v>20</v>
      </c>
      <c r="D21" s="12">
        <v>0.4566929042339325</v>
      </c>
      <c r="E21" s="12">
        <v>9.375E-2</v>
      </c>
      <c r="F21" s="12">
        <v>0.125</v>
      </c>
      <c r="G21" s="12">
        <v>0.15625</v>
      </c>
      <c r="H21" s="12">
        <v>0.3333333432674408</v>
      </c>
      <c r="I21" s="12">
        <v>0.31818181276321411</v>
      </c>
      <c r="J21" s="12">
        <v>0</v>
      </c>
      <c r="K21" s="2">
        <v>1.4897959232330322</v>
      </c>
      <c r="L21" s="12">
        <v>0.32653060555458069</v>
      </c>
      <c r="M21" s="12">
        <v>0.75925928354263306</v>
      </c>
      <c r="N21" s="12">
        <v>0.8217054009437561</v>
      </c>
      <c r="O21" s="12">
        <v>7.8947365283966064E-2</v>
      </c>
      <c r="P21" s="12">
        <v>0.3333333432674408</v>
      </c>
      <c r="Q21" s="1" t="s">
        <v>468</v>
      </c>
    </row>
    <row r="22" spans="1:17" x14ac:dyDescent="0.25">
      <c r="A22" s="1" t="s">
        <v>410</v>
      </c>
      <c r="B22" s="13">
        <v>6.7400674819946289</v>
      </c>
      <c r="C22" s="11">
        <v>22</v>
      </c>
      <c r="D22" s="12">
        <v>0.27500000596046448</v>
      </c>
      <c r="E22" s="12">
        <v>0.1428571492433548</v>
      </c>
      <c r="F22" s="12">
        <v>0.2142857164144516</v>
      </c>
      <c r="G22" s="12">
        <v>0.28571429848670959</v>
      </c>
      <c r="H22" s="12">
        <v>0.5</v>
      </c>
      <c r="I22" s="12">
        <v>0.27272728085517883</v>
      </c>
      <c r="J22" s="12">
        <v>0.25</v>
      </c>
      <c r="K22" s="2">
        <v>1.559999942779541</v>
      </c>
      <c r="L22" s="12">
        <v>0.23999999463558197</v>
      </c>
      <c r="M22" s="12">
        <v>0.68421053886413574</v>
      </c>
      <c r="N22" s="12">
        <v>0.73600000143051147</v>
      </c>
      <c r="O22" s="12">
        <v>0.2916666567325592</v>
      </c>
      <c r="P22" s="12">
        <v>0.25</v>
      </c>
      <c r="Q22" s="1" t="s">
        <v>469</v>
      </c>
    </row>
    <row r="23" spans="1:17" x14ac:dyDescent="0.25">
      <c r="A23" s="1" t="s">
        <v>411</v>
      </c>
      <c r="B23" s="13">
        <v>6.4506425857543945</v>
      </c>
      <c r="C23" s="11">
        <v>59.440505981445313</v>
      </c>
      <c r="D23" s="12">
        <v>0.4410480260848999</v>
      </c>
      <c r="E23" s="12">
        <v>0.15686275064945221</v>
      </c>
      <c r="F23" s="12">
        <v>0.11764705926179886</v>
      </c>
      <c r="G23" s="12">
        <v>0.23529411852359772</v>
      </c>
      <c r="H23" s="12">
        <v>0.80000001192092896</v>
      </c>
      <c r="I23" s="12">
        <v>0.35483869910240173</v>
      </c>
      <c r="J23" s="12">
        <v>0.20000000298023224</v>
      </c>
      <c r="K23" s="2">
        <v>1.9259259700775146</v>
      </c>
      <c r="L23" s="12">
        <v>7.4074074625968933E-2</v>
      </c>
      <c r="M23" s="12">
        <v>0.72123891115188599</v>
      </c>
      <c r="N23" s="12">
        <v>0.8768656849861145</v>
      </c>
      <c r="O23" s="12">
        <v>0.27777779102325439</v>
      </c>
      <c r="P23" s="12">
        <v>0.57142859697341919</v>
      </c>
      <c r="Q23" s="1" t="s">
        <v>470</v>
      </c>
    </row>
    <row r="24" spans="1:17" x14ac:dyDescent="0.25">
      <c r="A24" s="1" t="s">
        <v>412</v>
      </c>
      <c r="B24" s="13">
        <v>6.8864002227783203</v>
      </c>
      <c r="C24" s="11">
        <v>25</v>
      </c>
      <c r="D24" s="12">
        <v>0.4392523467540741</v>
      </c>
      <c r="E24" s="12">
        <v>0.37142857909202576</v>
      </c>
      <c r="F24" s="12">
        <v>0.3333333432674408</v>
      </c>
      <c r="G24" s="12">
        <v>0.40540540218353271</v>
      </c>
      <c r="H24" s="12">
        <v>1</v>
      </c>
      <c r="I24" s="12">
        <v>0.3888888955116272</v>
      </c>
      <c r="J24" s="12">
        <v>0.42307692766189575</v>
      </c>
      <c r="K24" s="2">
        <v>1.4117647409439087</v>
      </c>
      <c r="L24" s="12">
        <v>0.47058823704719543</v>
      </c>
      <c r="M24" s="12">
        <v>0.78125</v>
      </c>
      <c r="N24" s="12">
        <v>0.49532711505889893</v>
      </c>
      <c r="O24" s="12">
        <v>0.10526315867900848</v>
      </c>
      <c r="P24" s="12">
        <v>0.60000002384185791</v>
      </c>
      <c r="Q24" s="1" t="s">
        <v>471</v>
      </c>
    </row>
    <row r="25" spans="1:17" x14ac:dyDescent="0.25">
      <c r="A25" s="1" t="s">
        <v>413</v>
      </c>
      <c r="B25" s="13">
        <v>5.931424617767334</v>
      </c>
      <c r="C25" s="11">
        <v>32.9345703125</v>
      </c>
      <c r="D25" s="12">
        <v>0.45045045018196106</v>
      </c>
      <c r="E25" s="12">
        <v>0.13333334028720856</v>
      </c>
      <c r="F25" s="12">
        <v>0.13333334028720856</v>
      </c>
      <c r="G25" s="12">
        <v>0.1666666716337204</v>
      </c>
      <c r="H25" s="12">
        <v>0.80000001192092896</v>
      </c>
      <c r="I25" s="12">
        <v>0.1428571492433548</v>
      </c>
      <c r="J25" s="12">
        <v>0.20000000298023224</v>
      </c>
      <c r="K25" s="2">
        <v>1.7999999523162842</v>
      </c>
      <c r="L25" s="12">
        <v>0.20000000298023224</v>
      </c>
      <c r="M25" s="12">
        <v>0.59574466943740845</v>
      </c>
      <c r="N25" s="12">
        <v>0.8196721076965332</v>
      </c>
      <c r="O25" s="12">
        <v>0.55555558204650879</v>
      </c>
      <c r="P25" s="12">
        <v>1</v>
      </c>
      <c r="Q25" s="1" t="s">
        <v>472</v>
      </c>
    </row>
    <row r="26" spans="1:17" x14ac:dyDescent="0.25">
      <c r="A26" s="1" t="s">
        <v>414</v>
      </c>
      <c r="B26" s="13">
        <v>6.2056026458740234</v>
      </c>
      <c r="C26" s="11">
        <v>37.5</v>
      </c>
      <c r="D26" s="12">
        <v>0.59885388612747192</v>
      </c>
      <c r="E26" s="12">
        <v>0.17391304671764374</v>
      </c>
      <c r="F26" s="12">
        <v>0.10869564861059189</v>
      </c>
      <c r="G26" s="12">
        <v>0.30434781312942505</v>
      </c>
      <c r="H26" s="12">
        <v>0.75</v>
      </c>
      <c r="I26" s="12">
        <v>0.3611111044883728</v>
      </c>
      <c r="J26" s="12">
        <v>0.75</v>
      </c>
      <c r="K26" s="2">
        <v>2.2121212482452393</v>
      </c>
      <c r="L26" s="12">
        <v>0.15151515603065491</v>
      </c>
      <c r="M26" s="12">
        <v>0.57603687047958374</v>
      </c>
      <c r="N26" s="12">
        <v>0.90364581346511841</v>
      </c>
      <c r="O26" s="12">
        <v>0.21739129722118378</v>
      </c>
      <c r="P26" s="12">
        <v>0.25</v>
      </c>
      <c r="Q26" s="1" t="s">
        <v>472</v>
      </c>
    </row>
    <row r="27" spans="1:17" x14ac:dyDescent="0.25">
      <c r="A27" s="1" t="s">
        <v>415</v>
      </c>
      <c r="B27" s="13">
        <v>6.8498544692993164</v>
      </c>
      <c r="C27" s="11">
        <v>30</v>
      </c>
      <c r="D27" s="12">
        <v>0.45528456568717957</v>
      </c>
      <c r="E27" s="12">
        <v>0.10526315867900848</v>
      </c>
      <c r="F27" s="12">
        <v>0.15789473056793213</v>
      </c>
      <c r="G27" s="12">
        <v>0.15789473056793213</v>
      </c>
      <c r="H27" s="12">
        <v>1</v>
      </c>
      <c r="I27" s="12">
        <v>0.3125</v>
      </c>
      <c r="J27" s="12">
        <v>0.3333333432674408</v>
      </c>
      <c r="K27" s="2">
        <v>1.6857142448425293</v>
      </c>
      <c r="L27" s="12">
        <v>0.31428572535514832</v>
      </c>
      <c r="M27" s="12">
        <v>0.70297032594680786</v>
      </c>
      <c r="N27" s="12">
        <v>0.74400001764297485</v>
      </c>
      <c r="O27" s="12">
        <v>0.20000000298023224</v>
      </c>
      <c r="P27" s="12">
        <v>0.71428573131561279</v>
      </c>
      <c r="Q27" s="1" t="s">
        <v>473</v>
      </c>
    </row>
    <row r="28" spans="1:17" x14ac:dyDescent="0.25">
      <c r="A28" s="1" t="s">
        <v>416</v>
      </c>
      <c r="B28" s="13">
        <v>7.353553295135498</v>
      </c>
      <c r="C28" s="11">
        <v>30</v>
      </c>
      <c r="D28" s="12">
        <v>0.62295079231262207</v>
      </c>
      <c r="E28" s="12">
        <v>0.18181818723678589</v>
      </c>
      <c r="F28" s="12">
        <v>9.0909093618392944E-2</v>
      </c>
      <c r="G28" s="12">
        <v>0.15151515603065491</v>
      </c>
      <c r="H28" s="12">
        <v>0.83333331346511841</v>
      </c>
      <c r="I28" s="12">
        <v>0.3571428656578064</v>
      </c>
      <c r="J28" s="12">
        <v>0.3333333432674408</v>
      </c>
      <c r="K28" s="2">
        <v>1.6875</v>
      </c>
      <c r="L28" s="12">
        <v>0.375</v>
      </c>
      <c r="M28" s="12">
        <v>0.80555558204650879</v>
      </c>
      <c r="N28" s="12">
        <v>0.85106384754180908</v>
      </c>
      <c r="O28" s="12">
        <v>0.34285715222358704</v>
      </c>
      <c r="P28" s="12">
        <v>0.4166666567325592</v>
      </c>
      <c r="Q28" s="1" t="s">
        <v>474</v>
      </c>
    </row>
    <row r="29" spans="1:17" x14ac:dyDescent="0.25">
      <c r="A29" s="1" t="s">
        <v>417</v>
      </c>
      <c r="B29" s="13">
        <v>7.2184586524963379</v>
      </c>
      <c r="C29" s="11">
        <v>25</v>
      </c>
      <c r="D29" s="12">
        <v>0.62222224473953247</v>
      </c>
      <c r="E29" s="12">
        <v>0.20588235557079315</v>
      </c>
      <c r="F29" s="12">
        <v>0.14705882966518402</v>
      </c>
      <c r="G29" s="12">
        <v>0.14705882966518402</v>
      </c>
      <c r="H29" s="12">
        <v>0.60000002384185791</v>
      </c>
      <c r="I29" s="12">
        <v>0.27777779102325439</v>
      </c>
      <c r="J29" s="12">
        <v>0.20000000298023224</v>
      </c>
      <c r="K29" s="2">
        <v>2.0526316165924072</v>
      </c>
      <c r="L29" s="12">
        <v>0.29824560880661011</v>
      </c>
      <c r="M29" s="12">
        <v>0.76999998092651367</v>
      </c>
      <c r="N29" s="12">
        <v>0.84347826242446899</v>
      </c>
      <c r="O29" s="12">
        <v>0.25490197539329529</v>
      </c>
      <c r="P29" s="12">
        <v>0.40000000596046448</v>
      </c>
      <c r="Q29" s="1" t="s">
        <v>474</v>
      </c>
    </row>
    <row r="30" spans="1:17" x14ac:dyDescent="0.25">
      <c r="A30" s="1" t="s">
        <v>418</v>
      </c>
      <c r="B30" s="13">
        <v>7.0140676498413086</v>
      </c>
      <c r="C30" s="11">
        <v>30</v>
      </c>
      <c r="D30" s="12">
        <v>0.31000000238418579</v>
      </c>
      <c r="E30" s="12">
        <v>0.26666668057441711</v>
      </c>
      <c r="F30" s="12">
        <v>0.26666668057441711</v>
      </c>
      <c r="G30" s="12">
        <v>6.6666670143604279E-2</v>
      </c>
      <c r="H30" s="12">
        <v>1</v>
      </c>
      <c r="I30" s="12">
        <v>0.26315790414810181</v>
      </c>
      <c r="J30" s="12">
        <v>0.25</v>
      </c>
      <c r="K30" s="2">
        <v>1.59375</v>
      </c>
      <c r="L30" s="12">
        <v>0.27272728085517883</v>
      </c>
      <c r="M30" s="12">
        <v>0.76315790414810181</v>
      </c>
      <c r="N30" s="12">
        <v>0.79807692766189575</v>
      </c>
      <c r="O30" s="12">
        <v>0.1666666716337204</v>
      </c>
      <c r="P30" s="12">
        <v>0.375</v>
      </c>
      <c r="Q30" s="1" t="s">
        <v>475</v>
      </c>
    </row>
    <row r="31" spans="1:17" x14ac:dyDescent="0.25">
      <c r="A31" s="1" t="s">
        <v>419</v>
      </c>
      <c r="B31" s="13">
        <v>6.6199712753295898</v>
      </c>
      <c r="C31" s="11">
        <v>45</v>
      </c>
      <c r="D31" s="12">
        <v>0.53278690576553345</v>
      </c>
      <c r="E31" s="12">
        <v>0.25</v>
      </c>
      <c r="F31" s="12">
        <v>0.25</v>
      </c>
      <c r="G31" s="12">
        <v>0.3333333432674408</v>
      </c>
      <c r="H31" s="12">
        <v>0.6428571343421936</v>
      </c>
      <c r="I31" s="12">
        <v>0.375</v>
      </c>
      <c r="J31" s="12">
        <v>0.3571428656578064</v>
      </c>
      <c r="K31" s="2">
        <v>1.883720874786377</v>
      </c>
      <c r="L31" s="12">
        <v>0.17073170840740204</v>
      </c>
      <c r="M31" s="12">
        <v>0.84810125827789307</v>
      </c>
      <c r="N31" s="12">
        <v>0.74400001764297485</v>
      </c>
      <c r="O31" s="12">
        <v>0.28260868787765503</v>
      </c>
      <c r="P31" s="12">
        <v>0.80000001192092896</v>
      </c>
      <c r="Q31" s="1" t="s">
        <v>476</v>
      </c>
    </row>
    <row r="32" spans="1:17" x14ac:dyDescent="0.25">
      <c r="A32" s="1" t="s">
        <v>420</v>
      </c>
      <c r="B32" s="13">
        <v>7.6314353942871094</v>
      </c>
      <c r="C32" s="11">
        <v>30</v>
      </c>
      <c r="D32" s="12">
        <v>0.50666666030883789</v>
      </c>
      <c r="E32" s="12">
        <v>0.10526315867900848</v>
      </c>
      <c r="F32" s="12">
        <v>0.21052631735801697</v>
      </c>
      <c r="G32" s="12">
        <v>0.21052631735801697</v>
      </c>
      <c r="H32" s="12">
        <v>0.5</v>
      </c>
      <c r="I32" s="12">
        <v>0.26923078298568726</v>
      </c>
      <c r="J32" s="12">
        <v>0.25</v>
      </c>
      <c r="K32" s="2">
        <v>1.75</v>
      </c>
      <c r="L32" s="12">
        <v>0.25</v>
      </c>
      <c r="M32" s="12">
        <v>0.84946238994598389</v>
      </c>
      <c r="N32" s="12">
        <v>0.83006536960601807</v>
      </c>
      <c r="O32" s="12">
        <v>8.0459773540496826E-2</v>
      </c>
      <c r="P32" s="12">
        <v>0.57142859697341919</v>
      </c>
      <c r="Q32" s="1" t="s">
        <v>477</v>
      </c>
    </row>
    <row r="33" spans="1:17" x14ac:dyDescent="0.25">
      <c r="A33" s="1" t="s">
        <v>421</v>
      </c>
      <c r="B33" s="13">
        <v>7.1968269348144531</v>
      </c>
      <c r="C33" s="11">
        <v>18.5</v>
      </c>
      <c r="D33" s="12">
        <v>0.56000000238418579</v>
      </c>
      <c r="E33" s="12">
        <v>0.11764705926179886</v>
      </c>
      <c r="F33" s="12">
        <v>0.17647059261798859</v>
      </c>
      <c r="G33" s="12">
        <v>0.23529411852359772</v>
      </c>
      <c r="H33" s="12">
        <v>0.5</v>
      </c>
      <c r="I33" s="12">
        <v>0.30769231915473938</v>
      </c>
      <c r="J33" s="12">
        <v>0.5</v>
      </c>
      <c r="K33" s="2">
        <v>2.0499999523162842</v>
      </c>
      <c r="L33" s="12">
        <v>0.15000000596046448</v>
      </c>
      <c r="M33" s="12">
        <v>0.79047620296478271</v>
      </c>
      <c r="N33" s="12">
        <v>0.80141842365264893</v>
      </c>
      <c r="O33" s="12">
        <v>0.14035087823867798</v>
      </c>
      <c r="P33" s="12">
        <v>0.1666666716337204</v>
      </c>
      <c r="Q33" s="1" t="s">
        <v>478</v>
      </c>
    </row>
    <row r="34" spans="1:17" x14ac:dyDescent="0.25">
      <c r="A34" s="1" t="s">
        <v>422</v>
      </c>
      <c r="B34" s="13">
        <v>6.7135524749755859</v>
      </c>
      <c r="C34" s="11">
        <v>415</v>
      </c>
      <c r="D34" s="12">
        <v>0.67088609933853149</v>
      </c>
      <c r="E34" s="12">
        <v>0.15384615957736969</v>
      </c>
      <c r="F34" s="12">
        <v>7.6923079788684845E-2</v>
      </c>
      <c r="G34" s="12">
        <v>0.30769231915473938</v>
      </c>
      <c r="H34" s="12">
        <v>1</v>
      </c>
      <c r="I34" s="12">
        <v>0.15625</v>
      </c>
      <c r="J34" s="12">
        <v>0.2222222238779068</v>
      </c>
      <c r="K34" s="2">
        <v>1.9411764144897461</v>
      </c>
      <c r="L34" s="12">
        <v>0.40740740299224854</v>
      </c>
      <c r="M34" s="12">
        <v>0.8461538553237915</v>
      </c>
      <c r="N34" s="12">
        <v>0.6631578803062439</v>
      </c>
      <c r="O34" s="12">
        <v>0.23076923191547394</v>
      </c>
      <c r="P34" s="12">
        <v>0.60000002384185791</v>
      </c>
      <c r="Q34" s="1" t="s">
        <v>479</v>
      </c>
    </row>
    <row r="35" spans="1:17" x14ac:dyDescent="0.25">
      <c r="A35" s="1" t="s">
        <v>423</v>
      </c>
      <c r="B35" s="13">
        <v>6.4713153839111328</v>
      </c>
      <c r="C35" s="11">
        <v>30</v>
      </c>
      <c r="D35" s="12">
        <v>0.51960784196853638</v>
      </c>
      <c r="E35" s="12">
        <v>0.25</v>
      </c>
      <c r="F35" s="12">
        <v>0.2083333283662796</v>
      </c>
      <c r="G35" s="12">
        <v>0.2916666567325592</v>
      </c>
      <c r="H35" s="12">
        <v>0.8888888955116272</v>
      </c>
      <c r="I35" s="12">
        <v>0.5</v>
      </c>
      <c r="J35" s="12">
        <v>0.2222222238779068</v>
      </c>
      <c r="K35" s="2">
        <v>2.0681817531585693</v>
      </c>
      <c r="L35" s="12">
        <v>0.32558140158653259</v>
      </c>
      <c r="M35" s="12">
        <v>0.74683547019958496</v>
      </c>
      <c r="N35" s="12">
        <v>0.75</v>
      </c>
      <c r="O35" s="12">
        <v>0.28125</v>
      </c>
      <c r="P35" s="12">
        <v>0.58823531866073608</v>
      </c>
      <c r="Q35" s="1" t="s">
        <v>480</v>
      </c>
    </row>
    <row r="36" spans="1:17" x14ac:dyDescent="0.25">
      <c r="A36" s="1" t="s">
        <v>424</v>
      </c>
      <c r="B36" s="13">
        <v>6.6634616851806641</v>
      </c>
      <c r="C36" s="11">
        <v>20.5</v>
      </c>
      <c r="D36" s="12">
        <v>0.48275861144065857</v>
      </c>
      <c r="E36" s="12">
        <v>0.23333333432674408</v>
      </c>
      <c r="F36" s="12">
        <v>0.20000000298023224</v>
      </c>
      <c r="G36" s="12">
        <v>0.1666666716337204</v>
      </c>
      <c r="H36" s="12">
        <v>0.25</v>
      </c>
      <c r="I36" s="12">
        <v>0.20512820780277252</v>
      </c>
      <c r="J36" s="12">
        <v>0.25</v>
      </c>
      <c r="K36" s="2">
        <v>1.8604651689529419</v>
      </c>
      <c r="L36" s="12">
        <v>0.25581395626068115</v>
      </c>
      <c r="M36" s="12">
        <v>0.68181818723678589</v>
      </c>
      <c r="N36" s="12">
        <v>0.66101694107055664</v>
      </c>
      <c r="O36" s="12">
        <v>0.41379311680793762</v>
      </c>
      <c r="P36" s="12">
        <v>0.34999999403953552</v>
      </c>
      <c r="Q36" s="1" t="s">
        <v>481</v>
      </c>
    </row>
    <row r="37" spans="1:17" x14ac:dyDescent="0.25">
      <c r="A37" s="1" t="s">
        <v>425</v>
      </c>
      <c r="B37" s="13">
        <v>7.8445758819580078</v>
      </c>
      <c r="C37" s="11">
        <v>30</v>
      </c>
      <c r="D37" s="12">
        <v>0.74342107772827148</v>
      </c>
      <c r="E37" s="12">
        <v>7.1428574621677399E-2</v>
      </c>
      <c r="F37" s="12">
        <v>0</v>
      </c>
      <c r="G37" s="12">
        <v>0.1428571492433548</v>
      </c>
      <c r="H37" s="12">
        <v>0.71428573131561279</v>
      </c>
      <c r="I37" s="12">
        <v>0.25925925374031067</v>
      </c>
      <c r="J37" s="12">
        <v>0.28571429848670959</v>
      </c>
      <c r="K37" s="2">
        <v>1.4848484992980957</v>
      </c>
      <c r="L37" s="12">
        <v>0.12121212482452393</v>
      </c>
      <c r="M37" s="12">
        <v>0.83552628755569458</v>
      </c>
      <c r="N37" s="12">
        <v>0.81818181276321411</v>
      </c>
      <c r="O37" s="12">
        <v>0.23076923191547394</v>
      </c>
      <c r="P37" s="12">
        <v>0.36363637447357178</v>
      </c>
      <c r="Q37" s="1" t="s">
        <v>482</v>
      </c>
    </row>
    <row r="38" spans="1:17" x14ac:dyDescent="0.25">
      <c r="A38" s="1" t="s">
        <v>426</v>
      </c>
      <c r="B38" s="13">
        <v>6.4223031997680664</v>
      </c>
      <c r="C38" s="11">
        <v>30</v>
      </c>
      <c r="D38" s="12">
        <v>0.36428570747375488</v>
      </c>
      <c r="E38" s="12">
        <v>0.45454546809196472</v>
      </c>
      <c r="F38" s="12">
        <v>9.0909093618392944E-2</v>
      </c>
      <c r="G38" s="12">
        <v>0.30303031206130981</v>
      </c>
      <c r="H38" s="12">
        <v>0.75</v>
      </c>
      <c r="I38" s="12">
        <v>0.3333333432674408</v>
      </c>
      <c r="J38" s="12">
        <v>0.5</v>
      </c>
      <c r="K38" s="2">
        <v>2.0217392444610596</v>
      </c>
      <c r="L38" s="12">
        <v>0.20454545319080353</v>
      </c>
      <c r="M38" s="12">
        <v>0.73043477535247803</v>
      </c>
      <c r="N38" s="12">
        <v>0.77551019191741943</v>
      </c>
      <c r="O38" s="12">
        <v>0.1666666716337204</v>
      </c>
      <c r="P38" s="12">
        <v>0.3333333432674408</v>
      </c>
      <c r="Q38" s="1" t="s">
        <v>483</v>
      </c>
    </row>
    <row r="39" spans="1:17" x14ac:dyDescent="0.25">
      <c r="A39" s="1" t="s">
        <v>427</v>
      </c>
      <c r="B39" s="13">
        <v>7.6152157783508301</v>
      </c>
      <c r="C39" s="11">
        <v>38.574283599853516</v>
      </c>
      <c r="D39" s="12">
        <v>0.51136362552642822</v>
      </c>
      <c r="E39" s="12">
        <v>0.10526315867900848</v>
      </c>
      <c r="F39" s="12">
        <v>0.15789473056793213</v>
      </c>
      <c r="G39" s="12">
        <v>0.21052631735801697</v>
      </c>
      <c r="H39" s="12">
        <v>0.20000000298023224</v>
      </c>
      <c r="I39" s="12">
        <v>0.18181818723678589</v>
      </c>
      <c r="J39" s="12">
        <v>0.20000000298023224</v>
      </c>
      <c r="K39" s="2">
        <v>1.875</v>
      </c>
      <c r="L39" s="12">
        <v>0.45454546809196472</v>
      </c>
      <c r="M39" s="12">
        <v>0.74193549156188965</v>
      </c>
      <c r="N39" s="12">
        <v>0.75789475440979004</v>
      </c>
      <c r="O39" s="12">
        <v>8.8888891041278839E-2</v>
      </c>
      <c r="P39" s="12">
        <v>0.66666668653488159</v>
      </c>
      <c r="Q39" s="1" t="s">
        <v>483</v>
      </c>
    </row>
    <row r="40" spans="1:17" x14ac:dyDescent="0.25">
      <c r="A40" s="1" t="s">
        <v>428</v>
      </c>
      <c r="B40" s="13">
        <v>7.1713194847106934</v>
      </c>
      <c r="C40" s="11">
        <v>15</v>
      </c>
      <c r="D40" s="12">
        <v>0.375</v>
      </c>
      <c r="E40" s="12">
        <v>8.6956523358821869E-2</v>
      </c>
      <c r="F40" s="12">
        <v>0.1304347813129425</v>
      </c>
      <c r="G40" s="12">
        <v>4.3478261679410934E-2</v>
      </c>
      <c r="H40" s="12">
        <v>0.60000002384185791</v>
      </c>
      <c r="I40" s="12">
        <v>0.3928571343421936</v>
      </c>
      <c r="J40" s="12">
        <v>0.80000001192092896</v>
      </c>
      <c r="K40" s="2">
        <v>1.7173912525177002</v>
      </c>
      <c r="L40" s="12">
        <v>0.27906978130340576</v>
      </c>
      <c r="M40" s="12">
        <v>0.72368419170379639</v>
      </c>
      <c r="N40" s="12">
        <v>0.77952754497528076</v>
      </c>
      <c r="O40" s="12">
        <v>0.11538461595773697</v>
      </c>
      <c r="P40" s="12">
        <v>0.25</v>
      </c>
      <c r="Q40" s="1" t="s">
        <v>484</v>
      </c>
    </row>
    <row r="41" spans="1:17" x14ac:dyDescent="0.25">
      <c r="A41" s="1" t="s">
        <v>429</v>
      </c>
      <c r="B41" s="13">
        <v>7.5701603889465332</v>
      </c>
      <c r="C41" s="11">
        <v>30</v>
      </c>
      <c r="D41" s="12">
        <v>0.56390976905822754</v>
      </c>
      <c r="E41" s="12">
        <v>0.30769231915473938</v>
      </c>
      <c r="F41" s="12">
        <v>0.11538461595773697</v>
      </c>
      <c r="G41" s="12">
        <v>0.30769231915473938</v>
      </c>
      <c r="H41" s="12">
        <v>0.25</v>
      </c>
      <c r="I41" s="12">
        <v>0.2222222238779068</v>
      </c>
      <c r="J41" s="12">
        <v>0.25</v>
      </c>
      <c r="K41" s="2">
        <v>1.5806452035903931</v>
      </c>
      <c r="L41" s="12">
        <v>0.35483869910240173</v>
      </c>
      <c r="M41" s="12">
        <v>0.86153846979141235</v>
      </c>
      <c r="N41" s="12">
        <v>0.86861312389373779</v>
      </c>
      <c r="O41" s="12">
        <v>0.40000000596046448</v>
      </c>
      <c r="P41" s="12">
        <v>0.25</v>
      </c>
      <c r="Q41" s="1" t="s">
        <v>485</v>
      </c>
    </row>
    <row r="42" spans="1:17" x14ac:dyDescent="0.25">
      <c r="A42" s="1" t="s">
        <v>430</v>
      </c>
      <c r="B42" s="13">
        <v>6.6873197555541992</v>
      </c>
      <c r="C42" s="11">
        <v>44.534385681152344</v>
      </c>
      <c r="D42" s="12">
        <v>0.36283186078071594</v>
      </c>
      <c r="E42" s="12">
        <v>0.18518517911434174</v>
      </c>
      <c r="F42" s="12">
        <v>0.18518517911434174</v>
      </c>
      <c r="G42" s="12">
        <v>0.18518517911434174</v>
      </c>
      <c r="H42" s="12">
        <v>0.5</v>
      </c>
      <c r="I42" s="12">
        <v>0.3333333432674408</v>
      </c>
      <c r="J42" s="12">
        <v>0.5</v>
      </c>
      <c r="K42" s="2">
        <v>1.75</v>
      </c>
      <c r="L42" s="12">
        <v>0.2083333283662796</v>
      </c>
      <c r="M42" s="12">
        <v>0.69811320304870605</v>
      </c>
      <c r="N42" s="12">
        <v>0.80985915660858154</v>
      </c>
      <c r="O42" s="12">
        <v>0.28205129504203796</v>
      </c>
      <c r="P42" s="12">
        <v>0.20000000298023224</v>
      </c>
      <c r="Q42" s="1" t="s">
        <v>486</v>
      </c>
    </row>
    <row r="43" spans="1:17" x14ac:dyDescent="0.25">
      <c r="A43" s="1" t="s">
        <v>431</v>
      </c>
      <c r="B43" s="13">
        <v>7.1205058097839355</v>
      </c>
      <c r="C43" s="11">
        <v>8</v>
      </c>
      <c r="D43" s="12">
        <v>0.26605504751205444</v>
      </c>
      <c r="E43" s="12">
        <v>0.190476194024086</v>
      </c>
      <c r="F43" s="12">
        <v>0.1428571492433548</v>
      </c>
      <c r="G43" s="12">
        <v>0.1428571492433548</v>
      </c>
      <c r="H43" s="12">
        <v>1</v>
      </c>
      <c r="I43" s="12">
        <v>0.3888888955116272</v>
      </c>
      <c r="J43" s="12">
        <v>0.25</v>
      </c>
      <c r="K43" s="2">
        <v>1.4615384340286255</v>
      </c>
      <c r="L43" s="12">
        <v>0.36000001430511475</v>
      </c>
      <c r="M43" s="12">
        <v>0.72463768720626831</v>
      </c>
      <c r="N43" s="12">
        <v>0.8474576473236084</v>
      </c>
      <c r="O43" s="12">
        <v>0.1607142835855484</v>
      </c>
      <c r="P43" s="12">
        <v>0.4285714328289032</v>
      </c>
      <c r="Q43" s="1" t="s">
        <v>487</v>
      </c>
    </row>
    <row r="44" spans="1:17" x14ac:dyDescent="0.25">
      <c r="A44" s="1" t="s">
        <v>432</v>
      </c>
      <c r="B44" s="13">
        <v>7.0006747245788574</v>
      </c>
      <c r="C44" s="11">
        <v>30</v>
      </c>
      <c r="D44" s="12">
        <v>0.55038762092590332</v>
      </c>
      <c r="E44" s="12">
        <v>0.27272728085517883</v>
      </c>
      <c r="F44" s="12">
        <v>9.0909093618392944E-2</v>
      </c>
      <c r="G44" s="12">
        <v>0.22727273404598236</v>
      </c>
      <c r="H44" s="12">
        <v>1</v>
      </c>
      <c r="I44" s="12">
        <v>0.37931033968925476</v>
      </c>
      <c r="J44" s="12">
        <v>0</v>
      </c>
      <c r="K44" s="2">
        <v>1.7142857313156128</v>
      </c>
      <c r="L44" s="12">
        <v>0.18367347121238708</v>
      </c>
      <c r="M44" s="12">
        <v>0.79069769382476807</v>
      </c>
      <c r="N44" s="12">
        <v>0.77443611621856689</v>
      </c>
      <c r="O44" s="12">
        <v>0.190476194024086</v>
      </c>
      <c r="P44" s="12">
        <v>0.71428573131561279</v>
      </c>
      <c r="Q44" s="1" t="s">
        <v>488</v>
      </c>
    </row>
    <row r="45" spans="1:17" x14ac:dyDescent="0.25">
      <c r="A45" s="1" t="s">
        <v>433</v>
      </c>
      <c r="B45" s="13">
        <v>7.253110408782959</v>
      </c>
      <c r="C45" s="11">
        <v>30</v>
      </c>
      <c r="D45" s="12">
        <v>0.46280992031097412</v>
      </c>
      <c r="E45" s="12">
        <v>0.10000000149011612</v>
      </c>
      <c r="F45" s="12">
        <v>0.15000000596046448</v>
      </c>
      <c r="G45" s="12">
        <v>0.20000000298023224</v>
      </c>
      <c r="H45" s="12">
        <v>0.57142859697341919</v>
      </c>
      <c r="I45" s="12">
        <v>0.25</v>
      </c>
      <c r="J45" s="12">
        <v>0.57142859697341919</v>
      </c>
      <c r="K45" s="2">
        <v>1.4324324131011963</v>
      </c>
      <c r="L45" s="12">
        <v>0.21621622145175934</v>
      </c>
      <c r="M45" s="12">
        <v>0.81720429658889771</v>
      </c>
      <c r="N45" s="12">
        <v>0.44800001382827759</v>
      </c>
      <c r="O45" s="12">
        <v>0.1428571492433548</v>
      </c>
      <c r="P45" s="12">
        <v>0.58333331346511841</v>
      </c>
      <c r="Q45" s="1" t="s">
        <v>489</v>
      </c>
    </row>
    <row r="46" spans="1:17" x14ac:dyDescent="0.25">
      <c r="A46" s="1" t="s">
        <v>434</v>
      </c>
      <c r="B46" s="13">
        <v>6.6646580696105957</v>
      </c>
      <c r="C46" s="11">
        <v>28.526412963867188</v>
      </c>
      <c r="D46" s="12">
        <v>0.3684210479259491</v>
      </c>
      <c r="E46" s="12">
        <v>0.380952388048172</v>
      </c>
      <c r="F46" s="12">
        <v>0.28571429848670959</v>
      </c>
      <c r="G46" s="12">
        <v>0.2380952388048172</v>
      </c>
      <c r="H46" s="12">
        <v>0.625</v>
      </c>
      <c r="I46" s="12">
        <v>0.4166666567325592</v>
      </c>
      <c r="J46" s="12">
        <v>0.25</v>
      </c>
      <c r="K46" s="2">
        <v>1.6399999856948853</v>
      </c>
      <c r="L46" s="12">
        <v>0.36000001430511475</v>
      </c>
      <c r="M46" s="12">
        <v>0.68656718730926514</v>
      </c>
      <c r="N46" s="12">
        <v>0.74468082189559937</v>
      </c>
      <c r="O46" s="12">
        <v>0.23529411852359772</v>
      </c>
      <c r="P46" s="12">
        <v>0.3333333432674408</v>
      </c>
      <c r="Q46" s="1" t="s">
        <v>490</v>
      </c>
    </row>
    <row r="47" spans="1:17" x14ac:dyDescent="0.25">
      <c r="A47" s="1" t="s">
        <v>435</v>
      </c>
      <c r="B47" s="13">
        <v>6.6029825210571289</v>
      </c>
      <c r="C47" s="11">
        <v>30</v>
      </c>
      <c r="D47" s="12">
        <v>0.35294118523597717</v>
      </c>
      <c r="E47" s="12">
        <v>0.1875</v>
      </c>
      <c r="F47" s="12">
        <v>0.125</v>
      </c>
      <c r="G47" s="12">
        <v>0.1875</v>
      </c>
      <c r="H47" s="12">
        <v>0.57142859697341919</v>
      </c>
      <c r="I47" s="12">
        <v>8.6956523358821869E-2</v>
      </c>
      <c r="J47" s="12">
        <v>0.28571429848670959</v>
      </c>
      <c r="K47" s="2">
        <v>1.5199999809265137</v>
      </c>
      <c r="L47" s="12">
        <v>0.23999999463558197</v>
      </c>
      <c r="M47" s="12">
        <v>0.60000002384185791</v>
      </c>
      <c r="N47" s="12">
        <v>0.74736839532852173</v>
      </c>
      <c r="O47" s="12">
        <v>0.29032257199287415</v>
      </c>
      <c r="P47" s="12">
        <v>0.69999998807907104</v>
      </c>
      <c r="Q47" s="1" t="s">
        <v>490</v>
      </c>
    </row>
    <row r="48" spans="1:17" x14ac:dyDescent="0.25">
      <c r="A48" s="1" t="s">
        <v>436</v>
      </c>
      <c r="B48" s="13">
        <v>7.232609748840332</v>
      </c>
      <c r="C48" s="11">
        <v>41.307403564453125</v>
      </c>
      <c r="D48" s="12">
        <v>0.516853928565979</v>
      </c>
      <c r="E48" s="12">
        <v>0.2142857164144516</v>
      </c>
      <c r="F48" s="12">
        <v>0.2142857164144516</v>
      </c>
      <c r="G48" s="12">
        <v>0.1428571492433548</v>
      </c>
      <c r="H48" s="12">
        <v>0.20000000298023224</v>
      </c>
      <c r="I48" s="12">
        <v>0.190476194024086</v>
      </c>
      <c r="J48" s="12">
        <v>0.20000000298023224</v>
      </c>
      <c r="K48" s="2">
        <v>1.5714285373687744</v>
      </c>
      <c r="L48" s="12">
        <v>0.22727273404598236</v>
      </c>
      <c r="M48" s="12">
        <v>0.84269660711288452</v>
      </c>
      <c r="N48" s="12">
        <v>0.78125</v>
      </c>
      <c r="O48" s="12">
        <v>0.40000000596046448</v>
      </c>
      <c r="P48" s="12">
        <v>0.71428573131561279</v>
      </c>
      <c r="Q48" s="1" t="s">
        <v>490</v>
      </c>
    </row>
    <row r="49" spans="1:17" x14ac:dyDescent="0.25">
      <c r="A49" s="1" t="s">
        <v>437</v>
      </c>
      <c r="B49" s="13">
        <v>7.4008722305297852</v>
      </c>
      <c r="C49" s="11">
        <v>57.981372833251953</v>
      </c>
      <c r="D49" s="12">
        <v>0.57303369045257568</v>
      </c>
      <c r="E49" s="12">
        <v>0.1875</v>
      </c>
      <c r="F49" s="12">
        <v>0.125</v>
      </c>
      <c r="G49" s="12">
        <v>0.1875</v>
      </c>
      <c r="H49" s="12">
        <v>0.57142859697341919</v>
      </c>
      <c r="I49" s="12">
        <v>0.1428571492433548</v>
      </c>
      <c r="J49" s="12">
        <v>0.1428571492433548</v>
      </c>
      <c r="K49" s="2">
        <v>1.7272727489471436</v>
      </c>
      <c r="L49" s="12">
        <v>0.190476194024086</v>
      </c>
      <c r="M49" s="12">
        <v>0.76404494047164917</v>
      </c>
      <c r="N49" s="12">
        <v>0.78787881135940552</v>
      </c>
      <c r="O49" s="12">
        <v>7.6923079788684845E-2</v>
      </c>
      <c r="P49" s="12">
        <v>0.71428573131561279</v>
      </c>
      <c r="Q49" s="1" t="s">
        <v>490</v>
      </c>
    </row>
    <row r="50" spans="1:17" x14ac:dyDescent="0.25">
      <c r="A50" s="1" t="s">
        <v>438</v>
      </c>
      <c r="B50" s="13">
        <v>7.5730061531066895</v>
      </c>
      <c r="C50" s="11">
        <v>15</v>
      </c>
      <c r="D50" s="12">
        <v>0.45652174949645996</v>
      </c>
      <c r="E50" s="12">
        <v>0.10810811072587967</v>
      </c>
      <c r="F50" s="12">
        <v>2.7027027681469917E-2</v>
      </c>
      <c r="G50" s="12">
        <v>0.18918919563293457</v>
      </c>
      <c r="H50" s="12">
        <v>0.66666668653488159</v>
      </c>
      <c r="I50" s="12">
        <v>0.38636362552642822</v>
      </c>
      <c r="J50" s="12">
        <v>0.3333333432674408</v>
      </c>
      <c r="K50" s="2">
        <v>1.7857142686843872</v>
      </c>
      <c r="L50" s="12">
        <v>0.380952388048172</v>
      </c>
      <c r="M50" s="12">
        <v>0.79230767488479614</v>
      </c>
      <c r="N50" s="12">
        <v>0.76344084739685059</v>
      </c>
      <c r="O50" s="12">
        <v>0.1111111119389534</v>
      </c>
      <c r="P50" s="12">
        <v>0.3333333432674408</v>
      </c>
      <c r="Q50" s="1" t="s">
        <v>491</v>
      </c>
    </row>
    <row r="51" spans="1:17" x14ac:dyDescent="0.25">
      <c r="A51" s="1" t="s">
        <v>439</v>
      </c>
      <c r="B51" s="13">
        <v>5.7646312713623047</v>
      </c>
      <c r="C51" s="11">
        <v>45</v>
      </c>
      <c r="D51" s="12">
        <v>0.40000000596046448</v>
      </c>
      <c r="E51" s="12">
        <v>0.15384615957736969</v>
      </c>
      <c r="F51" s="12">
        <v>0.23076923191547394</v>
      </c>
      <c r="G51" s="12">
        <v>0.23076923191547394</v>
      </c>
      <c r="H51" s="12">
        <v>0.75</v>
      </c>
      <c r="I51" s="12">
        <v>0.36363637447357178</v>
      </c>
      <c r="J51" s="12">
        <v>0.25</v>
      </c>
      <c r="K51" s="2">
        <v>1.9047619104385376</v>
      </c>
      <c r="L51" s="12">
        <v>0.20000000298023224</v>
      </c>
      <c r="M51" s="12">
        <v>0.52631580829620361</v>
      </c>
      <c r="N51" s="12">
        <v>0.88297873735427856</v>
      </c>
      <c r="O51" s="12">
        <v>0.4375</v>
      </c>
      <c r="P51" s="12">
        <v>0.57142859697341919</v>
      </c>
      <c r="Q51" s="1" t="s">
        <v>492</v>
      </c>
    </row>
    <row r="52" spans="1:17" x14ac:dyDescent="0.25">
      <c r="A52" s="1" t="s">
        <v>440</v>
      </c>
      <c r="B52" s="13">
        <v>7.4665374755859375</v>
      </c>
      <c r="C52" s="11">
        <v>30</v>
      </c>
      <c r="D52" s="12">
        <v>0.52873563766479492</v>
      </c>
      <c r="E52" s="12">
        <v>9.5238097012042999E-2</v>
      </c>
      <c r="F52" s="12">
        <v>0.1428571492433548</v>
      </c>
      <c r="G52" s="12">
        <v>0.2380952388048172</v>
      </c>
      <c r="H52" s="12">
        <v>0.5</v>
      </c>
      <c r="I52" s="12">
        <v>0.30000001192092896</v>
      </c>
      <c r="J52" s="12">
        <v>0</v>
      </c>
      <c r="K52" s="2">
        <v>1.4722222089767456</v>
      </c>
      <c r="L52" s="12">
        <v>0.24242424964904785</v>
      </c>
      <c r="M52" s="12">
        <v>0.65306121110916138</v>
      </c>
      <c r="N52" s="12">
        <v>0.88172042369842529</v>
      </c>
      <c r="O52" s="12">
        <v>0.11999999731779099</v>
      </c>
      <c r="P52" s="12">
        <v>0.40000000596046448</v>
      </c>
      <c r="Q52" s="1" t="s">
        <v>493</v>
      </c>
    </row>
    <row r="53" spans="1:17" x14ac:dyDescent="0.25">
      <c r="A53" s="1" t="s">
        <v>441</v>
      </c>
      <c r="B53" s="13">
        <v>6.7376108169555664</v>
      </c>
      <c r="C53" s="11">
        <v>30</v>
      </c>
      <c r="D53" s="12">
        <v>0.34351146221160889</v>
      </c>
      <c r="E53" s="12">
        <v>0.23684211075305939</v>
      </c>
      <c r="F53" s="12">
        <v>0.15789473056793213</v>
      </c>
      <c r="G53" s="12">
        <v>0.23684211075305939</v>
      </c>
      <c r="H53" s="12">
        <v>0.8571428656578064</v>
      </c>
      <c r="I53" s="12">
        <v>0.25806450843811035</v>
      </c>
      <c r="J53" s="12">
        <v>0.2142857164144516</v>
      </c>
      <c r="K53" s="2">
        <v>1.5652173757553101</v>
      </c>
      <c r="L53" s="12">
        <v>0.32608696818351746</v>
      </c>
      <c r="M53" s="12">
        <v>0.70833331346511841</v>
      </c>
      <c r="N53" s="12">
        <v>0.77536231279373169</v>
      </c>
      <c r="O53" s="12">
        <v>0.25806450843811035</v>
      </c>
      <c r="P53" s="12">
        <v>0.70588237047195435</v>
      </c>
      <c r="Q53" s="1" t="s">
        <v>494</v>
      </c>
    </row>
    <row r="54" spans="1:17" x14ac:dyDescent="0.25">
      <c r="A54" s="1" t="s">
        <v>442</v>
      </c>
      <c r="B54" s="13">
        <v>7.2526998519897461</v>
      </c>
      <c r="C54" s="11">
        <v>10</v>
      </c>
      <c r="D54" s="12">
        <v>0.32456141710281372</v>
      </c>
      <c r="E54" s="12">
        <v>0.19230769574642181</v>
      </c>
      <c r="F54" s="12">
        <v>0.11538461595773697</v>
      </c>
      <c r="G54" s="12">
        <v>0.19230769574642181</v>
      </c>
      <c r="H54" s="12">
        <v>0.60000002384185791</v>
      </c>
      <c r="I54" s="12">
        <v>0.1304347813129425</v>
      </c>
      <c r="J54" s="12">
        <v>0.20000000298023224</v>
      </c>
      <c r="K54" s="2">
        <v>1.6578947305679321</v>
      </c>
      <c r="L54" s="12">
        <v>0.20512820780277252</v>
      </c>
      <c r="M54" s="12">
        <v>0.71084338426589966</v>
      </c>
      <c r="N54" s="12">
        <v>0.81746029853820801</v>
      </c>
      <c r="O54" s="12">
        <v>7.0175439119338989E-2</v>
      </c>
      <c r="P54" s="12">
        <v>0.45454546809196472</v>
      </c>
      <c r="Q54" s="1" t="s">
        <v>495</v>
      </c>
    </row>
    <row r="55" spans="1:17" x14ac:dyDescent="0.25">
      <c r="A55" s="1" t="s">
        <v>443</v>
      </c>
      <c r="B55" s="13">
        <v>6.9471678733825684</v>
      </c>
      <c r="C55" s="11">
        <v>19.640649795532227</v>
      </c>
      <c r="D55" s="12">
        <v>0.57333332300186157</v>
      </c>
      <c r="E55" s="12">
        <v>0</v>
      </c>
      <c r="F55" s="12">
        <v>0</v>
      </c>
      <c r="G55" s="12">
        <v>0.25</v>
      </c>
      <c r="H55" s="12">
        <v>0.66666668653488159</v>
      </c>
      <c r="I55" s="12">
        <v>0.61538463830947876</v>
      </c>
      <c r="J55" s="12">
        <v>0.3333333432674408</v>
      </c>
      <c r="K55" s="2">
        <v>1.9199999570846558</v>
      </c>
      <c r="L55" s="12">
        <v>0.1666666716337204</v>
      </c>
      <c r="M55" s="12">
        <v>0.82432430982589722</v>
      </c>
      <c r="N55" s="12">
        <v>0.84210526943206787</v>
      </c>
      <c r="O55" s="12">
        <v>0.4285714328289032</v>
      </c>
      <c r="P55" s="12">
        <v>0.25</v>
      </c>
      <c r="Q55" s="1" t="s">
        <v>496</v>
      </c>
    </row>
    <row r="56" spans="1:17" x14ac:dyDescent="0.25">
      <c r="A56" s="1" t="s">
        <v>444</v>
      </c>
      <c r="B56" s="13">
        <v>6.9379186630249023</v>
      </c>
      <c r="C56" s="11">
        <v>30</v>
      </c>
      <c r="D56" s="12">
        <v>0.68874174356460571</v>
      </c>
      <c r="E56" s="12">
        <v>0.1428571492433548</v>
      </c>
      <c r="F56" s="12">
        <v>0.28571429848670959</v>
      </c>
      <c r="G56" s="12">
        <v>0.2142857164144516</v>
      </c>
      <c r="H56" s="12">
        <v>0.5</v>
      </c>
      <c r="I56" s="12">
        <v>0.29411765933036804</v>
      </c>
      <c r="J56" s="12">
        <v>1</v>
      </c>
      <c r="K56" s="2">
        <v>1.7999999523162842</v>
      </c>
      <c r="L56" s="12">
        <v>0.15000000596046448</v>
      </c>
      <c r="M56" s="12">
        <v>0.85135138034820557</v>
      </c>
      <c r="N56" s="12">
        <v>0.8896104097366333</v>
      </c>
      <c r="O56" s="12">
        <v>0.38461539149284363</v>
      </c>
      <c r="P56" s="12">
        <v>0.4285714328289032</v>
      </c>
      <c r="Q56" s="1" t="s">
        <v>497</v>
      </c>
    </row>
    <row r="57" spans="1:17" x14ac:dyDescent="0.25">
      <c r="A57" s="1" t="s">
        <v>445</v>
      </c>
      <c r="B57" s="13">
        <v>7.8956723213195801</v>
      </c>
      <c r="C57" s="11">
        <v>30</v>
      </c>
      <c r="D57" s="12">
        <v>0.63043481111526489</v>
      </c>
      <c r="E57" s="12">
        <v>3.9999999105930328E-2</v>
      </c>
      <c r="F57" s="12">
        <v>7.9999998211860657E-2</v>
      </c>
      <c r="G57" s="12">
        <v>7.9999998211860657E-2</v>
      </c>
      <c r="H57" s="12">
        <v>0.5</v>
      </c>
      <c r="I57" s="12">
        <v>0.24137930572032928</v>
      </c>
      <c r="J57" s="12">
        <v>0</v>
      </c>
      <c r="K57" s="2">
        <v>1.6129032373428345</v>
      </c>
      <c r="L57" s="12">
        <v>0.29032257199287415</v>
      </c>
      <c r="M57" s="12">
        <v>0.82608693838119507</v>
      </c>
      <c r="N57" s="12">
        <v>0.79310345649719238</v>
      </c>
      <c r="O57" s="12">
        <v>0.2222222238779068</v>
      </c>
      <c r="P57" s="12">
        <v>0.63636362552642822</v>
      </c>
      <c r="Q57" s="1" t="s">
        <v>498</v>
      </c>
    </row>
    <row r="58" spans="1:17" x14ac:dyDescent="0.25">
      <c r="A58" s="1" t="s">
        <v>446</v>
      </c>
      <c r="B58" s="13">
        <v>6.4693083763122559</v>
      </c>
      <c r="C58" s="11">
        <v>30</v>
      </c>
      <c r="D58" s="12">
        <v>0.68023258447647095</v>
      </c>
      <c r="E58" s="12">
        <v>0.35483869910240173</v>
      </c>
      <c r="F58" s="12">
        <v>0.22580644488334656</v>
      </c>
      <c r="G58" s="12">
        <v>0.22580644488334656</v>
      </c>
      <c r="H58" s="12">
        <v>0.57142859697341919</v>
      </c>
      <c r="I58" s="12">
        <v>0.25641027092933655</v>
      </c>
      <c r="J58" s="12">
        <v>0.71428573131561279</v>
      </c>
      <c r="K58" s="2">
        <v>1.7317073345184326</v>
      </c>
      <c r="L58" s="12">
        <v>0.29268291592597961</v>
      </c>
      <c r="M58" s="12">
        <v>0.76190477609634399</v>
      </c>
      <c r="N58" s="12">
        <v>0.76923078298568726</v>
      </c>
      <c r="O58" s="12">
        <v>0.54166668653488159</v>
      </c>
      <c r="P58" s="12">
        <v>0.64705884456634521</v>
      </c>
      <c r="Q58" s="1" t="s">
        <v>499</v>
      </c>
    </row>
    <row r="59" spans="1:17" x14ac:dyDescent="0.25">
      <c r="A59" s="1" t="s">
        <v>447</v>
      </c>
      <c r="B59" s="13">
        <v>6.3369407653808594</v>
      </c>
      <c r="C59" s="11">
        <v>60</v>
      </c>
      <c r="D59" s="12">
        <v>0.35483869910240173</v>
      </c>
      <c r="E59" s="12">
        <v>0.17391304671764374</v>
      </c>
      <c r="F59" s="12">
        <v>0.17391304671764374</v>
      </c>
      <c r="G59" s="12">
        <v>0.39130434393882751</v>
      </c>
      <c r="H59" s="12">
        <v>0.66666668653488159</v>
      </c>
      <c r="I59" s="12">
        <v>0.15384615957736969</v>
      </c>
      <c r="J59" s="12">
        <v>0.3333333432674408</v>
      </c>
      <c r="K59" s="2">
        <v>1.8181818723678589</v>
      </c>
      <c r="L59" s="12">
        <v>0.3333333432674408</v>
      </c>
      <c r="M59" s="12">
        <v>0.56896549463272095</v>
      </c>
      <c r="N59" s="12">
        <v>0.8571428656578064</v>
      </c>
      <c r="O59" s="12">
        <v>0.25925925374031067</v>
      </c>
      <c r="P59" s="12">
        <v>0.5</v>
      </c>
      <c r="Q59" s="1" t="s">
        <v>500</v>
      </c>
    </row>
    <row r="60" spans="1:17" x14ac:dyDescent="0.25">
      <c r="A60" s="1" t="s">
        <v>448</v>
      </c>
      <c r="B60" s="13">
        <v>7.1656417846679688</v>
      </c>
      <c r="C60" s="11">
        <v>15</v>
      </c>
      <c r="D60" s="12">
        <v>0.41772150993347168</v>
      </c>
      <c r="E60" s="12">
        <v>0.23529411852359772</v>
      </c>
      <c r="F60" s="12">
        <v>5.8823529630899429E-2</v>
      </c>
      <c r="G60" s="12">
        <v>0.17647059261798859</v>
      </c>
      <c r="H60" s="12">
        <v>0.5</v>
      </c>
      <c r="I60" s="12">
        <v>0.4285714328289032</v>
      </c>
      <c r="J60" s="12">
        <v>1</v>
      </c>
      <c r="K60" s="2">
        <v>1.40625</v>
      </c>
      <c r="L60" s="12">
        <v>0.21875</v>
      </c>
      <c r="M60" s="12">
        <v>0.75</v>
      </c>
      <c r="N60" s="12">
        <v>0.84444445371627808</v>
      </c>
      <c r="O60" s="12">
        <v>0.1875</v>
      </c>
      <c r="P60" s="12">
        <v>0.1666666716337204</v>
      </c>
      <c r="Q60" s="1" t="s">
        <v>500</v>
      </c>
    </row>
    <row r="61" spans="1:17" x14ac:dyDescent="0.25">
      <c r="A61" s="1" t="s">
        <v>449</v>
      </c>
      <c r="B61" s="13">
        <v>6.5941076278686523</v>
      </c>
      <c r="C61" s="11">
        <v>41.331748962402344</v>
      </c>
      <c r="D61" s="12">
        <v>0.3404255211353302</v>
      </c>
      <c r="E61" s="12">
        <v>0.21739129722118378</v>
      </c>
      <c r="F61" s="12">
        <v>0.1304347813129425</v>
      </c>
      <c r="G61" s="12">
        <v>0.21739129722118378</v>
      </c>
      <c r="H61" s="12">
        <v>0.66666668653488159</v>
      </c>
      <c r="I61" s="12">
        <v>0.42307692766189575</v>
      </c>
      <c r="J61" s="12">
        <v>0.5</v>
      </c>
      <c r="K61" s="2">
        <v>1.5</v>
      </c>
      <c r="L61" s="12">
        <v>0.25925925374031067</v>
      </c>
      <c r="M61" s="12">
        <v>0.71084338426589966</v>
      </c>
      <c r="N61" s="12">
        <v>0.76991152763366699</v>
      </c>
      <c r="O61" s="12">
        <v>0.31578946113586426</v>
      </c>
      <c r="P61" s="12">
        <v>0.5</v>
      </c>
      <c r="Q61" s="1" t="s">
        <v>501</v>
      </c>
    </row>
    <row r="62" spans="1:17" x14ac:dyDescent="0.25">
      <c r="A62" s="1" t="s">
        <v>450</v>
      </c>
      <c r="B62" s="13">
        <v>6.9793567657470703</v>
      </c>
      <c r="C62" s="11">
        <v>22.5</v>
      </c>
      <c r="D62" s="12">
        <v>0.52727270126342773</v>
      </c>
      <c r="E62" s="12">
        <v>0.20000000298023224</v>
      </c>
      <c r="F62" s="12">
        <v>3.9999999105930328E-2</v>
      </c>
      <c r="G62" s="12">
        <v>0.23999999463558197</v>
      </c>
      <c r="H62" s="12">
        <v>0.60000002384185791</v>
      </c>
      <c r="I62" s="12">
        <v>0.25</v>
      </c>
      <c r="J62" s="12">
        <v>0</v>
      </c>
      <c r="K62" s="2">
        <v>1.7878787517547607</v>
      </c>
      <c r="L62" s="12">
        <v>0.26470589637756348</v>
      </c>
      <c r="M62" s="12">
        <v>0.74545454978942871</v>
      </c>
      <c r="N62" s="12">
        <v>0.81739127635955811</v>
      </c>
      <c r="O62" s="12">
        <v>0.43478259444236755</v>
      </c>
      <c r="P62" s="12">
        <v>0.4166666567325592</v>
      </c>
      <c r="Q62" s="1" t="s">
        <v>502</v>
      </c>
    </row>
    <row r="63" spans="1:17" x14ac:dyDescent="0.25">
      <c r="A63" s="1" t="s">
        <v>451</v>
      </c>
      <c r="B63" s="13">
        <v>6.9913740158081055</v>
      </c>
      <c r="C63" s="11">
        <v>20</v>
      </c>
      <c r="D63" s="12">
        <v>0.6547619104385376</v>
      </c>
      <c r="E63" s="12">
        <v>0.13636364042758942</v>
      </c>
      <c r="F63" s="12">
        <v>0.18181818723678589</v>
      </c>
      <c r="G63" s="12">
        <v>0.18181818723678589</v>
      </c>
      <c r="H63" s="12">
        <v>0.3333333432674408</v>
      </c>
      <c r="I63" s="12">
        <v>0.30434781312942505</v>
      </c>
      <c r="J63" s="12">
        <v>0.66666668653488159</v>
      </c>
      <c r="K63" s="2">
        <v>1.923076868057251</v>
      </c>
      <c r="L63" s="12">
        <v>0.11538461595773697</v>
      </c>
      <c r="M63" s="12">
        <v>0.84431135654449463</v>
      </c>
      <c r="N63" s="12">
        <v>0.87150835990905762</v>
      </c>
      <c r="O63" s="12">
        <v>0.37142857909202576</v>
      </c>
      <c r="P63" s="12">
        <v>0.60000002384185791</v>
      </c>
      <c r="Q63" s="1" t="s">
        <v>503</v>
      </c>
    </row>
    <row r="64" spans="1:17" x14ac:dyDescent="0.25">
      <c r="A64" s="4" t="s">
        <v>452</v>
      </c>
      <c r="B64" s="43">
        <v>6.0477433204650879</v>
      </c>
      <c r="C64" s="44">
        <v>30</v>
      </c>
      <c r="D64" s="45">
        <v>0.39669421315193176</v>
      </c>
      <c r="E64" s="45">
        <v>0.36363637447357178</v>
      </c>
      <c r="F64" s="45">
        <v>0.30303031206130981</v>
      </c>
      <c r="G64" s="45">
        <v>0.3333333432674408</v>
      </c>
      <c r="H64" s="45">
        <v>0.36363637447357178</v>
      </c>
      <c r="I64" s="45">
        <v>0.37837839126586914</v>
      </c>
      <c r="J64" s="45">
        <v>0.45454546809196472</v>
      </c>
      <c r="K64" s="5">
        <v>1.6216216087341309</v>
      </c>
      <c r="L64" s="45">
        <v>0.29729729890823364</v>
      </c>
      <c r="M64" s="45">
        <v>0.58490568399429321</v>
      </c>
      <c r="N64" s="45">
        <v>0.70161288976669312</v>
      </c>
      <c r="O64" s="45">
        <v>0.3333333432674408</v>
      </c>
      <c r="P64" s="45">
        <v>0.625</v>
      </c>
      <c r="Q64" s="4" t="s">
        <v>504</v>
      </c>
    </row>
    <row r="66" spans="1:16" x14ac:dyDescent="0.25">
      <c r="A66" s="9" t="str">
        <f>'Tổng hợp'!A66</f>
        <v>Đồng Tháp</v>
      </c>
      <c r="B66" s="10">
        <f>SUMIF($A$2:$A$64,$A$66,B2:B64)</f>
        <v>7.9380178451538086</v>
      </c>
      <c r="C66" s="10">
        <f t="shared" ref="C66:P66" si="0">SUMIF($A$2:$A$64,$A$66,C2:C64)</f>
        <v>20</v>
      </c>
      <c r="D66" s="10">
        <f t="shared" si="0"/>
        <v>0.4566929042339325</v>
      </c>
      <c r="E66" s="15">
        <f t="shared" si="0"/>
        <v>9.375E-2</v>
      </c>
      <c r="F66" s="15">
        <f t="shared" si="0"/>
        <v>0.125</v>
      </c>
      <c r="G66" s="15">
        <f t="shared" si="0"/>
        <v>0.15625</v>
      </c>
      <c r="H66" s="15">
        <f t="shared" si="0"/>
        <v>0.3333333432674408</v>
      </c>
      <c r="I66" s="15">
        <f t="shared" si="0"/>
        <v>0.31818181276321411</v>
      </c>
      <c r="J66" s="15">
        <f t="shared" si="0"/>
        <v>0</v>
      </c>
      <c r="K66" s="10">
        <f t="shared" si="0"/>
        <v>1.4897959232330322</v>
      </c>
      <c r="L66" s="15">
        <f t="shared" si="0"/>
        <v>0.32653060555458069</v>
      </c>
      <c r="M66" s="15">
        <f t="shared" si="0"/>
        <v>0.75925928354263306</v>
      </c>
      <c r="N66" s="15">
        <f t="shared" si="0"/>
        <v>0.8217054009437561</v>
      </c>
      <c r="O66" s="15">
        <f t="shared" si="0"/>
        <v>7.8947365283966064E-2</v>
      </c>
      <c r="P66" s="15">
        <f t="shared" si="0"/>
        <v>0.3333333432674408</v>
      </c>
    </row>
    <row r="67" spans="1:16" x14ac:dyDescent="0.25">
      <c r="A67" s="6" t="s">
        <v>0</v>
      </c>
      <c r="B67" s="7">
        <f t="shared" ref="B67:P67" si="1">MIN(B2:B64)</f>
        <v>5.7646312713623047</v>
      </c>
      <c r="C67" s="7">
        <f t="shared" si="1"/>
        <v>8</v>
      </c>
      <c r="D67" s="7">
        <f t="shared" si="1"/>
        <v>0.18888889253139496</v>
      </c>
      <c r="E67" s="16">
        <f t="shared" si="1"/>
        <v>0</v>
      </c>
      <c r="F67" s="16">
        <f t="shared" si="1"/>
        <v>0</v>
      </c>
      <c r="G67" s="16">
        <f t="shared" si="1"/>
        <v>4.3478261679410934E-2</v>
      </c>
      <c r="H67" s="16">
        <f t="shared" si="1"/>
        <v>0</v>
      </c>
      <c r="I67" s="16">
        <f t="shared" si="1"/>
        <v>7.4074074625968933E-2</v>
      </c>
      <c r="J67" s="16">
        <f t="shared" si="1"/>
        <v>0</v>
      </c>
      <c r="K67" s="7">
        <f t="shared" si="1"/>
        <v>1.34375</v>
      </c>
      <c r="L67" s="16">
        <f t="shared" si="1"/>
        <v>7.4074074625968933E-2</v>
      </c>
      <c r="M67" s="16">
        <f t="shared" si="1"/>
        <v>0.52631580829620361</v>
      </c>
      <c r="N67" s="16">
        <f t="shared" si="1"/>
        <v>0.23717948794364929</v>
      </c>
      <c r="O67" s="16">
        <f t="shared" si="1"/>
        <v>5.000000074505806E-2</v>
      </c>
      <c r="P67" s="16">
        <f t="shared" si="1"/>
        <v>0.1428571492433548</v>
      </c>
    </row>
    <row r="68" spans="1:16" x14ac:dyDescent="0.25">
      <c r="A68" s="6" t="s">
        <v>1</v>
      </c>
      <c r="B68" s="7">
        <f t="shared" ref="B68:P68" si="2">MEDIAN(B2:B64)</f>
        <v>6.9793567657470703</v>
      </c>
      <c r="C68" s="7">
        <f t="shared" si="2"/>
        <v>30</v>
      </c>
      <c r="D68" s="7">
        <f t="shared" si="2"/>
        <v>0.48051947355270386</v>
      </c>
      <c r="E68" s="16">
        <f t="shared" si="2"/>
        <v>0.17391304671764374</v>
      </c>
      <c r="F68" s="16">
        <f t="shared" si="2"/>
        <v>0.1428571492433548</v>
      </c>
      <c r="G68" s="16">
        <f t="shared" si="2"/>
        <v>0.22580644488334656</v>
      </c>
      <c r="H68" s="16">
        <f t="shared" si="2"/>
        <v>0.625</v>
      </c>
      <c r="I68" s="16">
        <f t="shared" si="2"/>
        <v>0.30769231915473938</v>
      </c>
      <c r="J68" s="16">
        <f t="shared" si="2"/>
        <v>0.28571429848670959</v>
      </c>
      <c r="K68" s="7">
        <f t="shared" si="2"/>
        <v>1.692307710647583</v>
      </c>
      <c r="L68" s="16">
        <f t="shared" si="2"/>
        <v>0.25581395626068115</v>
      </c>
      <c r="M68" s="16">
        <f t="shared" si="2"/>
        <v>0.73043477535247803</v>
      </c>
      <c r="N68" s="16">
        <f t="shared" si="2"/>
        <v>0.80141842365264893</v>
      </c>
      <c r="O68" s="16">
        <f t="shared" si="2"/>
        <v>0.2222222238779068</v>
      </c>
      <c r="P68" s="16">
        <f t="shared" si="2"/>
        <v>0.4285714328289032</v>
      </c>
    </row>
    <row r="69" spans="1:16" x14ac:dyDescent="0.25">
      <c r="A69" s="6" t="s">
        <v>2</v>
      </c>
      <c r="B69" s="7">
        <f t="shared" ref="B69:P69" si="3">MAX(B2:B64)</f>
        <v>7.9380178451538086</v>
      </c>
      <c r="C69" s="7">
        <f t="shared" si="3"/>
        <v>415</v>
      </c>
      <c r="D69" s="7">
        <f t="shared" si="3"/>
        <v>0.74342107772827148</v>
      </c>
      <c r="E69" s="16">
        <f t="shared" si="3"/>
        <v>0.47368422150611877</v>
      </c>
      <c r="F69" s="16">
        <f t="shared" si="3"/>
        <v>0.53846156597137451</v>
      </c>
      <c r="G69" s="16">
        <f t="shared" si="3"/>
        <v>0.40540540218353271</v>
      </c>
      <c r="H69" s="16">
        <f t="shared" si="3"/>
        <v>1</v>
      </c>
      <c r="I69" s="16">
        <f t="shared" si="3"/>
        <v>0.61538463830947876</v>
      </c>
      <c r="J69" s="16">
        <f t="shared" si="3"/>
        <v>1</v>
      </c>
      <c r="K69" s="7">
        <f t="shared" si="3"/>
        <v>2.2121212482452393</v>
      </c>
      <c r="L69" s="16">
        <f t="shared" si="3"/>
        <v>0.47058823704719543</v>
      </c>
      <c r="M69" s="16">
        <f t="shared" si="3"/>
        <v>0.86153846979141235</v>
      </c>
      <c r="N69" s="16">
        <f t="shared" si="3"/>
        <v>0.90364581346511841</v>
      </c>
      <c r="O69" s="16">
        <f t="shared" si="3"/>
        <v>0.56818181276321411</v>
      </c>
      <c r="P69" s="16">
        <f t="shared" si="3"/>
        <v>1</v>
      </c>
    </row>
    <row r="70" spans="1:16" x14ac:dyDescent="0.25">
      <c r="A70" s="6" t="s">
        <v>3</v>
      </c>
      <c r="B70" s="8">
        <f>RANK(B66,B2:B64,0)</f>
        <v>1</v>
      </c>
      <c r="C70" s="8">
        <f>RANK(C66,C2:C64,1)</f>
        <v>13</v>
      </c>
      <c r="D70" s="8">
        <f t="shared" ref="D70:N70" si="4">RANK(D66,D2:D64,0)</f>
        <v>34</v>
      </c>
      <c r="E70" s="8">
        <f t="shared" ref="E70:K70" si="5">RANK(E66,E2:E64,1)</f>
        <v>7</v>
      </c>
      <c r="F70" s="8">
        <f t="shared" si="5"/>
        <v>21</v>
      </c>
      <c r="G70" s="8">
        <f t="shared" si="5"/>
        <v>13</v>
      </c>
      <c r="H70" s="8">
        <f t="shared" si="5"/>
        <v>7</v>
      </c>
      <c r="I70" s="8">
        <f t="shared" si="5"/>
        <v>35</v>
      </c>
      <c r="J70" s="8">
        <f t="shared" si="5"/>
        <v>1</v>
      </c>
      <c r="K70" s="8">
        <f t="shared" si="5"/>
        <v>10</v>
      </c>
      <c r="L70" s="8">
        <f t="shared" si="4"/>
        <v>14</v>
      </c>
      <c r="M70" s="8">
        <f t="shared" si="4"/>
        <v>27</v>
      </c>
      <c r="N70" s="8">
        <f t="shared" si="4"/>
        <v>25</v>
      </c>
      <c r="O70" s="8">
        <f>RANK(O66,O2:O64,1)</f>
        <v>7</v>
      </c>
      <c r="P70" s="8">
        <f>RANK(P66,P2:P64,1)</f>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0"/>
  <sheetViews>
    <sheetView zoomScale="80" zoomScaleNormal="80" workbookViewId="0">
      <pane xSplit="2" ySplit="1" topLeftCell="L41" activePane="bottomRight" state="frozen"/>
      <selection pane="topRight" activeCell="C1" sqref="C1"/>
      <selection pane="bottomLeft" activeCell="A2" sqref="A2"/>
      <selection pane="bottomRight" activeCell="P58" sqref="P58"/>
    </sheetView>
  </sheetViews>
  <sheetFormatPr defaultColWidth="8.77734375" defaultRowHeight="13.2" x14ac:dyDescent="0.25"/>
  <cols>
    <col min="1" max="19" width="16.44140625" style="1" customWidth="1"/>
    <col min="20" max="20" width="36" style="1" customWidth="1"/>
    <col min="21" max="16384" width="8.77734375" style="1"/>
  </cols>
  <sheetData>
    <row r="1" spans="1:20" ht="118.8" x14ac:dyDescent="0.25">
      <c r="A1" s="3" t="s">
        <v>4</v>
      </c>
      <c r="B1" s="25" t="s">
        <v>8</v>
      </c>
      <c r="C1" s="26" t="s">
        <v>49</v>
      </c>
      <c r="D1" s="26" t="s">
        <v>50</v>
      </c>
      <c r="E1" s="26" t="s">
        <v>51</v>
      </c>
      <c r="F1" s="26" t="s">
        <v>52</v>
      </c>
      <c r="G1" s="26" t="s">
        <v>53</v>
      </c>
      <c r="H1" s="26" t="s">
        <v>62</v>
      </c>
      <c r="I1" s="26" t="s">
        <v>63</v>
      </c>
      <c r="J1" s="26" t="s">
        <v>64</v>
      </c>
      <c r="K1" s="26" t="s">
        <v>65</v>
      </c>
      <c r="L1" s="26" t="s">
        <v>54</v>
      </c>
      <c r="M1" s="26" t="s">
        <v>55</v>
      </c>
      <c r="N1" s="26" t="s">
        <v>56</v>
      </c>
      <c r="O1" s="26" t="s">
        <v>57</v>
      </c>
      <c r="P1" s="26" t="s">
        <v>58</v>
      </c>
      <c r="Q1" s="26" t="s">
        <v>59</v>
      </c>
      <c r="R1" s="26" t="s">
        <v>61</v>
      </c>
      <c r="S1" s="26" t="s">
        <v>60</v>
      </c>
      <c r="T1" s="26" t="s">
        <v>158</v>
      </c>
    </row>
    <row r="2" spans="1:20" x14ac:dyDescent="0.25">
      <c r="A2" s="1" t="s">
        <v>505</v>
      </c>
      <c r="B2" s="23">
        <v>6.1922311782836914</v>
      </c>
      <c r="C2" s="24">
        <v>2.8533923625946045</v>
      </c>
      <c r="D2" s="24">
        <v>3.1041667461395264</v>
      </c>
      <c r="E2" s="27">
        <v>0.34999999403953552</v>
      </c>
      <c r="F2" s="27">
        <v>0.625</v>
      </c>
      <c r="G2" s="28">
        <v>3</v>
      </c>
      <c r="H2" s="27">
        <v>0.359375</v>
      </c>
      <c r="I2" s="27">
        <v>0.671875</v>
      </c>
      <c r="J2" s="27">
        <v>0.328125</v>
      </c>
      <c r="K2" s="27">
        <v>0.5</v>
      </c>
      <c r="L2" s="27">
        <v>0.3451327383518219</v>
      </c>
      <c r="M2" s="27">
        <v>0.67272728681564331</v>
      </c>
      <c r="N2" s="27">
        <v>0.3486238420009613</v>
      </c>
      <c r="O2" s="27">
        <v>0.54285717010498047</v>
      </c>
      <c r="P2" s="27">
        <v>0.24770642817020416</v>
      </c>
      <c r="Q2" s="27">
        <v>0.23636363446712494</v>
      </c>
      <c r="R2" s="24">
        <v>52.343818664550781</v>
      </c>
      <c r="S2" s="27">
        <v>0.56637167930603027</v>
      </c>
      <c r="T2" s="1" t="s">
        <v>568</v>
      </c>
    </row>
    <row r="3" spans="1:20" x14ac:dyDescent="0.25">
      <c r="A3" s="1" t="s">
        <v>506</v>
      </c>
      <c r="B3" s="23">
        <v>5.9310355186462402</v>
      </c>
      <c r="C3" s="24">
        <v>2.8531746864318848</v>
      </c>
      <c r="D3" s="24">
        <v>2.995039701461792</v>
      </c>
      <c r="E3" s="27">
        <v>0.32022473216056824</v>
      </c>
      <c r="F3" s="27">
        <v>0.73913043737411499</v>
      </c>
      <c r="G3" s="28">
        <v>7</v>
      </c>
      <c r="H3" s="27">
        <v>0.26136362552642822</v>
      </c>
      <c r="I3" s="27">
        <v>0.70454543828964233</v>
      </c>
      <c r="J3" s="27">
        <v>0.29545453190803528</v>
      </c>
      <c r="K3" s="27">
        <v>0.40909090638160706</v>
      </c>
      <c r="L3" s="27">
        <v>0.369047611951828</v>
      </c>
      <c r="M3" s="27">
        <v>0.60795456171035767</v>
      </c>
      <c r="N3" s="27">
        <v>0.49714285135269165</v>
      </c>
      <c r="O3" s="27">
        <v>0.625</v>
      </c>
      <c r="P3" s="27">
        <v>0.2142857164144516</v>
      </c>
      <c r="Q3" s="27">
        <v>0.2202380895614624</v>
      </c>
      <c r="R3" s="24">
        <v>54.116119384765625</v>
      </c>
      <c r="S3" s="27">
        <v>0.52380955219268799</v>
      </c>
      <c r="T3" s="1" t="s">
        <v>569</v>
      </c>
    </row>
    <row r="4" spans="1:20" x14ac:dyDescent="0.25">
      <c r="A4" s="1" t="s">
        <v>507</v>
      </c>
      <c r="B4" s="23">
        <v>6.3028101921081543</v>
      </c>
      <c r="C4" s="24">
        <v>3.3347339630126953</v>
      </c>
      <c r="D4" s="24">
        <v>3.4215686321258545</v>
      </c>
      <c r="E4" s="27">
        <v>0.13934426009654999</v>
      </c>
      <c r="F4" s="27">
        <v>0.80000001192092896</v>
      </c>
      <c r="G4" s="28">
        <v>5</v>
      </c>
      <c r="H4" s="27">
        <v>0.28205129504203796</v>
      </c>
      <c r="I4" s="27">
        <v>0.76923078298568726</v>
      </c>
      <c r="J4" s="27">
        <v>0.23076923191547394</v>
      </c>
      <c r="K4" s="27">
        <v>0.43589743971824646</v>
      </c>
      <c r="L4" s="27">
        <v>0.2118644118309021</v>
      </c>
      <c r="M4" s="27">
        <v>0.33884298801422119</v>
      </c>
      <c r="N4" s="27">
        <v>0.21487602591514587</v>
      </c>
      <c r="O4" s="27">
        <v>0.79661017656326294</v>
      </c>
      <c r="P4" s="27">
        <v>0.32203391194343567</v>
      </c>
      <c r="Q4" s="27">
        <v>0.30508473515510559</v>
      </c>
      <c r="R4" s="24">
        <v>55.148380279541016</v>
      </c>
      <c r="S4" s="27">
        <v>0.33050847053527832</v>
      </c>
      <c r="T4" s="1" t="s">
        <v>570</v>
      </c>
    </row>
    <row r="5" spans="1:20" x14ac:dyDescent="0.25">
      <c r="A5" s="1" t="s">
        <v>508</v>
      </c>
      <c r="B5" s="23">
        <v>6.5531816482543945</v>
      </c>
      <c r="C5" s="24">
        <v>3.1686046123504639</v>
      </c>
      <c r="D5" s="24">
        <v>3.313725471496582</v>
      </c>
      <c r="E5" s="27">
        <v>0.50549453496932983</v>
      </c>
      <c r="F5" s="27">
        <v>0.91666668653488159</v>
      </c>
      <c r="G5" s="28">
        <v>4</v>
      </c>
      <c r="H5" s="27">
        <v>0.4375</v>
      </c>
      <c r="I5" s="27">
        <v>0.75</v>
      </c>
      <c r="J5" s="27">
        <v>0.4375</v>
      </c>
      <c r="K5" s="27">
        <v>0.54166668653488159</v>
      </c>
      <c r="L5" s="27">
        <v>0.44186046719551086</v>
      </c>
      <c r="M5" s="27">
        <v>0.35227271914482117</v>
      </c>
      <c r="N5" s="27">
        <v>0.26436781883239746</v>
      </c>
      <c r="O5" s="27">
        <v>0.54651165008544922</v>
      </c>
      <c r="P5" s="27">
        <v>0.27710843086242676</v>
      </c>
      <c r="Q5" s="27">
        <v>0.2738095223903656</v>
      </c>
      <c r="R5" s="24">
        <v>44.590354919433594</v>
      </c>
      <c r="S5" s="27">
        <v>0.57142859697341919</v>
      </c>
      <c r="T5" s="1" t="s">
        <v>570</v>
      </c>
    </row>
    <row r="6" spans="1:20" x14ac:dyDescent="0.25">
      <c r="A6" s="1" t="s">
        <v>509</v>
      </c>
      <c r="B6" s="23">
        <v>4.7137341499328613</v>
      </c>
      <c r="C6" s="24">
        <v>2.8873016834259033</v>
      </c>
      <c r="D6" s="24">
        <v>2.9551281929016113</v>
      </c>
      <c r="E6" s="27">
        <v>0.36283186078071594</v>
      </c>
      <c r="F6" s="27">
        <v>0.66666668653488159</v>
      </c>
      <c r="G6" s="28">
        <v>11</v>
      </c>
      <c r="H6" s="27">
        <v>0.35294118523597717</v>
      </c>
      <c r="I6" s="27">
        <v>0.47058823704719543</v>
      </c>
      <c r="J6" s="27">
        <v>0.29411765933036804</v>
      </c>
      <c r="K6" s="27">
        <v>0.35294118523597717</v>
      </c>
      <c r="L6" s="27">
        <v>0.19230769574642181</v>
      </c>
      <c r="M6" s="27">
        <v>0.87378638982772827</v>
      </c>
      <c r="N6" s="27">
        <v>0.77551019191741943</v>
      </c>
      <c r="O6" s="27">
        <v>0.76344084739685059</v>
      </c>
      <c r="P6" s="27">
        <v>0.17475728690624237</v>
      </c>
      <c r="Q6" s="27">
        <v>0.12621359527111053</v>
      </c>
      <c r="R6" s="24">
        <v>54.776103973388672</v>
      </c>
      <c r="S6" s="27">
        <v>0.15740740299224854</v>
      </c>
      <c r="T6" s="1" t="s">
        <v>571</v>
      </c>
    </row>
    <row r="7" spans="1:20" x14ac:dyDescent="0.25">
      <c r="A7" s="1" t="s">
        <v>510</v>
      </c>
      <c r="B7" s="23">
        <v>6.5867347717285156</v>
      </c>
      <c r="C7" s="24">
        <v>3.3365180492401123</v>
      </c>
      <c r="D7" s="24">
        <v>3.4331209659576416</v>
      </c>
      <c r="E7" s="27">
        <v>0.65838509798049927</v>
      </c>
      <c r="F7" s="27">
        <v>0.5</v>
      </c>
      <c r="G7" s="28">
        <v>1</v>
      </c>
      <c r="H7" s="27">
        <v>0.25301206111907959</v>
      </c>
      <c r="I7" s="27">
        <v>0.62650603055953979</v>
      </c>
      <c r="J7" s="27">
        <v>0.27710843086242676</v>
      </c>
      <c r="K7" s="27">
        <v>0.37349396944046021</v>
      </c>
      <c r="L7" s="27">
        <v>0.28387096524238586</v>
      </c>
      <c r="M7" s="27">
        <v>0.77443611621856689</v>
      </c>
      <c r="N7" s="27">
        <v>0.3461538553237915</v>
      </c>
      <c r="O7" s="27">
        <v>0.8571428656578064</v>
      </c>
      <c r="P7" s="27">
        <v>0.18300653994083405</v>
      </c>
      <c r="Q7" s="27">
        <v>0.18831168115139008</v>
      </c>
      <c r="R7" s="24">
        <v>58.236171722412109</v>
      </c>
      <c r="S7" s="27">
        <v>0.53205126523971558</v>
      </c>
      <c r="T7" s="1" t="s">
        <v>572</v>
      </c>
    </row>
    <row r="8" spans="1:20" x14ac:dyDescent="0.25">
      <c r="A8" s="1" t="s">
        <v>511</v>
      </c>
      <c r="B8" s="23">
        <v>5.2475681304931641</v>
      </c>
      <c r="C8" s="24">
        <v>3.0558080673217773</v>
      </c>
      <c r="D8" s="24">
        <v>3.2243108749389648</v>
      </c>
      <c r="E8" s="27">
        <v>0.14705882966518402</v>
      </c>
      <c r="F8" s="27">
        <v>0.8888888955116272</v>
      </c>
      <c r="G8" s="28">
        <v>6</v>
      </c>
      <c r="H8" s="27">
        <v>0.17777778208255768</v>
      </c>
      <c r="I8" s="27">
        <v>0.53333336114883423</v>
      </c>
      <c r="J8" s="27">
        <v>0.17777778208255768</v>
      </c>
      <c r="K8" s="27">
        <v>0.26666668057441711</v>
      </c>
      <c r="L8" s="27">
        <v>0.40298506617546082</v>
      </c>
      <c r="M8" s="27">
        <v>0.65811967849731445</v>
      </c>
      <c r="N8" s="27">
        <v>0.58974361419677734</v>
      </c>
      <c r="O8" s="27">
        <v>0.765625</v>
      </c>
      <c r="P8" s="27">
        <v>0.54198473691940308</v>
      </c>
      <c r="Q8" s="27">
        <v>0.50381678342819214</v>
      </c>
      <c r="R8" s="24">
        <v>47.58575439453125</v>
      </c>
      <c r="S8" s="27">
        <v>0.33582088351249695</v>
      </c>
      <c r="T8" s="1" t="s">
        <v>573</v>
      </c>
    </row>
    <row r="9" spans="1:20" x14ac:dyDescent="0.25">
      <c r="A9" s="1" t="s">
        <v>512</v>
      </c>
      <c r="B9" s="23">
        <v>5.9725885391235352</v>
      </c>
      <c r="C9" s="24">
        <v>3.163841724395752</v>
      </c>
      <c r="D9" s="24">
        <v>3.2207603454589844</v>
      </c>
      <c r="E9" s="27">
        <v>0.4047619104385376</v>
      </c>
      <c r="F9" s="27">
        <v>0.55555558204650879</v>
      </c>
      <c r="G9" s="28">
        <v>3</v>
      </c>
      <c r="H9" s="27">
        <v>0.28571429848670959</v>
      </c>
      <c r="I9" s="27">
        <v>0.80000001192092896</v>
      </c>
      <c r="J9" s="27">
        <v>0.4285714328289032</v>
      </c>
      <c r="K9" s="27">
        <v>0.4285714328289032</v>
      </c>
      <c r="L9" s="27">
        <v>0.21008403599262238</v>
      </c>
      <c r="M9" s="27">
        <v>0.60169494152069092</v>
      </c>
      <c r="N9" s="27">
        <v>0.35593220591545105</v>
      </c>
      <c r="O9" s="27">
        <v>0.86206895112991333</v>
      </c>
      <c r="P9" s="27">
        <v>0.18965516984462738</v>
      </c>
      <c r="Q9" s="27">
        <v>0.18965516984462738</v>
      </c>
      <c r="R9" s="24">
        <v>53.532985687255859</v>
      </c>
      <c r="S9" s="27">
        <v>0.2916666567325592</v>
      </c>
      <c r="T9" s="1" t="s">
        <v>574</v>
      </c>
    </row>
    <row r="10" spans="1:20" x14ac:dyDescent="0.25">
      <c r="A10" s="1" t="s">
        <v>513</v>
      </c>
      <c r="B10" s="23">
        <v>6.6712613105773926</v>
      </c>
      <c r="C10" s="24">
        <v>2.8534481525421143</v>
      </c>
      <c r="D10" s="24">
        <v>3.0233917236328125</v>
      </c>
      <c r="E10" s="27">
        <v>0.5547945499420166</v>
      </c>
      <c r="F10" s="27">
        <v>0.4285714328289032</v>
      </c>
      <c r="G10" s="28">
        <v>3</v>
      </c>
      <c r="H10" s="27">
        <v>0.26666668057441711</v>
      </c>
      <c r="I10" s="27">
        <v>0.61666667461395264</v>
      </c>
      <c r="J10" s="27">
        <v>0.34999999403953552</v>
      </c>
      <c r="K10" s="27">
        <v>0.43333333730697632</v>
      </c>
      <c r="L10" s="27">
        <v>0.56190478801727295</v>
      </c>
      <c r="M10" s="27">
        <v>0.4375</v>
      </c>
      <c r="N10" s="27">
        <v>0.33613446354866028</v>
      </c>
      <c r="O10" s="27">
        <v>0.62135922908782959</v>
      </c>
      <c r="P10" s="27">
        <v>0.375</v>
      </c>
      <c r="Q10" s="27">
        <v>0.4166666567325592</v>
      </c>
      <c r="R10" s="24">
        <v>62.900535583496094</v>
      </c>
      <c r="S10" s="27">
        <v>0.55555558204650879</v>
      </c>
      <c r="T10" s="1" t="s">
        <v>575</v>
      </c>
    </row>
    <row r="11" spans="1:20" x14ac:dyDescent="0.25">
      <c r="A11" s="1" t="s">
        <v>514</v>
      </c>
      <c r="B11" s="23">
        <v>6.3660521507263184</v>
      </c>
      <c r="C11" s="24">
        <v>3.0639533996582031</v>
      </c>
      <c r="D11" s="24">
        <v>3.2267441749572754</v>
      </c>
      <c r="E11" s="27">
        <v>0.51648354530334473</v>
      </c>
      <c r="F11" s="27">
        <v>1</v>
      </c>
      <c r="G11" s="28">
        <v>1.5</v>
      </c>
      <c r="H11" s="27">
        <v>0.29268291592597961</v>
      </c>
      <c r="I11" s="27">
        <v>0.51219511032104492</v>
      </c>
      <c r="J11" s="27">
        <v>0.29268291592597961</v>
      </c>
      <c r="K11" s="27">
        <v>0.36585366725921631</v>
      </c>
      <c r="L11" s="27">
        <v>0.34939759969711304</v>
      </c>
      <c r="M11" s="27">
        <v>0.63953489065170288</v>
      </c>
      <c r="N11" s="27">
        <v>0.5</v>
      </c>
      <c r="O11" s="27">
        <v>0.5476190447807312</v>
      </c>
      <c r="P11" s="27">
        <v>0.375</v>
      </c>
      <c r="Q11" s="27">
        <v>0.40000000596046448</v>
      </c>
      <c r="R11" s="24">
        <v>56.241813659667969</v>
      </c>
      <c r="S11" s="27">
        <v>0.47674417495727539</v>
      </c>
      <c r="T11" s="1" t="s">
        <v>575</v>
      </c>
    </row>
    <row r="12" spans="1:20" x14ac:dyDescent="0.25">
      <c r="A12" s="1" t="s">
        <v>515</v>
      </c>
      <c r="B12" s="23">
        <v>6.1796765327453613</v>
      </c>
      <c r="C12" s="24">
        <v>2.7999999523162842</v>
      </c>
      <c r="D12" s="24">
        <v>2.9081196784973145</v>
      </c>
      <c r="E12" s="27">
        <v>0.73626375198364258</v>
      </c>
      <c r="F12" s="27">
        <v>0.8571428656578064</v>
      </c>
      <c r="G12" s="28">
        <v>1</v>
      </c>
      <c r="H12" s="27">
        <v>0.12820513546466827</v>
      </c>
      <c r="I12" s="27">
        <v>0.5128205418586731</v>
      </c>
      <c r="J12" s="27">
        <v>0.23076923191547394</v>
      </c>
      <c r="K12" s="27">
        <v>0.38461539149284363</v>
      </c>
      <c r="L12" s="27">
        <v>0.5</v>
      </c>
      <c r="M12" s="27">
        <v>0.5</v>
      </c>
      <c r="N12" s="27">
        <v>0.45679011940956116</v>
      </c>
      <c r="O12" s="27">
        <v>0.60317462682723999</v>
      </c>
      <c r="P12" s="27">
        <v>0.31428572535514832</v>
      </c>
      <c r="Q12" s="27">
        <v>0.33802816271781921</v>
      </c>
      <c r="R12" s="24">
        <v>53.829059600830078</v>
      </c>
      <c r="S12" s="27">
        <v>0.54929578304290771</v>
      </c>
      <c r="T12" s="1" t="s">
        <v>576</v>
      </c>
    </row>
    <row r="13" spans="1:20" x14ac:dyDescent="0.25">
      <c r="A13" s="1" t="s">
        <v>516</v>
      </c>
      <c r="B13" s="23">
        <v>6.4040994644165039</v>
      </c>
      <c r="C13" s="24">
        <v>3.0344827175140381</v>
      </c>
      <c r="D13" s="24">
        <v>3.2068965435028076</v>
      </c>
      <c r="E13" s="27">
        <v>0.68888890743255615</v>
      </c>
      <c r="F13" s="27">
        <v>0.80000001192092896</v>
      </c>
      <c r="G13" s="28">
        <v>5</v>
      </c>
      <c r="H13" s="27">
        <v>0.4285714328289032</v>
      </c>
      <c r="I13" s="27">
        <v>0.65714287757873535</v>
      </c>
      <c r="J13" s="27">
        <v>0.31428572535514832</v>
      </c>
      <c r="K13" s="27">
        <v>0.48571428656578064</v>
      </c>
      <c r="L13" s="27">
        <v>0.56603771448135376</v>
      </c>
      <c r="M13" s="27">
        <v>0.53030300140380859</v>
      </c>
      <c r="N13" s="27">
        <v>0.45901638269424438</v>
      </c>
      <c r="O13" s="27">
        <v>0.56363636255264282</v>
      </c>
      <c r="P13" s="27">
        <v>0.3888888955116272</v>
      </c>
      <c r="Q13" s="27">
        <v>0.35185185074806213</v>
      </c>
      <c r="R13" s="24">
        <v>48.096900939941406</v>
      </c>
      <c r="S13" s="27">
        <v>0.61403506994247437</v>
      </c>
      <c r="T13" s="1" t="s">
        <v>577</v>
      </c>
    </row>
    <row r="14" spans="1:20" x14ac:dyDescent="0.25">
      <c r="A14" s="1" t="s">
        <v>517</v>
      </c>
      <c r="B14" s="23">
        <v>5.7516679763793945</v>
      </c>
      <c r="C14" s="24">
        <v>2.8286354541778564</v>
      </c>
      <c r="D14" s="24">
        <v>2.9809844493865967</v>
      </c>
      <c r="E14" s="27">
        <v>0.28125</v>
      </c>
      <c r="F14" s="27">
        <v>0.53333336114883423</v>
      </c>
      <c r="G14" s="28">
        <v>5</v>
      </c>
      <c r="H14" s="27">
        <v>0.16949152946472168</v>
      </c>
      <c r="I14" s="27">
        <v>0.61016947031021118</v>
      </c>
      <c r="J14" s="27">
        <v>0.27118644118309021</v>
      </c>
      <c r="K14" s="27">
        <v>0.4237288236618042</v>
      </c>
      <c r="L14" s="27">
        <v>0.4563758373260498</v>
      </c>
      <c r="M14" s="27">
        <v>0.72340422868728638</v>
      </c>
      <c r="N14" s="27">
        <v>0.38028168678283691</v>
      </c>
      <c r="O14" s="27">
        <v>0.5763888955116272</v>
      </c>
      <c r="P14" s="27">
        <v>0.1944444477558136</v>
      </c>
      <c r="Q14" s="27">
        <v>0.1805555522441864</v>
      </c>
      <c r="R14" s="24">
        <v>62.818161010742188</v>
      </c>
      <c r="S14" s="27">
        <v>0.39333334565162659</v>
      </c>
      <c r="T14" s="1" t="s">
        <v>577</v>
      </c>
    </row>
    <row r="15" spans="1:20" x14ac:dyDescent="0.25">
      <c r="A15" s="1" t="s">
        <v>518</v>
      </c>
      <c r="B15" s="23">
        <v>4.5428447723388672</v>
      </c>
      <c r="C15" s="24">
        <v>2.8624293804168701</v>
      </c>
      <c r="D15" s="24">
        <v>2.9759886264801025</v>
      </c>
      <c r="E15" s="27">
        <v>0.17886178195476532</v>
      </c>
      <c r="F15" s="27">
        <v>0.375</v>
      </c>
      <c r="G15" s="28">
        <v>5</v>
      </c>
      <c r="H15" s="27">
        <v>0.25</v>
      </c>
      <c r="I15" s="27">
        <v>0.66666668653488159</v>
      </c>
      <c r="J15" s="27">
        <v>0.3611111044883728</v>
      </c>
      <c r="K15" s="27">
        <v>0.5</v>
      </c>
      <c r="L15" s="27">
        <v>0.41880342364311218</v>
      </c>
      <c r="M15" s="27">
        <v>0.59829062223434448</v>
      </c>
      <c r="N15" s="27">
        <v>0.5</v>
      </c>
      <c r="O15" s="27">
        <v>0.49565216898918152</v>
      </c>
      <c r="P15" s="27">
        <v>0.40517240762710571</v>
      </c>
      <c r="Q15" s="27">
        <v>0.38793104887008667</v>
      </c>
      <c r="R15" s="24">
        <v>35.80029296875</v>
      </c>
      <c r="S15" s="27">
        <v>0.31034481525421143</v>
      </c>
      <c r="T15" s="1" t="s">
        <v>578</v>
      </c>
    </row>
    <row r="16" spans="1:20" x14ac:dyDescent="0.25">
      <c r="A16" s="1" t="s">
        <v>519</v>
      </c>
      <c r="B16" s="23">
        <v>6.7157602310180664</v>
      </c>
      <c r="C16" s="24">
        <v>3.0312056541442871</v>
      </c>
      <c r="D16" s="24">
        <v>3.1716666221618652</v>
      </c>
      <c r="E16" s="27">
        <v>0.35897436738014221</v>
      </c>
      <c r="F16" s="27">
        <v>0.83333331346511841</v>
      </c>
      <c r="G16" s="28">
        <v>3</v>
      </c>
      <c r="H16" s="27">
        <v>0.19753086566925049</v>
      </c>
      <c r="I16" s="27">
        <v>0.71604937314987183</v>
      </c>
      <c r="J16" s="27">
        <v>0.32098764181137085</v>
      </c>
      <c r="K16" s="27">
        <v>0.30864197015762329</v>
      </c>
      <c r="L16" s="27">
        <v>0.40714284777641296</v>
      </c>
      <c r="M16" s="27">
        <v>0.59183675050735474</v>
      </c>
      <c r="N16" s="27">
        <v>0.48571428656578064</v>
      </c>
      <c r="O16" s="27">
        <v>0.72592592239379883</v>
      </c>
      <c r="P16" s="27">
        <v>0.47058823704719543</v>
      </c>
      <c r="Q16" s="27">
        <v>0.45985400676727295</v>
      </c>
      <c r="R16" s="24">
        <v>59.307262420654297</v>
      </c>
      <c r="S16" s="27">
        <v>0.58273380994796753</v>
      </c>
      <c r="T16" s="1" t="s">
        <v>579</v>
      </c>
    </row>
    <row r="17" spans="1:20" x14ac:dyDescent="0.25">
      <c r="A17" s="1" t="s">
        <v>520</v>
      </c>
      <c r="B17" s="23">
        <v>5.3524265289306641</v>
      </c>
      <c r="C17" s="24">
        <v>3.0477583408355713</v>
      </c>
      <c r="D17" s="24">
        <v>3.1099414825439453</v>
      </c>
      <c r="E17" s="27">
        <v>0.13068181276321411</v>
      </c>
      <c r="F17" s="27">
        <v>0.66666668653488159</v>
      </c>
      <c r="G17" s="28">
        <v>5</v>
      </c>
      <c r="H17" s="27">
        <v>0.45652174949645996</v>
      </c>
      <c r="I17" s="27">
        <v>0.5</v>
      </c>
      <c r="J17" s="27">
        <v>0.3695652186870575</v>
      </c>
      <c r="K17" s="27">
        <v>0.28260868787765503</v>
      </c>
      <c r="L17" s="27">
        <v>0.21052631735801697</v>
      </c>
      <c r="M17" s="27">
        <v>0.80924856662750244</v>
      </c>
      <c r="N17" s="27">
        <v>0.35260117053985596</v>
      </c>
      <c r="O17" s="27">
        <v>0.84210526943206787</v>
      </c>
      <c r="P17" s="27">
        <v>0.36257308721542358</v>
      </c>
      <c r="Q17" s="27">
        <v>0.33918127417564392</v>
      </c>
      <c r="R17" s="24">
        <v>48.133129119873047</v>
      </c>
      <c r="S17" s="27">
        <v>0.26900583505630493</v>
      </c>
      <c r="T17" s="1" t="s">
        <v>580</v>
      </c>
    </row>
    <row r="18" spans="1:20" x14ac:dyDescent="0.25">
      <c r="A18" s="1" t="s">
        <v>521</v>
      </c>
      <c r="B18" s="23">
        <v>6.3361191749572754</v>
      </c>
      <c r="C18" s="24">
        <v>3.2866044044494629</v>
      </c>
      <c r="D18" s="24">
        <v>3.4420561790466309</v>
      </c>
      <c r="E18" s="27">
        <v>0.5701754093170166</v>
      </c>
      <c r="F18" s="27">
        <v>0.75</v>
      </c>
      <c r="G18" s="28">
        <v>3</v>
      </c>
      <c r="H18" s="27">
        <v>0.43283581733703613</v>
      </c>
      <c r="I18" s="27">
        <v>0.5223880410194397</v>
      </c>
      <c r="J18" s="27">
        <v>0.3731343150138855</v>
      </c>
      <c r="K18" s="27">
        <v>0.40298506617546082</v>
      </c>
      <c r="L18" s="27">
        <v>0.4761904776096344</v>
      </c>
      <c r="M18" s="27">
        <v>0.43636363744735718</v>
      </c>
      <c r="N18" s="27">
        <v>0.41121494770050049</v>
      </c>
      <c r="O18" s="27">
        <v>0.5</v>
      </c>
      <c r="P18" s="27">
        <v>0.2641509473323822</v>
      </c>
      <c r="Q18" s="27">
        <v>0.25714287161827087</v>
      </c>
      <c r="R18" s="24">
        <v>46.030231475830078</v>
      </c>
      <c r="S18" s="27">
        <v>0.62616825103759766</v>
      </c>
      <c r="T18" s="1" t="s">
        <v>580</v>
      </c>
    </row>
    <row r="19" spans="1:20" x14ac:dyDescent="0.25">
      <c r="A19" s="1" t="s">
        <v>522</v>
      </c>
      <c r="B19" s="23">
        <v>5.7977533340454102</v>
      </c>
      <c r="C19" s="24">
        <v>2.9305555820465088</v>
      </c>
      <c r="D19" s="24">
        <v>3.0339505672454834</v>
      </c>
      <c r="E19" s="27">
        <v>0.27272728085517883</v>
      </c>
      <c r="F19" s="27">
        <v>0.55555558204650879</v>
      </c>
      <c r="G19" s="28">
        <v>3</v>
      </c>
      <c r="H19" s="27">
        <v>0.3404255211353302</v>
      </c>
      <c r="I19" s="27">
        <v>0.72340422868728638</v>
      </c>
      <c r="J19" s="27">
        <v>0.3404255211353302</v>
      </c>
      <c r="K19" s="27">
        <v>0.40425533056259155</v>
      </c>
      <c r="L19" s="27">
        <v>0.53773581981658936</v>
      </c>
      <c r="M19" s="27">
        <v>0.52380955219268799</v>
      </c>
      <c r="N19" s="27">
        <v>0.39047619700431824</v>
      </c>
      <c r="O19" s="27">
        <v>0.72897195816040039</v>
      </c>
      <c r="P19" s="27">
        <v>0.29245284199714661</v>
      </c>
      <c r="Q19" s="27">
        <v>0.30841121077537537</v>
      </c>
      <c r="R19" s="24">
        <v>49.946994781494141</v>
      </c>
      <c r="S19" s="27">
        <v>0.4392523467540741</v>
      </c>
      <c r="T19" s="1" t="s">
        <v>581</v>
      </c>
    </row>
    <row r="20" spans="1:20" x14ac:dyDescent="0.25">
      <c r="A20" s="1" t="s">
        <v>523</v>
      </c>
      <c r="B20" s="23">
        <v>5.4924001693725586</v>
      </c>
      <c r="C20" s="24">
        <v>2.9314346313476563</v>
      </c>
      <c r="D20" s="24">
        <v>3.1008491516113281</v>
      </c>
      <c r="E20" s="27">
        <v>0.50887572765350342</v>
      </c>
      <c r="F20" s="27">
        <v>0.60000002384185791</v>
      </c>
      <c r="G20" s="28">
        <v>6</v>
      </c>
      <c r="H20" s="27">
        <v>0.27536231279373169</v>
      </c>
      <c r="I20" s="27">
        <v>0.68115943670272827</v>
      </c>
      <c r="J20" s="27">
        <v>0.26086956262588501</v>
      </c>
      <c r="K20" s="27">
        <v>0.37681159377098083</v>
      </c>
      <c r="L20" s="27">
        <v>0.36942675709724426</v>
      </c>
      <c r="M20" s="27">
        <v>0.49696969985961914</v>
      </c>
      <c r="N20" s="27">
        <v>0.34355828166007996</v>
      </c>
      <c r="O20" s="27">
        <v>0.53503185510635376</v>
      </c>
      <c r="P20" s="27">
        <v>0.26923078298568726</v>
      </c>
      <c r="Q20" s="27">
        <v>0.26923078298568726</v>
      </c>
      <c r="R20" s="24">
        <v>44.534542083740234</v>
      </c>
      <c r="S20" s="27">
        <v>0.44230768084526062</v>
      </c>
      <c r="T20" s="1" t="s">
        <v>582</v>
      </c>
    </row>
    <row r="21" spans="1:20" x14ac:dyDescent="0.25">
      <c r="A21" s="1" t="s">
        <v>524</v>
      </c>
      <c r="B21" s="23">
        <v>7.1019558906555176</v>
      </c>
      <c r="C21" s="24">
        <v>3.3161375522613525</v>
      </c>
      <c r="D21" s="24">
        <v>3.4854497909545898</v>
      </c>
      <c r="E21" s="27">
        <v>0.35658913850784302</v>
      </c>
      <c r="F21" s="27">
        <v>0.86666667461395264</v>
      </c>
      <c r="G21" s="28">
        <v>3</v>
      </c>
      <c r="H21" s="27">
        <v>0.43478259444236755</v>
      </c>
      <c r="I21" s="27">
        <v>0.63768118619918823</v>
      </c>
      <c r="J21" s="27">
        <v>0.49275362491607666</v>
      </c>
      <c r="K21" s="27">
        <v>0.59420287609100342</v>
      </c>
      <c r="L21" s="27">
        <v>0.38211381435394287</v>
      </c>
      <c r="M21" s="27">
        <v>0.4285714328289032</v>
      </c>
      <c r="N21" s="27">
        <v>0.37096774578094482</v>
      </c>
      <c r="O21" s="27">
        <v>0.6528925895690918</v>
      </c>
      <c r="P21" s="27">
        <v>0.20661157369613647</v>
      </c>
      <c r="Q21" s="27">
        <v>0.22950819134712219</v>
      </c>
      <c r="R21" s="24">
        <v>59.176795959472656</v>
      </c>
      <c r="S21" s="27">
        <v>0.55199998617172241</v>
      </c>
      <c r="T21" s="1" t="s">
        <v>583</v>
      </c>
    </row>
    <row r="22" spans="1:20" x14ac:dyDescent="0.25">
      <c r="A22" s="1" t="s">
        <v>525</v>
      </c>
      <c r="B22" s="23">
        <v>5.445652961730957</v>
      </c>
      <c r="C22" s="24">
        <v>2.8388888835906982</v>
      </c>
      <c r="D22" s="24">
        <v>2.9500000476837158</v>
      </c>
      <c r="E22" s="27">
        <v>0.31200000643730164</v>
      </c>
      <c r="F22" s="27">
        <v>0.5</v>
      </c>
      <c r="G22" s="28">
        <v>2</v>
      </c>
      <c r="H22" s="27">
        <v>0.22727273404598236</v>
      </c>
      <c r="I22" s="27">
        <v>0.56818181276321411</v>
      </c>
      <c r="J22" s="27">
        <v>0.34090909361839294</v>
      </c>
      <c r="K22" s="27">
        <v>0.38636362552642822</v>
      </c>
      <c r="L22" s="27">
        <v>0.36974790692329407</v>
      </c>
      <c r="M22" s="27">
        <v>0.34285715222358704</v>
      </c>
      <c r="N22" s="27">
        <v>0.36190477013587952</v>
      </c>
      <c r="O22" s="27">
        <v>0.38461539149284363</v>
      </c>
      <c r="P22" s="27">
        <v>0.22413793206214905</v>
      </c>
      <c r="Q22" s="27">
        <v>0.21551723778247833</v>
      </c>
      <c r="R22" s="24">
        <v>51.161117553710938</v>
      </c>
      <c r="S22" s="27">
        <v>0.37288135290145874</v>
      </c>
      <c r="T22" s="1" t="s">
        <v>584</v>
      </c>
    </row>
    <row r="23" spans="1:20" x14ac:dyDescent="0.25">
      <c r="A23" s="1" t="s">
        <v>526</v>
      </c>
      <c r="B23" s="23">
        <v>6.1159162521362305</v>
      </c>
      <c r="C23" s="24">
        <v>2.8968527317047119</v>
      </c>
      <c r="D23" s="24">
        <v>3.0326118469238281</v>
      </c>
      <c r="E23" s="27">
        <v>0.58582091331481934</v>
      </c>
      <c r="F23" s="27">
        <v>0.5</v>
      </c>
      <c r="G23" s="28">
        <v>5.5</v>
      </c>
      <c r="H23" s="27">
        <v>0.2142857164144516</v>
      </c>
      <c r="I23" s="27">
        <v>0.76190477609634399</v>
      </c>
      <c r="J23" s="27">
        <v>0.3214285671710968</v>
      </c>
      <c r="K23" s="27">
        <v>0.5</v>
      </c>
      <c r="L23" s="27">
        <v>0.32258063554763794</v>
      </c>
      <c r="M23" s="27">
        <v>0.64935064315795898</v>
      </c>
      <c r="N23" s="27">
        <v>0.41784036159515381</v>
      </c>
      <c r="O23" s="27">
        <v>0.76683938503265381</v>
      </c>
      <c r="P23" s="27">
        <v>0.25238096714019775</v>
      </c>
      <c r="Q23" s="27">
        <v>0.25714287161827087</v>
      </c>
      <c r="R23" s="24">
        <v>58.909332275390625</v>
      </c>
      <c r="S23" s="27">
        <v>0.3925233781337738</v>
      </c>
      <c r="T23" s="1" t="s">
        <v>585</v>
      </c>
    </row>
    <row r="24" spans="1:20" x14ac:dyDescent="0.25">
      <c r="A24" s="1" t="s">
        <v>527</v>
      </c>
      <c r="B24" s="23">
        <v>6.0177512168884277</v>
      </c>
      <c r="C24" s="24">
        <v>3.2532050609588623</v>
      </c>
      <c r="D24" s="24">
        <v>3.4375</v>
      </c>
      <c r="E24" s="27">
        <v>0.11214952915906906</v>
      </c>
      <c r="F24" s="27">
        <v>0.90909093618392944</v>
      </c>
      <c r="G24" s="28">
        <v>1.5</v>
      </c>
      <c r="H24" s="27">
        <v>0.43902438879013062</v>
      </c>
      <c r="I24" s="27">
        <v>0.75609755516052246</v>
      </c>
      <c r="J24" s="27">
        <v>0.51219511032104492</v>
      </c>
      <c r="K24" s="27">
        <v>0.58536583185195923</v>
      </c>
      <c r="L24" s="27">
        <v>0.33653846383094788</v>
      </c>
      <c r="M24" s="27">
        <v>0.514018714427948</v>
      </c>
      <c r="N24" s="27">
        <v>0.35514017939567566</v>
      </c>
      <c r="O24" s="27">
        <v>0.58653843402862549</v>
      </c>
      <c r="P24" s="27">
        <v>0.2788461446762085</v>
      </c>
      <c r="Q24" s="27">
        <v>0.26923078298568726</v>
      </c>
      <c r="R24" s="24">
        <v>42.72235107421875</v>
      </c>
      <c r="S24" s="27">
        <v>0.39423078298568726</v>
      </c>
      <c r="T24" s="1" t="s">
        <v>586</v>
      </c>
    </row>
    <row r="25" spans="1:20" x14ac:dyDescent="0.25">
      <c r="A25" s="1" t="s">
        <v>528</v>
      </c>
      <c r="B25" s="23">
        <v>5.8671493530273438</v>
      </c>
      <c r="C25" s="24">
        <v>3.050450325012207</v>
      </c>
      <c r="D25" s="24">
        <v>3.1153151988983154</v>
      </c>
      <c r="E25" s="27">
        <v>0.54918032884597778</v>
      </c>
      <c r="F25" s="27">
        <v>0.83333331346511841</v>
      </c>
      <c r="G25" s="28">
        <v>1</v>
      </c>
      <c r="H25" s="27">
        <v>0.27272728085517883</v>
      </c>
      <c r="I25" s="27">
        <v>0.56818181276321411</v>
      </c>
      <c r="J25" s="27">
        <v>0.29545453190803528</v>
      </c>
      <c r="K25" s="27">
        <v>0.43181818723678589</v>
      </c>
      <c r="L25" s="27">
        <v>0.38938054442405701</v>
      </c>
      <c r="M25" s="27">
        <v>0.47787609696388245</v>
      </c>
      <c r="N25" s="27">
        <v>0.42307692766189575</v>
      </c>
      <c r="O25" s="27">
        <v>0.74747473001480103</v>
      </c>
      <c r="P25" s="27">
        <v>0.48598131537437439</v>
      </c>
      <c r="Q25" s="27">
        <v>0.48113209009170532</v>
      </c>
      <c r="R25" s="24">
        <v>44.695915222167969</v>
      </c>
      <c r="S25" s="27">
        <v>0.37931033968925476</v>
      </c>
      <c r="T25" s="1" t="s">
        <v>587</v>
      </c>
    </row>
    <row r="26" spans="1:20" x14ac:dyDescent="0.25">
      <c r="A26" s="1" t="s">
        <v>529</v>
      </c>
      <c r="B26" s="23">
        <v>6.3167886734008789</v>
      </c>
      <c r="C26" s="24">
        <v>3.3091168403625488</v>
      </c>
      <c r="D26" s="24">
        <v>3.4016098976135254</v>
      </c>
      <c r="E26" s="27">
        <v>0.2161458283662796</v>
      </c>
      <c r="F26" s="27">
        <v>0.63157892227172852</v>
      </c>
      <c r="G26" s="28">
        <v>6</v>
      </c>
      <c r="H26" s="27">
        <v>0.29126214981079102</v>
      </c>
      <c r="I26" s="27">
        <v>0.67961162328720093</v>
      </c>
      <c r="J26" s="27">
        <v>0.30097088217735291</v>
      </c>
      <c r="K26" s="27">
        <v>0.36893203854560852</v>
      </c>
      <c r="L26" s="27">
        <v>0.25</v>
      </c>
      <c r="M26" s="27">
        <v>0.42204302549362183</v>
      </c>
      <c r="N26" s="27">
        <v>0.35439559817314148</v>
      </c>
      <c r="O26" s="27">
        <v>0.71176469326019287</v>
      </c>
      <c r="P26" s="27">
        <v>0.58260869979858398</v>
      </c>
      <c r="Q26" s="27">
        <v>0.5565217137336731</v>
      </c>
      <c r="R26" s="24">
        <v>59.607044219970703</v>
      </c>
      <c r="S26" s="27">
        <v>0.29512894153594971</v>
      </c>
      <c r="T26" s="1" t="s">
        <v>587</v>
      </c>
    </row>
    <row r="27" spans="1:20" x14ac:dyDescent="0.25">
      <c r="A27" s="1" t="s">
        <v>530</v>
      </c>
      <c r="B27" s="23">
        <v>5.6985988616943359</v>
      </c>
      <c r="C27" s="24">
        <v>3.3179271221160889</v>
      </c>
      <c r="D27" s="24">
        <v>3.4005601406097412</v>
      </c>
      <c r="E27" s="27">
        <v>0.11999999731779099</v>
      </c>
      <c r="F27" s="27">
        <v>0.71428573131561279</v>
      </c>
      <c r="G27" s="28">
        <v>3</v>
      </c>
      <c r="H27" s="27">
        <v>0.30232557654380798</v>
      </c>
      <c r="I27" s="27">
        <v>0.58139532804489136</v>
      </c>
      <c r="J27" s="27">
        <v>0.20930232107639313</v>
      </c>
      <c r="K27" s="27">
        <v>0.30232557654380798</v>
      </c>
      <c r="L27" s="27">
        <v>0.45378151535987854</v>
      </c>
      <c r="M27" s="27">
        <v>0.64227640628814697</v>
      </c>
      <c r="N27" s="27">
        <v>0.35245901346206665</v>
      </c>
      <c r="O27" s="27">
        <v>0.62184876203536987</v>
      </c>
      <c r="P27" s="27">
        <v>0.19327731430530548</v>
      </c>
      <c r="Q27" s="27">
        <v>0.19327731430530548</v>
      </c>
      <c r="R27" s="24">
        <v>55.681835174560547</v>
      </c>
      <c r="S27" s="27">
        <v>0.36134454607963562</v>
      </c>
      <c r="T27" s="1" t="s">
        <v>588</v>
      </c>
    </row>
    <row r="28" spans="1:20" x14ac:dyDescent="0.25">
      <c r="A28" s="1" t="s">
        <v>531</v>
      </c>
      <c r="B28" s="23">
        <v>5.3092122077941895</v>
      </c>
      <c r="C28" s="24">
        <v>3.2853260040283203</v>
      </c>
      <c r="D28" s="24">
        <v>3.3976449966430664</v>
      </c>
      <c r="E28" s="27">
        <v>0.14361701905727386</v>
      </c>
      <c r="F28" s="27">
        <v>0.4444444477558136</v>
      </c>
      <c r="G28" s="28">
        <v>11.5</v>
      </c>
      <c r="H28" s="27">
        <v>0.28260868787765503</v>
      </c>
      <c r="I28" s="27">
        <v>0.69565218687057495</v>
      </c>
      <c r="J28" s="27">
        <v>0.41304346919059753</v>
      </c>
      <c r="K28" s="27">
        <v>0.45652174949645996</v>
      </c>
      <c r="L28" s="27">
        <v>0.18032786250114441</v>
      </c>
      <c r="M28" s="27">
        <v>0.80000001192092896</v>
      </c>
      <c r="N28" s="27">
        <v>0.31111112236976624</v>
      </c>
      <c r="O28" s="27">
        <v>0.81111109256744385</v>
      </c>
      <c r="P28" s="27">
        <v>0.16574585437774658</v>
      </c>
      <c r="Q28" s="27">
        <v>0.18232044577598572</v>
      </c>
      <c r="R28" s="24">
        <v>51.275417327880859</v>
      </c>
      <c r="S28" s="27">
        <v>0.25136610865592957</v>
      </c>
      <c r="T28" s="1" t="s">
        <v>589</v>
      </c>
    </row>
    <row r="29" spans="1:20" x14ac:dyDescent="0.25">
      <c r="A29" s="1" t="s">
        <v>532</v>
      </c>
      <c r="B29" s="23">
        <v>6.2167510986328125</v>
      </c>
      <c r="C29" s="24">
        <v>2.9895279407501221</v>
      </c>
      <c r="D29" s="24">
        <v>3.0877580642700195</v>
      </c>
      <c r="E29" s="27">
        <v>0.12173912674188614</v>
      </c>
      <c r="F29" s="27">
        <v>0.61538463830947876</v>
      </c>
      <c r="G29" s="28">
        <v>2.5</v>
      </c>
      <c r="H29" s="27">
        <v>0.32926830649375916</v>
      </c>
      <c r="I29" s="27">
        <v>0.707317054271698</v>
      </c>
      <c r="J29" s="27">
        <v>0.34146341681480408</v>
      </c>
      <c r="K29" s="27">
        <v>0.47560974955558777</v>
      </c>
      <c r="L29" s="27">
        <v>0.56194692850112915</v>
      </c>
      <c r="M29" s="27">
        <v>0.32286995649337769</v>
      </c>
      <c r="N29" s="27">
        <v>0.28251120448112488</v>
      </c>
      <c r="O29" s="27">
        <v>0.77333331108093262</v>
      </c>
      <c r="P29" s="27">
        <v>0.32300883531570435</v>
      </c>
      <c r="Q29" s="27">
        <v>0.30837005376815796</v>
      </c>
      <c r="R29" s="24">
        <v>58.731502532958984</v>
      </c>
      <c r="S29" s="27">
        <v>0.35964912176132202</v>
      </c>
      <c r="T29" s="1" t="s">
        <v>589</v>
      </c>
    </row>
    <row r="30" spans="1:20" x14ac:dyDescent="0.25">
      <c r="A30" s="1" t="s">
        <v>533</v>
      </c>
      <c r="B30" s="23">
        <v>5.8189530372619629</v>
      </c>
      <c r="C30" s="24">
        <v>3.2114696502685547</v>
      </c>
      <c r="D30" s="24">
        <v>3.2483146190643311</v>
      </c>
      <c r="E30" s="27">
        <v>0.45192307233810425</v>
      </c>
      <c r="F30" s="27">
        <v>0.89999997615814209</v>
      </c>
      <c r="G30" s="28">
        <v>5</v>
      </c>
      <c r="H30" s="27">
        <v>0.46153846383094788</v>
      </c>
      <c r="I30" s="27">
        <v>0.69230771064758301</v>
      </c>
      <c r="J30" s="27">
        <v>0.43589743971824646</v>
      </c>
      <c r="K30" s="27">
        <v>0.56410259008407593</v>
      </c>
      <c r="L30" s="27">
        <v>0.40860214829444885</v>
      </c>
      <c r="M30" s="27">
        <v>0.67676764726638794</v>
      </c>
      <c r="N30" s="27">
        <v>0.51020407676696777</v>
      </c>
      <c r="O30" s="27">
        <v>0.73913043737411499</v>
      </c>
      <c r="P30" s="27">
        <v>0.42696627974510193</v>
      </c>
      <c r="Q30" s="27">
        <v>0.45555555820465088</v>
      </c>
      <c r="R30" s="24">
        <v>39.493732452392578</v>
      </c>
      <c r="S30" s="27">
        <v>0.40206184983253479</v>
      </c>
      <c r="T30" s="1" t="s">
        <v>590</v>
      </c>
    </row>
    <row r="31" spans="1:20" x14ac:dyDescent="0.25">
      <c r="A31" s="1" t="s">
        <v>534</v>
      </c>
      <c r="B31" s="23">
        <v>4.7963995933532715</v>
      </c>
      <c r="C31" s="24">
        <v>2.7485876083374023</v>
      </c>
      <c r="D31" s="24">
        <v>2.8375706672668457</v>
      </c>
      <c r="E31" s="27">
        <v>0.25600001215934753</v>
      </c>
      <c r="F31" s="27">
        <v>0.92857140302658081</v>
      </c>
      <c r="G31" s="28">
        <v>6</v>
      </c>
      <c r="H31" s="27">
        <v>0.1071428582072258</v>
      </c>
      <c r="I31" s="27">
        <v>0.3928571343421936</v>
      </c>
      <c r="J31" s="27">
        <v>0.125</v>
      </c>
      <c r="K31" s="27">
        <v>0.28571429848670959</v>
      </c>
      <c r="L31" s="27">
        <v>0.25833332538604736</v>
      </c>
      <c r="M31" s="27">
        <v>0.3909091055393219</v>
      </c>
      <c r="N31" s="27">
        <v>0.28181818127632141</v>
      </c>
      <c r="O31" s="27">
        <v>0.50434780120849609</v>
      </c>
      <c r="P31" s="27">
        <v>0.28695651888847351</v>
      </c>
      <c r="Q31" s="27">
        <v>0.27826085686683655</v>
      </c>
      <c r="R31" s="24">
        <v>35.661865234375</v>
      </c>
      <c r="S31" s="27">
        <v>0.45901638269424438</v>
      </c>
      <c r="T31" s="1" t="s">
        <v>591</v>
      </c>
    </row>
    <row r="32" spans="1:20" x14ac:dyDescent="0.25">
      <c r="A32" s="1" t="s">
        <v>535</v>
      </c>
      <c r="B32" s="23">
        <v>5.3101396560668945</v>
      </c>
      <c r="C32" s="24">
        <v>3.3199105262756348</v>
      </c>
      <c r="D32" s="24">
        <v>3.3736016750335693</v>
      </c>
      <c r="E32" s="27">
        <v>0.12418300658464432</v>
      </c>
      <c r="F32" s="27">
        <v>1</v>
      </c>
      <c r="G32" s="28">
        <v>10.5</v>
      </c>
      <c r="H32" s="27">
        <v>0.19148936867713928</v>
      </c>
      <c r="I32" s="27">
        <v>0.40425533056259155</v>
      </c>
      <c r="J32" s="27">
        <v>0.23404255509376526</v>
      </c>
      <c r="K32" s="27">
        <v>0.36170211434364319</v>
      </c>
      <c r="L32" s="27">
        <v>0.18791946768760681</v>
      </c>
      <c r="M32" s="27">
        <v>0.37908497452735901</v>
      </c>
      <c r="N32" s="27">
        <v>0.3006536066532135</v>
      </c>
      <c r="O32" s="27">
        <v>0.69594591856002808</v>
      </c>
      <c r="P32" s="27">
        <v>0.27027025818824768</v>
      </c>
      <c r="Q32" s="27">
        <v>0.27027025818824768</v>
      </c>
      <c r="R32" s="24">
        <v>45.100173950195313</v>
      </c>
      <c r="S32" s="27">
        <v>0.31756755709648132</v>
      </c>
      <c r="T32" s="1" t="s">
        <v>592</v>
      </c>
    </row>
    <row r="33" spans="1:20" x14ac:dyDescent="0.25">
      <c r="A33" s="1" t="s">
        <v>536</v>
      </c>
      <c r="B33" s="23">
        <v>5.5503230094909668</v>
      </c>
      <c r="C33" s="24">
        <v>3.1625344753265381</v>
      </c>
      <c r="D33" s="24">
        <v>3.230555534362793</v>
      </c>
      <c r="E33" s="27">
        <v>0.48936170339584351</v>
      </c>
      <c r="F33" s="27">
        <v>0.66666668653488159</v>
      </c>
      <c r="G33" s="28">
        <v>5.5</v>
      </c>
      <c r="H33" s="27">
        <v>0.125</v>
      </c>
      <c r="I33" s="27">
        <v>0.4791666567325592</v>
      </c>
      <c r="J33" s="27">
        <v>0.1875</v>
      </c>
      <c r="K33" s="27">
        <v>0.3125</v>
      </c>
      <c r="L33" s="27">
        <v>0.2881355881690979</v>
      </c>
      <c r="M33" s="27">
        <v>0.37362638115882874</v>
      </c>
      <c r="N33" s="27">
        <v>0.28260868787765503</v>
      </c>
      <c r="O33" s="27">
        <v>0.67826086282730103</v>
      </c>
      <c r="P33" s="27">
        <v>0.2222222238779068</v>
      </c>
      <c r="Q33" s="27">
        <v>0.24786324799060822</v>
      </c>
      <c r="R33" s="24">
        <v>48.091091156005859</v>
      </c>
      <c r="S33" s="27">
        <v>0.40000000596046448</v>
      </c>
      <c r="T33" s="1" t="s">
        <v>593</v>
      </c>
    </row>
    <row r="34" spans="1:20" x14ac:dyDescent="0.25">
      <c r="A34" s="1" t="s">
        <v>537</v>
      </c>
      <c r="B34" s="23">
        <v>5.7072219848632813</v>
      </c>
      <c r="C34" s="24">
        <v>2.8755273818969727</v>
      </c>
      <c r="D34" s="24">
        <v>2.9933333396911621</v>
      </c>
      <c r="E34" s="27">
        <v>0.60000002384185791</v>
      </c>
      <c r="F34" s="27">
        <v>0.75</v>
      </c>
      <c r="G34" s="28">
        <v>7</v>
      </c>
      <c r="H34" s="27">
        <v>0.30434781312942505</v>
      </c>
      <c r="I34" s="27">
        <v>0.6086956262588501</v>
      </c>
      <c r="J34" s="27">
        <v>0.30434781312942505</v>
      </c>
      <c r="K34" s="27">
        <v>0.43478259444236755</v>
      </c>
      <c r="L34" s="27">
        <v>0.37288135290145874</v>
      </c>
      <c r="M34" s="27">
        <v>0.7976190447807312</v>
      </c>
      <c r="N34" s="27">
        <v>0.38571429252624512</v>
      </c>
      <c r="O34" s="27">
        <v>0.7049180269241333</v>
      </c>
      <c r="P34" s="27">
        <v>0.17808219790458679</v>
      </c>
      <c r="Q34" s="27">
        <v>0.19178082048892975</v>
      </c>
      <c r="R34" s="24">
        <v>57.694915771484375</v>
      </c>
      <c r="S34" s="27">
        <v>0.29870128631591797</v>
      </c>
      <c r="T34" s="1" t="s">
        <v>594</v>
      </c>
    </row>
    <row r="35" spans="1:20" x14ac:dyDescent="0.25">
      <c r="A35" s="1" t="s">
        <v>538</v>
      </c>
      <c r="B35" s="23">
        <v>6.0785140991210938</v>
      </c>
      <c r="C35" s="24">
        <v>3.09375</v>
      </c>
      <c r="D35" s="24">
        <v>3.2881944179534912</v>
      </c>
      <c r="E35" s="27">
        <v>0.24038460850715637</v>
      </c>
      <c r="F35" s="27">
        <v>0.66666668653488159</v>
      </c>
      <c r="G35" s="28">
        <v>3</v>
      </c>
      <c r="H35" s="27">
        <v>0.375</v>
      </c>
      <c r="I35" s="27">
        <v>0.625</v>
      </c>
      <c r="J35" s="27">
        <v>0.53571426868438721</v>
      </c>
      <c r="K35" s="27">
        <v>0.4821428656578064</v>
      </c>
      <c r="L35" s="27">
        <v>0.37755101919174194</v>
      </c>
      <c r="M35" s="27">
        <v>0.45918366312980652</v>
      </c>
      <c r="N35" s="27">
        <v>0.35353535413742065</v>
      </c>
      <c r="O35" s="27">
        <v>0.6185566782951355</v>
      </c>
      <c r="P35" s="27">
        <v>0.35789474844932556</v>
      </c>
      <c r="Q35" s="27">
        <v>0.39361703395843506</v>
      </c>
      <c r="R35" s="24">
        <v>40.941379547119141</v>
      </c>
      <c r="S35" s="27">
        <v>0.56565654277801514</v>
      </c>
      <c r="T35" s="1" t="s">
        <v>595</v>
      </c>
    </row>
    <row r="36" spans="1:20" x14ac:dyDescent="0.25">
      <c r="A36" s="1" t="s">
        <v>539</v>
      </c>
      <c r="B36" s="23">
        <v>6.1739487648010254</v>
      </c>
      <c r="C36" s="24">
        <v>3.3449275493621826</v>
      </c>
      <c r="D36" s="24">
        <v>3.472463846206665</v>
      </c>
      <c r="E36" s="27">
        <v>0.16101695597171783</v>
      </c>
      <c r="F36" s="27">
        <v>0.68000000715255737</v>
      </c>
      <c r="G36" s="28">
        <v>3</v>
      </c>
      <c r="H36" s="27">
        <v>0.33870968222618103</v>
      </c>
      <c r="I36" s="27">
        <v>0.61290323734283447</v>
      </c>
      <c r="J36" s="27">
        <v>0.38709676265716553</v>
      </c>
      <c r="K36" s="27">
        <v>0.37096774578094482</v>
      </c>
      <c r="L36" s="27">
        <v>0.49565216898918152</v>
      </c>
      <c r="M36" s="27">
        <v>0.68965518474578857</v>
      </c>
      <c r="N36" s="27">
        <v>0.61206895112991333</v>
      </c>
      <c r="O36" s="27">
        <v>0.66666668653488159</v>
      </c>
      <c r="P36" s="27">
        <v>0.40350878238677979</v>
      </c>
      <c r="Q36" s="27">
        <v>0.42105263471603394</v>
      </c>
      <c r="R36" s="24">
        <v>52.592647552490234</v>
      </c>
      <c r="S36" s="27">
        <v>0.53913044929504395</v>
      </c>
      <c r="T36" s="1" t="s">
        <v>596</v>
      </c>
    </row>
    <row r="37" spans="1:20" x14ac:dyDescent="0.25">
      <c r="A37" s="1" t="s">
        <v>540</v>
      </c>
      <c r="B37" s="23">
        <v>5.7996425628662109</v>
      </c>
      <c r="C37" s="24">
        <v>3.0608108043670654</v>
      </c>
      <c r="D37" s="24">
        <v>3.0988504886627197</v>
      </c>
      <c r="E37" s="27">
        <v>0.15584415197372437</v>
      </c>
      <c r="F37" s="27">
        <v>0.83333331346511841</v>
      </c>
      <c r="G37" s="28">
        <v>3</v>
      </c>
      <c r="H37" s="27">
        <v>0.34146341681480408</v>
      </c>
      <c r="I37" s="27">
        <v>0.7804877758026123</v>
      </c>
      <c r="J37" s="27">
        <v>0.46341463923454285</v>
      </c>
      <c r="K37" s="27">
        <v>0.51219511032104492</v>
      </c>
      <c r="L37" s="27">
        <v>0.21333333849906921</v>
      </c>
      <c r="M37" s="27">
        <v>0.81756758689880371</v>
      </c>
      <c r="N37" s="27">
        <v>0.26351350545883179</v>
      </c>
      <c r="O37" s="27">
        <v>0.80536913871765137</v>
      </c>
      <c r="P37" s="27">
        <v>0.14864864945411682</v>
      </c>
      <c r="Q37" s="27">
        <v>0.13513512909412384</v>
      </c>
      <c r="R37" s="24">
        <v>51.310218811035156</v>
      </c>
      <c r="S37" s="27">
        <v>0.273333340883255</v>
      </c>
      <c r="T37" s="1" t="s">
        <v>597</v>
      </c>
    </row>
    <row r="38" spans="1:20" x14ac:dyDescent="0.25">
      <c r="A38" s="1" t="s">
        <v>541</v>
      </c>
      <c r="B38" s="23">
        <v>6.381352424621582</v>
      </c>
      <c r="C38" s="24">
        <v>2.9738094806671143</v>
      </c>
      <c r="D38" s="24">
        <v>3.1464285850524902</v>
      </c>
      <c r="E38" s="27">
        <v>0.20408163964748383</v>
      </c>
      <c r="F38" s="27">
        <v>1</v>
      </c>
      <c r="G38" s="28">
        <v>3</v>
      </c>
      <c r="H38" s="27">
        <v>0.24590164422988892</v>
      </c>
      <c r="I38" s="27">
        <v>0.7049180269241333</v>
      </c>
      <c r="J38" s="27">
        <v>0.37704917788505554</v>
      </c>
      <c r="K38" s="27">
        <v>0.47540983557701111</v>
      </c>
      <c r="L38" s="27">
        <v>0.42957746982574463</v>
      </c>
      <c r="M38" s="27">
        <v>0.3333333432674408</v>
      </c>
      <c r="N38" s="27">
        <v>0.3055555522441864</v>
      </c>
      <c r="O38" s="27">
        <v>0.77142858505249023</v>
      </c>
      <c r="P38" s="27">
        <v>0.36428570747375488</v>
      </c>
      <c r="Q38" s="27">
        <v>0.37142857909202576</v>
      </c>
      <c r="R38" s="24">
        <v>52.605998992919922</v>
      </c>
      <c r="S38" s="27">
        <v>0.42957746982574463</v>
      </c>
      <c r="T38" s="1" t="s">
        <v>598</v>
      </c>
    </row>
    <row r="39" spans="1:20" x14ac:dyDescent="0.25">
      <c r="A39" s="1" t="s">
        <v>542</v>
      </c>
      <c r="B39" s="23">
        <v>6.6740999221801758</v>
      </c>
      <c r="C39" s="24">
        <v>3.1704981327056885</v>
      </c>
      <c r="D39" s="24">
        <v>3.3287355899810791</v>
      </c>
      <c r="E39" s="27">
        <v>0.56842106580734253</v>
      </c>
      <c r="F39" s="27">
        <v>1</v>
      </c>
      <c r="G39" s="28">
        <v>6</v>
      </c>
      <c r="H39" s="27">
        <v>0.30000001192092896</v>
      </c>
      <c r="I39" s="27">
        <v>0.60000002384185791</v>
      </c>
      <c r="J39" s="27">
        <v>0.27500000596046448</v>
      </c>
      <c r="K39" s="27">
        <v>0.40000000596046448</v>
      </c>
      <c r="L39" s="27">
        <v>0.364705890417099</v>
      </c>
      <c r="M39" s="27">
        <v>0.48888888955116272</v>
      </c>
      <c r="N39" s="27">
        <v>0.34444445371627808</v>
      </c>
      <c r="O39" s="27">
        <v>0.74698793888092041</v>
      </c>
      <c r="P39" s="27">
        <v>0.49397590756416321</v>
      </c>
      <c r="Q39" s="27">
        <v>0.50602412223815918</v>
      </c>
      <c r="R39" s="24">
        <v>55.753440856933594</v>
      </c>
      <c r="S39" s="27">
        <v>0.46511629223823547</v>
      </c>
      <c r="T39" s="1" t="s">
        <v>598</v>
      </c>
    </row>
    <row r="40" spans="1:20" x14ac:dyDescent="0.25">
      <c r="A40" s="1" t="s">
        <v>543</v>
      </c>
      <c r="B40" s="23">
        <v>6.3809351921081543</v>
      </c>
      <c r="C40" s="24">
        <v>2.8007183074951172</v>
      </c>
      <c r="D40" s="24">
        <v>3.0057470798492432</v>
      </c>
      <c r="E40" s="27">
        <v>0.4960629940032959</v>
      </c>
      <c r="F40" s="27">
        <v>1</v>
      </c>
      <c r="G40" s="28">
        <v>5</v>
      </c>
      <c r="H40" s="27">
        <v>0.27450981736183167</v>
      </c>
      <c r="I40" s="27">
        <v>0.60784316062927246</v>
      </c>
      <c r="J40" s="27">
        <v>0.29411765933036804</v>
      </c>
      <c r="K40" s="27">
        <v>0.43137255311012268</v>
      </c>
      <c r="L40" s="27">
        <v>0.38793104887008667</v>
      </c>
      <c r="M40" s="27">
        <v>0.40540540218353271</v>
      </c>
      <c r="N40" s="27">
        <v>0.26666668057441711</v>
      </c>
      <c r="O40" s="27">
        <v>0.57142859697341919</v>
      </c>
      <c r="P40" s="27">
        <v>0.2053571492433548</v>
      </c>
      <c r="Q40" s="27">
        <v>0.2232142835855484</v>
      </c>
      <c r="R40" s="24">
        <v>54.834945678710938</v>
      </c>
      <c r="S40" s="27">
        <v>0.52577316761016846</v>
      </c>
      <c r="T40" s="1" t="s">
        <v>599</v>
      </c>
    </row>
    <row r="41" spans="1:20" x14ac:dyDescent="0.25">
      <c r="A41" s="1" t="s">
        <v>544</v>
      </c>
      <c r="B41" s="23">
        <v>5.6655550003051758</v>
      </c>
      <c r="C41" s="24">
        <v>2.9285714626312256</v>
      </c>
      <c r="D41" s="24">
        <v>3.0568783283233643</v>
      </c>
      <c r="E41" s="27">
        <v>0.15328466892242432</v>
      </c>
      <c r="F41" s="27">
        <v>0.75</v>
      </c>
      <c r="G41" s="28">
        <v>2.5</v>
      </c>
      <c r="H41" s="27">
        <v>0.34883719682693481</v>
      </c>
      <c r="I41" s="27">
        <v>0.62790697813034058</v>
      </c>
      <c r="J41" s="27">
        <v>0.32558140158653259</v>
      </c>
      <c r="K41" s="27">
        <v>0.4883720874786377</v>
      </c>
      <c r="L41" s="27">
        <v>0.28346458077430725</v>
      </c>
      <c r="M41" s="27">
        <v>0.68800002336502075</v>
      </c>
      <c r="N41" s="27">
        <v>0.31451612710952759</v>
      </c>
      <c r="O41" s="27">
        <v>0.75609755516052246</v>
      </c>
      <c r="P41" s="27">
        <v>0.18110236525535583</v>
      </c>
      <c r="Q41" s="27">
        <v>0.18897637724876404</v>
      </c>
      <c r="R41" s="24">
        <v>50.879180908203125</v>
      </c>
      <c r="S41" s="27">
        <v>0.3359375</v>
      </c>
      <c r="T41" s="1" t="s">
        <v>600</v>
      </c>
    </row>
    <row r="42" spans="1:20" x14ac:dyDescent="0.25">
      <c r="A42" s="1" t="s">
        <v>545</v>
      </c>
      <c r="B42" s="23">
        <v>6.113774299621582</v>
      </c>
      <c r="C42" s="24">
        <v>3.0081300735473633</v>
      </c>
      <c r="D42" s="24">
        <v>3.1463415622711182</v>
      </c>
      <c r="E42" s="27">
        <v>0.70422536134719849</v>
      </c>
      <c r="F42" s="27">
        <v>1</v>
      </c>
      <c r="G42" s="28">
        <v>6</v>
      </c>
      <c r="H42" s="27">
        <v>0.28205129504203796</v>
      </c>
      <c r="I42" s="27">
        <v>0.61538463830947876</v>
      </c>
      <c r="J42" s="27">
        <v>0.28205129504203796</v>
      </c>
      <c r="K42" s="27">
        <v>0.46153846383094788</v>
      </c>
      <c r="L42" s="27">
        <v>0.48623853921890259</v>
      </c>
      <c r="M42" s="27">
        <v>0.4885496199131012</v>
      </c>
      <c r="N42" s="27">
        <v>0.39516130089759827</v>
      </c>
      <c r="O42" s="27">
        <v>0.67619049549102783</v>
      </c>
      <c r="P42" s="27">
        <v>0.32352942228317261</v>
      </c>
      <c r="Q42" s="27">
        <v>0.33980581164360046</v>
      </c>
      <c r="R42" s="24">
        <v>53.988422393798828</v>
      </c>
      <c r="S42" s="27">
        <v>0.35454544425010681</v>
      </c>
      <c r="T42" s="1" t="s">
        <v>601</v>
      </c>
    </row>
    <row r="43" spans="1:20" x14ac:dyDescent="0.25">
      <c r="A43" s="1" t="s">
        <v>546</v>
      </c>
      <c r="B43" s="23">
        <v>5.686769962310791</v>
      </c>
      <c r="C43" s="24">
        <v>3.024545431137085</v>
      </c>
      <c r="D43" s="24">
        <v>3.1151514053344727</v>
      </c>
      <c r="E43" s="27">
        <v>0.64406782388687134</v>
      </c>
      <c r="F43" s="27">
        <v>0.36363637447357178</v>
      </c>
      <c r="G43" s="28">
        <v>4</v>
      </c>
      <c r="H43" s="27">
        <v>0.34210526943206787</v>
      </c>
      <c r="I43" s="27">
        <v>0.44736841320991516</v>
      </c>
      <c r="J43" s="27">
        <v>0.31578946113586426</v>
      </c>
      <c r="K43" s="27">
        <v>0.31578946113586426</v>
      </c>
      <c r="L43" s="27">
        <v>0.302752286195755</v>
      </c>
      <c r="M43" s="27">
        <v>0.27000001072883606</v>
      </c>
      <c r="N43" s="27">
        <v>0.2164948433637619</v>
      </c>
      <c r="O43" s="27">
        <v>0.32710281014442444</v>
      </c>
      <c r="P43" s="27">
        <v>0.51351350545883179</v>
      </c>
      <c r="Q43" s="27">
        <v>0.5</v>
      </c>
      <c r="R43" s="24">
        <v>49.182643890380859</v>
      </c>
      <c r="S43" s="27">
        <v>0.33928570151329041</v>
      </c>
      <c r="T43" s="1" t="s">
        <v>602</v>
      </c>
    </row>
    <row r="44" spans="1:20" x14ac:dyDescent="0.25">
      <c r="A44" s="1" t="s">
        <v>547</v>
      </c>
      <c r="B44" s="23">
        <v>6.0799956321716309</v>
      </c>
      <c r="C44" s="24">
        <v>3.0658915042877197</v>
      </c>
      <c r="D44" s="24">
        <v>3.2538058757781982</v>
      </c>
      <c r="E44" s="27">
        <v>0.23308271169662476</v>
      </c>
      <c r="F44" s="27">
        <v>0.83333331346511841</v>
      </c>
      <c r="G44" s="28">
        <v>7</v>
      </c>
      <c r="H44" s="27">
        <v>0.3333333432674408</v>
      </c>
      <c r="I44" s="27">
        <v>0.74074071645736694</v>
      </c>
      <c r="J44" s="27">
        <v>0.40740740299224854</v>
      </c>
      <c r="K44" s="27">
        <v>0.48148149251937866</v>
      </c>
      <c r="L44" s="27">
        <v>0.3203125</v>
      </c>
      <c r="M44" s="27">
        <v>0.66929131746292114</v>
      </c>
      <c r="N44" s="27">
        <v>0.29133859276771545</v>
      </c>
      <c r="O44" s="27">
        <v>0.75199997425079346</v>
      </c>
      <c r="P44" s="27">
        <v>0.2380952388048172</v>
      </c>
      <c r="Q44" s="27">
        <v>0.28571429848670959</v>
      </c>
      <c r="R44" s="24">
        <v>51.093437194824219</v>
      </c>
      <c r="S44" s="27">
        <v>0.421875</v>
      </c>
      <c r="T44" s="1" t="s">
        <v>603</v>
      </c>
    </row>
    <row r="45" spans="1:20" x14ac:dyDescent="0.25">
      <c r="A45" s="1" t="s">
        <v>548</v>
      </c>
      <c r="B45" s="23">
        <v>6.0460968017578125</v>
      </c>
      <c r="C45" s="24">
        <v>3.1158192157745361</v>
      </c>
      <c r="D45" s="24">
        <v>3.2302260398864746</v>
      </c>
      <c r="E45" s="27">
        <v>0.24799999594688416</v>
      </c>
      <c r="F45" s="27">
        <v>1</v>
      </c>
      <c r="G45" s="28">
        <v>7.5</v>
      </c>
      <c r="H45" s="27">
        <v>0.35897436738014221</v>
      </c>
      <c r="I45" s="27">
        <v>0.66666668653488159</v>
      </c>
      <c r="J45" s="27">
        <v>0.25641027092933655</v>
      </c>
      <c r="K45" s="27">
        <v>0.43589743971824646</v>
      </c>
      <c r="L45" s="27">
        <v>0.2118644118309021</v>
      </c>
      <c r="M45" s="27">
        <v>0.44999998807907104</v>
      </c>
      <c r="N45" s="27">
        <v>0.2689075767993927</v>
      </c>
      <c r="O45" s="27">
        <v>0.64406782388687134</v>
      </c>
      <c r="P45" s="27">
        <v>0.23275862634181976</v>
      </c>
      <c r="Q45" s="27">
        <v>0.23275862634181976</v>
      </c>
      <c r="R45" s="24">
        <v>54.261005401611328</v>
      </c>
      <c r="S45" s="27">
        <v>0.33050847053527832</v>
      </c>
      <c r="T45" s="1" t="s">
        <v>604</v>
      </c>
    </row>
    <row r="46" spans="1:20" x14ac:dyDescent="0.25">
      <c r="A46" s="1" t="s">
        <v>549</v>
      </c>
      <c r="B46" s="23">
        <v>5.9956049919128418</v>
      </c>
      <c r="C46" s="24">
        <v>3.1555554866790771</v>
      </c>
      <c r="D46" s="24">
        <v>3.3175675868988037</v>
      </c>
      <c r="E46" s="27">
        <v>0.57446807622909546</v>
      </c>
      <c r="F46" s="27">
        <v>0.86666667461395264</v>
      </c>
      <c r="G46" s="28">
        <v>3</v>
      </c>
      <c r="H46" s="27">
        <v>0.25</v>
      </c>
      <c r="I46" s="27">
        <v>0.67500001192092896</v>
      </c>
      <c r="J46" s="27">
        <v>0.375</v>
      </c>
      <c r="K46" s="27">
        <v>0.47499999403953552</v>
      </c>
      <c r="L46" s="27">
        <v>0.42465752363204956</v>
      </c>
      <c r="M46" s="27">
        <v>0.63095235824584961</v>
      </c>
      <c r="N46" s="27">
        <v>0.34939759969711304</v>
      </c>
      <c r="O46" s="27">
        <v>0.67647057771682739</v>
      </c>
      <c r="P46" s="27">
        <v>0.25</v>
      </c>
      <c r="Q46" s="27">
        <v>0.32835820317268372</v>
      </c>
      <c r="R46" s="24">
        <v>39.593437194824219</v>
      </c>
      <c r="S46" s="27">
        <v>0.56338030099868774</v>
      </c>
      <c r="T46" s="1" t="s">
        <v>605</v>
      </c>
    </row>
    <row r="47" spans="1:20" x14ac:dyDescent="0.25">
      <c r="A47" s="1" t="s">
        <v>550</v>
      </c>
      <c r="B47" s="23">
        <v>6.7171673774719238</v>
      </c>
      <c r="C47" s="24">
        <v>3.0440611839294434</v>
      </c>
      <c r="D47" s="24">
        <v>3.2015504837036133</v>
      </c>
      <c r="E47" s="27">
        <v>0.48421052098274231</v>
      </c>
      <c r="F47" s="27">
        <v>0.66666668653488159</v>
      </c>
      <c r="G47" s="28">
        <v>3</v>
      </c>
      <c r="H47" s="27">
        <v>0.3095238208770752</v>
      </c>
      <c r="I47" s="27">
        <v>0.73809522390365601</v>
      </c>
      <c r="J47" s="27">
        <v>0.52380955219268799</v>
      </c>
      <c r="K47" s="27">
        <v>0.66666668653488159</v>
      </c>
      <c r="L47" s="27">
        <v>0.53846156597137451</v>
      </c>
      <c r="M47" s="27">
        <v>0.53763443231582642</v>
      </c>
      <c r="N47" s="27">
        <v>0.41758242249488831</v>
      </c>
      <c r="O47" s="27">
        <v>0.58441555500030518</v>
      </c>
      <c r="P47" s="27">
        <v>0.35443037748336792</v>
      </c>
      <c r="Q47" s="27">
        <v>0.36708861589431763</v>
      </c>
      <c r="R47" s="24">
        <v>58.220169067382813</v>
      </c>
      <c r="S47" s="27">
        <v>0.49411764740943909</v>
      </c>
      <c r="T47" s="1" t="s">
        <v>605</v>
      </c>
    </row>
    <row r="48" spans="1:20" x14ac:dyDescent="0.25">
      <c r="A48" s="1" t="s">
        <v>551</v>
      </c>
      <c r="B48" s="23">
        <v>6.3504524230957031</v>
      </c>
      <c r="C48" s="24">
        <v>2.8531746864318848</v>
      </c>
      <c r="D48" s="24">
        <v>3.0601625442504883</v>
      </c>
      <c r="E48" s="27">
        <v>0.54166668653488159</v>
      </c>
      <c r="F48" s="27">
        <v>0.71428573131561279</v>
      </c>
      <c r="G48" s="28">
        <v>5</v>
      </c>
      <c r="H48" s="27">
        <v>0.5</v>
      </c>
      <c r="I48" s="27">
        <v>0.69444441795349121</v>
      </c>
      <c r="J48" s="27">
        <v>0.4444444477558136</v>
      </c>
      <c r="K48" s="27">
        <v>0.52777779102325439</v>
      </c>
      <c r="L48" s="27">
        <v>0.30120483040809631</v>
      </c>
      <c r="M48" s="27">
        <v>0.60465115308761597</v>
      </c>
      <c r="N48" s="27">
        <v>0.34146341681480408</v>
      </c>
      <c r="O48" s="27">
        <v>0.72500002384185791</v>
      </c>
      <c r="P48" s="27">
        <v>0.34146341681480408</v>
      </c>
      <c r="Q48" s="27">
        <v>0.34146341681480408</v>
      </c>
      <c r="R48" s="24">
        <v>51.619518280029297</v>
      </c>
      <c r="S48" s="27">
        <v>0.4337349534034729</v>
      </c>
      <c r="T48" s="1" t="s">
        <v>605</v>
      </c>
    </row>
    <row r="49" spans="1:20" x14ac:dyDescent="0.25">
      <c r="A49" s="1" t="s">
        <v>552</v>
      </c>
      <c r="B49" s="23">
        <v>5.5510449409484863</v>
      </c>
      <c r="C49" s="24">
        <v>2.9407408237457275</v>
      </c>
      <c r="D49" s="24">
        <v>3.0484495162963867</v>
      </c>
      <c r="E49" s="27">
        <v>0.36363637447357178</v>
      </c>
      <c r="F49" s="27">
        <v>0.66666668653488159</v>
      </c>
      <c r="G49" s="28">
        <v>6</v>
      </c>
      <c r="H49" s="27">
        <v>0.20000000298023224</v>
      </c>
      <c r="I49" s="27">
        <v>0.60000002384185791</v>
      </c>
      <c r="J49" s="27">
        <v>0.31428572535514832</v>
      </c>
      <c r="K49" s="27">
        <v>0.25714287161827087</v>
      </c>
      <c r="L49" s="27">
        <v>0.27777779102325439</v>
      </c>
      <c r="M49" s="27">
        <v>0.69318181276321411</v>
      </c>
      <c r="N49" s="27">
        <v>0.3333333432674408</v>
      </c>
      <c r="O49" s="27">
        <v>0.71249997615814209</v>
      </c>
      <c r="P49" s="27">
        <v>0.1428571492433548</v>
      </c>
      <c r="Q49" s="27">
        <v>0.15116278827190399</v>
      </c>
      <c r="R49" s="24">
        <v>53.877326965332031</v>
      </c>
      <c r="S49" s="27">
        <v>0.3804347813129425</v>
      </c>
      <c r="T49" s="1" t="s">
        <v>605</v>
      </c>
    </row>
    <row r="50" spans="1:20" x14ac:dyDescent="0.25">
      <c r="A50" s="1" t="s">
        <v>553</v>
      </c>
      <c r="B50" s="23">
        <v>6.6383476257324219</v>
      </c>
      <c r="C50" s="24">
        <v>3.2747251987457275</v>
      </c>
      <c r="D50" s="24">
        <v>3.3727107048034668</v>
      </c>
      <c r="E50" s="27">
        <v>0.30645161867141724</v>
      </c>
      <c r="F50" s="27">
        <v>0.3333333432674408</v>
      </c>
      <c r="G50" s="28">
        <v>7</v>
      </c>
      <c r="H50" s="27">
        <v>0.28421053290367126</v>
      </c>
      <c r="I50" s="27">
        <v>0.70526313781738281</v>
      </c>
      <c r="J50" s="27">
        <v>0.27368420362472534</v>
      </c>
      <c r="K50" s="27">
        <v>0.43157893419265747</v>
      </c>
      <c r="L50" s="27">
        <v>0.28176796436309814</v>
      </c>
      <c r="M50" s="27">
        <v>0.32240438461303711</v>
      </c>
      <c r="N50" s="27">
        <v>0.19780220091342926</v>
      </c>
      <c r="O50" s="27">
        <v>0.68681317567825317</v>
      </c>
      <c r="P50" s="27">
        <v>0.2154696136713028</v>
      </c>
      <c r="Q50" s="27">
        <v>0.20994475483894348</v>
      </c>
      <c r="R50" s="24">
        <v>62.115226745605469</v>
      </c>
      <c r="S50" s="27">
        <v>0.52197802066802979</v>
      </c>
      <c r="T50" s="1" t="s">
        <v>606</v>
      </c>
    </row>
    <row r="51" spans="1:20" x14ac:dyDescent="0.25">
      <c r="A51" s="1" t="s">
        <v>554</v>
      </c>
      <c r="B51" s="23">
        <v>5.9362215995788574</v>
      </c>
      <c r="C51" s="24">
        <v>2.8575000762939453</v>
      </c>
      <c r="D51" s="24">
        <v>3.1500000953674316</v>
      </c>
      <c r="E51" s="27">
        <v>0.63829785585403442</v>
      </c>
      <c r="F51" s="27">
        <v>0.66666668653488159</v>
      </c>
      <c r="G51" s="28">
        <v>7</v>
      </c>
      <c r="H51" s="27">
        <v>0.45161288976669312</v>
      </c>
      <c r="I51" s="27">
        <v>0.70967739820480347</v>
      </c>
      <c r="J51" s="27">
        <v>0.35483869910240173</v>
      </c>
      <c r="K51" s="27">
        <v>0.5161290168762207</v>
      </c>
      <c r="L51" s="27">
        <v>0.56896549463272095</v>
      </c>
      <c r="M51" s="27">
        <v>0.4444444477558136</v>
      </c>
      <c r="N51" s="27">
        <v>0.42622950673103333</v>
      </c>
      <c r="O51" s="27">
        <v>0.57142859697341919</v>
      </c>
      <c r="P51" s="27">
        <v>0.49122807383537292</v>
      </c>
      <c r="Q51" s="27">
        <v>0.45614033937454224</v>
      </c>
      <c r="R51" s="24">
        <v>41.052383422851563</v>
      </c>
      <c r="S51" s="27">
        <v>0.53448277711868286</v>
      </c>
      <c r="T51" s="1" t="s">
        <v>607</v>
      </c>
    </row>
    <row r="52" spans="1:20" x14ac:dyDescent="0.25">
      <c r="A52" s="1" t="s">
        <v>555</v>
      </c>
      <c r="B52" s="23">
        <v>6.1542177200317383</v>
      </c>
      <c r="C52" s="24">
        <v>3.3511905670166016</v>
      </c>
      <c r="D52" s="24">
        <v>3.5392155647277832</v>
      </c>
      <c r="E52" s="27">
        <v>0.21505376696586609</v>
      </c>
      <c r="F52" s="27">
        <v>0.5</v>
      </c>
      <c r="G52" s="28">
        <v>7</v>
      </c>
      <c r="H52" s="27">
        <v>0.3333333432674408</v>
      </c>
      <c r="I52" s="27">
        <v>0.53846156597137451</v>
      </c>
      <c r="J52" s="27">
        <v>0.41025641560554504</v>
      </c>
      <c r="K52" s="27">
        <v>0.43589743971824646</v>
      </c>
      <c r="L52" s="27">
        <v>0.28915661573410034</v>
      </c>
      <c r="M52" s="27">
        <v>0.3452380895614624</v>
      </c>
      <c r="N52" s="27">
        <v>0.23170731961727142</v>
      </c>
      <c r="O52" s="27">
        <v>0.57317072153091431</v>
      </c>
      <c r="P52" s="27">
        <v>0.16049382090568542</v>
      </c>
      <c r="Q52" s="27">
        <v>0.13580246269702911</v>
      </c>
      <c r="R52" s="24">
        <v>54.183879852294922</v>
      </c>
      <c r="S52" s="27">
        <v>0.46987950801849365</v>
      </c>
      <c r="T52" s="1" t="s">
        <v>608</v>
      </c>
    </row>
    <row r="53" spans="1:20" x14ac:dyDescent="0.25">
      <c r="A53" s="1" t="s">
        <v>556</v>
      </c>
      <c r="B53" s="23">
        <v>5.954310417175293</v>
      </c>
      <c r="C53" s="24">
        <v>3.0956072807312012</v>
      </c>
      <c r="D53" s="24">
        <v>3.2390182018280029</v>
      </c>
      <c r="E53" s="27">
        <v>0.30434781312942505</v>
      </c>
      <c r="F53" s="27">
        <v>0.8095238208770752</v>
      </c>
      <c r="G53" s="28">
        <v>5</v>
      </c>
      <c r="H53" s="27">
        <v>0.23684211075305939</v>
      </c>
      <c r="I53" s="27">
        <v>0.53947371244430542</v>
      </c>
      <c r="J53" s="27">
        <v>0.35526314377784729</v>
      </c>
      <c r="K53" s="27">
        <v>0.3684210479259491</v>
      </c>
      <c r="L53" s="27">
        <v>0.453125</v>
      </c>
      <c r="M53" s="27">
        <v>0.52985072135925293</v>
      </c>
      <c r="N53" s="27">
        <v>0.44360902905464172</v>
      </c>
      <c r="O53" s="27">
        <v>0.60317462682723999</v>
      </c>
      <c r="P53" s="27">
        <v>0.420634925365448</v>
      </c>
      <c r="Q53" s="27">
        <v>0.4126984179019928</v>
      </c>
      <c r="R53" s="24">
        <v>45.277961730957031</v>
      </c>
      <c r="S53" s="27">
        <v>0.58914726972579956</v>
      </c>
      <c r="T53" s="1" t="s">
        <v>609</v>
      </c>
    </row>
    <row r="54" spans="1:20" x14ac:dyDescent="0.25">
      <c r="A54" s="1" t="s">
        <v>557</v>
      </c>
      <c r="B54" s="23">
        <v>6.7452077865600586</v>
      </c>
      <c r="C54" s="24">
        <v>3.1928374767303467</v>
      </c>
      <c r="D54" s="24">
        <v>3.3627450466156006</v>
      </c>
      <c r="E54" s="27">
        <v>0.27777779102325439</v>
      </c>
      <c r="F54" s="27">
        <v>0.81818181276321411</v>
      </c>
      <c r="G54" s="28">
        <v>3</v>
      </c>
      <c r="H54" s="27">
        <v>0.40000000596046448</v>
      </c>
      <c r="I54" s="27">
        <v>0.78333336114883423</v>
      </c>
      <c r="J54" s="27">
        <v>0.46666666865348816</v>
      </c>
      <c r="K54" s="27">
        <v>0.44999998807907104</v>
      </c>
      <c r="L54" s="27">
        <v>0.3333333432674408</v>
      </c>
      <c r="M54" s="27">
        <v>0.55555558204650879</v>
      </c>
      <c r="N54" s="27">
        <v>0.41836735606193542</v>
      </c>
      <c r="O54" s="27">
        <v>0.68907564878463745</v>
      </c>
      <c r="P54" s="27">
        <v>0.31623932719230652</v>
      </c>
      <c r="Q54" s="27">
        <v>0.31623932719230652</v>
      </c>
      <c r="R54" s="24">
        <v>56.742076873779297</v>
      </c>
      <c r="S54" s="27">
        <v>0.49586775898933411</v>
      </c>
      <c r="T54" s="1" t="s">
        <v>610</v>
      </c>
    </row>
    <row r="55" spans="1:20" x14ac:dyDescent="0.25">
      <c r="A55" s="1" t="s">
        <v>558</v>
      </c>
      <c r="B55" s="23">
        <v>5.6697998046875</v>
      </c>
      <c r="C55" s="24">
        <v>3.0357143878936768</v>
      </c>
      <c r="D55" s="24">
        <v>3.1178743839263916</v>
      </c>
      <c r="E55" s="27">
        <v>0.68421053886413574</v>
      </c>
      <c r="F55" s="27">
        <v>0.80000001192092896</v>
      </c>
      <c r="G55" s="28">
        <v>3</v>
      </c>
      <c r="H55" s="27">
        <v>0.190476194024086</v>
      </c>
      <c r="I55" s="27">
        <v>0.4761904776096344</v>
      </c>
      <c r="J55" s="27">
        <v>0.1428571492433548</v>
      </c>
      <c r="K55" s="27">
        <v>0.380952388048172</v>
      </c>
      <c r="L55" s="27">
        <v>0.30882352590560913</v>
      </c>
      <c r="M55" s="27">
        <v>0.54794520139694214</v>
      </c>
      <c r="N55" s="27">
        <v>0.35211268067359924</v>
      </c>
      <c r="O55" s="27">
        <v>0.63793104887008667</v>
      </c>
      <c r="P55" s="27">
        <v>0.27536231279373169</v>
      </c>
      <c r="Q55" s="27">
        <v>0.28985506296157837</v>
      </c>
      <c r="R55" s="24">
        <v>53.370094299316406</v>
      </c>
      <c r="S55" s="27">
        <v>0.30000001192092896</v>
      </c>
      <c r="T55" s="1" t="s">
        <v>611</v>
      </c>
    </row>
    <row r="56" spans="1:20" x14ac:dyDescent="0.25">
      <c r="A56" s="1" t="s">
        <v>559</v>
      </c>
      <c r="B56" s="23">
        <v>4.9452648162841797</v>
      </c>
      <c r="C56" s="24">
        <v>3.1147902011871338</v>
      </c>
      <c r="D56" s="24">
        <v>3.1536529064178467</v>
      </c>
      <c r="E56" s="27">
        <v>0.22727273404598236</v>
      </c>
      <c r="F56" s="27">
        <v>0.25</v>
      </c>
      <c r="G56" s="28">
        <v>5</v>
      </c>
      <c r="H56" s="27">
        <v>0.31818181276321411</v>
      </c>
      <c r="I56" s="27">
        <v>0.5</v>
      </c>
      <c r="J56" s="27">
        <v>0.36363637447357178</v>
      </c>
      <c r="K56" s="27">
        <v>0.45454546809196472</v>
      </c>
      <c r="L56" s="27">
        <v>0.14000000059604645</v>
      </c>
      <c r="M56" s="27">
        <v>0.84868419170379639</v>
      </c>
      <c r="N56" s="27">
        <v>0.32450330257415771</v>
      </c>
      <c r="O56" s="27">
        <v>0.85810810327529907</v>
      </c>
      <c r="P56" s="27">
        <v>0.10958904027938843</v>
      </c>
      <c r="Q56" s="27">
        <v>0.12328767031431198</v>
      </c>
      <c r="R56" s="24">
        <v>51.907428741455078</v>
      </c>
      <c r="S56" s="27">
        <v>0.14569535851478577</v>
      </c>
      <c r="T56" s="1" t="s">
        <v>612</v>
      </c>
    </row>
    <row r="57" spans="1:20" x14ac:dyDescent="0.25">
      <c r="A57" s="1" t="s">
        <v>560</v>
      </c>
      <c r="B57" s="23">
        <v>5.9690976142883301</v>
      </c>
      <c r="C57" s="24">
        <v>3.1328537464141846</v>
      </c>
      <c r="D57" s="24">
        <v>3.1750600337982178</v>
      </c>
      <c r="E57" s="27">
        <v>0.16551724076271057</v>
      </c>
      <c r="F57" s="27">
        <v>0.81818181276321411</v>
      </c>
      <c r="G57" s="28">
        <v>7.5</v>
      </c>
      <c r="H57" s="27">
        <v>0.41463413834571838</v>
      </c>
      <c r="I57" s="27">
        <v>0.60975611209869385</v>
      </c>
      <c r="J57" s="27">
        <v>0.39024388790130615</v>
      </c>
      <c r="K57" s="27">
        <v>0.41463413834571838</v>
      </c>
      <c r="L57" s="27">
        <v>0.21739129722118378</v>
      </c>
      <c r="M57" s="27">
        <v>0.7535211443901062</v>
      </c>
      <c r="N57" s="27">
        <v>0.26241135597229004</v>
      </c>
      <c r="O57" s="27">
        <v>0.82352942228317261</v>
      </c>
      <c r="P57" s="27">
        <v>0.21739129722118378</v>
      </c>
      <c r="Q57" s="27">
        <v>0.22463768720626831</v>
      </c>
      <c r="R57" s="24">
        <v>56.876903533935547</v>
      </c>
      <c r="S57" s="27">
        <v>0.29927006363868713</v>
      </c>
      <c r="T57" s="1" t="s">
        <v>613</v>
      </c>
    </row>
    <row r="58" spans="1:20" x14ac:dyDescent="0.25">
      <c r="A58" s="1" t="s">
        <v>561</v>
      </c>
      <c r="B58" s="23">
        <v>5.5147418975830078</v>
      </c>
      <c r="C58" s="24">
        <v>2.9779117107391357</v>
      </c>
      <c r="D58" s="24">
        <v>3.0424797534942627</v>
      </c>
      <c r="E58" s="27">
        <v>0.26923078298568726</v>
      </c>
      <c r="F58" s="27">
        <v>0.57142859697341919</v>
      </c>
      <c r="G58" s="28">
        <v>5</v>
      </c>
      <c r="H58" s="27">
        <v>0.2708333432674408</v>
      </c>
      <c r="I58" s="27">
        <v>0.5625</v>
      </c>
      <c r="J58" s="27">
        <v>0.3333333432674408</v>
      </c>
      <c r="K58" s="27">
        <v>0.4166666567325592</v>
      </c>
      <c r="L58" s="27">
        <v>0.24096386134624481</v>
      </c>
      <c r="M58" s="27">
        <v>0.77777779102325439</v>
      </c>
      <c r="N58" s="27">
        <v>0.29629629850387573</v>
      </c>
      <c r="O58" s="27">
        <v>0.7278481125831604</v>
      </c>
      <c r="P58" s="27">
        <v>0.24096386134624481</v>
      </c>
      <c r="Q58" s="27">
        <v>0.21686747670173645</v>
      </c>
      <c r="R58" s="24">
        <v>54.7734375</v>
      </c>
      <c r="S58" s="27">
        <v>0.28571429848670959</v>
      </c>
      <c r="T58" s="1" t="s">
        <v>614</v>
      </c>
    </row>
    <row r="59" spans="1:20" x14ac:dyDescent="0.25">
      <c r="A59" s="1" t="s">
        <v>562</v>
      </c>
      <c r="B59" s="23">
        <v>5.8669085502624512</v>
      </c>
      <c r="C59" s="24">
        <v>2.6810345649719238</v>
      </c>
      <c r="D59" s="24">
        <v>2.9237287044525146</v>
      </c>
      <c r="E59" s="27">
        <v>0.71428573131561279</v>
      </c>
      <c r="F59" s="27">
        <v>0.57142859697341919</v>
      </c>
      <c r="G59" s="28">
        <v>4</v>
      </c>
      <c r="H59" s="27">
        <v>0.17647059261798859</v>
      </c>
      <c r="I59" s="27">
        <v>0.52941179275512695</v>
      </c>
      <c r="J59" s="27">
        <v>0.20588235557079315</v>
      </c>
      <c r="K59" s="27">
        <v>0.44117647409439087</v>
      </c>
      <c r="L59" s="27">
        <v>0.54385966062545776</v>
      </c>
      <c r="M59" s="27">
        <v>0.5625</v>
      </c>
      <c r="N59" s="27">
        <v>0.5</v>
      </c>
      <c r="O59" s="27">
        <v>0.61818182468414307</v>
      </c>
      <c r="P59" s="27">
        <v>0.32727271318435669</v>
      </c>
      <c r="Q59" s="27">
        <v>0.30909091234207153</v>
      </c>
      <c r="R59" s="24">
        <v>50.283000946044922</v>
      </c>
      <c r="S59" s="27">
        <v>0.6071428656578064</v>
      </c>
      <c r="T59" s="1" t="s">
        <v>615</v>
      </c>
    </row>
    <row r="60" spans="1:20" x14ac:dyDescent="0.25">
      <c r="A60" s="1" t="s">
        <v>563</v>
      </c>
      <c r="B60" s="23">
        <v>6.3532729148864746</v>
      </c>
      <c r="C60" s="24">
        <v>2.8196346759796143</v>
      </c>
      <c r="D60" s="24">
        <v>2.9269406795501709</v>
      </c>
      <c r="E60" s="27">
        <v>0.68888890743255615</v>
      </c>
      <c r="F60" s="27">
        <v>0.875</v>
      </c>
      <c r="G60" s="28">
        <v>3</v>
      </c>
      <c r="H60" s="27">
        <v>0.3571428656578064</v>
      </c>
      <c r="I60" s="27">
        <v>0.78571426868438721</v>
      </c>
      <c r="J60" s="27">
        <v>0.3928571343421936</v>
      </c>
      <c r="K60" s="27">
        <v>0.5</v>
      </c>
      <c r="L60" s="27">
        <v>0.453125</v>
      </c>
      <c r="M60" s="27">
        <v>0.5</v>
      </c>
      <c r="N60" s="27">
        <v>0.30263158679008484</v>
      </c>
      <c r="O60" s="27">
        <v>0.59322035312652588</v>
      </c>
      <c r="P60" s="27">
        <v>0.22972972691059113</v>
      </c>
      <c r="Q60" s="27">
        <v>0.22972972691059113</v>
      </c>
      <c r="R60" s="24">
        <v>54.008899688720703</v>
      </c>
      <c r="S60" s="27">
        <v>0.41791045665740967</v>
      </c>
      <c r="T60" s="1" t="s">
        <v>615</v>
      </c>
    </row>
    <row r="61" spans="1:20" x14ac:dyDescent="0.25">
      <c r="A61" s="1" t="s">
        <v>564</v>
      </c>
      <c r="B61" s="23">
        <v>6.3400158882141113</v>
      </c>
      <c r="C61" s="24">
        <v>2.9907801151275635</v>
      </c>
      <c r="D61" s="24">
        <v>3.0663082599639893</v>
      </c>
      <c r="E61" s="27">
        <v>0.57522124052047729</v>
      </c>
      <c r="F61" s="27">
        <v>0.63636362552642822</v>
      </c>
      <c r="G61" s="28">
        <v>5</v>
      </c>
      <c r="H61" s="27">
        <v>0.34210526943206787</v>
      </c>
      <c r="I61" s="27">
        <v>0.60526317358016968</v>
      </c>
      <c r="J61" s="27">
        <v>0.39473685622215271</v>
      </c>
      <c r="K61" s="27">
        <v>0.44736841320991516</v>
      </c>
      <c r="L61" s="27">
        <v>0.34782609343528748</v>
      </c>
      <c r="M61" s="27">
        <v>0.4444444477558136</v>
      </c>
      <c r="N61" s="27">
        <v>0.3883495032787323</v>
      </c>
      <c r="O61" s="27">
        <v>0.77876108884811401</v>
      </c>
      <c r="P61" s="27">
        <v>0.40000000596046448</v>
      </c>
      <c r="Q61" s="27">
        <v>0.39639639854431152</v>
      </c>
      <c r="R61" s="24">
        <v>54.621902465820313</v>
      </c>
      <c r="S61" s="27">
        <v>0.42696627974510193</v>
      </c>
      <c r="T61" s="1" t="s">
        <v>616</v>
      </c>
    </row>
    <row r="62" spans="1:20" x14ac:dyDescent="0.25">
      <c r="A62" s="1" t="s">
        <v>565</v>
      </c>
      <c r="B62" s="23">
        <v>5.5862889289855957</v>
      </c>
      <c r="C62" s="24">
        <v>2.930217981338501</v>
      </c>
      <c r="D62" s="24">
        <v>3.0793650150299072</v>
      </c>
      <c r="E62" s="27">
        <v>0.30434781312942505</v>
      </c>
      <c r="F62" s="27">
        <v>0.53846156597137451</v>
      </c>
      <c r="G62" s="28">
        <v>3</v>
      </c>
      <c r="H62" s="27">
        <v>0.25714287161827087</v>
      </c>
      <c r="I62" s="27">
        <v>0.68571430444717407</v>
      </c>
      <c r="J62" s="27">
        <v>0.40000000596046448</v>
      </c>
      <c r="K62" s="27">
        <v>0.51428574323654175</v>
      </c>
      <c r="L62" s="27">
        <v>0.2641509473323822</v>
      </c>
      <c r="M62" s="27">
        <v>0.78703701496124268</v>
      </c>
      <c r="N62" s="27">
        <v>0.35514017939567566</v>
      </c>
      <c r="O62" s="27">
        <v>0.77450978755950928</v>
      </c>
      <c r="P62" s="27">
        <v>0.15887850522994995</v>
      </c>
      <c r="Q62" s="27">
        <v>0.1962616890668869</v>
      </c>
      <c r="R62" s="24">
        <v>51.371170043945313</v>
      </c>
      <c r="S62" s="27">
        <v>0.32407405972480774</v>
      </c>
      <c r="T62" s="1" t="s">
        <v>617</v>
      </c>
    </row>
    <row r="63" spans="1:20" x14ac:dyDescent="0.25">
      <c r="A63" s="1" t="s">
        <v>566</v>
      </c>
      <c r="B63" s="23">
        <v>6.0892229080200195</v>
      </c>
      <c r="C63" s="24">
        <v>3.0275194644927979</v>
      </c>
      <c r="D63" s="24">
        <v>3.1968810558319092</v>
      </c>
      <c r="E63" s="27">
        <v>0.1955307275056839</v>
      </c>
      <c r="F63" s="27">
        <v>0.8888888955116272</v>
      </c>
      <c r="G63" s="28">
        <v>5</v>
      </c>
      <c r="H63" s="27">
        <v>0.27500000596046448</v>
      </c>
      <c r="I63" s="27">
        <v>0.80000001192092896</v>
      </c>
      <c r="J63" s="27">
        <v>0.40000000596046448</v>
      </c>
      <c r="K63" s="27">
        <v>0.44999998807907104</v>
      </c>
      <c r="L63" s="27">
        <v>0.20606060326099396</v>
      </c>
      <c r="M63" s="27">
        <v>0.64367818832397461</v>
      </c>
      <c r="N63" s="27">
        <v>0.2976190447807312</v>
      </c>
      <c r="O63" s="27">
        <v>0.78260868787765503</v>
      </c>
      <c r="P63" s="27">
        <v>0.11445783078670502</v>
      </c>
      <c r="Q63" s="27">
        <v>0.10843373835086823</v>
      </c>
      <c r="R63" s="24">
        <v>60.886608123779297</v>
      </c>
      <c r="S63" s="27">
        <v>0.24242424964904785</v>
      </c>
      <c r="T63" s="1" t="s">
        <v>618</v>
      </c>
    </row>
    <row r="64" spans="1:20" x14ac:dyDescent="0.25">
      <c r="A64" s="4" t="s">
        <v>567</v>
      </c>
      <c r="B64" s="46">
        <v>6.2314853668212891</v>
      </c>
      <c r="C64" s="31">
        <v>3.2198879718780518</v>
      </c>
      <c r="D64" s="31">
        <v>3.3767507076263428</v>
      </c>
      <c r="E64" s="32">
        <v>0.14516128599643707</v>
      </c>
      <c r="F64" s="32">
        <v>0.61538463830947876</v>
      </c>
      <c r="G64" s="47">
        <v>5.5</v>
      </c>
      <c r="H64" s="32">
        <v>0.4464285671710968</v>
      </c>
      <c r="I64" s="32">
        <v>0.69642859697341919</v>
      </c>
      <c r="J64" s="32">
        <v>0.41071429848670959</v>
      </c>
      <c r="K64" s="32">
        <v>0.53571426868438721</v>
      </c>
      <c r="L64" s="32">
        <v>0.38983049988746643</v>
      </c>
      <c r="M64" s="32">
        <v>0.46280992031097412</v>
      </c>
      <c r="N64" s="32">
        <v>0.40000000596046448</v>
      </c>
      <c r="O64" s="32">
        <v>0.66956520080566406</v>
      </c>
      <c r="P64" s="32">
        <v>0.39830508828163147</v>
      </c>
      <c r="Q64" s="32">
        <v>0.39830508828163147</v>
      </c>
      <c r="R64" s="31">
        <v>49.498630523681641</v>
      </c>
      <c r="S64" s="32">
        <v>0.47863247990608215</v>
      </c>
      <c r="T64" s="4" t="s">
        <v>619</v>
      </c>
    </row>
    <row r="65" spans="1:19" x14ac:dyDescent="0.25">
      <c r="E65" s="20"/>
      <c r="F65" s="20"/>
      <c r="G65" s="29"/>
      <c r="H65" s="20"/>
      <c r="I65" s="20"/>
      <c r="J65" s="20"/>
      <c r="K65" s="20"/>
      <c r="L65" s="20"/>
      <c r="M65" s="20"/>
      <c r="N65" s="20"/>
      <c r="O65" s="20"/>
      <c r="P65" s="20"/>
      <c r="Q65" s="20"/>
      <c r="S65" s="20"/>
    </row>
    <row r="66" spans="1:19" x14ac:dyDescent="0.25">
      <c r="A66" s="9" t="str">
        <f>'Tổng hợp'!A66</f>
        <v>Đồng Tháp</v>
      </c>
      <c r="B66" s="10">
        <f>SUMIF($A$2:$A$64,$A$66,B2:B64)</f>
        <v>7.1019558906555176</v>
      </c>
      <c r="C66" s="10">
        <f t="shared" ref="C66:S66" si="0">SUMIF($A$2:$A$64,$A$66,C2:C64)</f>
        <v>3.3161375522613525</v>
      </c>
      <c r="D66" s="10">
        <f t="shared" si="0"/>
        <v>3.4854497909545898</v>
      </c>
      <c r="E66" s="15">
        <f t="shared" si="0"/>
        <v>0.35658913850784302</v>
      </c>
      <c r="F66" s="15">
        <f t="shared" si="0"/>
        <v>0.86666667461395264</v>
      </c>
      <c r="G66" s="17">
        <f t="shared" si="0"/>
        <v>3</v>
      </c>
      <c r="H66" s="15">
        <f t="shared" si="0"/>
        <v>0.43478259444236755</v>
      </c>
      <c r="I66" s="15">
        <f t="shared" si="0"/>
        <v>0.63768118619918823</v>
      </c>
      <c r="J66" s="15">
        <f t="shared" si="0"/>
        <v>0.49275362491607666</v>
      </c>
      <c r="K66" s="15">
        <f t="shared" si="0"/>
        <v>0.59420287609100342</v>
      </c>
      <c r="L66" s="15">
        <f t="shared" si="0"/>
        <v>0.38211381435394287</v>
      </c>
      <c r="M66" s="15">
        <f t="shared" si="0"/>
        <v>0.4285714328289032</v>
      </c>
      <c r="N66" s="15">
        <f t="shared" si="0"/>
        <v>0.37096774578094482</v>
      </c>
      <c r="O66" s="15">
        <f t="shared" si="0"/>
        <v>0.6528925895690918</v>
      </c>
      <c r="P66" s="15">
        <f t="shared" si="0"/>
        <v>0.20661157369613647</v>
      </c>
      <c r="Q66" s="15">
        <f t="shared" si="0"/>
        <v>0.22950819134712219</v>
      </c>
      <c r="R66" s="10">
        <f t="shared" si="0"/>
        <v>59.176795959472656</v>
      </c>
      <c r="S66" s="15">
        <f t="shared" si="0"/>
        <v>0.55199998617172241</v>
      </c>
    </row>
    <row r="67" spans="1:19" x14ac:dyDescent="0.25">
      <c r="A67" s="6" t="s">
        <v>0</v>
      </c>
      <c r="B67" s="7">
        <f t="shared" ref="B67:S67" si="1">MIN(B2:B64)</f>
        <v>4.5428447723388672</v>
      </c>
      <c r="C67" s="7">
        <f t="shared" si="1"/>
        <v>2.6810345649719238</v>
      </c>
      <c r="D67" s="7">
        <f t="shared" si="1"/>
        <v>2.8375706672668457</v>
      </c>
      <c r="E67" s="16">
        <f t="shared" si="1"/>
        <v>0.11214952915906906</v>
      </c>
      <c r="F67" s="16">
        <f t="shared" si="1"/>
        <v>0.25</v>
      </c>
      <c r="G67" s="18">
        <f t="shared" si="1"/>
        <v>1</v>
      </c>
      <c r="H67" s="16">
        <f t="shared" si="1"/>
        <v>0.1071428582072258</v>
      </c>
      <c r="I67" s="16">
        <f t="shared" si="1"/>
        <v>0.3928571343421936</v>
      </c>
      <c r="J67" s="16">
        <f t="shared" si="1"/>
        <v>0.125</v>
      </c>
      <c r="K67" s="16">
        <f t="shared" si="1"/>
        <v>0.25714287161827087</v>
      </c>
      <c r="L67" s="16">
        <f t="shared" si="1"/>
        <v>0.14000000059604645</v>
      </c>
      <c r="M67" s="16">
        <f t="shared" si="1"/>
        <v>0.27000001072883606</v>
      </c>
      <c r="N67" s="16">
        <f t="shared" si="1"/>
        <v>0.19780220091342926</v>
      </c>
      <c r="O67" s="16">
        <f t="shared" si="1"/>
        <v>0.32710281014442444</v>
      </c>
      <c r="P67" s="16">
        <f t="shared" si="1"/>
        <v>0.10958904027938843</v>
      </c>
      <c r="Q67" s="16">
        <f t="shared" si="1"/>
        <v>0.10843373835086823</v>
      </c>
      <c r="R67" s="7">
        <f t="shared" si="1"/>
        <v>35.661865234375</v>
      </c>
      <c r="S67" s="16">
        <f t="shared" si="1"/>
        <v>0.14569535851478577</v>
      </c>
    </row>
    <row r="68" spans="1:19" x14ac:dyDescent="0.25">
      <c r="A68" s="6" t="s">
        <v>1</v>
      </c>
      <c r="B68" s="7">
        <f t="shared" ref="B68:S68" si="2">MEDIAN(B2:B64)</f>
        <v>6.0177512168884277</v>
      </c>
      <c r="C68" s="7">
        <f t="shared" si="2"/>
        <v>3.0440611839294434</v>
      </c>
      <c r="D68" s="7">
        <f t="shared" si="2"/>
        <v>3.1536529064178467</v>
      </c>
      <c r="E68" s="16">
        <f t="shared" si="2"/>
        <v>0.32022473216056824</v>
      </c>
      <c r="F68" s="16">
        <f t="shared" si="2"/>
        <v>0.71428573131561279</v>
      </c>
      <c r="G68" s="18">
        <f t="shared" si="2"/>
        <v>5</v>
      </c>
      <c r="H68" s="16">
        <f t="shared" si="2"/>
        <v>0.29268291592597961</v>
      </c>
      <c r="I68" s="16">
        <f t="shared" si="2"/>
        <v>0.62790697813034058</v>
      </c>
      <c r="J68" s="16">
        <f t="shared" si="2"/>
        <v>0.3404255211353302</v>
      </c>
      <c r="K68" s="16">
        <f t="shared" si="2"/>
        <v>0.43478259444236755</v>
      </c>
      <c r="L68" s="16">
        <f t="shared" si="2"/>
        <v>0.364705890417099</v>
      </c>
      <c r="M68" s="16">
        <f t="shared" si="2"/>
        <v>0.53763443231582642</v>
      </c>
      <c r="N68" s="16">
        <f t="shared" si="2"/>
        <v>0.35260117053985596</v>
      </c>
      <c r="O68" s="16">
        <f t="shared" si="2"/>
        <v>0.67826086282730103</v>
      </c>
      <c r="P68" s="16">
        <f t="shared" si="2"/>
        <v>0.27536231279373169</v>
      </c>
      <c r="Q68" s="16">
        <f t="shared" si="2"/>
        <v>0.27826085686683655</v>
      </c>
      <c r="R68" s="7">
        <f t="shared" si="2"/>
        <v>52.605998992919922</v>
      </c>
      <c r="S68" s="16">
        <f t="shared" si="2"/>
        <v>0.41791045665740967</v>
      </c>
    </row>
    <row r="69" spans="1:19" x14ac:dyDescent="0.25">
      <c r="A69" s="6" t="s">
        <v>2</v>
      </c>
      <c r="B69" s="7">
        <f t="shared" ref="B69:S69" si="3">MAX(B2:B64)</f>
        <v>7.1019558906555176</v>
      </c>
      <c r="C69" s="7">
        <f t="shared" si="3"/>
        <v>3.3511905670166016</v>
      </c>
      <c r="D69" s="7">
        <f t="shared" si="3"/>
        <v>3.5392155647277832</v>
      </c>
      <c r="E69" s="16">
        <f t="shared" si="3"/>
        <v>0.73626375198364258</v>
      </c>
      <c r="F69" s="16">
        <f t="shared" si="3"/>
        <v>1</v>
      </c>
      <c r="G69" s="18">
        <f t="shared" si="3"/>
        <v>11.5</v>
      </c>
      <c r="H69" s="16">
        <f t="shared" si="3"/>
        <v>0.5</v>
      </c>
      <c r="I69" s="16">
        <f t="shared" si="3"/>
        <v>0.80000001192092896</v>
      </c>
      <c r="J69" s="16">
        <f t="shared" si="3"/>
        <v>0.53571426868438721</v>
      </c>
      <c r="K69" s="16">
        <f t="shared" si="3"/>
        <v>0.66666668653488159</v>
      </c>
      <c r="L69" s="16">
        <f t="shared" si="3"/>
        <v>0.56896549463272095</v>
      </c>
      <c r="M69" s="16">
        <f t="shared" si="3"/>
        <v>0.87378638982772827</v>
      </c>
      <c r="N69" s="16">
        <f t="shared" si="3"/>
        <v>0.77551019191741943</v>
      </c>
      <c r="O69" s="16">
        <f t="shared" si="3"/>
        <v>0.86206895112991333</v>
      </c>
      <c r="P69" s="16">
        <f t="shared" si="3"/>
        <v>0.58260869979858398</v>
      </c>
      <c r="Q69" s="16">
        <f t="shared" si="3"/>
        <v>0.5565217137336731</v>
      </c>
      <c r="R69" s="7">
        <f t="shared" si="3"/>
        <v>62.900535583496094</v>
      </c>
      <c r="S69" s="16">
        <f t="shared" si="3"/>
        <v>0.62616825103759766</v>
      </c>
    </row>
    <row r="70" spans="1:19" x14ac:dyDescent="0.25">
      <c r="A70" s="6" t="s">
        <v>3</v>
      </c>
      <c r="B70" s="8">
        <f>RANK(B66,B2:B64,0)</f>
        <v>1</v>
      </c>
      <c r="C70" s="8">
        <f t="shared" ref="C70:S70" si="4">RANK(C66,C2:C64,0)</f>
        <v>7</v>
      </c>
      <c r="D70" s="8">
        <f t="shared" si="4"/>
        <v>2</v>
      </c>
      <c r="E70" s="8">
        <f t="shared" si="4"/>
        <v>30</v>
      </c>
      <c r="F70" s="8">
        <f>RANK(F66,F2:F64,0)</f>
        <v>15</v>
      </c>
      <c r="G70" s="8">
        <f>RANK(G66,G2:G64,1)</f>
        <v>9</v>
      </c>
      <c r="H70" s="8">
        <f t="shared" si="4"/>
        <v>8</v>
      </c>
      <c r="I70" s="8">
        <f t="shared" si="4"/>
        <v>31</v>
      </c>
      <c r="J70" s="8">
        <f t="shared" si="4"/>
        <v>4</v>
      </c>
      <c r="K70" s="8">
        <f t="shared" si="4"/>
        <v>2</v>
      </c>
      <c r="L70" s="8">
        <f>RANK(L66,L2:L64,1)</f>
        <v>38</v>
      </c>
      <c r="M70" s="8">
        <f>RANK(M66,M2:M64,1)</f>
        <v>14</v>
      </c>
      <c r="N70" s="8">
        <f>RANK(N66,N2:N64,1)</f>
        <v>39</v>
      </c>
      <c r="O70" s="8">
        <f t="shared" si="4"/>
        <v>37</v>
      </c>
      <c r="P70" s="8">
        <f t="shared" si="4"/>
        <v>48</v>
      </c>
      <c r="Q70" s="8">
        <f t="shared" si="4"/>
        <v>43</v>
      </c>
      <c r="R70" s="8">
        <f t="shared" si="4"/>
        <v>7</v>
      </c>
      <c r="S70" s="8">
        <f t="shared" si="4"/>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0"/>
  <sheetViews>
    <sheetView zoomScale="80" zoomScaleNormal="80" workbookViewId="0">
      <pane xSplit="2" ySplit="1" topLeftCell="C53" activePane="bottomRight" state="frozen"/>
      <selection pane="topRight" activeCell="C1" sqref="C1"/>
      <selection pane="bottomLeft" activeCell="A2" sqref="A2"/>
      <selection pane="bottomRight" activeCell="A66" sqref="A66"/>
    </sheetView>
  </sheetViews>
  <sheetFormatPr defaultColWidth="8.77734375" defaultRowHeight="13.2" x14ac:dyDescent="0.25"/>
  <cols>
    <col min="1" max="1" width="11.44140625" style="1" bestFit="1" customWidth="1"/>
    <col min="2" max="2" width="14" style="1" customWidth="1"/>
    <col min="3" max="3" width="23.33203125" style="1" customWidth="1"/>
    <col min="4" max="13" width="12.6640625" style="1" customWidth="1"/>
    <col min="14" max="14" width="17.44140625" style="1" customWidth="1"/>
    <col min="15" max="16" width="12.6640625" style="1" customWidth="1"/>
    <col min="17" max="17" width="34.77734375" style="1" customWidth="1"/>
    <col min="18" max="16384" width="8.77734375" style="1"/>
  </cols>
  <sheetData>
    <row r="1" spans="1:17" ht="105.6" x14ac:dyDescent="0.25">
      <c r="A1" s="30" t="s">
        <v>4</v>
      </c>
      <c r="B1" s="26" t="s">
        <v>9</v>
      </c>
      <c r="C1" s="26" t="s">
        <v>66</v>
      </c>
      <c r="D1" s="26" t="s">
        <v>68</v>
      </c>
      <c r="E1" s="26" t="s">
        <v>67</v>
      </c>
      <c r="F1" s="26" t="s">
        <v>69</v>
      </c>
      <c r="G1" s="26" t="s">
        <v>70</v>
      </c>
      <c r="H1" s="26" t="s">
        <v>71</v>
      </c>
      <c r="I1" s="26" t="s">
        <v>72</v>
      </c>
      <c r="J1" s="26" t="s">
        <v>73</v>
      </c>
      <c r="K1" s="26" t="s">
        <v>74</v>
      </c>
      <c r="L1" s="26" t="s">
        <v>75</v>
      </c>
      <c r="M1" s="26" t="s">
        <v>76</v>
      </c>
      <c r="N1" s="26" t="s">
        <v>77</v>
      </c>
      <c r="O1" s="26" t="s">
        <v>78</v>
      </c>
      <c r="P1" s="26" t="s">
        <v>79</v>
      </c>
      <c r="Q1" s="26" t="s">
        <v>158</v>
      </c>
    </row>
    <row r="2" spans="1:17" x14ac:dyDescent="0.25">
      <c r="A2" s="1" t="s">
        <v>620</v>
      </c>
      <c r="B2" s="24">
        <v>7.5162878036499023</v>
      </c>
      <c r="C2" s="27">
        <v>0.25862067937850952</v>
      </c>
      <c r="D2" s="27">
        <v>0.87826085090637207</v>
      </c>
      <c r="E2" s="27">
        <v>0.90434783697128296</v>
      </c>
      <c r="F2" s="27">
        <v>0.80000001192092896</v>
      </c>
      <c r="G2" s="27">
        <v>0.74137932062149048</v>
      </c>
      <c r="H2" s="27">
        <v>0.93043476343154907</v>
      </c>
      <c r="I2" s="27">
        <v>0.78947371244430542</v>
      </c>
      <c r="J2" s="27">
        <v>0.7049180269241333</v>
      </c>
      <c r="K2" s="27">
        <v>0.72131145000457764</v>
      </c>
      <c r="L2" s="27">
        <v>0.67213112115859985</v>
      </c>
      <c r="M2" s="27">
        <v>0.125</v>
      </c>
      <c r="N2" s="27">
        <v>8.7719298899173737E-2</v>
      </c>
      <c r="O2" s="27">
        <v>7.6923079788684845E-2</v>
      </c>
      <c r="P2" s="33">
        <v>4</v>
      </c>
      <c r="Q2" s="1" t="s">
        <v>683</v>
      </c>
    </row>
    <row r="3" spans="1:17" x14ac:dyDescent="0.25">
      <c r="A3" s="1" t="s">
        <v>621</v>
      </c>
      <c r="B3" s="24">
        <v>7.8144350051879883</v>
      </c>
      <c r="C3" s="27">
        <v>0.28089886903762817</v>
      </c>
      <c r="D3" s="27">
        <v>0.81920903921127319</v>
      </c>
      <c r="E3" s="27">
        <v>0.84180790185928345</v>
      </c>
      <c r="F3" s="27">
        <v>0.78409093618392944</v>
      </c>
      <c r="G3" s="27">
        <v>0.74576270580291748</v>
      </c>
      <c r="H3" s="27">
        <v>0.93785309791564941</v>
      </c>
      <c r="I3" s="27">
        <v>0.80790960788726807</v>
      </c>
      <c r="J3" s="27">
        <v>0.78688526153564453</v>
      </c>
      <c r="K3" s="27">
        <v>0.77868854999542236</v>
      </c>
      <c r="L3" s="27">
        <v>0.77868854999542236</v>
      </c>
      <c r="M3" s="27">
        <v>4.2424242943525314E-2</v>
      </c>
      <c r="N3" s="27">
        <v>5.0847455859184265E-2</v>
      </c>
      <c r="O3" s="27">
        <v>4.0540538728237152E-2</v>
      </c>
      <c r="P3" s="33">
        <v>16</v>
      </c>
      <c r="Q3" s="1" t="s">
        <v>684</v>
      </c>
    </row>
    <row r="4" spans="1:17" x14ac:dyDescent="0.25">
      <c r="A4" s="1" t="s">
        <v>622</v>
      </c>
      <c r="B4" s="24">
        <v>7.3819379806518555</v>
      </c>
      <c r="C4" s="27">
        <v>0.25409835577011108</v>
      </c>
      <c r="D4" s="27">
        <v>0.91735535860061646</v>
      </c>
      <c r="E4" s="27">
        <v>0.92561984062194824</v>
      </c>
      <c r="F4" s="27">
        <v>0.90909093618392944</v>
      </c>
      <c r="G4" s="27">
        <v>0.86776858568191528</v>
      </c>
      <c r="H4" s="27">
        <v>0.96694213151931763</v>
      </c>
      <c r="I4" s="27">
        <v>0.94214874505996704</v>
      </c>
      <c r="J4" s="27">
        <v>0.58620691299438477</v>
      </c>
      <c r="K4" s="27">
        <v>0.58620691299438477</v>
      </c>
      <c r="L4" s="27">
        <v>0.58620691299438477</v>
      </c>
      <c r="M4" s="27">
        <v>5.7851240038871765E-2</v>
      </c>
      <c r="N4" s="27">
        <v>7.3770493268966675E-2</v>
      </c>
      <c r="O4" s="27">
        <v>1.8867924809455872E-2</v>
      </c>
      <c r="P4" s="33">
        <v>24</v>
      </c>
      <c r="Q4" s="1" t="s">
        <v>685</v>
      </c>
    </row>
    <row r="5" spans="1:17" x14ac:dyDescent="0.25">
      <c r="A5" s="1" t="s">
        <v>623</v>
      </c>
      <c r="B5" s="24">
        <v>7.9689035415649414</v>
      </c>
      <c r="C5" s="27">
        <v>0.21176470816135406</v>
      </c>
      <c r="D5" s="27">
        <v>0.92222219705581665</v>
      </c>
      <c r="E5" s="27">
        <v>0.89999997615814209</v>
      </c>
      <c r="F5" s="27">
        <v>0.86666667461395264</v>
      </c>
      <c r="G5" s="27">
        <v>0.81111109256744385</v>
      </c>
      <c r="H5" s="27">
        <v>0.97777777910232544</v>
      </c>
      <c r="I5" s="27">
        <v>0.86666667461395264</v>
      </c>
      <c r="J5" s="27">
        <v>0.83050847053527832</v>
      </c>
      <c r="K5" s="27">
        <v>0.83050847053527832</v>
      </c>
      <c r="L5" s="27">
        <v>0.83050847053527832</v>
      </c>
      <c r="M5" s="27">
        <v>0.13235294818878174</v>
      </c>
      <c r="N5" s="27">
        <v>0.10344827920198441</v>
      </c>
      <c r="O5" s="27">
        <v>6.4516127109527588E-2</v>
      </c>
      <c r="P5" s="33">
        <v>24</v>
      </c>
      <c r="Q5" s="1" t="s">
        <v>685</v>
      </c>
    </row>
    <row r="6" spans="1:17" x14ac:dyDescent="0.25">
      <c r="A6" s="1" t="s">
        <v>624</v>
      </c>
      <c r="B6" s="24">
        <v>6.4578433036804199</v>
      </c>
      <c r="C6" s="27">
        <v>5.5045872926712036E-2</v>
      </c>
      <c r="D6" s="27">
        <v>0.91071426868438721</v>
      </c>
      <c r="E6" s="27">
        <v>0.8928571343421936</v>
      </c>
      <c r="F6" s="27">
        <v>0.86607140302658081</v>
      </c>
      <c r="G6" s="27">
        <v>0.84955751895904541</v>
      </c>
      <c r="H6" s="27">
        <v>0.9375</v>
      </c>
      <c r="I6" s="27">
        <v>0.87610620260238647</v>
      </c>
      <c r="J6" s="27">
        <v>0.51724135875701904</v>
      </c>
      <c r="K6" s="27">
        <v>0.5</v>
      </c>
      <c r="L6" s="27">
        <v>0.51724135875701904</v>
      </c>
      <c r="M6" s="27">
        <v>4.0816325694322586E-2</v>
      </c>
      <c r="N6" s="27">
        <v>0.39393940567970276</v>
      </c>
      <c r="O6" s="27">
        <v>9.5890410244464874E-2</v>
      </c>
      <c r="P6" s="33">
        <v>24</v>
      </c>
      <c r="Q6" s="1" t="s">
        <v>686</v>
      </c>
    </row>
    <row r="7" spans="1:17" x14ac:dyDescent="0.25">
      <c r="A7" s="1" t="s">
        <v>625</v>
      </c>
      <c r="B7" s="24">
        <v>8.5361881256103516</v>
      </c>
      <c r="C7" s="27">
        <v>0.13124999403953552</v>
      </c>
      <c r="D7" s="27">
        <v>0.86956518888473511</v>
      </c>
      <c r="E7" s="27">
        <v>0.88198757171630859</v>
      </c>
      <c r="F7" s="27">
        <v>0.83749997615814209</v>
      </c>
      <c r="G7" s="27">
        <v>0.79374998807907104</v>
      </c>
      <c r="H7" s="27">
        <v>0.91874998807907104</v>
      </c>
      <c r="I7" s="27">
        <v>0.89999997615814209</v>
      </c>
      <c r="J7" s="27">
        <v>0.77118641138076782</v>
      </c>
      <c r="K7" s="27">
        <v>0.77118641138076782</v>
      </c>
      <c r="L7" s="27">
        <v>0.75862067937850952</v>
      </c>
      <c r="M7" s="27">
        <v>2.985074557363987E-2</v>
      </c>
      <c r="N7" s="27">
        <v>1.8867924809455872E-2</v>
      </c>
      <c r="O7" s="27">
        <v>0</v>
      </c>
      <c r="P7" s="33">
        <v>3</v>
      </c>
      <c r="Q7" s="1" t="s">
        <v>687</v>
      </c>
    </row>
    <row r="8" spans="1:17" x14ac:dyDescent="0.25">
      <c r="A8" s="1" t="s">
        <v>626</v>
      </c>
      <c r="B8" s="24">
        <v>8.0299072265625</v>
      </c>
      <c r="C8" s="27">
        <v>0.17037037014961243</v>
      </c>
      <c r="D8" s="27">
        <v>0.95555555820465088</v>
      </c>
      <c r="E8" s="27">
        <v>0.96296298503875732</v>
      </c>
      <c r="F8" s="27">
        <v>0.87407410144805908</v>
      </c>
      <c r="G8" s="27">
        <v>0.85185188055038452</v>
      </c>
      <c r="H8" s="27">
        <v>0.97014927864074707</v>
      </c>
      <c r="I8" s="27">
        <v>0.93283581733703613</v>
      </c>
      <c r="J8" s="27">
        <v>0.59649121761322021</v>
      </c>
      <c r="K8" s="27">
        <v>0.61403506994247437</v>
      </c>
      <c r="L8" s="27">
        <v>0.57894736528396606</v>
      </c>
      <c r="M8" s="27">
        <v>1.6129031777381897E-2</v>
      </c>
      <c r="N8" s="27">
        <v>2.9629629105329514E-2</v>
      </c>
      <c r="O8" s="27">
        <v>3.7037037312984467E-2</v>
      </c>
      <c r="P8" s="33">
        <v>2.5</v>
      </c>
      <c r="Q8" s="1" t="s">
        <v>688</v>
      </c>
    </row>
    <row r="9" spans="1:17" x14ac:dyDescent="0.25">
      <c r="A9" s="1" t="s">
        <v>627</v>
      </c>
      <c r="B9" s="24">
        <v>6.8264198303222656</v>
      </c>
      <c r="C9" s="27">
        <v>0.21311475336551666</v>
      </c>
      <c r="D9" s="27">
        <v>0.90399998426437378</v>
      </c>
      <c r="E9" s="27">
        <v>0.89600002765655518</v>
      </c>
      <c r="F9" s="27">
        <v>0.84552848339080811</v>
      </c>
      <c r="G9" s="27">
        <v>0.8264462947845459</v>
      </c>
      <c r="H9" s="27">
        <v>0.94262295961380005</v>
      </c>
      <c r="I9" s="27">
        <v>0.89344263076782227</v>
      </c>
      <c r="J9" s="27">
        <v>0.4716981053352356</v>
      </c>
      <c r="K9" s="27">
        <v>0.4716981053352356</v>
      </c>
      <c r="L9" s="27">
        <v>0.4716981053352356</v>
      </c>
      <c r="M9" s="27">
        <v>0</v>
      </c>
      <c r="N9" s="27">
        <v>0.10833333432674408</v>
      </c>
      <c r="O9" s="27">
        <v>1.9230769947171211E-2</v>
      </c>
      <c r="P9" s="33">
        <v>24</v>
      </c>
      <c r="Q9" s="1" t="s">
        <v>689</v>
      </c>
    </row>
    <row r="10" spans="1:17" x14ac:dyDescent="0.25">
      <c r="A10" s="1" t="s">
        <v>628</v>
      </c>
      <c r="B10" s="24">
        <v>7.3511114120483398</v>
      </c>
      <c r="C10" s="27">
        <v>0.31147539615631104</v>
      </c>
      <c r="D10" s="27">
        <v>0.8139534592628479</v>
      </c>
      <c r="E10" s="27">
        <v>0.8217054009437561</v>
      </c>
      <c r="F10" s="27">
        <v>0.75968992710113525</v>
      </c>
      <c r="G10" s="27">
        <v>0.75193798542022705</v>
      </c>
      <c r="H10" s="27">
        <v>0.90697675943374634</v>
      </c>
      <c r="I10" s="27">
        <v>0.80620157718658447</v>
      </c>
      <c r="J10" s="27">
        <v>0.625</v>
      </c>
      <c r="K10" s="27">
        <v>0.64772725105285645</v>
      </c>
      <c r="L10" s="27">
        <v>0.58904111385345459</v>
      </c>
      <c r="M10" s="27">
        <v>4.8780485987663269E-2</v>
      </c>
      <c r="N10" s="27">
        <v>3.3057849854230881E-2</v>
      </c>
      <c r="O10" s="27">
        <v>3.125E-2</v>
      </c>
      <c r="P10" s="33">
        <v>2</v>
      </c>
      <c r="Q10" s="1" t="s">
        <v>690</v>
      </c>
    </row>
    <row r="11" spans="1:17" x14ac:dyDescent="0.25">
      <c r="A11" s="1" t="s">
        <v>629</v>
      </c>
      <c r="B11" s="24">
        <v>7.3676376342773438</v>
      </c>
      <c r="C11" s="27">
        <v>0.17777778208255768</v>
      </c>
      <c r="D11" s="27">
        <v>0.91208791732788086</v>
      </c>
      <c r="E11" s="27">
        <v>0.87912088632583618</v>
      </c>
      <c r="F11" s="27">
        <v>0.81318682432174683</v>
      </c>
      <c r="G11" s="27">
        <v>0.82417583465576172</v>
      </c>
      <c r="H11" s="27">
        <v>0.92307692766189575</v>
      </c>
      <c r="I11" s="27">
        <v>0.83516484498977661</v>
      </c>
      <c r="J11" s="27">
        <v>0.68965518474578857</v>
      </c>
      <c r="K11" s="27">
        <v>0.67241376638412476</v>
      </c>
      <c r="L11" s="27">
        <v>0.66666668653488159</v>
      </c>
      <c r="M11" s="27">
        <v>9.8591551184654236E-2</v>
      </c>
      <c r="N11" s="27">
        <v>8.1395350396633148E-2</v>
      </c>
      <c r="O11" s="27">
        <v>7.6923079788684845E-2</v>
      </c>
      <c r="P11" s="33">
        <v>24</v>
      </c>
      <c r="Q11" s="1" t="s">
        <v>690</v>
      </c>
    </row>
    <row r="12" spans="1:17" x14ac:dyDescent="0.25">
      <c r="A12" s="1" t="s">
        <v>630</v>
      </c>
      <c r="B12" s="24">
        <v>7.744112491607666</v>
      </c>
      <c r="C12" s="27">
        <v>0.27160492539405823</v>
      </c>
      <c r="D12" s="27">
        <v>0.83908045291900635</v>
      </c>
      <c r="E12" s="27">
        <v>0.88505744934082031</v>
      </c>
      <c r="F12" s="27">
        <v>0.80459767580032349</v>
      </c>
      <c r="G12" s="27">
        <v>0.73563218116760254</v>
      </c>
      <c r="H12" s="27">
        <v>0.93103450536727905</v>
      </c>
      <c r="I12" s="27">
        <v>0.74712646007537842</v>
      </c>
      <c r="J12" s="27">
        <v>0.83333331346511841</v>
      </c>
      <c r="K12" s="27">
        <v>0.8611111044883728</v>
      </c>
      <c r="L12" s="27">
        <v>0.8611111044883728</v>
      </c>
      <c r="M12" s="27">
        <v>0.125</v>
      </c>
      <c r="N12" s="27">
        <v>0.13580246269702911</v>
      </c>
      <c r="O12" s="27">
        <v>0.12121212482452393</v>
      </c>
      <c r="P12" s="33">
        <v>8</v>
      </c>
      <c r="Q12" s="1" t="s">
        <v>691</v>
      </c>
    </row>
    <row r="13" spans="1:17" x14ac:dyDescent="0.25">
      <c r="A13" s="1" t="s">
        <v>631</v>
      </c>
      <c r="B13" s="24">
        <v>7.0940690040588379</v>
      </c>
      <c r="C13" s="27">
        <v>0.2380952388048172</v>
      </c>
      <c r="D13" s="27">
        <v>0.84057968854904175</v>
      </c>
      <c r="E13" s="27">
        <v>0.88405799865722656</v>
      </c>
      <c r="F13" s="27">
        <v>0.76811593770980835</v>
      </c>
      <c r="G13" s="27">
        <v>0.79710143804550171</v>
      </c>
      <c r="H13" s="27">
        <v>0.89855074882507324</v>
      </c>
      <c r="I13" s="27">
        <v>0.88405799865722656</v>
      </c>
      <c r="J13" s="27">
        <v>0.61764705181121826</v>
      </c>
      <c r="K13" s="27">
        <v>0.61764705181121826</v>
      </c>
      <c r="L13" s="27">
        <v>0.66666668653488159</v>
      </c>
      <c r="M13" s="27">
        <v>8.6206898093223572E-2</v>
      </c>
      <c r="N13" s="27">
        <v>4.9180328845977783E-2</v>
      </c>
      <c r="O13" s="27">
        <v>0.26086956262588501</v>
      </c>
      <c r="P13" s="33">
        <v>7</v>
      </c>
      <c r="Q13" s="1" t="s">
        <v>692</v>
      </c>
    </row>
    <row r="14" spans="1:17" x14ac:dyDescent="0.25">
      <c r="A14" s="1" t="s">
        <v>632</v>
      </c>
      <c r="B14" s="24">
        <v>7.8507413864135742</v>
      </c>
      <c r="C14" s="27">
        <v>0.18181818723678589</v>
      </c>
      <c r="D14" s="27">
        <v>0.89032256603240967</v>
      </c>
      <c r="E14" s="27">
        <v>0.89677417278289795</v>
      </c>
      <c r="F14" s="27">
        <v>0.85064935684204102</v>
      </c>
      <c r="G14" s="27">
        <v>0.8562091588973999</v>
      </c>
      <c r="H14" s="27">
        <v>0.96078431606292725</v>
      </c>
      <c r="I14" s="27">
        <v>0.82894736528396606</v>
      </c>
      <c r="J14" s="27">
        <v>0.74698793888092041</v>
      </c>
      <c r="K14" s="27">
        <v>0.75903612375259399</v>
      </c>
      <c r="L14" s="27">
        <v>0.77108430862426758</v>
      </c>
      <c r="M14" s="27">
        <v>6.9930069148540497E-2</v>
      </c>
      <c r="N14" s="27">
        <v>7.0967741310596466E-2</v>
      </c>
      <c r="O14" s="27">
        <v>0.20000000298023224</v>
      </c>
      <c r="P14" s="33">
        <v>8</v>
      </c>
      <c r="Q14" s="1" t="s">
        <v>692</v>
      </c>
    </row>
    <row r="15" spans="1:17" x14ac:dyDescent="0.25">
      <c r="A15" s="1" t="s">
        <v>633</v>
      </c>
      <c r="B15" s="24">
        <v>5.6951661109924316</v>
      </c>
      <c r="C15" s="27">
        <v>0.22499999403953552</v>
      </c>
      <c r="D15" s="27">
        <v>0.85593217611312866</v>
      </c>
      <c r="E15" s="27">
        <v>0.87288135290145874</v>
      </c>
      <c r="F15" s="27">
        <v>0.83050847053527832</v>
      </c>
      <c r="G15" s="27">
        <v>0.80508476495742798</v>
      </c>
      <c r="H15" s="27">
        <v>0.89743590354919434</v>
      </c>
      <c r="I15" s="27">
        <v>0.8474576473236084</v>
      </c>
      <c r="J15" s="27">
        <v>0.375</v>
      </c>
      <c r="K15" s="27">
        <v>0.375</v>
      </c>
      <c r="L15" s="27">
        <v>0.375</v>
      </c>
      <c r="M15" s="27">
        <v>0.15238095819950104</v>
      </c>
      <c r="N15" s="27">
        <v>8.403361588716507E-2</v>
      </c>
      <c r="O15" s="27">
        <v>0.20930232107639313</v>
      </c>
      <c r="P15" s="33">
        <v>24</v>
      </c>
      <c r="Q15" s="1" t="s">
        <v>693</v>
      </c>
    </row>
    <row r="16" spans="1:17" x14ac:dyDescent="0.25">
      <c r="A16" s="1" t="s">
        <v>634</v>
      </c>
      <c r="B16" s="24">
        <v>7.4827384948730469</v>
      </c>
      <c r="C16" s="27">
        <v>0.27702704071998596</v>
      </c>
      <c r="D16" s="27">
        <v>0.88815790414810181</v>
      </c>
      <c r="E16" s="27">
        <v>0.88157892227172852</v>
      </c>
      <c r="F16" s="27">
        <v>0.80263155698776245</v>
      </c>
      <c r="G16" s="27">
        <v>0.81456953287124634</v>
      </c>
      <c r="H16" s="27">
        <v>0.95364236831665039</v>
      </c>
      <c r="I16" s="27">
        <v>0.88157892227172852</v>
      </c>
      <c r="J16" s="27">
        <v>0.63636362552642822</v>
      </c>
      <c r="K16" s="27">
        <v>0.61363637447357178</v>
      </c>
      <c r="L16" s="27">
        <v>0.61363637447357178</v>
      </c>
      <c r="M16" s="27">
        <v>5.6074764579534531E-2</v>
      </c>
      <c r="N16" s="27">
        <v>4.0816325694322586E-2</v>
      </c>
      <c r="O16" s="27">
        <v>0.1428571492433548</v>
      </c>
      <c r="P16" s="33">
        <v>3.5</v>
      </c>
      <c r="Q16" s="1" t="s">
        <v>694</v>
      </c>
    </row>
    <row r="17" spans="1:17" x14ac:dyDescent="0.25">
      <c r="A17" s="1" t="s">
        <v>635</v>
      </c>
      <c r="B17" s="24">
        <v>6.4094910621643066</v>
      </c>
      <c r="C17" s="27">
        <v>0.14942528307437897</v>
      </c>
      <c r="D17" s="27">
        <v>0.86206895112991333</v>
      </c>
      <c r="E17" s="27">
        <v>0.89655172824859619</v>
      </c>
      <c r="F17" s="27">
        <v>0.89080458879470825</v>
      </c>
      <c r="G17" s="27">
        <v>0.87356323003768921</v>
      </c>
      <c r="H17" s="27">
        <v>0.95977014303207397</v>
      </c>
      <c r="I17" s="27">
        <v>0.87356323003768921</v>
      </c>
      <c r="J17" s="27">
        <v>0.41584157943725586</v>
      </c>
      <c r="K17" s="27">
        <v>0.40594059228897095</v>
      </c>
      <c r="L17" s="27">
        <v>0.41584157943725586</v>
      </c>
      <c r="M17" s="27">
        <v>8.1761009991168976E-2</v>
      </c>
      <c r="N17" s="27">
        <v>0.10919540375471115</v>
      </c>
      <c r="O17" s="27">
        <v>8.4905661642551422E-2</v>
      </c>
      <c r="P17" s="33">
        <v>24</v>
      </c>
      <c r="Q17" s="1" t="s">
        <v>695</v>
      </c>
    </row>
    <row r="18" spans="1:17" x14ac:dyDescent="0.25">
      <c r="A18" s="1" t="s">
        <v>636</v>
      </c>
      <c r="B18" s="24">
        <v>7.9887995719909668</v>
      </c>
      <c r="C18" s="27">
        <v>0.1964285671710968</v>
      </c>
      <c r="D18" s="27">
        <v>0.87610620260238647</v>
      </c>
      <c r="E18" s="27">
        <v>0.84955751895904541</v>
      </c>
      <c r="F18" s="27">
        <v>0.78761059045791626</v>
      </c>
      <c r="G18" s="27">
        <v>0.81415927410125732</v>
      </c>
      <c r="H18" s="27">
        <v>0.97345131635665894</v>
      </c>
      <c r="I18" s="27">
        <v>0.87610620260238647</v>
      </c>
      <c r="J18" s="27">
        <v>0.7532467246055603</v>
      </c>
      <c r="K18" s="27">
        <v>0.76623374223709106</v>
      </c>
      <c r="L18" s="27">
        <v>0.76623374223709106</v>
      </c>
      <c r="M18" s="27">
        <v>7.3170728981494904E-2</v>
      </c>
      <c r="N18" s="27">
        <v>4.46428582072258E-2</v>
      </c>
      <c r="O18" s="27">
        <v>0.10810811072587967</v>
      </c>
      <c r="P18" s="33">
        <v>8</v>
      </c>
      <c r="Q18" s="1" t="s">
        <v>695</v>
      </c>
    </row>
    <row r="19" spans="1:17" x14ac:dyDescent="0.25">
      <c r="A19" s="1" t="s">
        <v>637</v>
      </c>
      <c r="B19" s="24">
        <v>6.6234712600708008</v>
      </c>
      <c r="C19" s="27">
        <v>0.3611111044883728</v>
      </c>
      <c r="D19" s="27">
        <v>0.82242989540100098</v>
      </c>
      <c r="E19" s="27">
        <v>0.77570092678070068</v>
      </c>
      <c r="F19" s="27">
        <v>0.76635515689849854</v>
      </c>
      <c r="G19" s="27">
        <v>0.77570092678070068</v>
      </c>
      <c r="H19" s="27">
        <v>0.87850469350814819</v>
      </c>
      <c r="I19" s="27">
        <v>0.82242989540100098</v>
      </c>
      <c r="J19" s="27">
        <v>0.68888890743255615</v>
      </c>
      <c r="K19" s="27">
        <v>0.66666668653488159</v>
      </c>
      <c r="L19" s="27">
        <v>0.68888890743255615</v>
      </c>
      <c r="M19" s="27">
        <v>0.14432989060878754</v>
      </c>
      <c r="N19" s="27">
        <v>0.18691588938236237</v>
      </c>
      <c r="O19" s="27">
        <v>0.25</v>
      </c>
      <c r="P19" s="33">
        <v>8</v>
      </c>
      <c r="Q19" s="1" t="s">
        <v>696</v>
      </c>
    </row>
    <row r="20" spans="1:17" x14ac:dyDescent="0.25">
      <c r="A20" s="1" t="s">
        <v>638</v>
      </c>
      <c r="B20" s="24">
        <v>8.0348711013793945</v>
      </c>
      <c r="C20" s="27">
        <v>0.20000000298023224</v>
      </c>
      <c r="D20" s="27">
        <v>0.7976190447807312</v>
      </c>
      <c r="E20" s="27">
        <v>0.83431953191757202</v>
      </c>
      <c r="F20" s="27">
        <v>0.74850296974182129</v>
      </c>
      <c r="G20" s="27">
        <v>0.74850296974182129</v>
      </c>
      <c r="H20" s="27">
        <v>0.91616767644882202</v>
      </c>
      <c r="I20" s="27">
        <v>0.80838322639465332</v>
      </c>
      <c r="J20" s="27">
        <v>0.80219781398773193</v>
      </c>
      <c r="K20" s="27">
        <v>0.78888887166976929</v>
      </c>
      <c r="L20" s="27">
        <v>0.80000001192092896</v>
      </c>
      <c r="M20" s="27">
        <v>6.4516127109527588E-2</v>
      </c>
      <c r="N20" s="27">
        <v>4.8192769289016724E-2</v>
      </c>
      <c r="O20" s="27">
        <v>6.6666670143604279E-2</v>
      </c>
      <c r="P20" s="33">
        <v>4</v>
      </c>
      <c r="Q20" s="1" t="s">
        <v>697</v>
      </c>
    </row>
    <row r="21" spans="1:17" x14ac:dyDescent="0.25">
      <c r="A21" s="1" t="s">
        <v>639</v>
      </c>
      <c r="B21" s="24">
        <v>8.1118259429931641</v>
      </c>
      <c r="C21" s="27">
        <v>0.25581395626068115</v>
      </c>
      <c r="D21" s="27">
        <v>0.96062994003295898</v>
      </c>
      <c r="E21" s="27">
        <v>0.9609375</v>
      </c>
      <c r="F21" s="27">
        <v>0.88188976049423218</v>
      </c>
      <c r="G21" s="27">
        <v>0.86507934331893921</v>
      </c>
      <c r="H21" s="27">
        <v>0.9841269850730896</v>
      </c>
      <c r="I21" s="27">
        <v>0.84920632839202881</v>
      </c>
      <c r="J21" s="27">
        <v>0.72839504480361938</v>
      </c>
      <c r="K21" s="27">
        <v>0.72500002384185791</v>
      </c>
      <c r="L21" s="27">
        <v>0.72500002384185791</v>
      </c>
      <c r="M21" s="27">
        <v>4.9504950642585754E-2</v>
      </c>
      <c r="N21" s="27">
        <v>6.25E-2</v>
      </c>
      <c r="O21" s="27">
        <v>0.10000000149011612</v>
      </c>
      <c r="P21" s="33">
        <v>5.5</v>
      </c>
      <c r="Q21" s="1" t="s">
        <v>698</v>
      </c>
    </row>
    <row r="22" spans="1:17" x14ac:dyDescent="0.25">
      <c r="A22" s="1" t="s">
        <v>640</v>
      </c>
      <c r="B22" s="24">
        <v>6.2677097320556641</v>
      </c>
      <c r="C22" s="27">
        <v>0.16239316761493683</v>
      </c>
      <c r="D22" s="27">
        <v>0.81196582317352295</v>
      </c>
      <c r="E22" s="27">
        <v>0.82905983924865723</v>
      </c>
      <c r="F22" s="27">
        <v>0.72649574279785156</v>
      </c>
      <c r="G22" s="27">
        <v>0.71794873476028442</v>
      </c>
      <c r="H22" s="27">
        <v>0.87931036949157715</v>
      </c>
      <c r="I22" s="27">
        <v>0.81896549463272095</v>
      </c>
      <c r="J22" s="27">
        <v>0.4285714328289032</v>
      </c>
      <c r="K22" s="27">
        <v>0.43999999761581421</v>
      </c>
      <c r="L22" s="27">
        <v>0.43999999761581421</v>
      </c>
      <c r="M22" s="27">
        <v>0.11009174585342407</v>
      </c>
      <c r="N22" s="27">
        <v>7.6271183788776398E-2</v>
      </c>
      <c r="O22" s="27">
        <v>0.13333334028720856</v>
      </c>
      <c r="P22" s="33">
        <v>6.5</v>
      </c>
      <c r="Q22" s="1" t="s">
        <v>699</v>
      </c>
    </row>
    <row r="23" spans="1:17" x14ac:dyDescent="0.25">
      <c r="A23" s="1" t="s">
        <v>641</v>
      </c>
      <c r="B23" s="24">
        <v>7.7843503952026367</v>
      </c>
      <c r="C23" s="27">
        <v>0.21721310913562775</v>
      </c>
      <c r="D23" s="27">
        <v>0.79116463661193848</v>
      </c>
      <c r="E23" s="27">
        <v>0.83600002527236938</v>
      </c>
      <c r="F23" s="27">
        <v>0.76305222511291504</v>
      </c>
      <c r="G23" s="27">
        <v>0.76305222511291504</v>
      </c>
      <c r="H23" s="27">
        <v>0.91935485601425171</v>
      </c>
      <c r="I23" s="27">
        <v>0.80645161867141724</v>
      </c>
      <c r="J23" s="27">
        <v>0.75221240520477295</v>
      </c>
      <c r="K23" s="27">
        <v>0.75221240520477295</v>
      </c>
      <c r="L23" s="27">
        <v>0.76991152763366699</v>
      </c>
      <c r="M23" s="27">
        <v>6.5116278827190399E-2</v>
      </c>
      <c r="N23" s="27">
        <v>7.6595745980739594E-2</v>
      </c>
      <c r="O23" s="27">
        <v>7.7777780592441559E-2</v>
      </c>
      <c r="P23" s="33">
        <v>4</v>
      </c>
      <c r="Q23" s="1" t="s">
        <v>700</v>
      </c>
    </row>
    <row r="24" spans="1:17" x14ac:dyDescent="0.25">
      <c r="A24" s="1" t="s">
        <v>642</v>
      </c>
      <c r="B24" s="24">
        <v>7.5182657241821289</v>
      </c>
      <c r="C24" s="27">
        <v>0.23364485800266266</v>
      </c>
      <c r="D24" s="27">
        <v>0.91588783264160156</v>
      </c>
      <c r="E24" s="27">
        <v>0.96261680126190186</v>
      </c>
      <c r="F24" s="27">
        <v>0.85981309413909912</v>
      </c>
      <c r="G24" s="27">
        <v>0.87850469350814819</v>
      </c>
      <c r="H24" s="27">
        <v>0.95327103137969971</v>
      </c>
      <c r="I24" s="27">
        <v>0.90654206275939941</v>
      </c>
      <c r="J24" s="27">
        <v>0.5952380895614624</v>
      </c>
      <c r="K24" s="27">
        <v>0.57142859697341919</v>
      </c>
      <c r="L24" s="27">
        <v>0.5476190447807312</v>
      </c>
      <c r="M24" s="27">
        <v>6.7961163818836212E-2</v>
      </c>
      <c r="N24" s="27">
        <v>8.4112152457237244E-2</v>
      </c>
      <c r="O24" s="27">
        <v>5.2631579339504242E-2</v>
      </c>
      <c r="P24" s="33">
        <v>8.5</v>
      </c>
      <c r="Q24" s="1" t="s">
        <v>701</v>
      </c>
    </row>
    <row r="25" spans="1:17" x14ac:dyDescent="0.25">
      <c r="A25" s="1" t="s">
        <v>643</v>
      </c>
      <c r="B25" s="24">
        <v>7.4647622108459473</v>
      </c>
      <c r="C25" s="27">
        <v>0.1964285671710968</v>
      </c>
      <c r="D25" s="27">
        <v>0.83193278312683105</v>
      </c>
      <c r="E25" s="27">
        <v>0.89075630903244019</v>
      </c>
      <c r="F25" s="27">
        <v>0.79661017656326294</v>
      </c>
      <c r="G25" s="27">
        <v>0.74789917469024658</v>
      </c>
      <c r="H25" s="27">
        <v>0.91666668653488159</v>
      </c>
      <c r="I25" s="27">
        <v>0.87394958734512329</v>
      </c>
      <c r="J25" s="27">
        <v>0.67241376638412476</v>
      </c>
      <c r="K25" s="27">
        <v>0.67241376638412476</v>
      </c>
      <c r="L25" s="27">
        <v>0.63157892227172852</v>
      </c>
      <c r="M25" s="27">
        <v>4.1237112134695053E-2</v>
      </c>
      <c r="N25" s="27">
        <v>7.1428574621677399E-2</v>
      </c>
      <c r="O25" s="27">
        <v>0.17647059261798859</v>
      </c>
      <c r="P25" s="33">
        <v>6</v>
      </c>
      <c r="Q25" s="1" t="s">
        <v>702</v>
      </c>
    </row>
    <row r="26" spans="1:17" x14ac:dyDescent="0.25">
      <c r="A26" s="1" t="s">
        <v>644</v>
      </c>
      <c r="B26" s="24">
        <v>7.8191013336181641</v>
      </c>
      <c r="C26" s="27">
        <v>0.1666666716337204</v>
      </c>
      <c r="D26" s="27">
        <v>0.77925533056259155</v>
      </c>
      <c r="E26" s="27">
        <v>0.80851066112518311</v>
      </c>
      <c r="F26" s="27">
        <v>0.77127659320831299</v>
      </c>
      <c r="G26" s="27">
        <v>0.74400001764297485</v>
      </c>
      <c r="H26" s="27">
        <v>0.87999999523162842</v>
      </c>
      <c r="I26" s="27">
        <v>0.81333333253860474</v>
      </c>
      <c r="J26" s="27">
        <v>0.76923078298568726</v>
      </c>
      <c r="K26" s="27">
        <v>0.76165801286697388</v>
      </c>
      <c r="L26" s="27">
        <v>0.75129532814025879</v>
      </c>
      <c r="M26" s="27">
        <v>6.6901408135890961E-2</v>
      </c>
      <c r="N26" s="27">
        <v>1.6483517363667488E-2</v>
      </c>
      <c r="O26" s="27">
        <v>9.5890410244464874E-2</v>
      </c>
      <c r="P26" s="33">
        <v>8</v>
      </c>
      <c r="Q26" s="1" t="s">
        <v>702</v>
      </c>
    </row>
    <row r="27" spans="1:17" x14ac:dyDescent="0.25">
      <c r="A27" s="1" t="s">
        <v>645</v>
      </c>
      <c r="B27" s="24">
        <v>7.4028291702270508</v>
      </c>
      <c r="C27" s="27">
        <v>0.14516128599643707</v>
      </c>
      <c r="D27" s="27">
        <v>0.91129034757614136</v>
      </c>
      <c r="E27" s="27">
        <v>0.91129034757614136</v>
      </c>
      <c r="F27" s="27">
        <v>0.87096774578094482</v>
      </c>
      <c r="G27" s="27">
        <v>0.84677422046661377</v>
      </c>
      <c r="H27" s="27">
        <v>0.95967739820480347</v>
      </c>
      <c r="I27" s="27">
        <v>0.91129034757614136</v>
      </c>
      <c r="J27" s="27">
        <v>0.50724637508392334</v>
      </c>
      <c r="K27" s="27">
        <v>0.50724637508392334</v>
      </c>
      <c r="L27" s="27">
        <v>0.50724637508392334</v>
      </c>
      <c r="M27" s="27">
        <v>2.4590164422988892E-2</v>
      </c>
      <c r="N27" s="27">
        <v>5.6451611220836639E-2</v>
      </c>
      <c r="O27" s="27">
        <v>6.1224490404129028E-2</v>
      </c>
      <c r="P27" s="33">
        <v>6.5</v>
      </c>
      <c r="Q27" s="1" t="s">
        <v>703</v>
      </c>
    </row>
    <row r="28" spans="1:17" x14ac:dyDescent="0.25">
      <c r="A28" s="1" t="s">
        <v>646</v>
      </c>
      <c r="B28" s="24">
        <v>7.0800914764404297</v>
      </c>
      <c r="C28" s="27">
        <v>0.10270269960165024</v>
      </c>
      <c r="D28" s="27">
        <v>0.84699451923370361</v>
      </c>
      <c r="E28" s="27">
        <v>0.88461536169052124</v>
      </c>
      <c r="F28" s="27">
        <v>0.8852459192276001</v>
      </c>
      <c r="G28" s="27">
        <v>0.84699451923370361</v>
      </c>
      <c r="H28" s="27">
        <v>0.90710383653640747</v>
      </c>
      <c r="I28" s="27">
        <v>0.91803276538848877</v>
      </c>
      <c r="J28" s="27">
        <v>0.51351350545883179</v>
      </c>
      <c r="K28" s="27">
        <v>0.51351350545883179</v>
      </c>
      <c r="L28" s="27">
        <v>0.48648649454116821</v>
      </c>
      <c r="M28" s="27">
        <v>6.0975611209869385E-2</v>
      </c>
      <c r="N28" s="27">
        <v>0.10810811072587967</v>
      </c>
      <c r="O28" s="27">
        <v>7.6271183788776398E-2</v>
      </c>
      <c r="P28" s="33">
        <v>12</v>
      </c>
      <c r="Q28" s="1" t="s">
        <v>704</v>
      </c>
    </row>
    <row r="29" spans="1:17" x14ac:dyDescent="0.25">
      <c r="A29" s="1" t="s">
        <v>647</v>
      </c>
      <c r="B29" s="24">
        <v>7.9093532562255859</v>
      </c>
      <c r="C29" s="27">
        <v>0.2098214328289032</v>
      </c>
      <c r="D29" s="27">
        <v>0.86725664138793945</v>
      </c>
      <c r="E29" s="27">
        <v>0.8849557638168335</v>
      </c>
      <c r="F29" s="27">
        <v>0.82222223281860352</v>
      </c>
      <c r="G29" s="27">
        <v>0.8303571343421936</v>
      </c>
      <c r="H29" s="27">
        <v>0.92444443702697754</v>
      </c>
      <c r="I29" s="27">
        <v>0.8888888955116272</v>
      </c>
      <c r="J29" s="27">
        <v>0.70999997854232788</v>
      </c>
      <c r="K29" s="27">
        <v>0.70999997854232788</v>
      </c>
      <c r="L29" s="27">
        <v>0.68000000715255737</v>
      </c>
      <c r="M29" s="27">
        <v>7.0093460381031036E-2</v>
      </c>
      <c r="N29" s="27">
        <v>8.4070794284343719E-2</v>
      </c>
      <c r="O29" s="27">
        <v>3.7974681705236435E-2</v>
      </c>
      <c r="P29" s="33">
        <v>5</v>
      </c>
      <c r="Q29" s="1" t="s">
        <v>704</v>
      </c>
    </row>
    <row r="30" spans="1:17" x14ac:dyDescent="0.25">
      <c r="A30" s="1" t="s">
        <v>648</v>
      </c>
      <c r="B30" s="24">
        <v>7.6282711029052734</v>
      </c>
      <c r="C30" s="27">
        <v>0.14705882966518402</v>
      </c>
      <c r="D30" s="27">
        <v>0.94174754619598389</v>
      </c>
      <c r="E30" s="27">
        <v>0.89320385456085205</v>
      </c>
      <c r="F30" s="27">
        <v>0.88235294818878174</v>
      </c>
      <c r="G30" s="27">
        <v>0.85148513317108154</v>
      </c>
      <c r="H30" s="27">
        <v>0.96078431606292725</v>
      </c>
      <c r="I30" s="27">
        <v>0.93069308996200562</v>
      </c>
      <c r="J30" s="27">
        <v>0.6428571343421936</v>
      </c>
      <c r="K30" s="27">
        <v>0.61818182468414307</v>
      </c>
      <c r="L30" s="27">
        <v>0.58928573131561279</v>
      </c>
      <c r="M30" s="27">
        <v>0.10958904027938843</v>
      </c>
      <c r="N30" s="27">
        <v>5.9405941516160965E-2</v>
      </c>
      <c r="O30" s="27">
        <v>0.12903225421905518</v>
      </c>
      <c r="P30" s="33">
        <v>8</v>
      </c>
      <c r="Q30" s="1" t="s">
        <v>705</v>
      </c>
    </row>
    <row r="31" spans="1:17" x14ac:dyDescent="0.25">
      <c r="A31" s="1" t="s">
        <v>649</v>
      </c>
      <c r="B31" s="24">
        <v>6.8349847793579102</v>
      </c>
      <c r="C31" s="27">
        <v>0.31404960155487061</v>
      </c>
      <c r="D31" s="27">
        <v>0.86666667461395264</v>
      </c>
      <c r="E31" s="27">
        <v>0.87603306770324707</v>
      </c>
      <c r="F31" s="27">
        <v>0.8403361439704895</v>
      </c>
      <c r="G31" s="27">
        <v>0.79166668653488159</v>
      </c>
      <c r="H31" s="27">
        <v>0.92436975240707397</v>
      </c>
      <c r="I31" s="27">
        <v>0.83333331346511841</v>
      </c>
      <c r="J31" s="27">
        <v>0.77272725105285645</v>
      </c>
      <c r="K31" s="27">
        <v>0.78461539745330811</v>
      </c>
      <c r="L31" s="27">
        <v>0.765625</v>
      </c>
      <c r="M31" s="27">
        <v>0.20588235557079315</v>
      </c>
      <c r="N31" s="27">
        <v>0.1355932205915451</v>
      </c>
      <c r="O31" s="27">
        <v>0.21739129722118378</v>
      </c>
      <c r="P31" s="33">
        <v>34</v>
      </c>
      <c r="Q31" s="1" t="s">
        <v>706</v>
      </c>
    </row>
    <row r="32" spans="1:17" x14ac:dyDescent="0.25">
      <c r="A32" s="1" t="s">
        <v>650</v>
      </c>
      <c r="B32" s="24">
        <v>7.8920164108276367</v>
      </c>
      <c r="C32" s="27">
        <v>0.2222222238779068</v>
      </c>
      <c r="D32" s="27">
        <v>0.8562091588973999</v>
      </c>
      <c r="E32" s="27">
        <v>0.90196079015731812</v>
      </c>
      <c r="F32" s="27">
        <v>0.8888888955116272</v>
      </c>
      <c r="G32" s="27">
        <v>0.8562091588973999</v>
      </c>
      <c r="H32" s="27">
        <v>0.92810457944869995</v>
      </c>
      <c r="I32" s="27">
        <v>0.87581700086593628</v>
      </c>
      <c r="J32" s="27">
        <v>0.81609195470809937</v>
      </c>
      <c r="K32" s="27">
        <v>0.80459767580032349</v>
      </c>
      <c r="L32" s="27">
        <v>0.8139534592628479</v>
      </c>
      <c r="M32" s="27">
        <v>5.7851240038871765E-2</v>
      </c>
      <c r="N32" s="27">
        <v>4.5751634985208511E-2</v>
      </c>
      <c r="O32" s="27">
        <v>0.19354838132858276</v>
      </c>
      <c r="P32" s="33">
        <v>24</v>
      </c>
      <c r="Q32" s="1" t="s">
        <v>707</v>
      </c>
    </row>
    <row r="33" spans="1:17" x14ac:dyDescent="0.25">
      <c r="A33" s="1" t="s">
        <v>651</v>
      </c>
      <c r="B33" s="24">
        <v>7.987647533416748</v>
      </c>
      <c r="C33" s="27">
        <v>0.12592592835426331</v>
      </c>
      <c r="D33" s="27">
        <v>0.86666667461395264</v>
      </c>
      <c r="E33" s="27">
        <v>0.89781022071838379</v>
      </c>
      <c r="F33" s="27">
        <v>0.84444445371627808</v>
      </c>
      <c r="G33" s="27">
        <v>0.85185188055038452</v>
      </c>
      <c r="H33" s="27">
        <v>0.94074076414108276</v>
      </c>
      <c r="I33" s="27">
        <v>0.88059699535369873</v>
      </c>
      <c r="J33" s="27">
        <v>0.67073172330856323</v>
      </c>
      <c r="K33" s="27">
        <v>0.65432101488113403</v>
      </c>
      <c r="L33" s="27">
        <v>0.66666668653488159</v>
      </c>
      <c r="M33" s="27">
        <v>9.4339624047279358E-3</v>
      </c>
      <c r="N33" s="27">
        <v>6.1538461595773697E-2</v>
      </c>
      <c r="O33" s="27">
        <v>5.000000074505806E-2</v>
      </c>
      <c r="P33" s="33">
        <v>7</v>
      </c>
      <c r="Q33" s="1" t="s">
        <v>708</v>
      </c>
    </row>
    <row r="34" spans="1:17" x14ac:dyDescent="0.25">
      <c r="A34" s="1" t="s">
        <v>652</v>
      </c>
      <c r="B34" s="24">
        <v>6.3073201179504395</v>
      </c>
      <c r="C34" s="27">
        <v>0.15116278827190399</v>
      </c>
      <c r="D34" s="27">
        <v>0.85057473182678223</v>
      </c>
      <c r="E34" s="27">
        <v>0.88505744934082031</v>
      </c>
      <c r="F34" s="27">
        <v>0.81609195470809937</v>
      </c>
      <c r="G34" s="27">
        <v>0.75862067937850952</v>
      </c>
      <c r="H34" s="27">
        <v>0.94252872467041016</v>
      </c>
      <c r="I34" s="27">
        <v>0.82758623361587524</v>
      </c>
      <c r="J34" s="27">
        <v>0.46428570151329041</v>
      </c>
      <c r="K34" s="27">
        <v>0.46428570151329041</v>
      </c>
      <c r="L34" s="27">
        <v>0.46428570151329041</v>
      </c>
      <c r="M34" s="27">
        <v>5.9701491147279739E-2</v>
      </c>
      <c r="N34" s="27">
        <v>0.12195122241973877</v>
      </c>
      <c r="O34" s="27">
        <v>0.14634145796298981</v>
      </c>
      <c r="P34" s="33">
        <v>24</v>
      </c>
      <c r="Q34" s="1" t="s">
        <v>709</v>
      </c>
    </row>
    <row r="35" spans="1:17" x14ac:dyDescent="0.25">
      <c r="A35" s="1" t="s">
        <v>653</v>
      </c>
      <c r="B35" s="24">
        <v>6.5791721343994141</v>
      </c>
      <c r="C35" s="27">
        <v>0.2772277295589447</v>
      </c>
      <c r="D35" s="27">
        <v>0.82352942228317261</v>
      </c>
      <c r="E35" s="27">
        <v>0.85294115543365479</v>
      </c>
      <c r="F35" s="27">
        <v>0.79207921028137207</v>
      </c>
      <c r="G35" s="27">
        <v>0.78217822313308716</v>
      </c>
      <c r="H35" s="27">
        <v>0.95049506425857544</v>
      </c>
      <c r="I35" s="27">
        <v>0.80198019742965698</v>
      </c>
      <c r="J35" s="27">
        <v>0.53658539056777954</v>
      </c>
      <c r="K35" s="27">
        <v>0.5308641791343689</v>
      </c>
      <c r="L35" s="27">
        <v>0.69090908765792847</v>
      </c>
      <c r="M35" s="27">
        <v>0.10526315867900848</v>
      </c>
      <c r="N35" s="27">
        <v>0.14705882966518402</v>
      </c>
      <c r="O35" s="27">
        <v>0.19512194395065308</v>
      </c>
      <c r="P35" s="33">
        <v>8</v>
      </c>
      <c r="Q35" s="1" t="s">
        <v>710</v>
      </c>
    </row>
    <row r="36" spans="1:17" x14ac:dyDescent="0.25">
      <c r="A36" s="1" t="s">
        <v>654</v>
      </c>
      <c r="B36" s="24">
        <v>6.6675610542297363</v>
      </c>
      <c r="C36" s="27">
        <v>0.1982758641242981</v>
      </c>
      <c r="D36" s="27">
        <v>0.86206895112991333</v>
      </c>
      <c r="E36" s="27">
        <v>0.82758623361587524</v>
      </c>
      <c r="F36" s="27">
        <v>0.8017241358757019</v>
      </c>
      <c r="G36" s="27">
        <v>0.75862067937850952</v>
      </c>
      <c r="H36" s="27">
        <v>0.92241376638412476</v>
      </c>
      <c r="I36" s="27">
        <v>0.83620691299438477</v>
      </c>
      <c r="J36" s="27">
        <v>0.54838711023330688</v>
      </c>
      <c r="K36" s="27">
        <v>0.54098361730575562</v>
      </c>
      <c r="L36" s="27">
        <v>0.53225809335708618</v>
      </c>
      <c r="M36" s="27">
        <v>0.10091742873191833</v>
      </c>
      <c r="N36" s="27">
        <v>0.12173912674188614</v>
      </c>
      <c r="O36" s="27">
        <v>0.15094339847564697</v>
      </c>
      <c r="P36" s="33">
        <v>11</v>
      </c>
      <c r="Q36" s="1" t="s">
        <v>711</v>
      </c>
    </row>
    <row r="37" spans="1:17" x14ac:dyDescent="0.25">
      <c r="A37" s="1" t="s">
        <v>655</v>
      </c>
      <c r="B37" s="24">
        <v>6.9242119789123535</v>
      </c>
      <c r="C37" s="27">
        <v>7.7922075986862183E-2</v>
      </c>
      <c r="D37" s="27">
        <v>0.90540540218353271</v>
      </c>
      <c r="E37" s="27">
        <v>0.92105263471603394</v>
      </c>
      <c r="F37" s="27">
        <v>0.91946309804916382</v>
      </c>
      <c r="G37" s="27">
        <v>0.89041095972061157</v>
      </c>
      <c r="H37" s="27">
        <v>0.94594591856002808</v>
      </c>
      <c r="I37" s="27">
        <v>0.90540540218353271</v>
      </c>
      <c r="J37" s="27">
        <v>0.40000000596046448</v>
      </c>
      <c r="K37" s="27">
        <v>0.40625</v>
      </c>
      <c r="L37" s="27">
        <v>0.375</v>
      </c>
      <c r="M37" s="27">
        <v>6.5040647983551025E-2</v>
      </c>
      <c r="N37" s="27">
        <v>0.15032680332660675</v>
      </c>
      <c r="O37" s="27">
        <v>5.2631579339504242E-2</v>
      </c>
      <c r="P37" s="33">
        <v>2</v>
      </c>
      <c r="Q37" s="1" t="s">
        <v>712</v>
      </c>
    </row>
    <row r="38" spans="1:17" x14ac:dyDescent="0.25">
      <c r="A38" s="1" t="s">
        <v>656</v>
      </c>
      <c r="B38" s="24">
        <v>6.6232786178588867</v>
      </c>
      <c r="C38" s="27">
        <v>0.20279720425605774</v>
      </c>
      <c r="D38" s="27">
        <v>0.90277779102325439</v>
      </c>
      <c r="E38" s="27">
        <v>0.9236111044883728</v>
      </c>
      <c r="F38" s="27">
        <v>0.85211265087127686</v>
      </c>
      <c r="G38" s="27">
        <v>0.80985915660858154</v>
      </c>
      <c r="H38" s="27">
        <v>0.95070421695709229</v>
      </c>
      <c r="I38" s="27">
        <v>0.86013984680175781</v>
      </c>
      <c r="J38" s="27">
        <v>0.52564102411270142</v>
      </c>
      <c r="K38" s="27">
        <v>0.53846156597137451</v>
      </c>
      <c r="L38" s="27">
        <v>0.53846156597137451</v>
      </c>
      <c r="M38" s="27">
        <v>0.12931033968925476</v>
      </c>
      <c r="N38" s="27">
        <v>7.63888880610466E-2</v>
      </c>
      <c r="O38" s="27">
        <v>4.76190485060215E-2</v>
      </c>
      <c r="P38" s="33">
        <v>35.5</v>
      </c>
      <c r="Q38" s="1" t="s">
        <v>713</v>
      </c>
    </row>
    <row r="39" spans="1:17" x14ac:dyDescent="0.25">
      <c r="A39" s="1" t="s">
        <v>657</v>
      </c>
      <c r="B39" s="24">
        <v>7.6838736534118652</v>
      </c>
      <c r="C39" s="27">
        <v>0.11827956885099411</v>
      </c>
      <c r="D39" s="27">
        <v>0.87234044075012207</v>
      </c>
      <c r="E39" s="27">
        <v>0.88297873735427856</v>
      </c>
      <c r="F39" s="27">
        <v>0.86170214414596558</v>
      </c>
      <c r="G39" s="27">
        <v>0.85106384754180908</v>
      </c>
      <c r="H39" s="27">
        <v>0.93617022037506104</v>
      </c>
      <c r="I39" s="27">
        <v>0.8191489577293396</v>
      </c>
      <c r="J39" s="27">
        <v>0.6538461446762085</v>
      </c>
      <c r="K39" s="27">
        <v>0.6538461446762085</v>
      </c>
      <c r="L39" s="27">
        <v>0.62745100259780884</v>
      </c>
      <c r="M39" s="27">
        <v>3.6585364490747452E-2</v>
      </c>
      <c r="N39" s="27">
        <v>8.8888891041278839E-2</v>
      </c>
      <c r="O39" s="27">
        <v>7.4074074625968933E-2</v>
      </c>
      <c r="P39" s="33">
        <v>8</v>
      </c>
      <c r="Q39" s="1" t="s">
        <v>713</v>
      </c>
    </row>
    <row r="40" spans="1:17" x14ac:dyDescent="0.25">
      <c r="A40" s="1" t="s">
        <v>658</v>
      </c>
      <c r="B40" s="24">
        <v>8.4314718246459961</v>
      </c>
      <c r="C40" s="27">
        <v>0.27272728085517883</v>
      </c>
      <c r="D40" s="27">
        <v>0.91200000047683716</v>
      </c>
      <c r="E40" s="27">
        <v>0.91200000047683716</v>
      </c>
      <c r="F40" s="27">
        <v>0.86400002241134644</v>
      </c>
      <c r="G40" s="27">
        <v>0.80000001192092896</v>
      </c>
      <c r="H40" s="27">
        <v>0.95999997854232788</v>
      </c>
      <c r="I40" s="27">
        <v>0.86400002241134644</v>
      </c>
      <c r="J40" s="27">
        <v>0.82758623361587524</v>
      </c>
      <c r="K40" s="27">
        <v>0.8139534592628479</v>
      </c>
      <c r="L40" s="27">
        <v>0.8139534592628479</v>
      </c>
      <c r="M40" s="27">
        <v>6.4516127109527588E-2</v>
      </c>
      <c r="N40" s="27">
        <v>1.7543859779834747E-2</v>
      </c>
      <c r="O40" s="27">
        <v>0.10256410390138626</v>
      </c>
      <c r="P40" s="33">
        <v>3</v>
      </c>
      <c r="Q40" s="1" t="s">
        <v>714</v>
      </c>
    </row>
    <row r="41" spans="1:17" x14ac:dyDescent="0.25">
      <c r="A41" s="1" t="s">
        <v>659</v>
      </c>
      <c r="B41" s="24">
        <v>7.3951196670532227</v>
      </c>
      <c r="C41" s="27">
        <v>0.15037593245506287</v>
      </c>
      <c r="D41" s="27">
        <v>0.87401574850082397</v>
      </c>
      <c r="E41" s="27">
        <v>0.88188976049423218</v>
      </c>
      <c r="F41" s="27">
        <v>0.8203125</v>
      </c>
      <c r="G41" s="27">
        <v>0.8203125</v>
      </c>
      <c r="H41" s="27">
        <v>0.9365079402923584</v>
      </c>
      <c r="I41" s="27">
        <v>0.88188976049423218</v>
      </c>
      <c r="J41" s="27">
        <v>0.61702126264572144</v>
      </c>
      <c r="K41" s="27">
        <v>0.61702126264572144</v>
      </c>
      <c r="L41" s="27">
        <v>0.61702126264572144</v>
      </c>
      <c r="M41" s="27">
        <v>3.0534351244568825E-2</v>
      </c>
      <c r="N41" s="27">
        <v>3.731343150138855E-2</v>
      </c>
      <c r="O41" s="27">
        <v>6.5789476037025452E-2</v>
      </c>
      <c r="P41" s="33">
        <v>24</v>
      </c>
      <c r="Q41" s="1" t="s">
        <v>715</v>
      </c>
    </row>
    <row r="42" spans="1:17" x14ac:dyDescent="0.25">
      <c r="A42" s="1" t="s">
        <v>660</v>
      </c>
      <c r="B42" s="24">
        <v>7.0499429702758789</v>
      </c>
      <c r="C42" s="27">
        <v>0.15151515603065491</v>
      </c>
      <c r="D42" s="27">
        <v>0.79136693477630615</v>
      </c>
      <c r="E42" s="27">
        <v>0.83453238010406494</v>
      </c>
      <c r="F42" s="27">
        <v>0.77697843313217163</v>
      </c>
      <c r="G42" s="27">
        <v>0.72661870718002319</v>
      </c>
      <c r="H42" s="27">
        <v>0.92086333036422729</v>
      </c>
      <c r="I42" s="27">
        <v>0.82014387845993042</v>
      </c>
      <c r="J42" s="27">
        <v>0.5970149040222168</v>
      </c>
      <c r="K42" s="27">
        <v>0.56716418266296387</v>
      </c>
      <c r="L42" s="27">
        <v>0.5522388219833374</v>
      </c>
      <c r="M42" s="27">
        <v>4.3010752648115158E-2</v>
      </c>
      <c r="N42" s="27">
        <v>6.2015503644943237E-2</v>
      </c>
      <c r="O42" s="27">
        <v>0.12820513546466827</v>
      </c>
      <c r="P42" s="33">
        <v>9</v>
      </c>
      <c r="Q42" s="1" t="s">
        <v>716</v>
      </c>
    </row>
    <row r="43" spans="1:17" x14ac:dyDescent="0.25">
      <c r="A43" s="1" t="s">
        <v>661</v>
      </c>
      <c r="B43" s="24">
        <v>7.6934785842895508</v>
      </c>
      <c r="C43" s="27">
        <v>0.15384615957736969</v>
      </c>
      <c r="D43" s="27">
        <v>0.87735849618911743</v>
      </c>
      <c r="E43" s="27">
        <v>0.88679248094558716</v>
      </c>
      <c r="F43" s="27">
        <v>0.81132078170776367</v>
      </c>
      <c r="G43" s="27">
        <v>0.86792451143264771</v>
      </c>
      <c r="H43" s="27">
        <v>0.93396228551864624</v>
      </c>
      <c r="I43" s="27">
        <v>0.89622640609741211</v>
      </c>
      <c r="J43" s="27">
        <v>0.75925928354263306</v>
      </c>
      <c r="K43" s="27">
        <v>0.74074071645736694</v>
      </c>
      <c r="L43" s="27">
        <v>0.74074071645736694</v>
      </c>
      <c r="M43" s="27">
        <v>6.25E-2</v>
      </c>
      <c r="N43" s="27">
        <v>0.18000000715255737</v>
      </c>
      <c r="O43" s="27">
        <v>0.11764705926179886</v>
      </c>
      <c r="P43" s="33">
        <v>18</v>
      </c>
      <c r="Q43" s="1" t="s">
        <v>717</v>
      </c>
    </row>
    <row r="44" spans="1:17" x14ac:dyDescent="0.25">
      <c r="A44" s="1" t="s">
        <v>662</v>
      </c>
      <c r="B44" s="24">
        <v>7.3578953742980957</v>
      </c>
      <c r="C44" s="27">
        <v>0.25563910603523254</v>
      </c>
      <c r="D44" s="27">
        <v>0.93798446655273438</v>
      </c>
      <c r="E44" s="27">
        <v>0.93023258447647095</v>
      </c>
      <c r="F44" s="27">
        <v>0.82945734262466431</v>
      </c>
      <c r="G44" s="27">
        <v>0.87596899271011353</v>
      </c>
      <c r="H44" s="27">
        <v>0.97637796401977539</v>
      </c>
      <c r="I44" s="27">
        <v>0.9047619104385376</v>
      </c>
      <c r="J44" s="27">
        <v>0.54838711023330688</v>
      </c>
      <c r="K44" s="27">
        <v>0.53225809335708618</v>
      </c>
      <c r="L44" s="27">
        <v>0.53225809335708618</v>
      </c>
      <c r="M44" s="27">
        <v>5.46875E-2</v>
      </c>
      <c r="N44" s="27">
        <v>6.0606062412261963E-2</v>
      </c>
      <c r="O44" s="27">
        <v>0.10294117778539658</v>
      </c>
      <c r="P44" s="33">
        <v>5</v>
      </c>
      <c r="Q44" s="1" t="s">
        <v>718</v>
      </c>
    </row>
    <row r="45" spans="1:17" x14ac:dyDescent="0.25">
      <c r="A45" s="1" t="s">
        <v>663</v>
      </c>
      <c r="B45" s="24">
        <v>7.0753531455993652</v>
      </c>
      <c r="C45" s="27">
        <v>7.3170728981494904E-2</v>
      </c>
      <c r="D45" s="27">
        <v>0.91869920492172241</v>
      </c>
      <c r="E45" s="27">
        <v>0.91869920492172241</v>
      </c>
      <c r="F45" s="27">
        <v>0.90243899822235107</v>
      </c>
      <c r="G45" s="27">
        <v>0.88617885112762451</v>
      </c>
      <c r="H45" s="27">
        <v>0.9674796462059021</v>
      </c>
      <c r="I45" s="27">
        <v>0.91056913137435913</v>
      </c>
      <c r="J45" s="27">
        <v>0.546875</v>
      </c>
      <c r="K45" s="27">
        <v>0.546875</v>
      </c>
      <c r="L45" s="27">
        <v>0.546875</v>
      </c>
      <c r="M45" s="27">
        <v>0.13725490868091583</v>
      </c>
      <c r="N45" s="27">
        <v>8.0645158886909485E-2</v>
      </c>
      <c r="O45" s="27">
        <v>0.1041666641831398</v>
      </c>
      <c r="P45" s="33">
        <v>24</v>
      </c>
      <c r="Q45" s="1" t="s">
        <v>719</v>
      </c>
    </row>
    <row r="46" spans="1:17" x14ac:dyDescent="0.25">
      <c r="A46" s="1" t="s">
        <v>664</v>
      </c>
      <c r="B46" s="24">
        <v>7.9264822006225586</v>
      </c>
      <c r="C46" s="27">
        <v>0.25287356972694397</v>
      </c>
      <c r="D46" s="27">
        <v>0.82608693838119507</v>
      </c>
      <c r="E46" s="27">
        <v>0.86956518888473511</v>
      </c>
      <c r="F46" s="27">
        <v>0.80219781398773193</v>
      </c>
      <c r="G46" s="27">
        <v>0.80219781398773193</v>
      </c>
      <c r="H46" s="27">
        <v>0.95652174949645996</v>
      </c>
      <c r="I46" s="27">
        <v>0.8461538553237915</v>
      </c>
      <c r="J46" s="27">
        <v>0.80701756477355957</v>
      </c>
      <c r="K46" s="27">
        <v>0.80701756477355957</v>
      </c>
      <c r="L46" s="27">
        <v>0.77192980051040649</v>
      </c>
      <c r="M46" s="27">
        <v>7.5757578015327454E-2</v>
      </c>
      <c r="N46" s="27">
        <v>7.3170728981494904E-2</v>
      </c>
      <c r="O46" s="27">
        <v>0.125</v>
      </c>
      <c r="P46" s="33">
        <v>9</v>
      </c>
      <c r="Q46" s="1" t="s">
        <v>720</v>
      </c>
    </row>
    <row r="47" spans="1:17" x14ac:dyDescent="0.25">
      <c r="A47" s="1" t="s">
        <v>665</v>
      </c>
      <c r="B47" s="24">
        <v>6.9711618423461914</v>
      </c>
      <c r="C47" s="27">
        <v>0.25531914830207825</v>
      </c>
      <c r="D47" s="27">
        <v>0.73404252529144287</v>
      </c>
      <c r="E47" s="27">
        <v>0.84042555093765259</v>
      </c>
      <c r="F47" s="27">
        <v>0.74468082189559937</v>
      </c>
      <c r="G47" s="27">
        <v>0.70967739820480347</v>
      </c>
      <c r="H47" s="27">
        <v>0.94680851697921753</v>
      </c>
      <c r="I47" s="27">
        <v>0.78723406791687012</v>
      </c>
      <c r="J47" s="27">
        <v>0.64583331346511841</v>
      </c>
      <c r="K47" s="27">
        <v>0.65306121110916138</v>
      </c>
      <c r="L47" s="27">
        <v>0.63265305757522583</v>
      </c>
      <c r="M47" s="27">
        <v>0.12328767031431198</v>
      </c>
      <c r="N47" s="27">
        <v>9.890110045671463E-2</v>
      </c>
      <c r="O47" s="27">
        <v>7.8947365283966064E-2</v>
      </c>
      <c r="P47" s="33">
        <v>8</v>
      </c>
      <c r="Q47" s="1" t="s">
        <v>720</v>
      </c>
    </row>
    <row r="48" spans="1:17" x14ac:dyDescent="0.25">
      <c r="A48" s="1" t="s">
        <v>666</v>
      </c>
      <c r="B48" s="24">
        <v>7.6058902740478516</v>
      </c>
      <c r="C48" s="27">
        <v>0.17777778208255768</v>
      </c>
      <c r="D48" s="27">
        <v>0.89999997615814209</v>
      </c>
      <c r="E48" s="27">
        <v>0.92222219705581665</v>
      </c>
      <c r="F48" s="27">
        <v>0.87777775526046753</v>
      </c>
      <c r="G48" s="27">
        <v>0.86666667461395264</v>
      </c>
      <c r="H48" s="27">
        <v>0.91111111640930176</v>
      </c>
      <c r="I48" s="27">
        <v>0.93333333730697632</v>
      </c>
      <c r="J48" s="27">
        <v>0.59090906381607056</v>
      </c>
      <c r="K48" s="27">
        <v>0.59090906381607056</v>
      </c>
      <c r="L48" s="27">
        <v>0.59090906381607056</v>
      </c>
      <c r="M48" s="27">
        <v>6.25E-2</v>
      </c>
      <c r="N48" s="27">
        <v>4.5977011322975159E-2</v>
      </c>
      <c r="O48" s="27">
        <v>8.6956523358821869E-2</v>
      </c>
      <c r="P48" s="33">
        <v>8</v>
      </c>
      <c r="Q48" s="1" t="s">
        <v>720</v>
      </c>
    </row>
    <row r="49" spans="1:17" x14ac:dyDescent="0.25">
      <c r="A49" s="1" t="s">
        <v>667</v>
      </c>
      <c r="B49" s="24">
        <v>6.5735478401184082</v>
      </c>
      <c r="C49" s="27">
        <v>0.1875</v>
      </c>
      <c r="D49" s="27">
        <v>0.80434781312942505</v>
      </c>
      <c r="E49" s="27">
        <v>0.85263156890869141</v>
      </c>
      <c r="F49" s="27">
        <v>0.79120880365371704</v>
      </c>
      <c r="G49" s="27">
        <v>0.81521737575531006</v>
      </c>
      <c r="H49" s="27">
        <v>0.95555555820465088</v>
      </c>
      <c r="I49" s="27">
        <v>0.85555553436279297</v>
      </c>
      <c r="J49" s="27">
        <v>0.5</v>
      </c>
      <c r="K49" s="27">
        <v>0.53061223030090332</v>
      </c>
      <c r="L49" s="27">
        <v>0.51020407676696777</v>
      </c>
      <c r="M49" s="27">
        <v>7.1428574621677399E-2</v>
      </c>
      <c r="N49" s="27">
        <v>0.1195652186870575</v>
      </c>
      <c r="O49" s="27">
        <v>5.714285746216774E-2</v>
      </c>
      <c r="P49" s="33">
        <v>24</v>
      </c>
      <c r="Q49" s="1" t="s">
        <v>720</v>
      </c>
    </row>
    <row r="50" spans="1:17" x14ac:dyDescent="0.25">
      <c r="A50" s="1" t="s">
        <v>668</v>
      </c>
      <c r="B50" s="24">
        <v>7.8881206512451172</v>
      </c>
      <c r="C50" s="27">
        <v>0.25</v>
      </c>
      <c r="D50" s="27">
        <v>0.90760868787765503</v>
      </c>
      <c r="E50" s="27">
        <v>0.92934781312942505</v>
      </c>
      <c r="F50" s="27">
        <v>0.875</v>
      </c>
      <c r="G50" s="27">
        <v>0.88043481111526489</v>
      </c>
      <c r="H50" s="27">
        <v>0.94021737575531006</v>
      </c>
      <c r="I50" s="27">
        <v>0.91304349899291992</v>
      </c>
      <c r="J50" s="27">
        <v>0.67567569017410278</v>
      </c>
      <c r="K50" s="27">
        <v>0.68468469381332397</v>
      </c>
      <c r="L50" s="27">
        <v>0.68468469381332397</v>
      </c>
      <c r="M50" s="27">
        <v>6.25E-2</v>
      </c>
      <c r="N50" s="27">
        <v>3.2608695328235626E-2</v>
      </c>
      <c r="O50" s="27">
        <v>4.4776119291782379E-2</v>
      </c>
      <c r="P50" s="33">
        <v>14</v>
      </c>
      <c r="Q50" s="1" t="s">
        <v>721</v>
      </c>
    </row>
    <row r="51" spans="1:17" x14ac:dyDescent="0.25">
      <c r="A51" s="1" t="s">
        <v>669</v>
      </c>
      <c r="B51" s="24">
        <v>7.3476676940917969</v>
      </c>
      <c r="C51" s="27">
        <v>0.27692309021949768</v>
      </c>
      <c r="D51" s="27">
        <v>0.84375</v>
      </c>
      <c r="E51" s="27">
        <v>0.890625</v>
      </c>
      <c r="F51" s="27">
        <v>0.75</v>
      </c>
      <c r="G51" s="27">
        <v>0.734375</v>
      </c>
      <c r="H51" s="27">
        <v>0.9375</v>
      </c>
      <c r="I51" s="27">
        <v>0.828125</v>
      </c>
      <c r="J51" s="27">
        <v>0.79310345649719238</v>
      </c>
      <c r="K51" s="27">
        <v>0.79310345649719238</v>
      </c>
      <c r="L51" s="27">
        <v>0.79310345649719238</v>
      </c>
      <c r="M51" s="27">
        <v>0.13725490868091583</v>
      </c>
      <c r="N51" s="27">
        <v>0.12307692319154739</v>
      </c>
      <c r="O51" s="27">
        <v>0.11538461595773697</v>
      </c>
      <c r="P51" s="33">
        <v>24</v>
      </c>
      <c r="Q51" s="1" t="s">
        <v>722</v>
      </c>
    </row>
    <row r="52" spans="1:17" x14ac:dyDescent="0.25">
      <c r="A52" s="1" t="s">
        <v>670</v>
      </c>
      <c r="B52" s="24">
        <v>7.4870381355285645</v>
      </c>
      <c r="C52" s="27">
        <v>0.3333333432674408</v>
      </c>
      <c r="D52" s="27">
        <v>0.90109890699386597</v>
      </c>
      <c r="E52" s="27">
        <v>0.90109890699386597</v>
      </c>
      <c r="F52" s="27">
        <v>0.8461538553237915</v>
      </c>
      <c r="G52" s="27">
        <v>0.81111109256744385</v>
      </c>
      <c r="H52" s="27">
        <v>0.95505619049072266</v>
      </c>
      <c r="I52" s="27">
        <v>0.88764047622680664</v>
      </c>
      <c r="J52" s="27">
        <v>0.72222220897674561</v>
      </c>
      <c r="K52" s="27">
        <v>0.72222220897674561</v>
      </c>
      <c r="L52" s="27">
        <v>0.72222220897674561</v>
      </c>
      <c r="M52" s="27">
        <v>0.11320754885673523</v>
      </c>
      <c r="N52" s="27">
        <v>8.7912090122699738E-2</v>
      </c>
      <c r="O52" s="27">
        <v>0.1666666716337204</v>
      </c>
      <c r="P52" s="33">
        <v>12</v>
      </c>
      <c r="Q52" s="1" t="s">
        <v>723</v>
      </c>
    </row>
    <row r="53" spans="1:17" x14ac:dyDescent="0.25">
      <c r="A53" s="1" t="s">
        <v>671</v>
      </c>
      <c r="B53" s="24">
        <v>6.8344478607177734</v>
      </c>
      <c r="C53" s="27">
        <v>0.35820895433425903</v>
      </c>
      <c r="D53" s="27">
        <v>0.82962960004806519</v>
      </c>
      <c r="E53" s="27">
        <v>0.82962960004806519</v>
      </c>
      <c r="F53" s="27">
        <v>0.74074071645736694</v>
      </c>
      <c r="G53" s="27">
        <v>0.77037036418914795</v>
      </c>
      <c r="H53" s="27">
        <v>0.92592591047286987</v>
      </c>
      <c r="I53" s="27">
        <v>0.79259258508682251</v>
      </c>
      <c r="J53" s="27">
        <v>0.73493975400924683</v>
      </c>
      <c r="K53" s="27">
        <v>0.73170733451843262</v>
      </c>
      <c r="L53" s="27">
        <v>0.75609755516052246</v>
      </c>
      <c r="M53" s="27">
        <v>0.14529915153980255</v>
      </c>
      <c r="N53" s="27">
        <v>0.15037593245506287</v>
      </c>
      <c r="O53" s="27">
        <v>0.1428571492433548</v>
      </c>
      <c r="P53" s="33">
        <v>24</v>
      </c>
      <c r="Q53" s="1" t="s">
        <v>724</v>
      </c>
    </row>
    <row r="54" spans="1:17" x14ac:dyDescent="0.25">
      <c r="A54" s="1" t="s">
        <v>672</v>
      </c>
      <c r="B54" s="24">
        <v>7.8768901824951172</v>
      </c>
      <c r="C54" s="27">
        <v>0.27049180865287781</v>
      </c>
      <c r="D54" s="27">
        <v>0.94262295961380005</v>
      </c>
      <c r="E54" s="27">
        <v>0.92622953653335571</v>
      </c>
      <c r="F54" s="27">
        <v>0.84166663885116577</v>
      </c>
      <c r="G54" s="27">
        <v>0.87603306770324707</v>
      </c>
      <c r="H54" s="27">
        <v>0.99173551797866821</v>
      </c>
      <c r="I54" s="27">
        <v>0.85833334922790527</v>
      </c>
      <c r="J54" s="27">
        <v>0.71232879161834717</v>
      </c>
      <c r="K54" s="27">
        <v>0.71232879161834717</v>
      </c>
      <c r="L54" s="27">
        <v>0.69863015413284302</v>
      </c>
      <c r="M54" s="27">
        <v>2.9702970758080482E-2</v>
      </c>
      <c r="N54" s="27">
        <v>4.9180328845977783E-2</v>
      </c>
      <c r="O54" s="27">
        <v>0.14893616735935211</v>
      </c>
      <c r="P54" s="33">
        <v>10</v>
      </c>
      <c r="Q54" s="1" t="s">
        <v>725</v>
      </c>
    </row>
    <row r="55" spans="1:17" x14ac:dyDescent="0.25">
      <c r="A55" s="1" t="s">
        <v>673</v>
      </c>
      <c r="B55" s="24">
        <v>7.0698385238647461</v>
      </c>
      <c r="C55" s="27">
        <v>0.13333334028720856</v>
      </c>
      <c r="D55" s="27">
        <v>0.85135138034820557</v>
      </c>
      <c r="E55" s="27">
        <v>0.87012988328933716</v>
      </c>
      <c r="F55" s="27">
        <v>0.85135138034820557</v>
      </c>
      <c r="G55" s="27">
        <v>0.837837815284729</v>
      </c>
      <c r="H55" s="27">
        <v>0.9189189076423645</v>
      </c>
      <c r="I55" s="27">
        <v>0.86486488580703735</v>
      </c>
      <c r="J55" s="27">
        <v>0.60606062412261963</v>
      </c>
      <c r="K55" s="27">
        <v>0.60606062412261963</v>
      </c>
      <c r="L55" s="27">
        <v>0.63636362552642822</v>
      </c>
      <c r="M55" s="27">
        <v>7.5757578015327454E-2</v>
      </c>
      <c r="N55" s="27">
        <v>9.5890410244464874E-2</v>
      </c>
      <c r="O55" s="27">
        <v>0.12903225421905518</v>
      </c>
      <c r="P55" s="33">
        <v>24</v>
      </c>
      <c r="Q55" s="1" t="s">
        <v>726</v>
      </c>
    </row>
    <row r="56" spans="1:17" x14ac:dyDescent="0.25">
      <c r="A56" s="1" t="s">
        <v>674</v>
      </c>
      <c r="B56" s="24">
        <v>6.7613925933837891</v>
      </c>
      <c r="C56" s="27">
        <v>6.4935065805912018E-2</v>
      </c>
      <c r="D56" s="27">
        <v>0.92207789421081543</v>
      </c>
      <c r="E56" s="27">
        <v>0.91558444499969482</v>
      </c>
      <c r="F56" s="27">
        <v>0.90259742736816406</v>
      </c>
      <c r="G56" s="27">
        <v>0.90259742736816406</v>
      </c>
      <c r="H56" s="27">
        <v>0.94805192947387695</v>
      </c>
      <c r="I56" s="27">
        <v>0.91503268480300903</v>
      </c>
      <c r="J56" s="27">
        <v>0.39473685622215271</v>
      </c>
      <c r="K56" s="27">
        <v>0.39473685622215271</v>
      </c>
      <c r="L56" s="27">
        <v>0.3684210479259491</v>
      </c>
      <c r="M56" s="27">
        <v>4.1379310190677643E-2</v>
      </c>
      <c r="N56" s="27">
        <v>5.2980132400989532E-2</v>
      </c>
      <c r="O56" s="27">
        <v>5.7471264153718948E-2</v>
      </c>
      <c r="P56" s="33">
        <v>24</v>
      </c>
      <c r="Q56" s="1" t="s">
        <v>727</v>
      </c>
    </row>
    <row r="57" spans="1:17" x14ac:dyDescent="0.25">
      <c r="A57" s="1" t="s">
        <v>675</v>
      </c>
      <c r="B57" s="24">
        <v>6.5284442901611328</v>
      </c>
      <c r="C57" s="27">
        <v>0.20422534644603729</v>
      </c>
      <c r="D57" s="27">
        <v>0.87323945760726929</v>
      </c>
      <c r="E57" s="27">
        <v>0.88732391595840454</v>
      </c>
      <c r="F57" s="27">
        <v>0.85915493965148926</v>
      </c>
      <c r="G57" s="27">
        <v>0.88028168678283691</v>
      </c>
      <c r="H57" s="27">
        <v>0.95070421695709229</v>
      </c>
      <c r="I57" s="27">
        <v>0.90845072269439697</v>
      </c>
      <c r="J57" s="27">
        <v>0.42028984427452087</v>
      </c>
      <c r="K57" s="27">
        <v>0.39130434393882751</v>
      </c>
      <c r="L57" s="27">
        <v>0.37681159377098083</v>
      </c>
      <c r="M57" s="27">
        <v>3.90625E-2</v>
      </c>
      <c r="N57" s="27">
        <v>6.9930069148540497E-2</v>
      </c>
      <c r="O57" s="27">
        <v>6.5573766827583313E-2</v>
      </c>
      <c r="P57" s="33">
        <v>24</v>
      </c>
      <c r="Q57" s="1" t="s">
        <v>728</v>
      </c>
    </row>
    <row r="58" spans="1:17" x14ac:dyDescent="0.25">
      <c r="A58" s="1" t="s">
        <v>676</v>
      </c>
      <c r="B58" s="24">
        <v>6.7802019119262695</v>
      </c>
      <c r="C58" s="27">
        <v>0.11046511679887772</v>
      </c>
      <c r="D58" s="27">
        <v>0.85975611209869385</v>
      </c>
      <c r="E58" s="27">
        <v>0.875</v>
      </c>
      <c r="F58" s="27">
        <v>0.8220859169960022</v>
      </c>
      <c r="G58" s="27">
        <v>0.81366461515426636</v>
      </c>
      <c r="H58" s="27">
        <v>0.93788820505142212</v>
      </c>
      <c r="I58" s="27">
        <v>0.88271605968475342</v>
      </c>
      <c r="J58" s="27">
        <v>0.5</v>
      </c>
      <c r="K58" s="27">
        <v>0.5</v>
      </c>
      <c r="L58" s="27">
        <v>0.48750001192092896</v>
      </c>
      <c r="M58" s="27">
        <v>0.10596026480197906</v>
      </c>
      <c r="N58" s="27">
        <v>4.6242773532867432E-2</v>
      </c>
      <c r="O58" s="27">
        <v>6.4516127109527588E-2</v>
      </c>
      <c r="P58" s="33">
        <v>24</v>
      </c>
      <c r="Q58" s="1" t="s">
        <v>729</v>
      </c>
    </row>
    <row r="59" spans="1:17" x14ac:dyDescent="0.25">
      <c r="A59" s="1" t="s">
        <v>677</v>
      </c>
      <c r="B59" s="24">
        <v>6.9778718948364258</v>
      </c>
      <c r="C59" s="27">
        <v>0.3174603283405304</v>
      </c>
      <c r="D59" s="27">
        <v>0.86363637447357178</v>
      </c>
      <c r="E59" s="27">
        <v>0.80303031206130981</v>
      </c>
      <c r="F59" s="27">
        <v>0.78787881135940552</v>
      </c>
      <c r="G59" s="27">
        <v>0.75757575035095215</v>
      </c>
      <c r="H59" s="27">
        <v>0.92424243688583374</v>
      </c>
      <c r="I59" s="27">
        <v>0.72727274894714355</v>
      </c>
      <c r="J59" s="27">
        <v>0.63333332538604736</v>
      </c>
      <c r="K59" s="27">
        <v>0.63333332538604736</v>
      </c>
      <c r="L59" s="27">
        <v>0.63333332538604736</v>
      </c>
      <c r="M59" s="27">
        <v>9.8039217293262482E-2</v>
      </c>
      <c r="N59" s="27">
        <v>6.25E-2</v>
      </c>
      <c r="O59" s="27">
        <v>0.1666666716337204</v>
      </c>
      <c r="P59" s="33">
        <v>2</v>
      </c>
      <c r="Q59" s="1" t="s">
        <v>730</v>
      </c>
    </row>
    <row r="60" spans="1:17" x14ac:dyDescent="0.25">
      <c r="A60" s="1" t="s">
        <v>678</v>
      </c>
      <c r="B60" s="24">
        <v>7.3168091773986816</v>
      </c>
      <c r="C60" s="27">
        <v>0.23749999701976776</v>
      </c>
      <c r="D60" s="27">
        <v>0.91463416814804077</v>
      </c>
      <c r="E60" s="27">
        <v>0.96341460943222046</v>
      </c>
      <c r="F60" s="27">
        <v>0.79012346267700195</v>
      </c>
      <c r="G60" s="27">
        <v>0.81481480598449707</v>
      </c>
      <c r="H60" s="27">
        <v>0.95061731338500977</v>
      </c>
      <c r="I60" s="27">
        <v>0.86419755220413208</v>
      </c>
      <c r="J60" s="27">
        <v>0.56818181276321411</v>
      </c>
      <c r="K60" s="27">
        <v>0.59090906381607056</v>
      </c>
      <c r="L60" s="27">
        <v>0.56818181276321411</v>
      </c>
      <c r="M60" s="27">
        <v>8.8235296308994293E-2</v>
      </c>
      <c r="N60" s="27">
        <v>5.000000074505806E-2</v>
      </c>
      <c r="O60" s="27">
        <v>9.5238097012042999E-2</v>
      </c>
      <c r="P60" s="33">
        <v>6.5</v>
      </c>
      <c r="Q60" s="1" t="s">
        <v>730</v>
      </c>
    </row>
    <row r="61" spans="1:17" x14ac:dyDescent="0.25">
      <c r="A61" s="1" t="s">
        <v>679</v>
      </c>
      <c r="B61" s="24">
        <v>6.2431097030639648</v>
      </c>
      <c r="C61" s="27">
        <v>0.25742575526237488</v>
      </c>
      <c r="D61" s="27">
        <v>0.82727271318435669</v>
      </c>
      <c r="E61" s="27">
        <v>0.82882881164550781</v>
      </c>
      <c r="F61" s="27">
        <v>0.70909088850021362</v>
      </c>
      <c r="G61" s="27">
        <v>0.67272728681564331</v>
      </c>
      <c r="H61" s="27">
        <v>0.88181817531585693</v>
      </c>
      <c r="I61" s="27">
        <v>0.75454545021057129</v>
      </c>
      <c r="J61" s="27">
        <v>0.54385966062545776</v>
      </c>
      <c r="K61" s="27">
        <v>0.57894736528396606</v>
      </c>
      <c r="L61" s="27">
        <v>0.56140351295471191</v>
      </c>
      <c r="M61" s="27">
        <v>0.12048193067312241</v>
      </c>
      <c r="N61" s="27">
        <v>5.9405941516160965E-2</v>
      </c>
      <c r="O61" s="27">
        <v>0.13793103396892548</v>
      </c>
      <c r="P61" s="33">
        <v>24</v>
      </c>
      <c r="Q61" s="1" t="s">
        <v>731</v>
      </c>
    </row>
    <row r="62" spans="1:17" x14ac:dyDescent="0.25">
      <c r="A62" s="1" t="s">
        <v>680</v>
      </c>
      <c r="B62" s="24">
        <v>7.1932592391967773</v>
      </c>
      <c r="C62" s="27">
        <v>0.17543859779834747</v>
      </c>
      <c r="D62" s="27">
        <v>0.8623853325843811</v>
      </c>
      <c r="E62" s="27">
        <v>0.875</v>
      </c>
      <c r="F62" s="27">
        <v>0.8165137767791748</v>
      </c>
      <c r="G62" s="27">
        <v>0.79816514253616333</v>
      </c>
      <c r="H62" s="27">
        <v>0.92660552263259888</v>
      </c>
      <c r="I62" s="27">
        <v>0.79816514253616333</v>
      </c>
      <c r="J62" s="27">
        <v>0.66666668653488159</v>
      </c>
      <c r="K62" s="27">
        <v>0.625</v>
      </c>
      <c r="L62" s="27">
        <v>0.58333331346511841</v>
      </c>
      <c r="M62" s="27">
        <v>6.3063062727451324E-2</v>
      </c>
      <c r="N62" s="27">
        <v>8.03571417927742E-2</v>
      </c>
      <c r="O62" s="27">
        <v>6.4516127109527588E-2</v>
      </c>
      <c r="P62" s="33">
        <v>24</v>
      </c>
      <c r="Q62" s="1" t="s">
        <v>732</v>
      </c>
    </row>
    <row r="63" spans="1:17" x14ac:dyDescent="0.25">
      <c r="A63" s="1" t="s">
        <v>681</v>
      </c>
      <c r="B63" s="24">
        <v>7.4624648094177246</v>
      </c>
      <c r="C63" s="27">
        <v>0.12429378181695938</v>
      </c>
      <c r="D63" s="27">
        <v>0.87005650997161865</v>
      </c>
      <c r="E63" s="27">
        <v>0.93785309791564941</v>
      </c>
      <c r="F63" s="27">
        <v>0.83050847053527832</v>
      </c>
      <c r="G63" s="27">
        <v>0.85875707864761353</v>
      </c>
      <c r="H63" s="27">
        <v>0.96045196056365967</v>
      </c>
      <c r="I63" s="27">
        <v>0.88700562715530396</v>
      </c>
      <c r="J63" s="27">
        <v>0.64179104566574097</v>
      </c>
      <c r="K63" s="27">
        <v>0.6268656849861145</v>
      </c>
      <c r="L63" s="27">
        <v>0.6268656849861145</v>
      </c>
      <c r="M63" s="27">
        <v>6.1728395521640778E-2</v>
      </c>
      <c r="N63" s="27">
        <v>7.386363297700882E-2</v>
      </c>
      <c r="O63" s="27">
        <v>7.594936341047287E-2</v>
      </c>
      <c r="P63" s="33">
        <v>24</v>
      </c>
      <c r="Q63" s="1" t="s">
        <v>733</v>
      </c>
    </row>
    <row r="64" spans="1:17" x14ac:dyDescent="0.25">
      <c r="A64" s="4" t="s">
        <v>682</v>
      </c>
      <c r="B64" s="31">
        <v>5.9824542999267578</v>
      </c>
      <c r="C64" s="32">
        <v>0.21774193644523621</v>
      </c>
      <c r="D64" s="32">
        <v>0.80487805604934692</v>
      </c>
      <c r="E64" s="32">
        <v>0.84426230192184448</v>
      </c>
      <c r="F64" s="32">
        <v>0.81300812959671021</v>
      </c>
      <c r="G64" s="32">
        <v>0.77235770225524902</v>
      </c>
      <c r="H64" s="32">
        <v>0.94308942556381226</v>
      </c>
      <c r="I64" s="32">
        <v>0.78861790895462036</v>
      </c>
      <c r="J64" s="32">
        <v>0.50819671154022217</v>
      </c>
      <c r="K64" s="32">
        <v>0.5161290168762207</v>
      </c>
      <c r="L64" s="32">
        <v>0.5</v>
      </c>
      <c r="M64" s="32">
        <v>7.9646021127700806E-2</v>
      </c>
      <c r="N64" s="32">
        <v>8.0645158886909485E-2</v>
      </c>
      <c r="O64" s="32">
        <v>0.21052631735801697</v>
      </c>
      <c r="P64" s="34">
        <v>38</v>
      </c>
      <c r="Q64" s="4" t="s">
        <v>734</v>
      </c>
    </row>
    <row r="65" spans="1:16" x14ac:dyDescent="0.25">
      <c r="C65" s="20"/>
      <c r="D65" s="20"/>
      <c r="E65" s="20"/>
      <c r="F65" s="20"/>
      <c r="G65" s="20"/>
      <c r="H65" s="20"/>
      <c r="I65" s="20"/>
      <c r="J65" s="20"/>
      <c r="K65" s="20"/>
      <c r="L65" s="20"/>
      <c r="M65" s="20"/>
      <c r="N65" s="20"/>
      <c r="O65" s="20"/>
    </row>
    <row r="66" spans="1:16" x14ac:dyDescent="0.25">
      <c r="A66" s="9" t="str">
        <f>'Tổng hợp'!A66</f>
        <v>Đồng Tháp</v>
      </c>
      <c r="B66" s="10">
        <f>SUMIF($A$2:$A$64,$A$66,B2:B64)</f>
        <v>8.1118259429931641</v>
      </c>
      <c r="C66" s="15">
        <f t="shared" ref="C66:P66" si="0">SUMIF($A$2:$A$64,$A$66,C2:C64)</f>
        <v>0.25581395626068115</v>
      </c>
      <c r="D66" s="15">
        <f t="shared" si="0"/>
        <v>0.96062994003295898</v>
      </c>
      <c r="E66" s="15">
        <f t="shared" si="0"/>
        <v>0.9609375</v>
      </c>
      <c r="F66" s="15">
        <f t="shared" si="0"/>
        <v>0.88188976049423218</v>
      </c>
      <c r="G66" s="15">
        <f t="shared" si="0"/>
        <v>0.86507934331893921</v>
      </c>
      <c r="H66" s="15">
        <f t="shared" si="0"/>
        <v>0.9841269850730896</v>
      </c>
      <c r="I66" s="15">
        <f t="shared" si="0"/>
        <v>0.84920632839202881</v>
      </c>
      <c r="J66" s="15">
        <f t="shared" si="0"/>
        <v>0.72839504480361938</v>
      </c>
      <c r="K66" s="15">
        <f t="shared" si="0"/>
        <v>0.72500002384185791</v>
      </c>
      <c r="L66" s="15">
        <f t="shared" si="0"/>
        <v>0.72500002384185791</v>
      </c>
      <c r="M66" s="15">
        <f t="shared" si="0"/>
        <v>4.9504950642585754E-2</v>
      </c>
      <c r="N66" s="15">
        <f t="shared" si="0"/>
        <v>6.25E-2</v>
      </c>
      <c r="O66" s="15">
        <f t="shared" si="0"/>
        <v>0.10000000149011612</v>
      </c>
      <c r="P66" s="35">
        <f t="shared" si="0"/>
        <v>5.5</v>
      </c>
    </row>
    <row r="67" spans="1:16" x14ac:dyDescent="0.25">
      <c r="A67" s="6" t="s">
        <v>0</v>
      </c>
      <c r="B67" s="7">
        <f t="shared" ref="B67:P67" si="1">MIN(B2:B64)</f>
        <v>5.6951661109924316</v>
      </c>
      <c r="C67" s="16">
        <f t="shared" si="1"/>
        <v>5.5045872926712036E-2</v>
      </c>
      <c r="D67" s="16">
        <f t="shared" si="1"/>
        <v>0.73404252529144287</v>
      </c>
      <c r="E67" s="16">
        <f t="shared" si="1"/>
        <v>0.77570092678070068</v>
      </c>
      <c r="F67" s="16">
        <f t="shared" si="1"/>
        <v>0.70909088850021362</v>
      </c>
      <c r="G67" s="16">
        <f t="shared" si="1"/>
        <v>0.67272728681564331</v>
      </c>
      <c r="H67" s="16">
        <f t="shared" si="1"/>
        <v>0.87850469350814819</v>
      </c>
      <c r="I67" s="16">
        <f t="shared" si="1"/>
        <v>0.72727274894714355</v>
      </c>
      <c r="J67" s="16">
        <f t="shared" si="1"/>
        <v>0.375</v>
      </c>
      <c r="K67" s="16">
        <f t="shared" si="1"/>
        <v>0.375</v>
      </c>
      <c r="L67" s="16">
        <f t="shared" si="1"/>
        <v>0.3684210479259491</v>
      </c>
      <c r="M67" s="16">
        <f t="shared" si="1"/>
        <v>0</v>
      </c>
      <c r="N67" s="16">
        <f t="shared" si="1"/>
        <v>1.6483517363667488E-2</v>
      </c>
      <c r="O67" s="16">
        <f t="shared" si="1"/>
        <v>0</v>
      </c>
      <c r="P67" s="36">
        <f t="shared" si="1"/>
        <v>2</v>
      </c>
    </row>
    <row r="68" spans="1:16" x14ac:dyDescent="0.25">
      <c r="A68" s="6" t="s">
        <v>1</v>
      </c>
      <c r="B68" s="7">
        <f t="shared" ref="B68:P68" si="2">MEDIAN(B2:B64)</f>
        <v>7.3676376342773438</v>
      </c>
      <c r="C68" s="16">
        <f t="shared" si="2"/>
        <v>0.20422534644603729</v>
      </c>
      <c r="D68" s="16">
        <f t="shared" si="2"/>
        <v>0.86725664138793945</v>
      </c>
      <c r="E68" s="16">
        <f t="shared" si="2"/>
        <v>0.88505744934082031</v>
      </c>
      <c r="F68" s="16">
        <f t="shared" si="2"/>
        <v>0.82222223281860352</v>
      </c>
      <c r="G68" s="16">
        <f t="shared" si="2"/>
        <v>0.81415927410125732</v>
      </c>
      <c r="H68" s="16">
        <f t="shared" si="2"/>
        <v>0.93788820505142212</v>
      </c>
      <c r="I68" s="16">
        <f t="shared" si="2"/>
        <v>0.86419755220413208</v>
      </c>
      <c r="J68" s="16">
        <f t="shared" si="2"/>
        <v>0.63636362552642822</v>
      </c>
      <c r="K68" s="16">
        <f t="shared" si="2"/>
        <v>0.625</v>
      </c>
      <c r="L68" s="16">
        <f t="shared" si="2"/>
        <v>0.62745100259780884</v>
      </c>
      <c r="M68" s="16">
        <f t="shared" si="2"/>
        <v>6.6901408135890961E-2</v>
      </c>
      <c r="N68" s="16">
        <f t="shared" si="2"/>
        <v>7.386363297700882E-2</v>
      </c>
      <c r="O68" s="16">
        <f t="shared" si="2"/>
        <v>9.5890410244464874E-2</v>
      </c>
      <c r="P68" s="36">
        <f t="shared" si="2"/>
        <v>9</v>
      </c>
    </row>
    <row r="69" spans="1:16" x14ac:dyDescent="0.25">
      <c r="A69" s="6" t="s">
        <v>2</v>
      </c>
      <c r="B69" s="7">
        <f t="shared" ref="B69:P69" si="3">MAX(B2:B64)</f>
        <v>8.5361881256103516</v>
      </c>
      <c r="C69" s="16">
        <f t="shared" si="3"/>
        <v>0.3611111044883728</v>
      </c>
      <c r="D69" s="16">
        <f t="shared" si="3"/>
        <v>0.96062994003295898</v>
      </c>
      <c r="E69" s="16">
        <f t="shared" si="3"/>
        <v>0.96341460943222046</v>
      </c>
      <c r="F69" s="16">
        <f t="shared" si="3"/>
        <v>0.91946309804916382</v>
      </c>
      <c r="G69" s="16">
        <f t="shared" si="3"/>
        <v>0.90259742736816406</v>
      </c>
      <c r="H69" s="16">
        <f t="shared" si="3"/>
        <v>0.99173551797866821</v>
      </c>
      <c r="I69" s="16">
        <f t="shared" si="3"/>
        <v>0.94214874505996704</v>
      </c>
      <c r="J69" s="16">
        <f t="shared" si="3"/>
        <v>0.83333331346511841</v>
      </c>
      <c r="K69" s="16">
        <f t="shared" si="3"/>
        <v>0.8611111044883728</v>
      </c>
      <c r="L69" s="16">
        <f t="shared" si="3"/>
        <v>0.8611111044883728</v>
      </c>
      <c r="M69" s="16">
        <f t="shared" si="3"/>
        <v>0.20588235557079315</v>
      </c>
      <c r="N69" s="16">
        <f t="shared" si="3"/>
        <v>0.39393940567970276</v>
      </c>
      <c r="O69" s="16">
        <f t="shared" si="3"/>
        <v>0.26086956262588501</v>
      </c>
      <c r="P69" s="36">
        <f t="shared" si="3"/>
        <v>38</v>
      </c>
    </row>
    <row r="70" spans="1:16" x14ac:dyDescent="0.25">
      <c r="A70" s="6" t="s">
        <v>3</v>
      </c>
      <c r="B70" s="8">
        <f>RANK(B66,B2:B64,0)</f>
        <v>3</v>
      </c>
      <c r="C70" s="8">
        <f>RANK(C66,C2:C64,1)</f>
        <v>48</v>
      </c>
      <c r="D70" s="8">
        <f t="shared" ref="D70:L70" si="4">RANK(D66,D2:D64,0)</f>
        <v>1</v>
      </c>
      <c r="E70" s="8">
        <f t="shared" si="4"/>
        <v>4</v>
      </c>
      <c r="F70" s="8">
        <f t="shared" si="4"/>
        <v>9</v>
      </c>
      <c r="G70" s="8">
        <f t="shared" si="4"/>
        <v>13</v>
      </c>
      <c r="H70" s="8">
        <f t="shared" si="4"/>
        <v>2</v>
      </c>
      <c r="I70" s="8">
        <f t="shared" si="4"/>
        <v>37</v>
      </c>
      <c r="J70" s="8">
        <f t="shared" si="4"/>
        <v>17</v>
      </c>
      <c r="K70" s="8">
        <f t="shared" si="4"/>
        <v>17</v>
      </c>
      <c r="L70" s="8">
        <f t="shared" si="4"/>
        <v>17</v>
      </c>
      <c r="M70" s="8">
        <f>RANK(M66,M2:M64,1)</f>
        <v>16</v>
      </c>
      <c r="N70" s="8">
        <f>RANK(N66,N2:N64,1)</f>
        <v>25</v>
      </c>
      <c r="O70" s="8">
        <f>RANK(O66,O2:O64,1)</f>
        <v>34</v>
      </c>
      <c r="P70" s="8">
        <f>RANK(P66,P2:P64,1)</f>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0"/>
  <sheetViews>
    <sheetView zoomScale="80" zoomScaleNormal="80" workbookViewId="0">
      <pane xSplit="2" ySplit="1" topLeftCell="G55" activePane="bottomRight" state="frozen"/>
      <selection pane="topRight" activeCell="C1" sqref="C1"/>
      <selection pane="bottomLeft" activeCell="A2" sqref="A2"/>
      <selection pane="bottomRight" activeCell="A67" sqref="A67"/>
    </sheetView>
  </sheetViews>
  <sheetFormatPr defaultColWidth="8.77734375" defaultRowHeight="13.2" x14ac:dyDescent="0.25"/>
  <cols>
    <col min="1" max="3" width="16.44140625" style="1" customWidth="1"/>
    <col min="4" max="4" width="20.33203125" style="1" customWidth="1"/>
    <col min="5" max="18" width="16.44140625" style="1" customWidth="1"/>
    <col min="19" max="19" width="35.77734375" style="1" customWidth="1"/>
    <col min="20" max="16384" width="8.77734375" style="1"/>
  </cols>
  <sheetData>
    <row r="1" spans="1:19" ht="85.95" customHeight="1" x14ac:dyDescent="0.25">
      <c r="A1" s="21" t="s">
        <v>4</v>
      </c>
      <c r="B1" s="22" t="s">
        <v>10</v>
      </c>
      <c r="C1" s="21" t="s">
        <v>80</v>
      </c>
      <c r="D1" s="21" t="s">
        <v>82</v>
      </c>
      <c r="E1" s="21" t="s">
        <v>81</v>
      </c>
      <c r="F1" s="21" t="s">
        <v>83</v>
      </c>
      <c r="G1" s="21" t="s">
        <v>84</v>
      </c>
      <c r="H1" s="21" t="s">
        <v>85</v>
      </c>
      <c r="I1" s="21" t="s">
        <v>86</v>
      </c>
      <c r="J1" s="21" t="s">
        <v>87</v>
      </c>
      <c r="K1" s="21" t="s">
        <v>88</v>
      </c>
      <c r="L1" s="21" t="s">
        <v>89</v>
      </c>
      <c r="M1" s="21" t="s">
        <v>90</v>
      </c>
      <c r="N1" s="21" t="s">
        <v>91</v>
      </c>
      <c r="O1" s="21" t="s">
        <v>92</v>
      </c>
      <c r="P1" s="21" t="s">
        <v>93</v>
      </c>
      <c r="Q1" s="21" t="s">
        <v>94</v>
      </c>
      <c r="R1" s="21" t="s">
        <v>95</v>
      </c>
      <c r="S1" s="26" t="s">
        <v>158</v>
      </c>
    </row>
    <row r="2" spans="1:19" x14ac:dyDescent="0.25">
      <c r="A2" s="1" t="s">
        <v>735</v>
      </c>
      <c r="B2" s="23">
        <v>7.0454330444335938</v>
      </c>
      <c r="C2" s="27">
        <v>0.5765765905380249</v>
      </c>
      <c r="D2" s="27">
        <v>0.57281553745269775</v>
      </c>
      <c r="E2" s="27">
        <v>0.65217393636703491</v>
      </c>
      <c r="F2" s="27">
        <v>0.83333331346511841</v>
      </c>
      <c r="G2" s="27">
        <v>0.16822430491447449</v>
      </c>
      <c r="H2" s="27">
        <v>0</v>
      </c>
      <c r="I2" s="27">
        <v>0.25925925374031067</v>
      </c>
      <c r="J2" s="27">
        <v>0.1666666716337204</v>
      </c>
      <c r="K2" s="27">
        <v>0.13333334028720856</v>
      </c>
      <c r="L2" s="27">
        <v>0.30769231915473938</v>
      </c>
      <c r="M2" s="27">
        <v>0.63013696670532227</v>
      </c>
      <c r="N2" s="27">
        <v>0.3333333432674408</v>
      </c>
      <c r="O2" s="27">
        <v>2.777777798473835E-2</v>
      </c>
      <c r="P2" s="27">
        <v>0.3333333432674408</v>
      </c>
      <c r="Q2" s="27">
        <v>0.36250001192092896</v>
      </c>
      <c r="R2" s="27">
        <v>0.26315790414810181</v>
      </c>
      <c r="S2" s="1" t="s">
        <v>798</v>
      </c>
    </row>
    <row r="3" spans="1:19" x14ac:dyDescent="0.25">
      <c r="A3" s="1" t="s">
        <v>736</v>
      </c>
      <c r="B3" s="23">
        <v>7.793614387512207</v>
      </c>
      <c r="C3" s="27">
        <v>0.36363637447357178</v>
      </c>
      <c r="D3" s="27">
        <v>0.57758623361587524</v>
      </c>
      <c r="E3" s="27">
        <v>0.53107345104217529</v>
      </c>
      <c r="F3" s="27">
        <v>0.8644067645072937</v>
      </c>
      <c r="G3" s="27">
        <v>0.10294117778539658</v>
      </c>
      <c r="H3" s="27">
        <v>2.6315789669752121E-2</v>
      </c>
      <c r="I3" s="27">
        <v>6.8965516984462738E-2</v>
      </c>
      <c r="J3" s="27">
        <v>0.23684211075305939</v>
      </c>
      <c r="K3" s="27">
        <v>0.28571429848670959</v>
      </c>
      <c r="L3" s="27">
        <v>0.23076923191547394</v>
      </c>
      <c r="M3" s="27">
        <v>0.29090908169746399</v>
      </c>
      <c r="N3" s="27">
        <v>1</v>
      </c>
      <c r="O3" s="27">
        <v>3.2000001519918442E-2</v>
      </c>
      <c r="P3" s="27">
        <v>0.25806450843811035</v>
      </c>
      <c r="Q3" s="27">
        <v>0.32038834691047668</v>
      </c>
      <c r="R3" s="27">
        <v>7.352941483259201E-2</v>
      </c>
      <c r="S3" s="1" t="s">
        <v>799</v>
      </c>
    </row>
    <row r="4" spans="1:19" x14ac:dyDescent="0.25">
      <c r="A4" s="1" t="s">
        <v>737</v>
      </c>
      <c r="B4" s="23">
        <v>8.0234994888305664</v>
      </c>
      <c r="C4" s="27">
        <v>0.30000001192092896</v>
      </c>
      <c r="D4" s="27">
        <v>0.71929824352264404</v>
      </c>
      <c r="E4" s="27">
        <v>0.49586775898933411</v>
      </c>
      <c r="F4" s="27">
        <v>0.92561984062194824</v>
      </c>
      <c r="G4" s="27">
        <v>7.0175439119338989E-2</v>
      </c>
      <c r="H4" s="27">
        <v>6.25E-2</v>
      </c>
      <c r="I4" s="27">
        <v>7.6923079788684845E-2</v>
      </c>
      <c r="J4" s="27">
        <v>0.40909090638160706</v>
      </c>
      <c r="K4" s="27">
        <v>0.1428571492433548</v>
      </c>
      <c r="L4" s="27">
        <v>0.2222222238779068</v>
      </c>
      <c r="M4" s="27">
        <v>0.21212121844291687</v>
      </c>
      <c r="N4" s="27">
        <v>0.60000002384185791</v>
      </c>
      <c r="O4" s="27">
        <v>3.3333335071802139E-2</v>
      </c>
      <c r="P4" s="27">
        <v>0.21739129722118378</v>
      </c>
      <c r="Q4" s="27">
        <v>0.1875</v>
      </c>
      <c r="R4" s="27">
        <v>0.2222222238779068</v>
      </c>
      <c r="S4" s="1" t="s">
        <v>800</v>
      </c>
    </row>
    <row r="5" spans="1:19" x14ac:dyDescent="0.25">
      <c r="A5" s="1" t="s">
        <v>738</v>
      </c>
      <c r="B5" s="23">
        <v>7.2414894104003906</v>
      </c>
      <c r="C5" s="27">
        <v>0.45454546809196472</v>
      </c>
      <c r="D5" s="27">
        <v>0.70588237047195435</v>
      </c>
      <c r="E5" s="27">
        <v>0.66666668653488159</v>
      </c>
      <c r="F5" s="27">
        <v>0.93333333730697632</v>
      </c>
      <c r="G5" s="27">
        <v>0.18181818723678589</v>
      </c>
      <c r="H5" s="27">
        <v>0.1666666716337204</v>
      </c>
      <c r="I5" s="27">
        <v>0.190476194024086</v>
      </c>
      <c r="J5" s="27">
        <v>0.23076923191547394</v>
      </c>
      <c r="K5" s="27">
        <v>0.66666668653488159</v>
      </c>
      <c r="L5" s="27">
        <v>0.57142859697341919</v>
      </c>
      <c r="M5" s="27">
        <v>0.380952388048172</v>
      </c>
      <c r="N5" s="27">
        <v>0.69999998807907104</v>
      </c>
      <c r="O5" s="27">
        <v>4.8780485987663269E-2</v>
      </c>
      <c r="P5" s="27">
        <v>0.47999998927116394</v>
      </c>
      <c r="Q5" s="27">
        <v>0.27027025818824768</v>
      </c>
      <c r="R5" s="27">
        <v>5.8823529630899429E-2</v>
      </c>
      <c r="S5" s="1" t="s">
        <v>800</v>
      </c>
    </row>
    <row r="6" spans="1:19" x14ac:dyDescent="0.25">
      <c r="A6" s="1" t="s">
        <v>739</v>
      </c>
      <c r="B6" s="23">
        <v>6.6456189155578613</v>
      </c>
      <c r="C6" s="27">
        <v>0.80808079242706299</v>
      </c>
      <c r="D6" s="27">
        <v>0.84536081552505493</v>
      </c>
      <c r="E6" s="27">
        <v>0.88392859697341919</v>
      </c>
      <c r="F6" s="27">
        <v>0.92857140302658081</v>
      </c>
      <c r="G6" s="27">
        <v>8.4210529923439026E-2</v>
      </c>
      <c r="H6" s="27">
        <v>3.3333335071802139E-2</v>
      </c>
      <c r="I6" s="27">
        <v>0.28571429848670959</v>
      </c>
      <c r="J6" s="27">
        <v>0.2380952388048172</v>
      </c>
      <c r="K6" s="27">
        <v>0.3333333432674408</v>
      </c>
      <c r="L6" s="27">
        <v>0.13953489065170288</v>
      </c>
      <c r="M6" s="27">
        <v>0.81333333253860474</v>
      </c>
      <c r="N6" s="27">
        <v>0.55555558204650879</v>
      </c>
      <c r="O6" s="27">
        <v>9.4339624047279358E-3</v>
      </c>
      <c r="P6" s="27">
        <v>0.58333331346511841</v>
      </c>
      <c r="Q6" s="27">
        <v>0.8507462739944458</v>
      </c>
      <c r="R6" s="27">
        <v>0.21739129722118378</v>
      </c>
      <c r="S6" s="1" t="s">
        <v>801</v>
      </c>
    </row>
    <row r="7" spans="1:19" x14ac:dyDescent="0.25">
      <c r="A7" s="1" t="s">
        <v>740</v>
      </c>
      <c r="B7" s="23">
        <v>6.827913761138916</v>
      </c>
      <c r="C7" s="27">
        <v>0.4637681245803833</v>
      </c>
      <c r="D7" s="27">
        <v>0.5901639461517334</v>
      </c>
      <c r="E7" s="27">
        <v>0.83647799491882324</v>
      </c>
      <c r="F7" s="27">
        <v>0.88125002384185791</v>
      </c>
      <c r="G7" s="27">
        <v>0.21621622145175934</v>
      </c>
      <c r="H7" s="27">
        <v>0.23684211075305939</v>
      </c>
      <c r="I7" s="27">
        <v>8.6956523358821869E-2</v>
      </c>
      <c r="J7" s="27">
        <v>0.4117647111415863</v>
      </c>
      <c r="K7" s="27">
        <v>0.1428571492433548</v>
      </c>
      <c r="L7" s="27">
        <v>0.40000000596046448</v>
      </c>
      <c r="M7" s="27">
        <v>0.24324324727058411</v>
      </c>
      <c r="N7" s="27">
        <v>0.92307692766189575</v>
      </c>
      <c r="O7" s="27">
        <v>6.1538461595773697E-2</v>
      </c>
      <c r="P7" s="27">
        <v>0.375</v>
      </c>
      <c r="Q7" s="27">
        <v>0.46296295523643494</v>
      </c>
      <c r="R7" s="27">
        <v>8.1081077456474304E-2</v>
      </c>
      <c r="S7" s="1" t="s">
        <v>802</v>
      </c>
    </row>
    <row r="8" spans="1:19" x14ac:dyDescent="0.25">
      <c r="A8" s="1" t="s">
        <v>741</v>
      </c>
      <c r="B8" s="23">
        <v>7.9660434722900391</v>
      </c>
      <c r="C8" s="27">
        <v>0.3333333432674408</v>
      </c>
      <c r="D8" s="27">
        <v>0.39622640609741211</v>
      </c>
      <c r="E8" s="27">
        <v>0.72592592239379883</v>
      </c>
      <c r="F8" s="27">
        <v>0.92592591047286987</v>
      </c>
      <c r="G8" s="27">
        <v>1.666666753590107E-2</v>
      </c>
      <c r="H8" s="27">
        <v>6.0606062412261963E-2</v>
      </c>
      <c r="I8" s="27">
        <v>0</v>
      </c>
      <c r="J8" s="27">
        <v>0.21052631735801697</v>
      </c>
      <c r="K8" s="27">
        <v>0</v>
      </c>
      <c r="L8" s="27">
        <v>0</v>
      </c>
      <c r="M8" s="27">
        <v>0.30000001192092896</v>
      </c>
      <c r="N8" s="27">
        <v>0.76923078298568726</v>
      </c>
      <c r="O8" s="27">
        <v>1.6949152573943138E-2</v>
      </c>
      <c r="P8" s="27">
        <v>0.29629629850387573</v>
      </c>
      <c r="Q8" s="27">
        <v>0.25</v>
      </c>
      <c r="R8" s="27">
        <v>5.55555559694767E-2</v>
      </c>
      <c r="S8" s="1" t="s">
        <v>803</v>
      </c>
    </row>
    <row r="9" spans="1:19" x14ac:dyDescent="0.25">
      <c r="A9" s="1" t="s">
        <v>742</v>
      </c>
      <c r="B9" s="23">
        <v>6.7938728332519531</v>
      </c>
      <c r="C9" s="27">
        <v>0.63461536169052124</v>
      </c>
      <c r="D9" s="27">
        <v>0.6836734414100647</v>
      </c>
      <c r="E9" s="27">
        <v>0.75833332538604736</v>
      </c>
      <c r="F9" s="27">
        <v>0.87704920768737793</v>
      </c>
      <c r="G9" s="27">
        <v>0.10752688348293304</v>
      </c>
      <c r="H9" s="27">
        <v>0</v>
      </c>
      <c r="I9" s="27">
        <v>7.6923079788684845E-2</v>
      </c>
      <c r="J9" s="27">
        <v>0.34999999403953552</v>
      </c>
      <c r="K9" s="27">
        <v>0.2222222238779068</v>
      </c>
      <c r="L9" s="27">
        <v>0.31999999284744263</v>
      </c>
      <c r="M9" s="27">
        <v>0.765625</v>
      </c>
      <c r="N9" s="27">
        <v>0.8888888955116272</v>
      </c>
      <c r="O9" s="27">
        <v>9.900989942252636E-3</v>
      </c>
      <c r="P9" s="27">
        <v>0.53333336114883423</v>
      </c>
      <c r="Q9" s="27">
        <v>0.5810810923576355</v>
      </c>
      <c r="R9" s="27">
        <v>0.23076923191547394</v>
      </c>
      <c r="S9" s="1" t="s">
        <v>804</v>
      </c>
    </row>
    <row r="10" spans="1:19" x14ac:dyDescent="0.25">
      <c r="A10" s="1" t="s">
        <v>743</v>
      </c>
      <c r="B10" s="23">
        <v>6.923835277557373</v>
      </c>
      <c r="C10" s="27">
        <v>0.40909090638160706</v>
      </c>
      <c r="D10" s="27">
        <v>0.53333336114883423</v>
      </c>
      <c r="E10" s="27">
        <v>0.74418604373931885</v>
      </c>
      <c r="F10" s="27">
        <v>0.89147287607192993</v>
      </c>
      <c r="G10" s="27">
        <v>0.16417910158634186</v>
      </c>
      <c r="H10" s="27">
        <v>0.1071428582072258</v>
      </c>
      <c r="I10" s="27">
        <v>0.36363637447357178</v>
      </c>
      <c r="J10" s="27">
        <v>0.26666668057441711</v>
      </c>
      <c r="K10" s="27">
        <v>0.1666666716337204</v>
      </c>
      <c r="L10" s="27">
        <v>0.80000001192092896</v>
      </c>
      <c r="M10" s="27">
        <v>0.63636362552642822</v>
      </c>
      <c r="N10" s="27">
        <v>0.60000002384185791</v>
      </c>
      <c r="O10" s="27">
        <v>1.6129031777381897E-2</v>
      </c>
      <c r="P10" s="27">
        <v>0.34999999403953552</v>
      </c>
      <c r="Q10" s="27">
        <v>0.375</v>
      </c>
      <c r="R10" s="27">
        <v>0.30434781312942505</v>
      </c>
      <c r="S10" s="1" t="s">
        <v>805</v>
      </c>
    </row>
    <row r="11" spans="1:19" x14ac:dyDescent="0.25">
      <c r="A11" s="1" t="s">
        <v>744</v>
      </c>
      <c r="B11" s="23">
        <v>6.3909034729003906</v>
      </c>
      <c r="C11" s="27">
        <v>0.43333333730697632</v>
      </c>
      <c r="D11" s="27">
        <v>0.54385966062545776</v>
      </c>
      <c r="E11" s="27">
        <v>0.7032967209815979</v>
      </c>
      <c r="F11" s="27">
        <v>0.8571428656578064</v>
      </c>
      <c r="G11" s="27">
        <v>0.19230769574642181</v>
      </c>
      <c r="H11" s="27">
        <v>3.8461539894342422E-2</v>
      </c>
      <c r="I11" s="27">
        <v>0.3333333432674408</v>
      </c>
      <c r="J11" s="27">
        <v>0.4285714328289032</v>
      </c>
      <c r="K11" s="27">
        <v>0.5</v>
      </c>
      <c r="L11" s="27">
        <v>0.6428571343421936</v>
      </c>
      <c r="M11" s="27">
        <v>0.6428571343421936</v>
      </c>
      <c r="N11" s="27">
        <v>0.69999998807907104</v>
      </c>
      <c r="O11" s="27">
        <v>6.7796610295772552E-2</v>
      </c>
      <c r="P11" s="27">
        <v>0.3333333432674408</v>
      </c>
      <c r="Q11" s="27">
        <v>0.51351350545883179</v>
      </c>
      <c r="R11" s="27">
        <v>0.30769231915473938</v>
      </c>
      <c r="S11" s="1" t="s">
        <v>805</v>
      </c>
    </row>
    <row r="12" spans="1:19" x14ac:dyDescent="0.25">
      <c r="A12" s="1" t="s">
        <v>745</v>
      </c>
      <c r="B12" s="23">
        <v>7.0778069496154785</v>
      </c>
      <c r="C12" s="27">
        <v>0.32258063554763794</v>
      </c>
      <c r="D12" s="27">
        <v>0.35185185074806213</v>
      </c>
      <c r="E12" s="27">
        <v>0.60919541120529175</v>
      </c>
      <c r="F12" s="27">
        <v>0.85057473182678223</v>
      </c>
      <c r="G12" s="27">
        <v>0.1746031790971756</v>
      </c>
      <c r="H12" s="27">
        <v>0</v>
      </c>
      <c r="I12" s="27">
        <v>7.1428574621677399E-2</v>
      </c>
      <c r="J12" s="27">
        <v>0.1875</v>
      </c>
      <c r="K12" s="27">
        <v>0.2222222238779068</v>
      </c>
      <c r="L12" s="27">
        <v>0.3333333432674408</v>
      </c>
      <c r="M12" s="27">
        <v>0.25</v>
      </c>
      <c r="N12" s="27">
        <v>0.3333333432674408</v>
      </c>
      <c r="O12" s="27">
        <v>1.7543859779834747E-2</v>
      </c>
      <c r="P12" s="27">
        <v>0.60000002384185791</v>
      </c>
      <c r="Q12" s="27">
        <v>0.24324324727058411</v>
      </c>
      <c r="R12" s="27">
        <v>0.27777779102325439</v>
      </c>
      <c r="S12" s="1" t="s">
        <v>806</v>
      </c>
    </row>
    <row r="13" spans="1:19" x14ac:dyDescent="0.25">
      <c r="A13" s="1" t="s">
        <v>746</v>
      </c>
      <c r="B13" s="23">
        <v>6.0701837539672852</v>
      </c>
      <c r="C13" s="27">
        <v>0.45283019542694092</v>
      </c>
      <c r="D13" s="27">
        <v>0.51063829660415649</v>
      </c>
      <c r="E13" s="27">
        <v>0.65217393636703491</v>
      </c>
      <c r="F13" s="27">
        <v>0.84057968854904175</v>
      </c>
      <c r="G13" s="27">
        <v>0.1627907007932663</v>
      </c>
      <c r="H13" s="27">
        <v>0.11999999731779099</v>
      </c>
      <c r="I13" s="27">
        <v>9.0909093618392944E-2</v>
      </c>
      <c r="J13" s="27">
        <v>0.46153846383094788</v>
      </c>
      <c r="K13" s="27">
        <v>0.1428571492433548</v>
      </c>
      <c r="L13" s="27">
        <v>0.57142859697341919</v>
      </c>
      <c r="M13" s="27">
        <v>0.45161288976669312</v>
      </c>
      <c r="N13" s="27">
        <v>0.75</v>
      </c>
      <c r="O13" s="27">
        <v>0.10204081982374191</v>
      </c>
      <c r="P13" s="27">
        <v>0.55555558204650879</v>
      </c>
      <c r="Q13" s="27">
        <v>0.46428570151329041</v>
      </c>
      <c r="R13" s="27">
        <v>0.3125</v>
      </c>
      <c r="S13" s="1" t="s">
        <v>807</v>
      </c>
    </row>
    <row r="14" spans="1:19" x14ac:dyDescent="0.25">
      <c r="A14" s="1" t="s">
        <v>747</v>
      </c>
      <c r="B14" s="23">
        <v>7.0480260848999023</v>
      </c>
      <c r="C14" s="27">
        <v>0.3854166567325592</v>
      </c>
      <c r="D14" s="27">
        <v>0.42528736591339111</v>
      </c>
      <c r="E14" s="27">
        <v>0.64052289724349976</v>
      </c>
      <c r="F14" s="27">
        <v>0.95424836874008179</v>
      </c>
      <c r="G14" s="27">
        <v>0.19191919267177582</v>
      </c>
      <c r="H14" s="27">
        <v>0.28947368264198303</v>
      </c>
      <c r="I14" s="27">
        <v>0.1666666716337204</v>
      </c>
      <c r="J14" s="27">
        <v>0.35897436738014221</v>
      </c>
      <c r="K14" s="27">
        <v>0</v>
      </c>
      <c r="L14" s="27">
        <v>0.58333331346511841</v>
      </c>
      <c r="M14" s="27">
        <v>0.25454545021057129</v>
      </c>
      <c r="N14" s="27">
        <v>0.875</v>
      </c>
      <c r="O14" s="27">
        <v>5.3763441741466522E-2</v>
      </c>
      <c r="P14" s="27">
        <v>0.36000001430511475</v>
      </c>
      <c r="Q14" s="27">
        <v>0.35802468657493591</v>
      </c>
      <c r="R14" s="27">
        <v>0.16129031777381897</v>
      </c>
      <c r="S14" s="1" t="s">
        <v>807</v>
      </c>
    </row>
    <row r="15" spans="1:19" x14ac:dyDescent="0.25">
      <c r="A15" s="1" t="s">
        <v>748</v>
      </c>
      <c r="B15" s="23">
        <v>6.4266443252563477</v>
      </c>
      <c r="C15" s="27">
        <v>0.53968256711959839</v>
      </c>
      <c r="D15" s="27">
        <v>0.52941179275512695</v>
      </c>
      <c r="E15" s="27">
        <v>0.75423729419708252</v>
      </c>
      <c r="F15" s="27">
        <v>0.88983052968978882</v>
      </c>
      <c r="G15" s="27">
        <v>0.171875</v>
      </c>
      <c r="H15" s="27">
        <v>0.20000000298023224</v>
      </c>
      <c r="I15" s="27">
        <v>7.6923079788684845E-2</v>
      </c>
      <c r="J15" s="27">
        <v>0.38461539149284363</v>
      </c>
      <c r="K15" s="27">
        <v>0.5</v>
      </c>
      <c r="L15" s="27">
        <v>0.66666668653488159</v>
      </c>
      <c r="M15" s="27">
        <v>0.31034481525421143</v>
      </c>
      <c r="N15" s="27">
        <v>0.8125</v>
      </c>
      <c r="O15" s="27">
        <v>0.11864406615495682</v>
      </c>
      <c r="P15" s="27">
        <v>0.375</v>
      </c>
      <c r="Q15" s="27">
        <v>0.28985506296157837</v>
      </c>
      <c r="R15" s="27">
        <v>9.6774190664291382E-2</v>
      </c>
      <c r="S15" s="1" t="s">
        <v>808</v>
      </c>
    </row>
    <row r="16" spans="1:19" x14ac:dyDescent="0.25">
      <c r="A16" s="1" t="s">
        <v>749</v>
      </c>
      <c r="B16" s="23">
        <v>7.205073356628418</v>
      </c>
      <c r="C16" s="27">
        <v>0.40697672963142395</v>
      </c>
      <c r="D16" s="27">
        <v>0.46153846383094788</v>
      </c>
      <c r="E16" s="27">
        <v>0.73026317358016968</v>
      </c>
      <c r="F16" s="27">
        <v>0.90728479623794556</v>
      </c>
      <c r="G16" s="27">
        <v>0.15384615957736969</v>
      </c>
      <c r="H16" s="27">
        <v>0.12195122241973877</v>
      </c>
      <c r="I16" s="27">
        <v>0.15789473056793213</v>
      </c>
      <c r="J16" s="27">
        <v>0.35294118523597717</v>
      </c>
      <c r="K16" s="27">
        <v>0.3333333432674408</v>
      </c>
      <c r="L16" s="27">
        <v>0.40000000596046448</v>
      </c>
      <c r="M16" s="27">
        <v>0.18518517911434174</v>
      </c>
      <c r="N16" s="27">
        <v>0.71428573131561279</v>
      </c>
      <c r="O16" s="27">
        <v>2.4691358208656311E-2</v>
      </c>
      <c r="P16" s="27">
        <v>0.45161288976669312</v>
      </c>
      <c r="Q16" s="27">
        <v>0.31578946113586426</v>
      </c>
      <c r="R16" s="27">
        <v>0.11764705926179886</v>
      </c>
      <c r="S16" s="1" t="s">
        <v>809</v>
      </c>
    </row>
    <row r="17" spans="1:19" x14ac:dyDescent="0.25">
      <c r="A17" s="1" t="s">
        <v>750</v>
      </c>
      <c r="B17" s="23">
        <v>6.9812126159667969</v>
      </c>
      <c r="C17" s="27">
        <v>0.74853801727294922</v>
      </c>
      <c r="D17" s="27">
        <v>0.75301206111907959</v>
      </c>
      <c r="E17" s="27">
        <v>0.81609195470809937</v>
      </c>
      <c r="F17" s="27">
        <v>0.94252872467041016</v>
      </c>
      <c r="G17" s="27">
        <v>0.12883435189723969</v>
      </c>
      <c r="H17" s="27">
        <v>6.25E-2</v>
      </c>
      <c r="I17" s="27">
        <v>0.17647059261798859</v>
      </c>
      <c r="J17" s="27">
        <v>0.37777778506278992</v>
      </c>
      <c r="K17" s="27">
        <v>0.20000000298023224</v>
      </c>
      <c r="L17" s="27">
        <v>0.27272728085517883</v>
      </c>
      <c r="M17" s="27">
        <v>0.75757575035095215</v>
      </c>
      <c r="N17" s="27">
        <v>0.6428571343421936</v>
      </c>
      <c r="O17" s="27">
        <v>1.1764706112444401E-2</v>
      </c>
      <c r="P17" s="27">
        <v>0.42500001192092896</v>
      </c>
      <c r="Q17" s="27">
        <v>0.60000002384185791</v>
      </c>
      <c r="R17" s="27">
        <v>0.1627907007932663</v>
      </c>
      <c r="S17" s="1" t="s">
        <v>810</v>
      </c>
    </row>
    <row r="18" spans="1:19" x14ac:dyDescent="0.25">
      <c r="A18" s="1" t="s">
        <v>751</v>
      </c>
      <c r="B18" s="23">
        <v>7.0716447830200195</v>
      </c>
      <c r="C18" s="27">
        <v>0.43939393758773804</v>
      </c>
      <c r="D18" s="27">
        <v>0.6071428656578064</v>
      </c>
      <c r="E18" s="27">
        <v>0.62831860780715942</v>
      </c>
      <c r="F18" s="27">
        <v>0.84955751895904541</v>
      </c>
      <c r="G18" s="27">
        <v>0.27868852019309998</v>
      </c>
      <c r="H18" s="27">
        <v>3.3333335071802139E-2</v>
      </c>
      <c r="I18" s="27">
        <v>0.11999999731779099</v>
      </c>
      <c r="J18" s="27">
        <v>0.40000000596046448</v>
      </c>
      <c r="K18" s="27">
        <v>0.28571429848670959</v>
      </c>
      <c r="L18" s="27">
        <v>0.54545456171035767</v>
      </c>
      <c r="M18" s="27">
        <v>0.34375</v>
      </c>
      <c r="N18" s="27">
        <v>0.75</v>
      </c>
      <c r="O18" s="27">
        <v>1.6393441706895828E-2</v>
      </c>
      <c r="P18" s="27">
        <v>0.44999998807907104</v>
      </c>
      <c r="Q18" s="27">
        <v>0.3958333432674408</v>
      </c>
      <c r="R18" s="27">
        <v>0.1666666716337204</v>
      </c>
      <c r="S18" s="1" t="s">
        <v>810</v>
      </c>
    </row>
    <row r="19" spans="1:19" x14ac:dyDescent="0.25">
      <c r="A19" s="1" t="s">
        <v>752</v>
      </c>
      <c r="B19" s="23">
        <v>5.3225040435791016</v>
      </c>
      <c r="C19" s="27">
        <v>0.56666666269302368</v>
      </c>
      <c r="D19" s="27">
        <v>0.58823531866073608</v>
      </c>
      <c r="E19" s="27">
        <v>0.71698111295700073</v>
      </c>
      <c r="F19" s="27">
        <v>0.82242989540100098</v>
      </c>
      <c r="G19" s="27">
        <v>0.37999999523162842</v>
      </c>
      <c r="H19" s="27">
        <v>0</v>
      </c>
      <c r="I19" s="27">
        <v>0.3125</v>
      </c>
      <c r="J19" s="27">
        <v>0.3571428656578064</v>
      </c>
      <c r="K19" s="27">
        <v>0.625</v>
      </c>
      <c r="L19" s="27">
        <v>0.63636362552642822</v>
      </c>
      <c r="M19" s="27">
        <v>0.47999998927116394</v>
      </c>
      <c r="N19" s="27">
        <v>0.875</v>
      </c>
      <c r="O19" s="27">
        <v>0.19230769574642181</v>
      </c>
      <c r="P19" s="27">
        <v>0.3684210479259491</v>
      </c>
      <c r="Q19" s="27">
        <v>0.4464285671710968</v>
      </c>
      <c r="R19" s="27">
        <v>0.25806450843811035</v>
      </c>
      <c r="S19" s="1" t="s">
        <v>811</v>
      </c>
    </row>
    <row r="20" spans="1:19" x14ac:dyDescent="0.25">
      <c r="A20" s="1" t="s">
        <v>753</v>
      </c>
      <c r="B20" s="23">
        <v>7.3326668739318848</v>
      </c>
      <c r="C20" s="27">
        <v>0.31999999284744263</v>
      </c>
      <c r="D20" s="27">
        <v>0.56521737575531006</v>
      </c>
      <c r="E20" s="27">
        <v>0.71084338426589966</v>
      </c>
      <c r="F20" s="27">
        <v>0.86227542161941528</v>
      </c>
      <c r="G20" s="27">
        <v>0.10400000214576721</v>
      </c>
      <c r="H20" s="27">
        <v>0</v>
      </c>
      <c r="I20" s="27">
        <v>0.2380952388048172</v>
      </c>
      <c r="J20" s="27">
        <v>0.24390244483947754</v>
      </c>
      <c r="K20" s="27">
        <v>0.15384615957736969</v>
      </c>
      <c r="L20" s="27">
        <v>0.47058823704719543</v>
      </c>
      <c r="M20" s="27">
        <v>0.27906978130340576</v>
      </c>
      <c r="N20" s="27">
        <v>1</v>
      </c>
      <c r="O20" s="27">
        <v>8.6206896230578423E-3</v>
      </c>
      <c r="P20" s="27">
        <v>0.4583333432674408</v>
      </c>
      <c r="Q20" s="27">
        <v>0.30476191639900208</v>
      </c>
      <c r="R20" s="27">
        <v>0.21153846383094788</v>
      </c>
      <c r="S20" s="1" t="s">
        <v>812</v>
      </c>
    </row>
    <row r="21" spans="1:19" x14ac:dyDescent="0.25">
      <c r="A21" s="1" t="s">
        <v>754</v>
      </c>
      <c r="B21" s="23">
        <v>7.2271099090576172</v>
      </c>
      <c r="C21" s="27">
        <v>0.32499998807907104</v>
      </c>
      <c r="D21" s="27">
        <v>0.52054792642593384</v>
      </c>
      <c r="E21" s="27">
        <v>0.64800000190734863</v>
      </c>
      <c r="F21" s="27">
        <v>0.88095235824584961</v>
      </c>
      <c r="G21" s="27">
        <v>7.0588238537311554E-2</v>
      </c>
      <c r="H21" s="27">
        <v>3.3333335071802139E-2</v>
      </c>
      <c r="I21" s="27">
        <v>0</v>
      </c>
      <c r="J21" s="27">
        <v>0.3214285671710968</v>
      </c>
      <c r="K21" s="27">
        <v>7.6923079788684845E-2</v>
      </c>
      <c r="L21" s="27">
        <v>0.30769231915473938</v>
      </c>
      <c r="M21" s="27">
        <v>0.29411765933036804</v>
      </c>
      <c r="N21" s="27">
        <v>0.93333333730697632</v>
      </c>
      <c r="O21" s="27">
        <v>6.3291139900684357E-2</v>
      </c>
      <c r="P21" s="27">
        <v>0.47826087474822998</v>
      </c>
      <c r="Q21" s="27">
        <v>0.24657534062862396</v>
      </c>
      <c r="R21" s="27">
        <v>0.15151515603065491</v>
      </c>
      <c r="S21" s="1" t="s">
        <v>813</v>
      </c>
    </row>
    <row r="22" spans="1:19" x14ac:dyDescent="0.25">
      <c r="A22" s="1" t="s">
        <v>755</v>
      </c>
      <c r="B22" s="23">
        <v>7.2323427200317383</v>
      </c>
      <c r="C22" s="27">
        <v>0.37254902720451355</v>
      </c>
      <c r="D22" s="27">
        <v>0.47499999403953552</v>
      </c>
      <c r="E22" s="27">
        <v>0.49572649598121643</v>
      </c>
      <c r="F22" s="27">
        <v>0.85470086336135864</v>
      </c>
      <c r="G22" s="27">
        <v>0.11764705926179886</v>
      </c>
      <c r="H22" s="27">
        <v>0.13333334028720856</v>
      </c>
      <c r="I22" s="27">
        <v>0</v>
      </c>
      <c r="J22" s="27">
        <v>0.3333333432674408</v>
      </c>
      <c r="K22" s="27">
        <v>0.28571429848670959</v>
      </c>
      <c r="L22" s="27">
        <v>0.30000001192092896</v>
      </c>
      <c r="M22" s="27">
        <v>0.31818181276321411</v>
      </c>
      <c r="N22" s="27">
        <v>0.875</v>
      </c>
      <c r="O22" s="27">
        <v>6.3829787075519562E-2</v>
      </c>
      <c r="P22" s="27">
        <v>0.30303031206130981</v>
      </c>
      <c r="Q22" s="27">
        <v>0.30232557654380798</v>
      </c>
      <c r="R22" s="27">
        <v>0.17647059261798859</v>
      </c>
      <c r="S22" s="1" t="s">
        <v>814</v>
      </c>
    </row>
    <row r="23" spans="1:19" x14ac:dyDescent="0.25">
      <c r="A23" s="1" t="s">
        <v>756</v>
      </c>
      <c r="B23" s="23">
        <v>6.2401666641235352</v>
      </c>
      <c r="C23" s="27">
        <v>0.60294115543365479</v>
      </c>
      <c r="D23" s="27">
        <v>0.61452513933181763</v>
      </c>
      <c r="E23" s="27">
        <v>0.80566799640655518</v>
      </c>
      <c r="F23" s="27">
        <v>0.83400809764862061</v>
      </c>
      <c r="G23" s="27">
        <v>0.14000000059604645</v>
      </c>
      <c r="H23" s="27">
        <v>5.35714291036129E-2</v>
      </c>
      <c r="I23" s="27">
        <v>0.20689655840396881</v>
      </c>
      <c r="J23" s="27">
        <v>0.4166666567325592</v>
      </c>
      <c r="K23" s="27">
        <v>0.5</v>
      </c>
      <c r="L23" s="27">
        <v>0.76923078298568726</v>
      </c>
      <c r="M23" s="27">
        <v>0.62068963050842285</v>
      </c>
      <c r="N23" s="27">
        <v>0.875</v>
      </c>
      <c r="O23" s="27">
        <v>2.5510204955935478E-2</v>
      </c>
      <c r="P23" s="27">
        <v>0.5151515007019043</v>
      </c>
      <c r="Q23" s="27">
        <v>0.51428574323654175</v>
      </c>
      <c r="R23" s="27">
        <v>0.3214285671710968</v>
      </c>
      <c r="S23" s="1" t="s">
        <v>815</v>
      </c>
    </row>
    <row r="24" spans="1:19" x14ac:dyDescent="0.25">
      <c r="A24" s="1" t="s">
        <v>757</v>
      </c>
      <c r="B24" s="23">
        <v>7.109438419342041</v>
      </c>
      <c r="C24" s="27">
        <v>0.40425533056259155</v>
      </c>
      <c r="D24" s="27">
        <v>0.70588237047195435</v>
      </c>
      <c r="E24" s="27">
        <v>0.62616825103759766</v>
      </c>
      <c r="F24" s="27">
        <v>0.89719623327255249</v>
      </c>
      <c r="G24" s="27">
        <v>0.1702127605676651</v>
      </c>
      <c r="H24" s="27">
        <v>7.6923079788684845E-2</v>
      </c>
      <c r="I24" s="27">
        <v>0.68571430444717407</v>
      </c>
      <c r="J24" s="27">
        <v>0.29629629850387573</v>
      </c>
      <c r="K24" s="27">
        <v>0.28571429848670959</v>
      </c>
      <c r="L24" s="27">
        <v>0.36363637447357178</v>
      </c>
      <c r="M24" s="27">
        <v>0.28947368264198303</v>
      </c>
      <c r="N24" s="27">
        <v>0.58333331346511841</v>
      </c>
      <c r="O24" s="27">
        <v>5.4945055395364761E-2</v>
      </c>
      <c r="P24" s="27">
        <v>0.5</v>
      </c>
      <c r="Q24" s="27">
        <v>0.25287356972694397</v>
      </c>
      <c r="R24" s="27">
        <v>0.15625</v>
      </c>
      <c r="S24" s="1" t="s">
        <v>816</v>
      </c>
    </row>
    <row r="25" spans="1:19" x14ac:dyDescent="0.25">
      <c r="A25" s="1" t="s">
        <v>758</v>
      </c>
      <c r="B25" s="23">
        <v>6.8689446449279785</v>
      </c>
      <c r="C25" s="27">
        <v>0.44927537441253662</v>
      </c>
      <c r="D25" s="27">
        <v>0.640625</v>
      </c>
      <c r="E25" s="27">
        <v>0.74789917469024658</v>
      </c>
      <c r="F25" s="27">
        <v>0.89999997615814209</v>
      </c>
      <c r="G25" s="27">
        <v>0.22784809768199921</v>
      </c>
      <c r="H25" s="27">
        <v>0.1071428582072258</v>
      </c>
      <c r="I25" s="27">
        <v>0.45454546809196472</v>
      </c>
      <c r="J25" s="27">
        <v>0.2142857164144516</v>
      </c>
      <c r="K25" s="27">
        <v>0.2222222238779068</v>
      </c>
      <c r="L25" s="27">
        <v>0.53846156597137451</v>
      </c>
      <c r="M25" s="27">
        <v>0.5</v>
      </c>
      <c r="N25" s="27">
        <v>0.71428573131561279</v>
      </c>
      <c r="O25" s="27">
        <v>4.6875E-2</v>
      </c>
      <c r="P25" s="27">
        <v>0.36363637447357178</v>
      </c>
      <c r="Q25" s="27">
        <v>0.34782609343528748</v>
      </c>
      <c r="R25" s="27">
        <v>0.23529411852359772</v>
      </c>
      <c r="S25" s="1" t="s">
        <v>817</v>
      </c>
    </row>
    <row r="26" spans="1:19" x14ac:dyDescent="0.25">
      <c r="A26" s="1" t="s">
        <v>759</v>
      </c>
      <c r="B26" s="23">
        <v>6.7455615997314453</v>
      </c>
      <c r="C26" s="27">
        <v>0.40340909361839294</v>
      </c>
      <c r="D26" s="27">
        <v>0.4761904776096344</v>
      </c>
      <c r="E26" s="27">
        <v>0.79144382476806641</v>
      </c>
      <c r="F26" s="27">
        <v>0.8320000171661377</v>
      </c>
      <c r="G26" s="27">
        <v>0.14545454084873199</v>
      </c>
      <c r="H26" s="27">
        <v>0.28571429848670959</v>
      </c>
      <c r="I26" s="27">
        <v>0.380952388048172</v>
      </c>
      <c r="J26" s="27">
        <v>0.48571428656578064</v>
      </c>
      <c r="K26" s="27">
        <v>0.40000000596046448</v>
      </c>
      <c r="L26" s="27">
        <v>0.5</v>
      </c>
      <c r="M26" s="27">
        <v>0.4444444477558136</v>
      </c>
      <c r="N26" s="27">
        <v>0.8571428656578064</v>
      </c>
      <c r="O26" s="27">
        <v>3.0303031206130981E-2</v>
      </c>
      <c r="P26" s="27">
        <v>0.37837839126586914</v>
      </c>
      <c r="Q26" s="27">
        <v>0.37583893537521362</v>
      </c>
      <c r="R26" s="27">
        <v>0.1473684161901474</v>
      </c>
      <c r="S26" s="1" t="s">
        <v>817</v>
      </c>
    </row>
    <row r="27" spans="1:19" x14ac:dyDescent="0.25">
      <c r="A27" s="1" t="s">
        <v>760</v>
      </c>
      <c r="B27" s="23">
        <v>7.4326972961425781</v>
      </c>
      <c r="C27" s="27">
        <v>0.33750000596046448</v>
      </c>
      <c r="D27" s="27">
        <v>0.50684928894042969</v>
      </c>
      <c r="E27" s="27">
        <v>0.80645161867141724</v>
      </c>
      <c r="F27" s="27">
        <v>0.92741936445236206</v>
      </c>
      <c r="G27" s="27">
        <v>0.12987013161182404</v>
      </c>
      <c r="H27" s="27">
        <v>0.30769231915473938</v>
      </c>
      <c r="I27" s="27">
        <v>0</v>
      </c>
      <c r="J27" s="27">
        <v>0.35294118523597717</v>
      </c>
      <c r="K27" s="27">
        <v>0.28571429848670959</v>
      </c>
      <c r="L27" s="27">
        <v>0.4375</v>
      </c>
      <c r="M27" s="27">
        <v>0.3611111044883728</v>
      </c>
      <c r="N27" s="27">
        <v>0.91666668653488159</v>
      </c>
      <c r="O27" s="27">
        <v>1.2658228166401386E-2</v>
      </c>
      <c r="P27" s="27">
        <v>0.3125</v>
      </c>
      <c r="Q27" s="27">
        <v>0.3214285671710968</v>
      </c>
      <c r="R27" s="27">
        <v>0.1111111119389534</v>
      </c>
      <c r="S27" s="1" t="s">
        <v>818</v>
      </c>
    </row>
    <row r="28" spans="1:19" x14ac:dyDescent="0.25">
      <c r="A28" s="1" t="s">
        <v>761</v>
      </c>
      <c r="B28" s="23">
        <v>6.8090343475341797</v>
      </c>
      <c r="C28" s="27">
        <v>0.74175822734832764</v>
      </c>
      <c r="D28" s="27">
        <v>0.75862067937850952</v>
      </c>
      <c r="E28" s="27">
        <v>0.84699451923370361</v>
      </c>
      <c r="F28" s="27">
        <v>0.89071035385131836</v>
      </c>
      <c r="G28" s="27">
        <v>0.10112359374761581</v>
      </c>
      <c r="H28" s="27">
        <v>8.6956523358821869E-2</v>
      </c>
      <c r="I28" s="27">
        <v>0.23076923191547394</v>
      </c>
      <c r="J28" s="27">
        <v>0.5</v>
      </c>
      <c r="K28" s="27">
        <v>0.45454546809196472</v>
      </c>
      <c r="L28" s="27">
        <v>0.13333334028720856</v>
      </c>
      <c r="M28" s="27">
        <v>0.80434781312942505</v>
      </c>
      <c r="N28" s="27">
        <v>0.6428571343421936</v>
      </c>
      <c r="O28" s="27">
        <v>5.5865920148789883E-3</v>
      </c>
      <c r="P28" s="27">
        <v>0.3571428656578064</v>
      </c>
      <c r="Q28" s="27">
        <v>0.66666668653488159</v>
      </c>
      <c r="R28" s="27">
        <v>0.2142857164144516</v>
      </c>
      <c r="S28" s="1" t="s">
        <v>819</v>
      </c>
    </row>
    <row r="29" spans="1:19" x14ac:dyDescent="0.25">
      <c r="A29" s="1" t="s">
        <v>762</v>
      </c>
      <c r="B29" s="23">
        <v>7.215672492980957</v>
      </c>
      <c r="C29" s="27">
        <v>0.2896551787853241</v>
      </c>
      <c r="D29" s="27">
        <v>0.4065040647983551</v>
      </c>
      <c r="E29" s="27">
        <v>0.77777779102325439</v>
      </c>
      <c r="F29" s="27">
        <v>0.87111109495162964</v>
      </c>
      <c r="G29" s="27">
        <v>0.11851851642131805</v>
      </c>
      <c r="H29" s="27">
        <v>0.10526315867900848</v>
      </c>
      <c r="I29" s="27">
        <v>4.3478261679410934E-2</v>
      </c>
      <c r="J29" s="27">
        <v>0.3214285671710968</v>
      </c>
      <c r="K29" s="27">
        <v>0.2380952388048172</v>
      </c>
      <c r="L29" s="27">
        <v>0.30769231915473938</v>
      </c>
      <c r="M29" s="27">
        <v>0.58666664361953735</v>
      </c>
      <c r="N29" s="27">
        <v>0.69999998807907104</v>
      </c>
      <c r="O29" s="27">
        <v>3.8167938590049744E-2</v>
      </c>
      <c r="P29" s="27">
        <v>0.4444444477558136</v>
      </c>
      <c r="Q29" s="27">
        <v>0.29770991206169128</v>
      </c>
      <c r="R29" s="27">
        <v>7.5757578015327454E-2</v>
      </c>
      <c r="S29" s="1" t="s">
        <v>819</v>
      </c>
    </row>
    <row r="30" spans="1:19" x14ac:dyDescent="0.25">
      <c r="A30" s="1" t="s">
        <v>763</v>
      </c>
      <c r="B30" s="23">
        <v>7.480320930480957</v>
      </c>
      <c r="C30" s="27">
        <v>0.32786884903907776</v>
      </c>
      <c r="D30" s="27">
        <v>0.41999998688697815</v>
      </c>
      <c r="E30" s="27">
        <v>0.78217822313308716</v>
      </c>
      <c r="F30" s="27">
        <v>0.9100000262260437</v>
      </c>
      <c r="G30" s="27">
        <v>9.375E-2</v>
      </c>
      <c r="H30" s="27">
        <v>4.1666667908430099E-2</v>
      </c>
      <c r="I30" s="27">
        <v>5.55555559694767E-2</v>
      </c>
      <c r="J30" s="27">
        <v>0.1428571492433548</v>
      </c>
      <c r="K30" s="27">
        <v>0.4285714328289032</v>
      </c>
      <c r="L30" s="27">
        <v>0.5</v>
      </c>
      <c r="M30" s="27">
        <v>0.28571429848670959</v>
      </c>
      <c r="N30" s="27">
        <v>0.72222220897674561</v>
      </c>
      <c r="O30" s="27">
        <v>1.9230769947171211E-2</v>
      </c>
      <c r="P30" s="27">
        <v>0.380952388048172</v>
      </c>
      <c r="Q30" s="27">
        <v>0.34090909361839294</v>
      </c>
      <c r="R30" s="27">
        <v>9.5238097012042999E-2</v>
      </c>
      <c r="S30" s="1" t="s">
        <v>820</v>
      </c>
    </row>
    <row r="31" spans="1:19" x14ac:dyDescent="0.25">
      <c r="A31" s="1" t="s">
        <v>764</v>
      </c>
      <c r="B31" s="23">
        <v>6.5659599304199219</v>
      </c>
      <c r="C31" s="27">
        <v>0.53571426868438721</v>
      </c>
      <c r="D31" s="27">
        <v>0.66666668653488159</v>
      </c>
      <c r="E31" s="27">
        <v>0.54621851444244385</v>
      </c>
      <c r="F31" s="27">
        <v>0.875</v>
      </c>
      <c r="G31" s="27">
        <v>0.22580644488334656</v>
      </c>
      <c r="H31" s="27">
        <v>0.25925925374031067</v>
      </c>
      <c r="I31" s="27">
        <v>0.20000000298023224</v>
      </c>
      <c r="J31" s="27">
        <v>0.27777779102325439</v>
      </c>
      <c r="K31" s="27">
        <v>0.38461539149284363</v>
      </c>
      <c r="L31" s="27">
        <v>0.54545456171035767</v>
      </c>
      <c r="M31" s="27">
        <v>0.3333333432674408</v>
      </c>
      <c r="N31" s="27">
        <v>0.60000002384185791</v>
      </c>
      <c r="O31" s="27">
        <v>7.9999998211860657E-2</v>
      </c>
      <c r="P31" s="27">
        <v>0.5625</v>
      </c>
      <c r="Q31" s="27">
        <v>0.36363637447357178</v>
      </c>
      <c r="R31" s="27">
        <v>0.20000000298023224</v>
      </c>
      <c r="S31" s="1" t="s">
        <v>821</v>
      </c>
    </row>
    <row r="32" spans="1:19" x14ac:dyDescent="0.25">
      <c r="A32" s="1" t="s">
        <v>765</v>
      </c>
      <c r="B32" s="23">
        <v>7.6789913177490234</v>
      </c>
      <c r="C32" s="27">
        <v>0.30864197015762329</v>
      </c>
      <c r="D32" s="27">
        <v>0.68571430444717407</v>
      </c>
      <c r="E32" s="27">
        <v>0.73856210708618164</v>
      </c>
      <c r="F32" s="27">
        <v>0.90196079015731812</v>
      </c>
      <c r="G32" s="27">
        <v>0.1666666716337204</v>
      </c>
      <c r="H32" s="27">
        <v>0.32258063554763794</v>
      </c>
      <c r="I32" s="27">
        <v>6.25E-2</v>
      </c>
      <c r="J32" s="27">
        <v>0.2142857164144516</v>
      </c>
      <c r="K32" s="27">
        <v>0.20000000298023224</v>
      </c>
      <c r="L32" s="27">
        <v>0.4166666567325592</v>
      </c>
      <c r="M32" s="27">
        <v>0.26923078298568726</v>
      </c>
      <c r="N32" s="27">
        <v>0.8571428656578064</v>
      </c>
      <c r="O32" s="27">
        <v>2.6666667312383652E-2</v>
      </c>
      <c r="P32" s="27">
        <v>0.26923078298568726</v>
      </c>
      <c r="Q32" s="27">
        <v>0.19672131538391113</v>
      </c>
      <c r="R32" s="27">
        <v>0.1111111119389534</v>
      </c>
      <c r="S32" s="1" t="s">
        <v>822</v>
      </c>
    </row>
    <row r="33" spans="1:19" x14ac:dyDescent="0.25">
      <c r="A33" s="1" t="s">
        <v>766</v>
      </c>
      <c r="B33" s="23">
        <v>7.817354679107666</v>
      </c>
      <c r="C33" s="27">
        <v>0.22807016968727112</v>
      </c>
      <c r="D33" s="27">
        <v>0.55555558204650879</v>
      </c>
      <c r="E33" s="27">
        <v>0.60902255773544312</v>
      </c>
      <c r="F33" s="27">
        <v>0.89393937587738037</v>
      </c>
      <c r="G33" s="27">
        <v>7.5471699237823486E-2</v>
      </c>
      <c r="H33" s="27">
        <v>0.11538461595773697</v>
      </c>
      <c r="I33" s="27">
        <v>0</v>
      </c>
      <c r="J33" s="27">
        <v>0.13636364042758942</v>
      </c>
      <c r="K33" s="27">
        <v>0.2222222238779068</v>
      </c>
      <c r="L33" s="27">
        <v>0.25</v>
      </c>
      <c r="M33" s="27">
        <v>8.3333335816860199E-2</v>
      </c>
      <c r="N33" s="27">
        <v>1</v>
      </c>
      <c r="O33" s="27">
        <v>4.2553190141916275E-2</v>
      </c>
      <c r="P33" s="27">
        <v>0.26666668057441711</v>
      </c>
      <c r="Q33" s="27">
        <v>0.3333333432674408</v>
      </c>
      <c r="R33" s="27">
        <v>0.125</v>
      </c>
      <c r="S33" s="1" t="s">
        <v>823</v>
      </c>
    </row>
    <row r="34" spans="1:19" x14ac:dyDescent="0.25">
      <c r="A34" s="1" t="s">
        <v>767</v>
      </c>
      <c r="B34" s="23">
        <v>6.6145486831665039</v>
      </c>
      <c r="C34" s="27">
        <v>0.72307693958282471</v>
      </c>
      <c r="D34" s="27">
        <v>0.85000002384185791</v>
      </c>
      <c r="E34" s="27">
        <v>0.86206895112991333</v>
      </c>
      <c r="F34" s="27">
        <v>0.88505744934082031</v>
      </c>
      <c r="G34" s="27">
        <v>0.12962962687015533</v>
      </c>
      <c r="H34" s="27">
        <v>6.6666670143604279E-2</v>
      </c>
      <c r="I34" s="27">
        <v>0.5</v>
      </c>
      <c r="J34" s="27">
        <v>0.5</v>
      </c>
      <c r="K34" s="27">
        <v>0.375</v>
      </c>
      <c r="L34" s="27">
        <v>0.66666668653488159</v>
      </c>
      <c r="M34" s="27">
        <v>0.76086956262588501</v>
      </c>
      <c r="N34" s="27">
        <v>0.89999997615814209</v>
      </c>
      <c r="O34" s="27">
        <v>1.5625E-2</v>
      </c>
      <c r="P34" s="27">
        <v>0.40000000596046448</v>
      </c>
      <c r="Q34" s="27">
        <v>0.4523809552192688</v>
      </c>
      <c r="R34" s="27">
        <v>0.23529411852359772</v>
      </c>
      <c r="S34" s="1" t="s">
        <v>824</v>
      </c>
    </row>
    <row r="35" spans="1:19" x14ac:dyDescent="0.25">
      <c r="A35" s="1" t="s">
        <v>768</v>
      </c>
      <c r="B35" s="23">
        <v>7.2079977989196777</v>
      </c>
      <c r="C35" s="27">
        <v>0.34246575832366943</v>
      </c>
      <c r="D35" s="27">
        <v>0.60655736923217773</v>
      </c>
      <c r="E35" s="27">
        <v>0.5899999737739563</v>
      </c>
      <c r="F35" s="27">
        <v>0.88999998569488525</v>
      </c>
      <c r="G35" s="27">
        <v>0.28846153616905212</v>
      </c>
      <c r="H35" s="27">
        <v>3.8461539894342422E-2</v>
      </c>
      <c r="I35" s="27">
        <v>0.65909093618392944</v>
      </c>
      <c r="J35" s="27">
        <v>0.21739129722118378</v>
      </c>
      <c r="K35" s="27">
        <v>6.8965516984462738E-2</v>
      </c>
      <c r="L35" s="27">
        <v>0.5</v>
      </c>
      <c r="M35" s="27">
        <v>0.4761904776096344</v>
      </c>
      <c r="N35" s="27">
        <v>0.625</v>
      </c>
      <c r="O35" s="27">
        <v>1.4705882407724857E-2</v>
      </c>
      <c r="P35" s="27">
        <v>0.5</v>
      </c>
      <c r="Q35" s="27">
        <v>0.390625</v>
      </c>
      <c r="R35" s="27">
        <v>0.16216215491294861</v>
      </c>
      <c r="S35" s="1" t="s">
        <v>825</v>
      </c>
    </row>
    <row r="36" spans="1:19" x14ac:dyDescent="0.25">
      <c r="A36" s="1" t="s">
        <v>769</v>
      </c>
      <c r="B36" s="23">
        <v>6.6249294281005859</v>
      </c>
      <c r="C36" s="27">
        <v>0.57471263408660889</v>
      </c>
      <c r="D36" s="27">
        <v>0.57317072153091431</v>
      </c>
      <c r="E36" s="27">
        <v>0.75</v>
      </c>
      <c r="F36" s="27">
        <v>0.79310345649719238</v>
      </c>
      <c r="G36" s="27">
        <v>0.21686747670173645</v>
      </c>
      <c r="H36" s="27">
        <v>6.8965516984462738E-2</v>
      </c>
      <c r="I36" s="27">
        <v>0.27777779102325439</v>
      </c>
      <c r="J36" s="27">
        <v>0.37931033968925476</v>
      </c>
      <c r="K36" s="27">
        <v>0.53333336114883423</v>
      </c>
      <c r="L36" s="27">
        <v>0.71428573131561279</v>
      </c>
      <c r="M36" s="27">
        <v>0.52083331346511841</v>
      </c>
      <c r="N36" s="27">
        <v>0.47058823704719543</v>
      </c>
      <c r="O36" s="27">
        <v>6.0240965336561203E-2</v>
      </c>
      <c r="P36" s="27">
        <v>0.35897436738014221</v>
      </c>
      <c r="Q36" s="27">
        <v>0.34444445371627808</v>
      </c>
      <c r="R36" s="27">
        <v>9.3023255467414856E-2</v>
      </c>
      <c r="S36" s="1" t="s">
        <v>826</v>
      </c>
    </row>
    <row r="37" spans="1:19" x14ac:dyDescent="0.25">
      <c r="A37" s="1" t="s">
        <v>770</v>
      </c>
      <c r="B37" s="23">
        <v>7.6348581314086914</v>
      </c>
      <c r="C37" s="27">
        <v>0.69333332777023315</v>
      </c>
      <c r="D37" s="27">
        <v>0.82269501686096191</v>
      </c>
      <c r="E37" s="27">
        <v>0.79452055692672729</v>
      </c>
      <c r="F37" s="27">
        <v>0.91836732625961304</v>
      </c>
      <c r="G37" s="27">
        <v>4.7297298908233643E-2</v>
      </c>
      <c r="H37" s="27">
        <v>0</v>
      </c>
      <c r="I37" s="27">
        <v>0.25</v>
      </c>
      <c r="J37" s="27">
        <v>0.20689655840396881</v>
      </c>
      <c r="K37" s="27">
        <v>0.125</v>
      </c>
      <c r="L37" s="27">
        <v>8.3333335816860199E-2</v>
      </c>
      <c r="M37" s="27">
        <v>0.77777779102325439</v>
      </c>
      <c r="N37" s="27">
        <v>0.66666668653488159</v>
      </c>
      <c r="O37" s="27">
        <v>6.8027209490537643E-3</v>
      </c>
      <c r="P37" s="27">
        <v>0.3214285671710968</v>
      </c>
      <c r="Q37" s="27">
        <v>0.50617283582687378</v>
      </c>
      <c r="R37" s="27">
        <v>5.000000074505806E-2</v>
      </c>
      <c r="S37" s="1" t="s">
        <v>827</v>
      </c>
    </row>
    <row r="38" spans="1:19" x14ac:dyDescent="0.25">
      <c r="A38" s="1" t="s">
        <v>771</v>
      </c>
      <c r="B38" s="23">
        <v>7.6684970855712891</v>
      </c>
      <c r="C38" s="27">
        <v>0.30693069100379944</v>
      </c>
      <c r="D38" s="27">
        <v>0.6419752836227417</v>
      </c>
      <c r="E38" s="27">
        <v>0.56643354892730713</v>
      </c>
      <c r="F38" s="27">
        <v>0.8741258978843689</v>
      </c>
      <c r="G38" s="27">
        <v>0.17171716690063477</v>
      </c>
      <c r="H38" s="27">
        <v>3.9999999105930328E-2</v>
      </c>
      <c r="I38" s="27">
        <v>0.24137930572032928</v>
      </c>
      <c r="J38" s="27">
        <v>0.31999999284744263</v>
      </c>
      <c r="K38" s="27">
        <v>0.375</v>
      </c>
      <c r="L38" s="27">
        <v>0.4285714328289032</v>
      </c>
      <c r="M38" s="27">
        <v>0.34090909361839294</v>
      </c>
      <c r="N38" s="27">
        <v>0.66666668653488159</v>
      </c>
      <c r="O38" s="27">
        <v>5.3191490471363068E-2</v>
      </c>
      <c r="P38" s="27">
        <v>0.27272728085517883</v>
      </c>
      <c r="Q38" s="27">
        <v>0.25</v>
      </c>
      <c r="R38" s="27">
        <v>4.1666667908430099E-2</v>
      </c>
      <c r="S38" s="1" t="s">
        <v>828</v>
      </c>
    </row>
    <row r="39" spans="1:19" x14ac:dyDescent="0.25">
      <c r="A39" s="1" t="s">
        <v>772</v>
      </c>
      <c r="B39" s="23">
        <v>7.4935798645019531</v>
      </c>
      <c r="C39" s="27">
        <v>0.41818180680274963</v>
      </c>
      <c r="D39" s="27">
        <v>0.6086956262588501</v>
      </c>
      <c r="E39" s="27">
        <v>0.57446807622909546</v>
      </c>
      <c r="F39" s="27">
        <v>0.85106384754180908</v>
      </c>
      <c r="G39" s="27">
        <v>0.21153846383094788</v>
      </c>
      <c r="H39" s="27">
        <v>3.3333335071802139E-2</v>
      </c>
      <c r="I39" s="27">
        <v>7.1428574621677399E-2</v>
      </c>
      <c r="J39" s="27">
        <v>0.125</v>
      </c>
      <c r="K39" s="27">
        <v>0.125</v>
      </c>
      <c r="L39" s="27">
        <v>0.66666668653488159</v>
      </c>
      <c r="M39" s="27">
        <v>0.190476194024086</v>
      </c>
      <c r="N39" s="27">
        <v>0.81818181276321411</v>
      </c>
      <c r="O39" s="27">
        <v>4.0816325694322586E-2</v>
      </c>
      <c r="P39" s="27">
        <v>0.31818181276321411</v>
      </c>
      <c r="Q39" s="27">
        <v>0.3695652186870575</v>
      </c>
      <c r="R39" s="27">
        <v>7.4074074625968933E-2</v>
      </c>
      <c r="S39" s="1" t="s">
        <v>828</v>
      </c>
    </row>
    <row r="40" spans="1:19" x14ac:dyDescent="0.25">
      <c r="A40" s="1" t="s">
        <v>773</v>
      </c>
      <c r="B40" s="23">
        <v>7.7398900985717773</v>
      </c>
      <c r="C40" s="27">
        <v>0.328125</v>
      </c>
      <c r="D40" s="27">
        <v>0.49090909957885742</v>
      </c>
      <c r="E40" s="27">
        <v>0.50400000810623169</v>
      </c>
      <c r="F40" s="27">
        <v>0.93599998950958252</v>
      </c>
      <c r="G40" s="27">
        <v>5.0847455859184265E-2</v>
      </c>
      <c r="H40" s="27">
        <v>6.8181820213794708E-2</v>
      </c>
      <c r="I40" s="27">
        <v>0.17647059261798859</v>
      </c>
      <c r="J40" s="27">
        <v>0.25</v>
      </c>
      <c r="K40" s="27">
        <v>0.2222222238779068</v>
      </c>
      <c r="L40" s="27">
        <v>0.875</v>
      </c>
      <c r="M40" s="27">
        <v>0.1875</v>
      </c>
      <c r="N40" s="27">
        <v>0.80000001192092896</v>
      </c>
      <c r="O40" s="27">
        <v>5.000000074505806E-2</v>
      </c>
      <c r="P40" s="27">
        <v>0.28571429848670959</v>
      </c>
      <c r="Q40" s="27">
        <v>0.36170211434364319</v>
      </c>
      <c r="R40" s="27">
        <v>3.8461539894342422E-2</v>
      </c>
      <c r="S40" s="1" t="s">
        <v>829</v>
      </c>
    </row>
    <row r="41" spans="1:19" x14ac:dyDescent="0.25">
      <c r="A41" s="1" t="s">
        <v>774</v>
      </c>
      <c r="B41" s="23">
        <v>6.9250946044921875</v>
      </c>
      <c r="C41" s="27">
        <v>0.59677422046661377</v>
      </c>
      <c r="D41" s="27">
        <v>0.7804877758026123</v>
      </c>
      <c r="E41" s="27">
        <v>0.78740155696868896</v>
      </c>
      <c r="F41" s="27">
        <v>0.92125982046127319</v>
      </c>
      <c r="G41" s="27">
        <v>0.14173229038715363</v>
      </c>
      <c r="H41" s="27">
        <v>0</v>
      </c>
      <c r="I41" s="27">
        <v>0.27777779102325439</v>
      </c>
      <c r="J41" s="27">
        <v>0.46153846383094788</v>
      </c>
      <c r="K41" s="27">
        <v>0.38461539149284363</v>
      </c>
      <c r="L41" s="27">
        <v>0.53846156597137451</v>
      </c>
      <c r="M41" s="27">
        <v>0.73493975400924683</v>
      </c>
      <c r="N41" s="27">
        <v>0.8571428656578064</v>
      </c>
      <c r="O41" s="27">
        <v>4.724409431219101E-2</v>
      </c>
      <c r="P41" s="27">
        <v>0.3888888955116272</v>
      </c>
      <c r="Q41" s="27">
        <v>0.45689654350280762</v>
      </c>
      <c r="R41" s="27">
        <v>0.11428571492433548</v>
      </c>
      <c r="S41" s="1" t="s">
        <v>830</v>
      </c>
    </row>
    <row r="42" spans="1:19" x14ac:dyDescent="0.25">
      <c r="A42" s="1" t="s">
        <v>775</v>
      </c>
      <c r="B42" s="23">
        <v>6.972844123840332</v>
      </c>
      <c r="C42" s="27">
        <v>0.3333333432674408</v>
      </c>
      <c r="D42" s="27">
        <v>0.52307695150375366</v>
      </c>
      <c r="E42" s="27">
        <v>0.71942448616027832</v>
      </c>
      <c r="F42" s="27">
        <v>0.85611510276794434</v>
      </c>
      <c r="G42" s="27">
        <v>0.18518517911434174</v>
      </c>
      <c r="H42" s="27">
        <v>0.31818181276321411</v>
      </c>
      <c r="I42" s="27">
        <v>0.25925925374031067</v>
      </c>
      <c r="J42" s="27">
        <v>0.4761904776096344</v>
      </c>
      <c r="K42" s="27">
        <v>0.3333333432674408</v>
      </c>
      <c r="L42" s="27">
        <v>0</v>
      </c>
      <c r="M42" s="27">
        <v>0.3333333432674408</v>
      </c>
      <c r="N42" s="27">
        <v>0.80000001192092896</v>
      </c>
      <c r="O42" s="27">
        <v>7.6923079788684845E-2</v>
      </c>
      <c r="P42" s="27">
        <v>0.2222222238779068</v>
      </c>
      <c r="Q42" s="27">
        <v>0.19565217196941376</v>
      </c>
      <c r="R42" s="27">
        <v>0.17647059261798859</v>
      </c>
      <c r="S42" s="1" t="s">
        <v>831</v>
      </c>
    </row>
    <row r="43" spans="1:19" x14ac:dyDescent="0.25">
      <c r="A43" s="1" t="s">
        <v>776</v>
      </c>
      <c r="B43" s="23">
        <v>6.9573702812194824</v>
      </c>
      <c r="C43" s="27">
        <v>0.40740740299224854</v>
      </c>
      <c r="D43" s="27">
        <v>0.68181818723678589</v>
      </c>
      <c r="E43" s="27">
        <v>0.73584908246994019</v>
      </c>
      <c r="F43" s="27">
        <v>0.84905660152435303</v>
      </c>
      <c r="G43" s="27">
        <v>0.20370370149612427</v>
      </c>
      <c r="H43" s="27">
        <v>6.4516127109527588E-2</v>
      </c>
      <c r="I43" s="27">
        <v>9.0909093618392944E-2</v>
      </c>
      <c r="J43" s="27">
        <v>0.2142857164144516</v>
      </c>
      <c r="K43" s="27">
        <v>0.1111111119389534</v>
      </c>
      <c r="L43" s="27">
        <v>0.3333333432674408</v>
      </c>
      <c r="M43" s="27">
        <v>0.375</v>
      </c>
      <c r="N43" s="27">
        <v>0</v>
      </c>
      <c r="O43" s="27">
        <v>8.6956523358821869E-2</v>
      </c>
      <c r="P43" s="27">
        <v>0.3888888955116272</v>
      </c>
      <c r="Q43" s="27">
        <v>0.34285715222358704</v>
      </c>
      <c r="R43" s="27">
        <v>0.2222222238779068</v>
      </c>
      <c r="S43" s="1" t="s">
        <v>832</v>
      </c>
    </row>
    <row r="44" spans="1:19" x14ac:dyDescent="0.25">
      <c r="A44" s="1" t="s">
        <v>777</v>
      </c>
      <c r="B44" s="23">
        <v>7.0211725234985352</v>
      </c>
      <c r="C44" s="27">
        <v>0.4961240291595459</v>
      </c>
      <c r="D44" s="27">
        <v>0.61739128828048706</v>
      </c>
      <c r="E44" s="27">
        <v>0.73015874624252319</v>
      </c>
      <c r="F44" s="27">
        <v>0.91269838809967041</v>
      </c>
      <c r="G44" s="27">
        <v>8.0645158886909485E-2</v>
      </c>
      <c r="H44" s="27">
        <v>0</v>
      </c>
      <c r="I44" s="27">
        <v>5.55555559694767E-2</v>
      </c>
      <c r="J44" s="27">
        <v>0.3333333432674408</v>
      </c>
      <c r="K44" s="27">
        <v>0.5</v>
      </c>
      <c r="L44" s="27">
        <v>0.4166666567325592</v>
      </c>
      <c r="M44" s="27">
        <v>0.75</v>
      </c>
      <c r="N44" s="27">
        <v>0.76923078298568726</v>
      </c>
      <c r="O44" s="27">
        <v>3.1496062874794006E-2</v>
      </c>
      <c r="P44" s="27">
        <v>0.53333336114883423</v>
      </c>
      <c r="Q44" s="27">
        <v>0.49541285634040833</v>
      </c>
      <c r="R44" s="27">
        <v>0.125</v>
      </c>
      <c r="S44" s="1" t="s">
        <v>833</v>
      </c>
    </row>
    <row r="45" spans="1:19" x14ac:dyDescent="0.25">
      <c r="A45" s="1" t="s">
        <v>778</v>
      </c>
      <c r="B45" s="23">
        <v>6.5446844100952148</v>
      </c>
      <c r="C45" s="27">
        <v>0.3684210479259491</v>
      </c>
      <c r="D45" s="27">
        <v>0.59649121761322021</v>
      </c>
      <c r="E45" s="27">
        <v>0.56910568475723267</v>
      </c>
      <c r="F45" s="27">
        <v>0.91056913137435913</v>
      </c>
      <c r="G45" s="27">
        <v>0.34234234690666199</v>
      </c>
      <c r="H45" s="27">
        <v>6.8965516984462738E-2</v>
      </c>
      <c r="I45" s="27">
        <v>0.66666668653488159</v>
      </c>
      <c r="J45" s="27">
        <v>0.45454546809196472</v>
      </c>
      <c r="K45" s="27">
        <v>0.3333333432674408</v>
      </c>
      <c r="L45" s="27">
        <v>0.5</v>
      </c>
      <c r="M45" s="27">
        <v>0.34782609343528748</v>
      </c>
      <c r="N45" s="27">
        <v>0.92307692766189575</v>
      </c>
      <c r="O45" s="27">
        <v>3.125E-2</v>
      </c>
      <c r="P45" s="27">
        <v>0.84057968854904175</v>
      </c>
      <c r="Q45" s="27">
        <v>0.48717948794364929</v>
      </c>
      <c r="R45" s="27">
        <v>0.11627907305955887</v>
      </c>
      <c r="S45" s="1" t="s">
        <v>834</v>
      </c>
    </row>
    <row r="46" spans="1:19" x14ac:dyDescent="0.25">
      <c r="A46" s="1" t="s">
        <v>779</v>
      </c>
      <c r="B46" s="23">
        <v>6.8498077392578125</v>
      </c>
      <c r="C46" s="27">
        <v>0.296875</v>
      </c>
      <c r="D46" s="27">
        <v>0.49152541160583496</v>
      </c>
      <c r="E46" s="27">
        <v>0.59340661764144897</v>
      </c>
      <c r="F46" s="27">
        <v>0.90109890699386597</v>
      </c>
      <c r="G46" s="27">
        <v>0.13333334028720856</v>
      </c>
      <c r="H46" s="27">
        <v>0.19230769574642181</v>
      </c>
      <c r="I46" s="27">
        <v>0.1875</v>
      </c>
      <c r="J46" s="27">
        <v>0.36666667461395264</v>
      </c>
      <c r="K46" s="27">
        <v>8.3333335816860199E-2</v>
      </c>
      <c r="L46" s="27">
        <v>0.5</v>
      </c>
      <c r="M46" s="27">
        <v>0.35483869910240173</v>
      </c>
      <c r="N46" s="27">
        <v>0.8571428656578064</v>
      </c>
      <c r="O46" s="27">
        <v>8.196721225976944E-2</v>
      </c>
      <c r="P46" s="27">
        <v>0.54166668653488159</v>
      </c>
      <c r="Q46" s="27">
        <v>0.30769231915473938</v>
      </c>
      <c r="R46" s="27">
        <v>0.1666666716337204</v>
      </c>
      <c r="S46" s="1" t="s">
        <v>835</v>
      </c>
    </row>
    <row r="47" spans="1:19" x14ac:dyDescent="0.25">
      <c r="A47" s="1" t="s">
        <v>780</v>
      </c>
      <c r="B47" s="23">
        <v>6.0980100631713867</v>
      </c>
      <c r="C47" s="27">
        <v>0.34426230192184448</v>
      </c>
      <c r="D47" s="27">
        <v>0.50909090042114258</v>
      </c>
      <c r="E47" s="27">
        <v>0.71276593208312988</v>
      </c>
      <c r="F47" s="27">
        <v>0.82978725433349609</v>
      </c>
      <c r="G47" s="27">
        <v>0.18032786250114441</v>
      </c>
      <c r="H47" s="27">
        <v>0.13793103396892548</v>
      </c>
      <c r="I47" s="27">
        <v>0.28571429848670959</v>
      </c>
      <c r="J47" s="27">
        <v>0.43999999761581421</v>
      </c>
      <c r="K47" s="27">
        <v>0.20000000298023224</v>
      </c>
      <c r="L47" s="27">
        <v>0.45454546809196472</v>
      </c>
      <c r="M47" s="27">
        <v>0.4375</v>
      </c>
      <c r="N47" s="27">
        <v>0.90909093618392944</v>
      </c>
      <c r="O47" s="27">
        <v>0.12280701845884323</v>
      </c>
      <c r="P47" s="27">
        <v>0.58333331346511841</v>
      </c>
      <c r="Q47" s="27">
        <v>0.30769231915473938</v>
      </c>
      <c r="R47" s="27">
        <v>0.21052631735801697</v>
      </c>
      <c r="S47" s="1" t="s">
        <v>835</v>
      </c>
    </row>
    <row r="48" spans="1:19" x14ac:dyDescent="0.25">
      <c r="A48" s="1" t="s">
        <v>781</v>
      </c>
      <c r="B48" s="23">
        <v>7.0273342132568359</v>
      </c>
      <c r="C48" s="27">
        <v>0.5662650465965271</v>
      </c>
      <c r="D48" s="27">
        <v>0.64864861965179443</v>
      </c>
      <c r="E48" s="27">
        <v>0.81111109256744385</v>
      </c>
      <c r="F48" s="27">
        <v>0.8888888955116272</v>
      </c>
      <c r="G48" s="27">
        <v>6.0240965336561203E-2</v>
      </c>
      <c r="H48" s="27">
        <v>8.5714288055896759E-2</v>
      </c>
      <c r="I48" s="27">
        <v>0.2222222238779068</v>
      </c>
      <c r="J48" s="27">
        <v>0.40000000596046448</v>
      </c>
      <c r="K48" s="27">
        <v>0.25</v>
      </c>
      <c r="L48" s="27">
        <v>0.5</v>
      </c>
      <c r="M48" s="27">
        <v>0.67346936464309692</v>
      </c>
      <c r="N48" s="27">
        <v>0.83333331346511841</v>
      </c>
      <c r="O48" s="27">
        <v>3.6144576966762543E-2</v>
      </c>
      <c r="P48" s="27">
        <v>0.4285714328289032</v>
      </c>
      <c r="Q48" s="27">
        <v>0.43999999761581421</v>
      </c>
      <c r="R48" s="27">
        <v>6.6666670143604279E-2</v>
      </c>
      <c r="S48" s="1" t="s">
        <v>835</v>
      </c>
    </row>
    <row r="49" spans="1:19" x14ac:dyDescent="0.25">
      <c r="A49" s="1" t="s">
        <v>782</v>
      </c>
      <c r="B49" s="23">
        <v>6.7667512893676758</v>
      </c>
      <c r="C49" s="27">
        <v>0.65909093618392944</v>
      </c>
      <c r="D49" s="27">
        <v>0.73076921701431274</v>
      </c>
      <c r="E49" s="27">
        <v>0.82222223281860352</v>
      </c>
      <c r="F49" s="27">
        <v>0.89999997615814209</v>
      </c>
      <c r="G49" s="27">
        <v>0.1071428582072258</v>
      </c>
      <c r="H49" s="27">
        <v>3.8461539894342422E-2</v>
      </c>
      <c r="I49" s="27">
        <v>0.26315790414810181</v>
      </c>
      <c r="J49" s="27">
        <v>0.27272728085517883</v>
      </c>
      <c r="K49" s="27">
        <v>0</v>
      </c>
      <c r="L49" s="27">
        <v>0.4444444477558136</v>
      </c>
      <c r="M49" s="27">
        <v>0.6603773832321167</v>
      </c>
      <c r="N49" s="27">
        <v>0.81818181276321411</v>
      </c>
      <c r="O49" s="27">
        <v>5.7471264153718948E-2</v>
      </c>
      <c r="P49" s="27">
        <v>0.4285714328289032</v>
      </c>
      <c r="Q49" s="27">
        <v>0.41509434580802917</v>
      </c>
      <c r="R49" s="27">
        <v>0.18181818723678589</v>
      </c>
      <c r="S49" s="1" t="s">
        <v>835</v>
      </c>
    </row>
    <row r="50" spans="1:19" x14ac:dyDescent="0.25">
      <c r="A50" s="1" t="s">
        <v>783</v>
      </c>
      <c r="B50" s="23">
        <v>7.726618766784668</v>
      </c>
      <c r="C50" s="27">
        <v>0.25203251838684082</v>
      </c>
      <c r="D50" s="27">
        <v>0.45454546809196472</v>
      </c>
      <c r="E50" s="27">
        <v>0.5</v>
      </c>
      <c r="F50" s="27">
        <v>0.90217393636703491</v>
      </c>
      <c r="G50" s="27">
        <v>9.6774190664291382E-2</v>
      </c>
      <c r="H50" s="27">
        <v>5.2631579339504242E-2</v>
      </c>
      <c r="I50" s="27">
        <v>4.5454546809196472E-2</v>
      </c>
      <c r="J50" s="27">
        <v>0.29629629850387573</v>
      </c>
      <c r="K50" s="27">
        <v>0.3333333432674408</v>
      </c>
      <c r="L50" s="27">
        <v>0.5</v>
      </c>
      <c r="M50" s="27">
        <v>0.2199999988079071</v>
      </c>
      <c r="N50" s="27">
        <v>0.81818181276321411</v>
      </c>
      <c r="O50" s="27">
        <v>4.3103449046611786E-2</v>
      </c>
      <c r="P50" s="27">
        <v>0.18181818723678589</v>
      </c>
      <c r="Q50" s="27">
        <v>0.25714287161827087</v>
      </c>
      <c r="R50" s="27">
        <v>0.17777778208255768</v>
      </c>
      <c r="S50" s="1" t="s">
        <v>836</v>
      </c>
    </row>
    <row r="51" spans="1:19" x14ac:dyDescent="0.25">
      <c r="A51" s="1" t="s">
        <v>784</v>
      </c>
      <c r="B51" s="23">
        <v>6.9593768119812012</v>
      </c>
      <c r="C51" s="27">
        <v>0.42222222685813904</v>
      </c>
      <c r="D51" s="27">
        <v>0.62857145071029663</v>
      </c>
      <c r="E51" s="27">
        <v>0.609375</v>
      </c>
      <c r="F51" s="27">
        <v>0.859375</v>
      </c>
      <c r="G51" s="27">
        <v>0.26190477609634399</v>
      </c>
      <c r="H51" s="27">
        <v>0.2916666567325592</v>
      </c>
      <c r="I51" s="27">
        <v>0</v>
      </c>
      <c r="J51" s="27">
        <v>0.4117647111415863</v>
      </c>
      <c r="K51" s="27">
        <v>0.60000002384185791</v>
      </c>
      <c r="L51" s="27">
        <v>0.3333333432674408</v>
      </c>
      <c r="M51" s="27">
        <v>0.5</v>
      </c>
      <c r="N51" s="27">
        <v>0.8571428656578064</v>
      </c>
      <c r="O51" s="27">
        <v>4.5454546809196472E-2</v>
      </c>
      <c r="P51" s="27">
        <v>0.54545456171035767</v>
      </c>
      <c r="Q51" s="27">
        <v>0.46875</v>
      </c>
      <c r="R51" s="27">
        <v>0</v>
      </c>
      <c r="S51" s="1" t="s">
        <v>837</v>
      </c>
    </row>
    <row r="52" spans="1:19" x14ac:dyDescent="0.25">
      <c r="A52" s="1" t="s">
        <v>785</v>
      </c>
      <c r="B52" s="23">
        <v>7.2657680511474609</v>
      </c>
      <c r="C52" s="27">
        <v>0.48148149251937866</v>
      </c>
      <c r="D52" s="27">
        <v>0.46808511018753052</v>
      </c>
      <c r="E52" s="27">
        <v>0.70786517858505249</v>
      </c>
      <c r="F52" s="27">
        <v>0.88764047622680664</v>
      </c>
      <c r="G52" s="27">
        <v>8.510638028383255E-2</v>
      </c>
      <c r="H52" s="27">
        <v>6.8965516984462738E-2</v>
      </c>
      <c r="I52" s="27">
        <v>5.55555559694767E-2</v>
      </c>
      <c r="J52" s="27">
        <v>0.29629629850387573</v>
      </c>
      <c r="K52" s="27">
        <v>0.2222222238779068</v>
      </c>
      <c r="L52" s="27">
        <v>0.36363637447357178</v>
      </c>
      <c r="M52" s="27">
        <v>0.22727273404598236</v>
      </c>
      <c r="N52" s="27">
        <v>1</v>
      </c>
      <c r="O52" s="27">
        <v>1.9607843831181526E-2</v>
      </c>
      <c r="P52" s="27">
        <v>0.45454546809196472</v>
      </c>
      <c r="Q52" s="27">
        <v>0.41463413834571838</v>
      </c>
      <c r="R52" s="27">
        <v>8.3333335816860199E-2</v>
      </c>
      <c r="S52" s="1" t="s">
        <v>838</v>
      </c>
    </row>
    <row r="53" spans="1:19" x14ac:dyDescent="0.25">
      <c r="A53" s="1" t="s">
        <v>786</v>
      </c>
      <c r="B53" s="23">
        <v>6.3921575546264648</v>
      </c>
      <c r="C53" s="27">
        <v>0.42608696222305298</v>
      </c>
      <c r="D53" s="27">
        <v>0.6111111044883728</v>
      </c>
      <c r="E53" s="27">
        <v>0.66666668653488159</v>
      </c>
      <c r="F53" s="27">
        <v>0.82962960004806519</v>
      </c>
      <c r="G53" s="27">
        <v>0.21238937973976135</v>
      </c>
      <c r="H53" s="27">
        <v>0.15384615957736969</v>
      </c>
      <c r="I53" s="27">
        <v>0.26666668057441711</v>
      </c>
      <c r="J53" s="27">
        <v>0.35897436738014221</v>
      </c>
      <c r="K53" s="27">
        <v>0.3333333432674408</v>
      </c>
      <c r="L53" s="27">
        <v>0.5</v>
      </c>
      <c r="M53" s="27">
        <v>0.30000001192092896</v>
      </c>
      <c r="N53" s="27">
        <v>0.68000000715255737</v>
      </c>
      <c r="O53" s="27">
        <v>0.1160714253783226</v>
      </c>
      <c r="P53" s="27">
        <v>0.58064514398574829</v>
      </c>
      <c r="Q53" s="27">
        <v>0.32673266530036926</v>
      </c>
      <c r="R53" s="27">
        <v>0.10000000149011612</v>
      </c>
      <c r="S53" s="1" t="s">
        <v>839</v>
      </c>
    </row>
    <row r="54" spans="1:19" x14ac:dyDescent="0.25">
      <c r="A54" s="1" t="s">
        <v>787</v>
      </c>
      <c r="B54" s="23">
        <v>7.4627876281738281</v>
      </c>
      <c r="C54" s="27">
        <v>0.2222222238779068</v>
      </c>
      <c r="D54" s="27">
        <v>0.4637681245803833</v>
      </c>
      <c r="E54" s="27">
        <v>0.59166663885116577</v>
      </c>
      <c r="F54" s="27">
        <v>0.95833331346511841</v>
      </c>
      <c r="G54" s="27">
        <v>8.2191780209541321E-2</v>
      </c>
      <c r="H54" s="27">
        <v>3.5714287310838699E-2</v>
      </c>
      <c r="I54" s="27">
        <v>9.0909093618392944E-2</v>
      </c>
      <c r="J54" s="27">
        <v>0.22580644488334656</v>
      </c>
      <c r="K54" s="27">
        <v>0.75</v>
      </c>
      <c r="L54" s="27">
        <v>0.58333331346511841</v>
      </c>
      <c r="M54" s="27">
        <v>0.39024388790130615</v>
      </c>
      <c r="N54" s="27">
        <v>0.60000002384185791</v>
      </c>
      <c r="O54" s="27">
        <v>3.9999999105930328E-2</v>
      </c>
      <c r="P54" s="27">
        <v>0.43478259444236755</v>
      </c>
      <c r="Q54" s="27">
        <v>0.35526314377784729</v>
      </c>
      <c r="R54" s="27">
        <v>0.15625</v>
      </c>
      <c r="S54" s="1" t="s">
        <v>840</v>
      </c>
    </row>
    <row r="55" spans="1:19" x14ac:dyDescent="0.25">
      <c r="A55" s="1" t="s">
        <v>788</v>
      </c>
      <c r="B55" s="23">
        <v>6.8557233810424805</v>
      </c>
      <c r="C55" s="27">
        <v>0.60000002384185791</v>
      </c>
      <c r="D55" s="27">
        <v>0.53968256711959839</v>
      </c>
      <c r="E55" s="27">
        <v>0.78378379344940186</v>
      </c>
      <c r="F55" s="27">
        <v>0.90540540218353271</v>
      </c>
      <c r="G55" s="27">
        <v>0.11764705926179886</v>
      </c>
      <c r="H55" s="27">
        <v>0</v>
      </c>
      <c r="I55" s="27">
        <v>0.30000001192092896</v>
      </c>
      <c r="J55" s="27">
        <v>0.3571428656578064</v>
      </c>
      <c r="K55" s="27">
        <v>0.25</v>
      </c>
      <c r="L55" s="27">
        <v>0.66666668653488159</v>
      </c>
      <c r="M55" s="27">
        <v>0.73913043737411499</v>
      </c>
      <c r="N55" s="27">
        <v>0.83333331346511841</v>
      </c>
      <c r="O55" s="27">
        <v>1.587301678955555E-2</v>
      </c>
      <c r="P55" s="27">
        <v>0.40000000596046448</v>
      </c>
      <c r="Q55" s="27">
        <v>0.38297873735427856</v>
      </c>
      <c r="R55" s="27">
        <v>0.20000000298023224</v>
      </c>
      <c r="S55" s="1" t="s">
        <v>841</v>
      </c>
    </row>
    <row r="56" spans="1:19" x14ac:dyDescent="0.25">
      <c r="A56" s="1" t="s">
        <v>789</v>
      </c>
      <c r="B56" s="23">
        <v>6.8772401809692383</v>
      </c>
      <c r="C56" s="27">
        <v>0.77852350473403931</v>
      </c>
      <c r="D56" s="27">
        <v>0.84507042169570923</v>
      </c>
      <c r="E56" s="27">
        <v>0.87581700086593628</v>
      </c>
      <c r="F56" s="27">
        <v>0.89610391855239868</v>
      </c>
      <c r="G56" s="27">
        <v>9.0277776122093201E-2</v>
      </c>
      <c r="H56" s="27">
        <v>0</v>
      </c>
      <c r="I56" s="27">
        <v>0.40000000596046448</v>
      </c>
      <c r="J56" s="27">
        <v>0.5</v>
      </c>
      <c r="K56" s="27">
        <v>0.60000002384185791</v>
      </c>
      <c r="L56" s="27">
        <v>0.57142859697341919</v>
      </c>
      <c r="M56" s="27">
        <v>0.8403361439704895</v>
      </c>
      <c r="N56" s="27">
        <v>0.75</v>
      </c>
      <c r="O56" s="27">
        <v>6.7567569203674793E-3</v>
      </c>
      <c r="P56" s="27">
        <v>0.29411765933036804</v>
      </c>
      <c r="Q56" s="27">
        <v>0.40000000596046448</v>
      </c>
      <c r="R56" s="27">
        <v>0.2083333283662796</v>
      </c>
      <c r="S56" s="1" t="s">
        <v>842</v>
      </c>
    </row>
    <row r="57" spans="1:19" x14ac:dyDescent="0.25">
      <c r="A57" s="1" t="s">
        <v>790</v>
      </c>
      <c r="B57" s="23">
        <v>6.9133481979370117</v>
      </c>
      <c r="C57" s="27">
        <v>0.63120567798614502</v>
      </c>
      <c r="D57" s="27">
        <v>0.7265625</v>
      </c>
      <c r="E57" s="27">
        <v>0.82394367456436157</v>
      </c>
      <c r="F57" s="27">
        <v>0.95070421695709229</v>
      </c>
      <c r="G57" s="27">
        <v>5.2238807082176208E-2</v>
      </c>
      <c r="H57" s="27">
        <v>7.9999998211860657E-2</v>
      </c>
      <c r="I57" s="27">
        <v>0</v>
      </c>
      <c r="J57" s="27">
        <v>0.36363637447357178</v>
      </c>
      <c r="K57" s="27">
        <v>0.60000002384185791</v>
      </c>
      <c r="L57" s="27">
        <v>0.5</v>
      </c>
      <c r="M57" s="27">
        <v>0.7849462628364563</v>
      </c>
      <c r="N57" s="27">
        <v>0.875</v>
      </c>
      <c r="O57" s="27">
        <v>2.857142873108387E-2</v>
      </c>
      <c r="P57" s="27">
        <v>0.46666666865348816</v>
      </c>
      <c r="Q57" s="27">
        <v>0.5350877046585083</v>
      </c>
      <c r="R57" s="27">
        <v>0.15625</v>
      </c>
      <c r="S57" s="1" t="s">
        <v>843</v>
      </c>
    </row>
    <row r="58" spans="1:19" x14ac:dyDescent="0.25">
      <c r="A58" s="1" t="s">
        <v>791</v>
      </c>
      <c r="B58" s="23">
        <v>6.4957923889160156</v>
      </c>
      <c r="C58" s="27">
        <v>0.74374997615814209</v>
      </c>
      <c r="D58" s="27">
        <v>0.76510065793991089</v>
      </c>
      <c r="E58" s="27">
        <v>0.77777779102325439</v>
      </c>
      <c r="F58" s="27">
        <v>0.86419755220413208</v>
      </c>
      <c r="G58" s="27">
        <v>9.7402594983577728E-2</v>
      </c>
      <c r="H58" s="27">
        <v>4.8780485987663269E-2</v>
      </c>
      <c r="I58" s="27">
        <v>0.21052631735801697</v>
      </c>
      <c r="J58" s="27">
        <v>0.27777779102325439</v>
      </c>
      <c r="K58" s="27">
        <v>0.5</v>
      </c>
      <c r="L58" s="27">
        <v>0.3125</v>
      </c>
      <c r="M58" s="27">
        <v>0.5894736647605896</v>
      </c>
      <c r="N58" s="27">
        <v>0.72727274894714355</v>
      </c>
      <c r="O58" s="27">
        <v>4.430379718542099E-2</v>
      </c>
      <c r="P58" s="27">
        <v>0.5476190447807312</v>
      </c>
      <c r="Q58" s="27">
        <v>0.33070865273475647</v>
      </c>
      <c r="R58" s="27">
        <v>0.28571429848670959</v>
      </c>
      <c r="S58" s="1" t="s">
        <v>844</v>
      </c>
    </row>
    <row r="59" spans="1:19" x14ac:dyDescent="0.25">
      <c r="A59" s="1" t="s">
        <v>792</v>
      </c>
      <c r="B59" s="23">
        <v>6.6454315185546875</v>
      </c>
      <c r="C59" s="27">
        <v>0.5</v>
      </c>
      <c r="D59" s="27">
        <v>0.5476190447807312</v>
      </c>
      <c r="E59" s="27">
        <v>0.60606062412261963</v>
      </c>
      <c r="F59" s="27">
        <v>0.87878787517547607</v>
      </c>
      <c r="G59" s="27">
        <v>0.18000000715255737</v>
      </c>
      <c r="H59" s="27">
        <v>0.1666666716337204</v>
      </c>
      <c r="I59" s="27">
        <v>0.23529411852359772</v>
      </c>
      <c r="J59" s="27">
        <v>0.30000001192092896</v>
      </c>
      <c r="K59" s="27">
        <v>0.3333333432674408</v>
      </c>
      <c r="L59" s="27">
        <v>0.3333333432674408</v>
      </c>
      <c r="M59" s="27">
        <v>0.39130434393882751</v>
      </c>
      <c r="N59" s="27">
        <v>1</v>
      </c>
      <c r="O59" s="27">
        <v>6.5217390656471252E-2</v>
      </c>
      <c r="P59" s="27">
        <v>0.61538463830947876</v>
      </c>
      <c r="Q59" s="27">
        <v>0.41935482621192932</v>
      </c>
      <c r="R59" s="27">
        <v>0.1111111119389534</v>
      </c>
      <c r="S59" s="1" t="s">
        <v>845</v>
      </c>
    </row>
    <row r="60" spans="1:19" x14ac:dyDescent="0.25">
      <c r="A60" s="1" t="s">
        <v>793</v>
      </c>
      <c r="B60" s="23">
        <v>7.51239013671875</v>
      </c>
      <c r="C60" s="27">
        <v>0.41071429848670959</v>
      </c>
      <c r="D60" s="27">
        <v>0.50943398475646973</v>
      </c>
      <c r="E60" s="27">
        <v>0.49382716417312622</v>
      </c>
      <c r="F60" s="27">
        <v>0.90123456716537476</v>
      </c>
      <c r="G60" s="27">
        <v>9.0909093618392944E-2</v>
      </c>
      <c r="H60" s="27">
        <v>3.3333335071802139E-2</v>
      </c>
      <c r="I60" s="27">
        <v>0</v>
      </c>
      <c r="J60" s="27">
        <v>0.15000000596046448</v>
      </c>
      <c r="K60" s="27">
        <v>0</v>
      </c>
      <c r="L60" s="27">
        <v>0</v>
      </c>
      <c r="M60" s="27">
        <v>0.3125</v>
      </c>
      <c r="N60" s="27">
        <v>0.55555558204650879</v>
      </c>
      <c r="O60" s="27">
        <v>1.8181817606091499E-2</v>
      </c>
      <c r="P60" s="27">
        <v>0.4285714328289032</v>
      </c>
      <c r="Q60" s="27">
        <v>0.4285714328289032</v>
      </c>
      <c r="R60" s="27">
        <v>0.30000001192092896</v>
      </c>
      <c r="S60" s="1" t="s">
        <v>845</v>
      </c>
    </row>
    <row r="61" spans="1:19" x14ac:dyDescent="0.25">
      <c r="A61" s="1" t="s">
        <v>794</v>
      </c>
      <c r="B61" s="23">
        <v>6.8584556579589844</v>
      </c>
      <c r="C61" s="27">
        <v>0.42592594027519226</v>
      </c>
      <c r="D61" s="27">
        <v>0.57999998331069946</v>
      </c>
      <c r="E61" s="27">
        <v>0.69999998807907104</v>
      </c>
      <c r="F61" s="27">
        <v>0.81818181276321411</v>
      </c>
      <c r="G61" s="27">
        <v>0.25</v>
      </c>
      <c r="H61" s="27">
        <v>0.19230769574642181</v>
      </c>
      <c r="I61" s="27">
        <v>6.6666670143604279E-2</v>
      </c>
      <c r="J61" s="27">
        <v>0.3333333432674408</v>
      </c>
      <c r="K61" s="27">
        <v>0.5</v>
      </c>
      <c r="L61" s="27">
        <v>0.5</v>
      </c>
      <c r="M61" s="27">
        <v>0.4285714328289032</v>
      </c>
      <c r="N61" s="27">
        <v>0.8888888955116272</v>
      </c>
      <c r="O61" s="27">
        <v>5.8823529630899429E-2</v>
      </c>
      <c r="P61" s="27">
        <v>0.38461539149284363</v>
      </c>
      <c r="Q61" s="27">
        <v>0.34883719682693481</v>
      </c>
      <c r="R61" s="27">
        <v>6.6666670143604279E-2</v>
      </c>
      <c r="S61" s="1" t="s">
        <v>846</v>
      </c>
    </row>
    <row r="62" spans="1:19" x14ac:dyDescent="0.25">
      <c r="A62" s="1" t="s">
        <v>795</v>
      </c>
      <c r="B62" s="23">
        <v>7.0285806655883789</v>
      </c>
      <c r="C62" s="27">
        <v>0.66355139017105103</v>
      </c>
      <c r="D62" s="27">
        <v>0.67676764726638794</v>
      </c>
      <c r="E62" s="27">
        <v>0.74311923980712891</v>
      </c>
      <c r="F62" s="27">
        <v>0.87155961990356445</v>
      </c>
      <c r="G62" s="27">
        <v>8.4112152457237244E-2</v>
      </c>
      <c r="H62" s="27">
        <v>0</v>
      </c>
      <c r="I62" s="27">
        <v>0.28571429848670959</v>
      </c>
      <c r="J62" s="27">
        <v>0.21212121844291687</v>
      </c>
      <c r="K62" s="27">
        <v>0</v>
      </c>
      <c r="L62" s="27">
        <v>0.5</v>
      </c>
      <c r="M62" s="27">
        <v>0.61538463830947876</v>
      </c>
      <c r="N62" s="27">
        <v>0.38461539149284363</v>
      </c>
      <c r="O62" s="27">
        <v>2.7522936463356018E-2</v>
      </c>
      <c r="P62" s="27">
        <v>0.4285714328289032</v>
      </c>
      <c r="Q62" s="27">
        <v>0.37078651785850525</v>
      </c>
      <c r="R62" s="27">
        <v>0.2222222238779068</v>
      </c>
      <c r="S62" s="1" t="s">
        <v>847</v>
      </c>
    </row>
    <row r="63" spans="1:19" x14ac:dyDescent="0.25">
      <c r="A63" s="1" t="s">
        <v>796</v>
      </c>
      <c r="B63" s="23">
        <v>7.1208515167236328</v>
      </c>
      <c r="C63" s="27">
        <v>0.65497076511383057</v>
      </c>
      <c r="D63" s="27">
        <v>0.77272725105285645</v>
      </c>
      <c r="E63" s="27">
        <v>0.82485878467559814</v>
      </c>
      <c r="F63" s="27">
        <v>0.91525423526763916</v>
      </c>
      <c r="G63" s="27">
        <v>8.3333335816860199E-2</v>
      </c>
      <c r="H63" s="27">
        <v>0.1666666716337204</v>
      </c>
      <c r="I63" s="27">
        <v>0.47058823704719543</v>
      </c>
      <c r="J63" s="27">
        <v>0.30303031206130981</v>
      </c>
      <c r="K63" s="27">
        <v>0</v>
      </c>
      <c r="L63" s="27">
        <v>0.40000000596046448</v>
      </c>
      <c r="M63" s="27">
        <v>0.8017241358757019</v>
      </c>
      <c r="N63" s="27">
        <v>0.83333331346511841</v>
      </c>
      <c r="O63" s="27">
        <v>1.2121211737394333E-2</v>
      </c>
      <c r="P63" s="27">
        <v>0.17391304671764374</v>
      </c>
      <c r="Q63" s="27">
        <v>0.56643354892730713</v>
      </c>
      <c r="R63" s="27">
        <v>0.24242424964904785</v>
      </c>
      <c r="S63" s="1" t="s">
        <v>848</v>
      </c>
    </row>
    <row r="64" spans="1:19" x14ac:dyDescent="0.25">
      <c r="A64" s="4" t="s">
        <v>797</v>
      </c>
      <c r="B64" s="46">
        <v>6.7261457443237305</v>
      </c>
      <c r="C64" s="32">
        <v>0.3815789520740509</v>
      </c>
      <c r="D64" s="32">
        <v>0.46875</v>
      </c>
      <c r="E64" s="32">
        <v>0.707317054271698</v>
      </c>
      <c r="F64" s="32">
        <v>0.85365855693817139</v>
      </c>
      <c r="G64" s="32">
        <v>0.2361111044883728</v>
      </c>
      <c r="H64" s="32">
        <v>0.13636364042758942</v>
      </c>
      <c r="I64" s="32">
        <v>7.1428574621677399E-2</v>
      </c>
      <c r="J64" s="32">
        <v>0.52380955219268799</v>
      </c>
      <c r="K64" s="32">
        <v>0.40000000596046448</v>
      </c>
      <c r="L64" s="32">
        <v>0.71428573131561279</v>
      </c>
      <c r="M64" s="32">
        <v>0.25</v>
      </c>
      <c r="N64" s="32">
        <v>0.77777779102325439</v>
      </c>
      <c r="O64" s="32">
        <v>6.8493150174617767E-2</v>
      </c>
      <c r="P64" s="32">
        <v>0.43243244290351868</v>
      </c>
      <c r="Q64" s="32">
        <v>0.2800000011920929</v>
      </c>
      <c r="R64" s="32">
        <v>9.6774190664291382E-2</v>
      </c>
      <c r="S64" s="4" t="s">
        <v>849</v>
      </c>
    </row>
    <row r="66" spans="1:18" x14ac:dyDescent="0.25">
      <c r="A66" s="9" t="str">
        <f>'Tổng hợp'!A66</f>
        <v>Đồng Tháp</v>
      </c>
      <c r="B66" s="10">
        <f>SUMIF($A$2:$A$64,$A$66,B2:B64)</f>
        <v>7.2271099090576172</v>
      </c>
      <c r="C66" s="15">
        <f t="shared" ref="C66:R66" si="0">SUMIF($A$2:$A$64,$A$66,C2:C64)</f>
        <v>0.32499998807907104</v>
      </c>
      <c r="D66" s="15">
        <f t="shared" si="0"/>
        <v>0.52054792642593384</v>
      </c>
      <c r="E66" s="15">
        <f t="shared" si="0"/>
        <v>0.64800000190734863</v>
      </c>
      <c r="F66" s="15">
        <f t="shared" si="0"/>
        <v>0.88095235824584961</v>
      </c>
      <c r="G66" s="15">
        <f t="shared" si="0"/>
        <v>7.0588238537311554E-2</v>
      </c>
      <c r="H66" s="15">
        <f t="shared" si="0"/>
        <v>3.3333335071802139E-2</v>
      </c>
      <c r="I66" s="15">
        <f t="shared" si="0"/>
        <v>0</v>
      </c>
      <c r="J66" s="15">
        <f t="shared" si="0"/>
        <v>0.3214285671710968</v>
      </c>
      <c r="K66" s="15">
        <f t="shared" si="0"/>
        <v>7.6923079788684845E-2</v>
      </c>
      <c r="L66" s="15">
        <f t="shared" si="0"/>
        <v>0.30769231915473938</v>
      </c>
      <c r="M66" s="15">
        <f t="shared" si="0"/>
        <v>0.29411765933036804</v>
      </c>
      <c r="N66" s="15">
        <f t="shared" si="0"/>
        <v>0.93333333730697632</v>
      </c>
      <c r="O66" s="15">
        <f t="shared" si="0"/>
        <v>6.3291139900684357E-2</v>
      </c>
      <c r="P66" s="15">
        <f t="shared" si="0"/>
        <v>0.47826087474822998</v>
      </c>
      <c r="Q66" s="15">
        <f t="shared" si="0"/>
        <v>0.24657534062862396</v>
      </c>
      <c r="R66" s="15">
        <f t="shared" si="0"/>
        <v>0.15151515603065491</v>
      </c>
    </row>
    <row r="67" spans="1:18" x14ac:dyDescent="0.25">
      <c r="A67" s="6" t="s">
        <v>0</v>
      </c>
      <c r="B67" s="7">
        <f t="shared" ref="B67:R67" si="1">MIN(B2:B64)</f>
        <v>5.3225040435791016</v>
      </c>
      <c r="C67" s="16">
        <f t="shared" si="1"/>
        <v>0.2222222238779068</v>
      </c>
      <c r="D67" s="16">
        <f t="shared" si="1"/>
        <v>0.35185185074806213</v>
      </c>
      <c r="E67" s="16">
        <f t="shared" si="1"/>
        <v>0.49382716417312622</v>
      </c>
      <c r="F67" s="16">
        <f t="shared" si="1"/>
        <v>0.79310345649719238</v>
      </c>
      <c r="G67" s="16">
        <f t="shared" si="1"/>
        <v>1.666666753590107E-2</v>
      </c>
      <c r="H67" s="16">
        <f t="shared" si="1"/>
        <v>0</v>
      </c>
      <c r="I67" s="16">
        <f t="shared" si="1"/>
        <v>0</v>
      </c>
      <c r="J67" s="16">
        <f t="shared" si="1"/>
        <v>0.125</v>
      </c>
      <c r="K67" s="16">
        <f t="shared" si="1"/>
        <v>0</v>
      </c>
      <c r="L67" s="16">
        <f t="shared" si="1"/>
        <v>0</v>
      </c>
      <c r="M67" s="16">
        <f t="shared" si="1"/>
        <v>8.3333335816860199E-2</v>
      </c>
      <c r="N67" s="16">
        <f t="shared" si="1"/>
        <v>0</v>
      </c>
      <c r="O67" s="50">
        <f t="shared" si="1"/>
        <v>5.5865920148789883E-3</v>
      </c>
      <c r="P67" s="16">
        <f t="shared" si="1"/>
        <v>0.17391304671764374</v>
      </c>
      <c r="Q67" s="16">
        <f t="shared" si="1"/>
        <v>0.1875</v>
      </c>
      <c r="R67" s="16">
        <f t="shared" si="1"/>
        <v>0</v>
      </c>
    </row>
    <row r="68" spans="1:18" x14ac:dyDescent="0.25">
      <c r="A68" s="6" t="s">
        <v>1</v>
      </c>
      <c r="B68" s="7">
        <f t="shared" ref="B68:R68" si="2">MEDIAN(B2:B64)</f>
        <v>6.9812126159667969</v>
      </c>
      <c r="C68" s="16">
        <f t="shared" si="2"/>
        <v>0.42592594027519226</v>
      </c>
      <c r="D68" s="16">
        <f t="shared" si="2"/>
        <v>0.58823531866073608</v>
      </c>
      <c r="E68" s="16">
        <f t="shared" si="2"/>
        <v>0.71698111295700073</v>
      </c>
      <c r="F68" s="16">
        <f t="shared" si="2"/>
        <v>0.8888888955116272</v>
      </c>
      <c r="G68" s="16">
        <f t="shared" si="2"/>
        <v>0.14000000059604645</v>
      </c>
      <c r="H68" s="16">
        <f t="shared" si="2"/>
        <v>6.8181820213794708E-2</v>
      </c>
      <c r="I68" s="16">
        <f t="shared" si="2"/>
        <v>0.1875</v>
      </c>
      <c r="J68" s="16">
        <f t="shared" si="2"/>
        <v>0.3333333432674408</v>
      </c>
      <c r="K68" s="16">
        <f t="shared" si="2"/>
        <v>0.28571429848670959</v>
      </c>
      <c r="L68" s="16">
        <f t="shared" si="2"/>
        <v>0.47058823704719543</v>
      </c>
      <c r="M68" s="16">
        <f t="shared" si="2"/>
        <v>0.39024388790130615</v>
      </c>
      <c r="N68" s="16">
        <f t="shared" si="2"/>
        <v>0.80000001192092896</v>
      </c>
      <c r="O68" s="50">
        <f t="shared" si="2"/>
        <v>3.8167938590049744E-2</v>
      </c>
      <c r="P68" s="16">
        <f t="shared" si="2"/>
        <v>0.40000000596046448</v>
      </c>
      <c r="Q68" s="16">
        <f t="shared" si="2"/>
        <v>0.36250001192092896</v>
      </c>
      <c r="R68" s="16">
        <f t="shared" si="2"/>
        <v>0.16129031777381897</v>
      </c>
    </row>
    <row r="69" spans="1:18" x14ac:dyDescent="0.25">
      <c r="A69" s="6" t="s">
        <v>2</v>
      </c>
      <c r="B69" s="7">
        <f t="shared" ref="B69:R69" si="3">MAX(B2:B64)</f>
        <v>8.0234994888305664</v>
      </c>
      <c r="C69" s="16">
        <f t="shared" si="3"/>
        <v>0.80808079242706299</v>
      </c>
      <c r="D69" s="16">
        <f t="shared" si="3"/>
        <v>0.85000002384185791</v>
      </c>
      <c r="E69" s="16">
        <f t="shared" si="3"/>
        <v>0.88392859697341919</v>
      </c>
      <c r="F69" s="16">
        <f t="shared" si="3"/>
        <v>0.95833331346511841</v>
      </c>
      <c r="G69" s="16">
        <f t="shared" si="3"/>
        <v>0.37999999523162842</v>
      </c>
      <c r="H69" s="16">
        <f t="shared" si="3"/>
        <v>0.32258063554763794</v>
      </c>
      <c r="I69" s="16">
        <f t="shared" si="3"/>
        <v>0.68571430444717407</v>
      </c>
      <c r="J69" s="16">
        <f t="shared" si="3"/>
        <v>0.52380955219268799</v>
      </c>
      <c r="K69" s="16">
        <f t="shared" si="3"/>
        <v>0.75</v>
      </c>
      <c r="L69" s="16">
        <f t="shared" si="3"/>
        <v>0.875</v>
      </c>
      <c r="M69" s="16">
        <f t="shared" si="3"/>
        <v>0.8403361439704895</v>
      </c>
      <c r="N69" s="16">
        <f t="shared" si="3"/>
        <v>1</v>
      </c>
      <c r="O69" s="50">
        <f t="shared" si="3"/>
        <v>0.19230769574642181</v>
      </c>
      <c r="P69" s="16">
        <f t="shared" si="3"/>
        <v>0.84057968854904175</v>
      </c>
      <c r="Q69" s="16">
        <f t="shared" si="3"/>
        <v>0.8507462739944458</v>
      </c>
      <c r="R69" s="16">
        <f t="shared" si="3"/>
        <v>0.3214285671710968</v>
      </c>
    </row>
    <row r="70" spans="1:18" x14ac:dyDescent="0.25">
      <c r="A70" s="6" t="s">
        <v>3</v>
      </c>
      <c r="B70" s="8">
        <f>RANK(B66,B2:B64,0)</f>
        <v>19</v>
      </c>
      <c r="C70" s="8">
        <f>RANK(C66,C2:C64,1)</f>
        <v>11</v>
      </c>
      <c r="D70" s="8">
        <f t="shared" ref="D70:F70" si="4">RANK(D66,D2:D64,0)</f>
        <v>45</v>
      </c>
      <c r="E70" s="8">
        <f>RANK(E66,E2:E64,1)</f>
        <v>21</v>
      </c>
      <c r="F70" s="8">
        <f t="shared" si="4"/>
        <v>36</v>
      </c>
      <c r="G70" s="8">
        <f>RANK(G66,G2:G64,1)</f>
        <v>7</v>
      </c>
      <c r="H70" s="8">
        <f t="shared" ref="H70:R70" si="5">RANK(H66,H2:H64,1)</f>
        <v>13</v>
      </c>
      <c r="I70" s="8">
        <f t="shared" si="5"/>
        <v>1</v>
      </c>
      <c r="J70" s="8">
        <f t="shared" si="5"/>
        <v>30</v>
      </c>
      <c r="K70" s="8">
        <f t="shared" si="5"/>
        <v>8</v>
      </c>
      <c r="L70" s="8">
        <f t="shared" si="5"/>
        <v>12</v>
      </c>
      <c r="M70" s="8">
        <f t="shared" si="5"/>
        <v>17</v>
      </c>
      <c r="N70" s="8">
        <f t="shared" si="5"/>
        <v>58</v>
      </c>
      <c r="O70" s="8">
        <f t="shared" si="5"/>
        <v>50</v>
      </c>
      <c r="P70" s="8">
        <f t="shared" si="5"/>
        <v>46</v>
      </c>
      <c r="Q70" s="8">
        <f t="shared" si="5"/>
        <v>5</v>
      </c>
      <c r="R70" s="8">
        <f t="shared" si="5"/>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70"/>
  <sheetViews>
    <sheetView zoomScale="80" zoomScaleNormal="80" workbookViewId="0">
      <pane xSplit="2" ySplit="1" topLeftCell="G60" activePane="bottomRight" state="frozen"/>
      <selection pane="topRight" activeCell="C1" sqref="C1"/>
      <selection pane="bottomLeft" activeCell="A2" sqref="A2"/>
      <selection pane="bottomRight" activeCell="A67" sqref="A67"/>
    </sheetView>
  </sheetViews>
  <sheetFormatPr defaultColWidth="8.77734375" defaultRowHeight="13.2" x14ac:dyDescent="0.25"/>
  <cols>
    <col min="1" max="2" width="16.44140625" style="1" customWidth="1"/>
    <col min="3" max="3" width="28.33203125" style="1" customWidth="1"/>
    <col min="4" max="4" width="21.44140625" style="1" customWidth="1"/>
    <col min="5" max="5" width="20.33203125" style="1" customWidth="1"/>
    <col min="6" max="7" width="16.44140625" style="1" customWidth="1"/>
    <col min="8" max="8" width="19.6640625" style="1" customWidth="1"/>
    <col min="9" max="9" width="20.44140625" style="1" customWidth="1"/>
    <col min="10" max="11" width="16.44140625" style="1" customWidth="1"/>
    <col min="12" max="12" width="22.77734375" style="1" customWidth="1"/>
    <col min="13" max="13" width="23.33203125" style="1" customWidth="1"/>
    <col min="14" max="14" width="25.33203125" style="1" customWidth="1"/>
    <col min="15" max="16384" width="8.77734375" style="1"/>
  </cols>
  <sheetData>
    <row r="1" spans="1:14" ht="92.4" x14ac:dyDescent="0.25">
      <c r="A1" s="41" t="s">
        <v>4</v>
      </c>
      <c r="B1" s="42" t="s">
        <v>11</v>
      </c>
      <c r="C1" s="41" t="s">
        <v>96</v>
      </c>
      <c r="D1" s="41" t="s">
        <v>99</v>
      </c>
      <c r="E1" s="41" t="s">
        <v>98</v>
      </c>
      <c r="F1" s="41" t="s">
        <v>100</v>
      </c>
      <c r="G1" s="41" t="s">
        <v>101</v>
      </c>
      <c r="H1" s="41" t="s">
        <v>102</v>
      </c>
      <c r="I1" s="41" t="s">
        <v>103</v>
      </c>
      <c r="J1" s="41" t="s">
        <v>104</v>
      </c>
      <c r="K1" s="41" t="s">
        <v>105</v>
      </c>
      <c r="L1" s="41" t="s">
        <v>97</v>
      </c>
      <c r="M1" s="41" t="s">
        <v>106</v>
      </c>
      <c r="N1" s="26" t="s">
        <v>158</v>
      </c>
    </row>
    <row r="2" spans="1:14" x14ac:dyDescent="0.25">
      <c r="A2" s="1" t="s">
        <v>850</v>
      </c>
      <c r="B2" s="23">
        <v>4.8353128433227539</v>
      </c>
      <c r="C2" s="27">
        <v>0.76666665077209473</v>
      </c>
      <c r="D2" s="27">
        <v>0.65833336114883423</v>
      </c>
      <c r="E2" s="27">
        <v>0.38333332538604736</v>
      </c>
      <c r="F2" s="27">
        <v>0.6086956262588501</v>
      </c>
      <c r="G2" s="27">
        <v>0.43478259444236755</v>
      </c>
      <c r="H2" s="27">
        <v>0.30434781312942505</v>
      </c>
      <c r="I2" s="27">
        <v>0.10869564861059189</v>
      </c>
      <c r="J2" s="27">
        <v>0.32608696818351746</v>
      </c>
      <c r="K2" s="27">
        <v>0.5</v>
      </c>
      <c r="L2" s="27">
        <v>0.63793104887008667</v>
      </c>
      <c r="M2" s="27">
        <v>0.71962618827819824</v>
      </c>
      <c r="N2" s="1" t="s">
        <v>913</v>
      </c>
    </row>
    <row r="3" spans="1:14" x14ac:dyDescent="0.25">
      <c r="A3" s="1" t="s">
        <v>851</v>
      </c>
      <c r="B3" s="23">
        <v>6.9874782562255859</v>
      </c>
      <c r="C3" s="27">
        <v>0.82584267854690552</v>
      </c>
      <c r="D3" s="27">
        <v>0.46629214286804199</v>
      </c>
      <c r="E3" s="27">
        <v>0.43820226192474365</v>
      </c>
      <c r="F3" s="27">
        <v>0.39743590354919434</v>
      </c>
      <c r="G3" s="27">
        <v>0.41025641560554504</v>
      </c>
      <c r="H3" s="27">
        <v>0.11538461595773697</v>
      </c>
      <c r="I3" s="27">
        <v>6.4102567732334137E-2</v>
      </c>
      <c r="J3" s="27">
        <v>0.21794871985912323</v>
      </c>
      <c r="K3" s="27">
        <v>0.23076923191547394</v>
      </c>
      <c r="L3" s="27">
        <v>0.39393940567970276</v>
      </c>
      <c r="M3" s="27">
        <v>0.59146338701248169</v>
      </c>
      <c r="N3" s="1" t="s">
        <v>914</v>
      </c>
    </row>
    <row r="4" spans="1:14" x14ac:dyDescent="0.25">
      <c r="A4" s="1" t="s">
        <v>852</v>
      </c>
      <c r="B4" s="23">
        <v>7.3095316886901855</v>
      </c>
      <c r="C4" s="27">
        <v>0.8852459192276001</v>
      </c>
      <c r="D4" s="27">
        <v>0.45081967115402222</v>
      </c>
      <c r="E4" s="27">
        <v>0.27868852019309998</v>
      </c>
      <c r="F4" s="27">
        <v>0.56000000238418579</v>
      </c>
      <c r="G4" s="27">
        <v>0.2678571343421936</v>
      </c>
      <c r="H4" s="27">
        <v>7.9999998211860657E-2</v>
      </c>
      <c r="I4" s="27">
        <v>0.15999999642372131</v>
      </c>
      <c r="J4" s="27">
        <v>0.23999999463558197</v>
      </c>
      <c r="K4" s="27">
        <v>0.31999999284744263</v>
      </c>
      <c r="L4" s="27">
        <v>0.40677964687347412</v>
      </c>
      <c r="M4" s="27">
        <v>0.47933885455131531</v>
      </c>
      <c r="N4" s="1" t="s">
        <v>915</v>
      </c>
    </row>
    <row r="5" spans="1:14" x14ac:dyDescent="0.25">
      <c r="A5" s="1" t="s">
        <v>853</v>
      </c>
      <c r="B5" s="23">
        <v>6.2288970947265625</v>
      </c>
      <c r="C5" s="27">
        <v>0.76923078298568726</v>
      </c>
      <c r="D5" s="27">
        <v>0.49450549483299255</v>
      </c>
      <c r="E5" s="27">
        <v>0.43956044316291809</v>
      </c>
      <c r="F5" s="27">
        <v>0.4444444477558136</v>
      </c>
      <c r="G5" s="27">
        <v>0.29629629850387573</v>
      </c>
      <c r="H5" s="27">
        <v>0.29629629850387573</v>
      </c>
      <c r="I5" s="27">
        <v>7.4074074625968933E-2</v>
      </c>
      <c r="J5" s="27">
        <v>0.40740740299224854</v>
      </c>
      <c r="K5" s="27">
        <v>0.29629629850387573</v>
      </c>
      <c r="L5" s="27">
        <v>0.47126436233520508</v>
      </c>
      <c r="M5" s="27">
        <v>0.5662650465965271</v>
      </c>
      <c r="N5" s="1" t="s">
        <v>915</v>
      </c>
    </row>
    <row r="6" spans="1:14" x14ac:dyDescent="0.25">
      <c r="A6" s="1" t="s">
        <v>854</v>
      </c>
      <c r="B6" s="23">
        <v>4.1892790794372559</v>
      </c>
      <c r="C6" s="27">
        <v>0.8849557638168335</v>
      </c>
      <c r="D6" s="27">
        <v>0.78761059045791626</v>
      </c>
      <c r="E6" s="27">
        <v>0.21238937973976135</v>
      </c>
      <c r="F6" s="27">
        <v>0.43478259444236755</v>
      </c>
      <c r="G6" s="27">
        <v>0.34782609343528748</v>
      </c>
      <c r="H6" s="27">
        <v>0.34782609343528748</v>
      </c>
      <c r="I6" s="27">
        <v>0.17391304671764374</v>
      </c>
      <c r="J6" s="27">
        <v>0.43478259444236755</v>
      </c>
      <c r="K6" s="27">
        <v>0.56521737575531006</v>
      </c>
      <c r="L6" s="27">
        <v>0.84259259700775146</v>
      </c>
      <c r="M6" s="27">
        <v>0.9038461446762085</v>
      </c>
      <c r="N6" s="1" t="s">
        <v>916</v>
      </c>
    </row>
    <row r="7" spans="1:14" x14ac:dyDescent="0.25">
      <c r="A7" s="1" t="s">
        <v>855</v>
      </c>
      <c r="B7" s="23">
        <v>6.9332113265991211</v>
      </c>
      <c r="C7" s="27">
        <v>0.88819873332977295</v>
      </c>
      <c r="D7" s="27">
        <v>0.59006214141845703</v>
      </c>
      <c r="E7" s="27">
        <v>0.29192546010017395</v>
      </c>
      <c r="F7" s="27">
        <v>0.60000002384185791</v>
      </c>
      <c r="G7" s="27">
        <v>0.20000000298023224</v>
      </c>
      <c r="H7" s="27">
        <v>0.13333334028720856</v>
      </c>
      <c r="I7" s="27">
        <v>2.222222276031971E-2</v>
      </c>
      <c r="J7" s="27">
        <v>0.24444444477558136</v>
      </c>
      <c r="K7" s="27">
        <v>0.37777778506278992</v>
      </c>
      <c r="L7" s="27">
        <v>0.58709675073623657</v>
      </c>
      <c r="M7" s="27">
        <v>0.36184209585189819</v>
      </c>
      <c r="N7" s="1" t="s">
        <v>917</v>
      </c>
    </row>
    <row r="8" spans="1:14" x14ac:dyDescent="0.25">
      <c r="A8" s="1" t="s">
        <v>856</v>
      </c>
      <c r="B8" s="23">
        <v>6.6515092849731445</v>
      </c>
      <c r="C8" s="27">
        <v>0.84558820724487305</v>
      </c>
      <c r="D8" s="27">
        <v>0.66176468133926392</v>
      </c>
      <c r="E8" s="27">
        <v>0.22794117033481598</v>
      </c>
      <c r="F8" s="27">
        <v>0.32258063554763794</v>
      </c>
      <c r="G8" s="27">
        <v>0.32258063554763794</v>
      </c>
      <c r="H8" s="27">
        <v>0.16129031777381897</v>
      </c>
      <c r="I8" s="27">
        <v>6.4516127109527588E-2</v>
      </c>
      <c r="J8" s="27">
        <v>0.32258063554763794</v>
      </c>
      <c r="K8" s="27">
        <v>0.35483869910240173</v>
      </c>
      <c r="L8" s="27">
        <v>0.60150372982025146</v>
      </c>
      <c r="M8" s="27">
        <v>0.31007751822471619</v>
      </c>
      <c r="N8" s="1" t="s">
        <v>918</v>
      </c>
    </row>
    <row r="9" spans="1:14" x14ac:dyDescent="0.25">
      <c r="A9" s="1" t="s">
        <v>857</v>
      </c>
      <c r="B9" s="23">
        <v>7.3582186698913574</v>
      </c>
      <c r="C9" s="27">
        <v>0.8571428656578064</v>
      </c>
      <c r="D9" s="27">
        <v>0.4365079402923584</v>
      </c>
      <c r="E9" s="27">
        <v>0.3333333432674408</v>
      </c>
      <c r="F9" s="27">
        <v>0.28947368264198303</v>
      </c>
      <c r="G9" s="27">
        <v>0.18421052396297455</v>
      </c>
      <c r="H9" s="27">
        <v>0.18421052396297455</v>
      </c>
      <c r="I9" s="27">
        <v>0.10526315867900848</v>
      </c>
      <c r="J9" s="27">
        <v>0.21052631735801697</v>
      </c>
      <c r="K9" s="27">
        <v>0.18421052396297455</v>
      </c>
      <c r="L9" s="27">
        <v>0.48333331942558289</v>
      </c>
      <c r="M9" s="27">
        <v>0.63478261232376099</v>
      </c>
      <c r="N9" s="1" t="s">
        <v>919</v>
      </c>
    </row>
    <row r="10" spans="1:14" x14ac:dyDescent="0.25">
      <c r="A10" s="1" t="s">
        <v>858</v>
      </c>
      <c r="B10" s="23">
        <v>6.0676784515380859</v>
      </c>
      <c r="C10" s="27">
        <v>0.73972600698471069</v>
      </c>
      <c r="D10" s="27">
        <v>0.43835616111755371</v>
      </c>
      <c r="E10" s="27">
        <v>0.27397260069847107</v>
      </c>
      <c r="F10" s="27">
        <v>0.68421053886413574</v>
      </c>
      <c r="G10" s="27">
        <v>0.39473685622215271</v>
      </c>
      <c r="H10" s="27">
        <v>0.23684211075305939</v>
      </c>
      <c r="I10" s="27">
        <v>0.1315789520740509</v>
      </c>
      <c r="J10" s="27">
        <v>0.42105263471603394</v>
      </c>
      <c r="K10" s="27">
        <v>0.34210526943206787</v>
      </c>
      <c r="L10" s="27">
        <v>0.53608244657516479</v>
      </c>
      <c r="M10" s="27">
        <v>0.57777780294418335</v>
      </c>
      <c r="N10" s="1" t="s">
        <v>920</v>
      </c>
    </row>
    <row r="11" spans="1:14" x14ac:dyDescent="0.25">
      <c r="A11" s="1" t="s">
        <v>859</v>
      </c>
      <c r="B11" s="23">
        <v>5.1024999618530273</v>
      </c>
      <c r="C11" s="27">
        <v>0.82417583465576172</v>
      </c>
      <c r="D11" s="27">
        <v>0.65934067964553833</v>
      </c>
      <c r="E11" s="27">
        <v>0.31868132948875427</v>
      </c>
      <c r="F11" s="27">
        <v>0.68000000715255737</v>
      </c>
      <c r="G11" s="27">
        <v>0.47999998927116394</v>
      </c>
      <c r="H11" s="27">
        <v>0.31999999284744263</v>
      </c>
      <c r="I11" s="27">
        <v>0.15999999642372131</v>
      </c>
      <c r="J11" s="27">
        <v>0.2800000011920929</v>
      </c>
      <c r="K11" s="27">
        <v>0.40000000596046448</v>
      </c>
      <c r="L11" s="27">
        <v>0.59302324056625366</v>
      </c>
      <c r="M11" s="27">
        <v>0.68831169605255127</v>
      </c>
      <c r="N11" s="1" t="s">
        <v>920</v>
      </c>
    </row>
    <row r="12" spans="1:14" x14ac:dyDescent="0.25">
      <c r="A12" s="1" t="s">
        <v>860</v>
      </c>
      <c r="B12" s="23">
        <v>7.2701249122619629</v>
      </c>
      <c r="C12" s="27">
        <v>0.80219781398773193</v>
      </c>
      <c r="D12" s="27">
        <v>0.39560440182685852</v>
      </c>
      <c r="E12" s="27">
        <v>0.31868132948875427</v>
      </c>
      <c r="F12" s="27">
        <v>0.4444444477558136</v>
      </c>
      <c r="G12" s="27">
        <v>0.29629629850387573</v>
      </c>
      <c r="H12" s="27">
        <v>0.2222222238779068</v>
      </c>
      <c r="I12" s="27">
        <v>7.4074074625968933E-2</v>
      </c>
      <c r="J12" s="27">
        <v>0.25925925374031067</v>
      </c>
      <c r="K12" s="27">
        <v>0.25925925374031067</v>
      </c>
      <c r="L12" s="27">
        <v>0.3571428656578064</v>
      </c>
      <c r="M12" s="27">
        <v>0.56666666269302368</v>
      </c>
      <c r="N12" s="1" t="s">
        <v>921</v>
      </c>
    </row>
    <row r="13" spans="1:14" x14ac:dyDescent="0.25">
      <c r="A13" s="1" t="s">
        <v>861</v>
      </c>
      <c r="B13" s="23">
        <v>6.486076831817627</v>
      </c>
      <c r="C13" s="27">
        <v>0.66666668653488159</v>
      </c>
      <c r="D13" s="27">
        <v>0.45555555820465088</v>
      </c>
      <c r="E13" s="27">
        <v>0.32222223281860352</v>
      </c>
      <c r="F13" s="27">
        <v>0.29629629850387573</v>
      </c>
      <c r="G13" s="27">
        <v>0.3333333432674408</v>
      </c>
      <c r="H13" s="27">
        <v>0.2222222238779068</v>
      </c>
      <c r="I13" s="27">
        <v>0</v>
      </c>
      <c r="J13" s="27">
        <v>0.14814814925193787</v>
      </c>
      <c r="K13" s="27">
        <v>0.25925925374031067</v>
      </c>
      <c r="L13" s="27">
        <v>0.5</v>
      </c>
      <c r="M13" s="27">
        <v>0.87999999523162842</v>
      </c>
      <c r="N13" s="1" t="s">
        <v>922</v>
      </c>
    </row>
    <row r="14" spans="1:14" x14ac:dyDescent="0.25">
      <c r="A14" s="1" t="s">
        <v>862</v>
      </c>
      <c r="B14" s="23">
        <v>6.1382031440734863</v>
      </c>
      <c r="C14" s="27">
        <v>0.83125001192092896</v>
      </c>
      <c r="D14" s="27">
        <v>0.58749997615814209</v>
      </c>
      <c r="E14" s="27">
        <v>0.32499998807907104</v>
      </c>
      <c r="F14" s="27">
        <v>0.47058823704719543</v>
      </c>
      <c r="G14" s="27">
        <v>0.27450981736183167</v>
      </c>
      <c r="H14" s="27">
        <v>0.21568627655506134</v>
      </c>
      <c r="I14" s="27">
        <v>7.8431375324726105E-2</v>
      </c>
      <c r="J14" s="27">
        <v>0.29411765933036804</v>
      </c>
      <c r="K14" s="27">
        <v>0.43137255311012268</v>
      </c>
      <c r="L14" s="27">
        <v>0.50657892227172852</v>
      </c>
      <c r="M14" s="27">
        <v>0.65034967660903931</v>
      </c>
      <c r="N14" s="1" t="s">
        <v>922</v>
      </c>
    </row>
    <row r="15" spans="1:14" x14ac:dyDescent="0.25">
      <c r="A15" s="1" t="s">
        <v>863</v>
      </c>
      <c r="B15" s="23">
        <v>5.3985781669616699</v>
      </c>
      <c r="C15" s="27">
        <v>0.82926827669143677</v>
      </c>
      <c r="D15" s="27">
        <v>0.73170733451843262</v>
      </c>
      <c r="E15" s="27">
        <v>0.31707316637039185</v>
      </c>
      <c r="F15" s="27">
        <v>0.3888888955116272</v>
      </c>
      <c r="G15" s="27">
        <v>0.3055555522441864</v>
      </c>
      <c r="H15" s="27">
        <v>0.3333333432674408</v>
      </c>
      <c r="I15" s="27">
        <v>0.2222222238779068</v>
      </c>
      <c r="J15" s="27">
        <v>0.1944444477558136</v>
      </c>
      <c r="K15" s="27">
        <v>0.4166666567325592</v>
      </c>
      <c r="L15" s="27">
        <v>0.72649574279785156</v>
      </c>
      <c r="M15" s="27">
        <v>0.5</v>
      </c>
      <c r="N15" s="1" t="s">
        <v>923</v>
      </c>
    </row>
    <row r="16" spans="1:14" x14ac:dyDescent="0.25">
      <c r="A16" s="1" t="s">
        <v>864</v>
      </c>
      <c r="B16" s="23">
        <v>6.4170980453491211</v>
      </c>
      <c r="C16" s="27">
        <v>0.88461536169052124</v>
      </c>
      <c r="D16" s="27">
        <v>0.56410259008407593</v>
      </c>
      <c r="E16" s="27">
        <v>0.37820512056350708</v>
      </c>
      <c r="F16" s="27">
        <v>0.42592594027519226</v>
      </c>
      <c r="G16" s="27">
        <v>0.37037035822868347</v>
      </c>
      <c r="H16" s="27">
        <v>0.14814814925193787</v>
      </c>
      <c r="I16" s="27">
        <v>7.4074074625968933E-2</v>
      </c>
      <c r="J16" s="27">
        <v>0.3333333432674408</v>
      </c>
      <c r="K16" s="27">
        <v>0.3333333432674408</v>
      </c>
      <c r="L16" s="27">
        <v>0.55147057771682739</v>
      </c>
      <c r="M16" s="27">
        <v>0.54961830377578735</v>
      </c>
      <c r="N16" s="1" t="s">
        <v>924</v>
      </c>
    </row>
    <row r="17" spans="1:14" x14ac:dyDescent="0.25">
      <c r="A17" s="1" t="s">
        <v>865</v>
      </c>
      <c r="B17" s="23">
        <v>5.2286396026611328</v>
      </c>
      <c r="C17" s="27">
        <v>0.88068181276321411</v>
      </c>
      <c r="D17" s="27">
        <v>0.80113637447357178</v>
      </c>
      <c r="E17" s="27">
        <v>0.38068181276321411</v>
      </c>
      <c r="F17" s="27">
        <v>0.6268656849861145</v>
      </c>
      <c r="G17" s="27">
        <v>0.23880596458911896</v>
      </c>
      <c r="H17" s="27">
        <v>0.20895522832870483</v>
      </c>
      <c r="I17" s="27">
        <v>0.13432836532592773</v>
      </c>
      <c r="J17" s="27">
        <v>0.16417910158634186</v>
      </c>
      <c r="K17" s="27">
        <v>0.26865673065185547</v>
      </c>
      <c r="L17" s="27">
        <v>0.72514617443084717</v>
      </c>
      <c r="M17" s="27">
        <v>0.74418604373931885</v>
      </c>
      <c r="N17" s="1" t="s">
        <v>925</v>
      </c>
    </row>
    <row r="18" spans="1:14" x14ac:dyDescent="0.25">
      <c r="A18" s="1" t="s">
        <v>866</v>
      </c>
      <c r="B18" s="23">
        <v>6.0442218780517578</v>
      </c>
      <c r="C18" s="27">
        <v>0.89473682641983032</v>
      </c>
      <c r="D18" s="27">
        <v>0.55263155698776245</v>
      </c>
      <c r="E18" s="27">
        <v>0.4649122953414917</v>
      </c>
      <c r="F18" s="27">
        <v>0.61538463830947876</v>
      </c>
      <c r="G18" s="27">
        <v>0.36538460850715637</v>
      </c>
      <c r="H18" s="27">
        <v>0.19230769574642181</v>
      </c>
      <c r="I18" s="27">
        <v>0.19230769574642181</v>
      </c>
      <c r="J18" s="27">
        <v>0.3461538553237915</v>
      </c>
      <c r="K18" s="27">
        <v>0.26923078298568726</v>
      </c>
      <c r="L18" s="27">
        <v>0.49038460850715637</v>
      </c>
      <c r="M18" s="27">
        <v>0.57692307233810425</v>
      </c>
      <c r="N18" s="1" t="s">
        <v>925</v>
      </c>
    </row>
    <row r="19" spans="1:14" x14ac:dyDescent="0.25">
      <c r="A19" s="1" t="s">
        <v>867</v>
      </c>
      <c r="B19" s="23">
        <v>4.2896738052368164</v>
      </c>
      <c r="C19" s="27">
        <v>0.84545457363128662</v>
      </c>
      <c r="D19" s="27">
        <v>0.76363635063171387</v>
      </c>
      <c r="E19" s="27">
        <v>0.26363635063171387</v>
      </c>
      <c r="F19" s="27">
        <v>0.75862067937850952</v>
      </c>
      <c r="G19" s="27">
        <v>0.48275861144065857</v>
      </c>
      <c r="H19" s="27">
        <v>0.37931033968925476</v>
      </c>
      <c r="I19" s="27">
        <v>0.34482759237289429</v>
      </c>
      <c r="J19" s="27">
        <v>0.51724135875701904</v>
      </c>
      <c r="K19" s="27">
        <v>0.24137930572032928</v>
      </c>
      <c r="L19" s="27">
        <v>0.64814811944961548</v>
      </c>
      <c r="M19" s="27">
        <v>0.62962961196899414</v>
      </c>
      <c r="N19" s="1" t="s">
        <v>926</v>
      </c>
    </row>
    <row r="20" spans="1:14" x14ac:dyDescent="0.25">
      <c r="A20" s="1" t="s">
        <v>868</v>
      </c>
      <c r="B20" s="23">
        <v>5.859196662902832</v>
      </c>
      <c r="C20" s="27">
        <v>0.81065088510513306</v>
      </c>
      <c r="D20" s="27">
        <v>0.65088754892349243</v>
      </c>
      <c r="E20" s="27">
        <v>0.3372780978679657</v>
      </c>
      <c r="F20" s="27">
        <v>0.50943398475646973</v>
      </c>
      <c r="G20" s="27">
        <v>0.50943398475646973</v>
      </c>
      <c r="H20" s="27">
        <v>0.18867924809455872</v>
      </c>
      <c r="I20" s="27">
        <v>7.5471699237823486E-2</v>
      </c>
      <c r="J20" s="27">
        <v>0.22641509771347046</v>
      </c>
      <c r="K20" s="27">
        <v>0.33962264657020569</v>
      </c>
      <c r="L20" s="27">
        <v>0.6114649772644043</v>
      </c>
      <c r="M20" s="27">
        <v>0.5231788158416748</v>
      </c>
      <c r="N20" s="1" t="s">
        <v>927</v>
      </c>
    </row>
    <row r="21" spans="1:14" x14ac:dyDescent="0.25">
      <c r="A21" s="1" t="s">
        <v>869</v>
      </c>
      <c r="B21" s="23">
        <v>6.3265109062194824</v>
      </c>
      <c r="C21" s="27">
        <v>0.84496122598648071</v>
      </c>
      <c r="D21" s="27">
        <v>0.51937985420227051</v>
      </c>
      <c r="E21" s="27">
        <v>0.35658913850784302</v>
      </c>
      <c r="F21" s="27">
        <v>0.5476190447807312</v>
      </c>
      <c r="G21" s="27">
        <v>0.28571429848670959</v>
      </c>
      <c r="H21" s="27">
        <v>0.2142857164144516</v>
      </c>
      <c r="I21" s="27">
        <v>0.190476194024086</v>
      </c>
      <c r="J21" s="27">
        <v>0.3333333432674408</v>
      </c>
      <c r="K21" s="27">
        <v>0.4047619104385376</v>
      </c>
      <c r="L21" s="27">
        <v>0.50819671154022217</v>
      </c>
      <c r="M21" s="27">
        <v>0.46721312403678894</v>
      </c>
      <c r="N21" s="1" t="s">
        <v>928</v>
      </c>
    </row>
    <row r="22" spans="1:14" x14ac:dyDescent="0.25">
      <c r="A22" s="1" t="s">
        <v>870</v>
      </c>
      <c r="B22" s="23">
        <v>6.0753388404846191</v>
      </c>
      <c r="C22" s="27">
        <v>0.73600000143051147</v>
      </c>
      <c r="D22" s="27">
        <v>0.61599999666213989</v>
      </c>
      <c r="E22" s="27">
        <v>0.17599999904632568</v>
      </c>
      <c r="F22" s="27">
        <v>0.52380955219268799</v>
      </c>
      <c r="G22" s="27">
        <v>0.2380952388048172</v>
      </c>
      <c r="H22" s="27">
        <v>0.2380952388048172</v>
      </c>
      <c r="I22" s="27">
        <v>0.1428571492433548</v>
      </c>
      <c r="J22" s="27">
        <v>0.3333333432674408</v>
      </c>
      <c r="K22" s="27">
        <v>0.4285714328289032</v>
      </c>
      <c r="L22" s="27">
        <v>0.61344540119171143</v>
      </c>
      <c r="M22" s="27">
        <v>0.41525423526763916</v>
      </c>
      <c r="N22" s="1" t="s">
        <v>929</v>
      </c>
    </row>
    <row r="23" spans="1:14" x14ac:dyDescent="0.25">
      <c r="A23" s="1" t="s">
        <v>871</v>
      </c>
      <c r="B23" s="23">
        <v>6.6315507888793945</v>
      </c>
      <c r="C23" s="27">
        <v>0.7723880410194397</v>
      </c>
      <c r="D23" s="27">
        <v>0.38059702515602112</v>
      </c>
      <c r="E23" s="27">
        <v>0.30970150232315063</v>
      </c>
      <c r="F23" s="27">
        <v>0.37078651785850525</v>
      </c>
      <c r="G23" s="27">
        <v>0.32075470685958862</v>
      </c>
      <c r="H23" s="27">
        <v>0.25531914830207825</v>
      </c>
      <c r="I23" s="27">
        <v>0.1702127605676651</v>
      </c>
      <c r="J23" s="27">
        <v>0.33018869161605835</v>
      </c>
      <c r="K23" s="27">
        <v>0.20754717290401459</v>
      </c>
      <c r="L23" s="27">
        <v>0.39849624037742615</v>
      </c>
      <c r="M23" s="27">
        <v>0.80788177251815796</v>
      </c>
      <c r="N23" s="1" t="s">
        <v>930</v>
      </c>
    </row>
    <row r="24" spans="1:14" x14ac:dyDescent="0.25">
      <c r="A24" s="1" t="s">
        <v>872</v>
      </c>
      <c r="B24" s="23">
        <v>5.7624773979187012</v>
      </c>
      <c r="C24" s="27">
        <v>0.90654206275939941</v>
      </c>
      <c r="D24" s="27">
        <v>0.60747665166854858</v>
      </c>
      <c r="E24" s="27">
        <v>0.28037384152412415</v>
      </c>
      <c r="F24" s="27">
        <v>0.60000002384185791</v>
      </c>
      <c r="G24" s="27">
        <v>0.43333333730697632</v>
      </c>
      <c r="H24" s="27">
        <v>0.26666668057441711</v>
      </c>
      <c r="I24" s="27">
        <v>0.23333333432674408</v>
      </c>
      <c r="J24" s="27">
        <v>0.36666667461395264</v>
      </c>
      <c r="K24" s="27">
        <v>0.5</v>
      </c>
      <c r="L24" s="27">
        <v>0.53846156597137451</v>
      </c>
      <c r="M24" s="27">
        <v>0.44230768084526062</v>
      </c>
      <c r="N24" s="1" t="s">
        <v>931</v>
      </c>
    </row>
    <row r="25" spans="1:14" x14ac:dyDescent="0.25">
      <c r="A25" s="1" t="s">
        <v>873</v>
      </c>
      <c r="B25" s="23">
        <v>5.9243230819702148</v>
      </c>
      <c r="C25" s="27">
        <v>0.84426230192184448</v>
      </c>
      <c r="D25" s="27">
        <v>0.63934427499771118</v>
      </c>
      <c r="E25" s="27">
        <v>0.32786884903907776</v>
      </c>
      <c r="F25" s="27">
        <v>0.66666668653488159</v>
      </c>
      <c r="G25" s="27">
        <v>0.39393940567970276</v>
      </c>
      <c r="H25" s="27">
        <v>9.0909093618392944E-2</v>
      </c>
      <c r="I25" s="27">
        <v>0.12121212482452393</v>
      </c>
      <c r="J25" s="27">
        <v>0.24242424964904785</v>
      </c>
      <c r="K25" s="27">
        <v>0.45454546809196472</v>
      </c>
      <c r="L25" s="27">
        <v>0.57391303777694702</v>
      </c>
      <c r="M25" s="27">
        <v>0.52525252103805542</v>
      </c>
      <c r="N25" s="1" t="s">
        <v>932</v>
      </c>
    </row>
    <row r="26" spans="1:14" x14ac:dyDescent="0.25">
      <c r="A26" s="1" t="s">
        <v>874</v>
      </c>
      <c r="B26" s="23">
        <v>6.4895086288452148</v>
      </c>
      <c r="C26" s="27">
        <v>0.828125</v>
      </c>
      <c r="D26" s="27">
        <v>0.4817708432674408</v>
      </c>
      <c r="E26" s="27">
        <v>0.2213541716337204</v>
      </c>
      <c r="F26" s="27">
        <v>0.58024692535400391</v>
      </c>
      <c r="G26" s="27">
        <v>0.3333333432674408</v>
      </c>
      <c r="H26" s="27">
        <v>0.37037035822868347</v>
      </c>
      <c r="I26" s="27">
        <v>0.17283950746059418</v>
      </c>
      <c r="J26" s="27">
        <v>0.39506173133850098</v>
      </c>
      <c r="K26" s="27">
        <v>0.40740740299224854</v>
      </c>
      <c r="L26" s="27">
        <v>0.44252872467041016</v>
      </c>
      <c r="M26" s="27">
        <v>0.37536656856536865</v>
      </c>
      <c r="N26" s="1" t="s">
        <v>932</v>
      </c>
    </row>
    <row r="27" spans="1:14" x14ac:dyDescent="0.25">
      <c r="A27" s="1" t="s">
        <v>875</v>
      </c>
      <c r="B27" s="23">
        <v>6.0687828063964844</v>
      </c>
      <c r="C27" s="27">
        <v>0.90399998426437378</v>
      </c>
      <c r="D27" s="27">
        <v>0.60000002384185791</v>
      </c>
      <c r="E27" s="27">
        <v>0.28799998760223389</v>
      </c>
      <c r="F27" s="27">
        <v>0.3888888955116272</v>
      </c>
      <c r="G27" s="27">
        <v>0.3055555522441864</v>
      </c>
      <c r="H27" s="27">
        <v>0.25</v>
      </c>
      <c r="I27" s="27">
        <v>0.1944444477558136</v>
      </c>
      <c r="J27" s="27">
        <v>0.1666666716337204</v>
      </c>
      <c r="K27" s="27">
        <v>0.3611111044883728</v>
      </c>
      <c r="L27" s="27">
        <v>0.62711864709854126</v>
      </c>
      <c r="M27" s="27">
        <v>0.72033900022506714</v>
      </c>
      <c r="N27" s="1" t="s">
        <v>933</v>
      </c>
    </row>
    <row r="28" spans="1:14" x14ac:dyDescent="0.25">
      <c r="A28" s="1" t="s">
        <v>876</v>
      </c>
      <c r="B28" s="23">
        <v>5.4096107482910156</v>
      </c>
      <c r="C28" s="27">
        <v>0.86702126264572144</v>
      </c>
      <c r="D28" s="27">
        <v>0.83510637283325195</v>
      </c>
      <c r="E28" s="27">
        <v>0.30851063132286072</v>
      </c>
      <c r="F28" s="27">
        <v>0.67241376638412476</v>
      </c>
      <c r="G28" s="27">
        <v>0.17241379618644714</v>
      </c>
      <c r="H28" s="27">
        <v>6.8965516984462738E-2</v>
      </c>
      <c r="I28" s="27">
        <v>5.1724139600992203E-2</v>
      </c>
      <c r="J28" s="27">
        <v>0.29310345649719238</v>
      </c>
      <c r="K28" s="27">
        <v>0.32758620381355286</v>
      </c>
      <c r="L28" s="27">
        <v>0.8232043981552124</v>
      </c>
      <c r="M28" s="27">
        <v>0.58888888359069824</v>
      </c>
      <c r="N28" s="1" t="s">
        <v>934</v>
      </c>
    </row>
    <row r="29" spans="1:14" x14ac:dyDescent="0.25">
      <c r="A29" s="1" t="s">
        <v>877</v>
      </c>
      <c r="B29" s="23">
        <v>7.1598119735717773</v>
      </c>
      <c r="C29" s="27">
        <v>0.87826085090637207</v>
      </c>
      <c r="D29" s="27">
        <v>0.50869566202163696</v>
      </c>
      <c r="E29" s="27">
        <v>0.26086956262588501</v>
      </c>
      <c r="F29" s="27">
        <v>0.35593220591545105</v>
      </c>
      <c r="G29" s="27">
        <v>0.4237288236618042</v>
      </c>
      <c r="H29" s="27">
        <v>0.11864406615495682</v>
      </c>
      <c r="I29" s="27">
        <v>8.474576473236084E-2</v>
      </c>
      <c r="J29" s="27">
        <v>0.22033898532390594</v>
      </c>
      <c r="K29" s="27">
        <v>0.18644067645072937</v>
      </c>
      <c r="L29" s="27">
        <v>0.40528634190559387</v>
      </c>
      <c r="M29" s="27">
        <v>0.6233183741569519</v>
      </c>
      <c r="N29" s="1" t="s">
        <v>934</v>
      </c>
    </row>
    <row r="30" spans="1:14" x14ac:dyDescent="0.25">
      <c r="A30" s="1" t="s">
        <v>878</v>
      </c>
      <c r="B30" s="23">
        <v>7.0028896331787109</v>
      </c>
      <c r="C30" s="27">
        <v>0.91346156597137451</v>
      </c>
      <c r="D30" s="27">
        <v>0.56730771064758301</v>
      </c>
      <c r="E30" s="27">
        <v>0.24038460850715637</v>
      </c>
      <c r="F30" s="27">
        <v>0.4166666567325592</v>
      </c>
      <c r="G30" s="27">
        <v>0.1666666716337204</v>
      </c>
      <c r="H30" s="27">
        <v>0.125</v>
      </c>
      <c r="I30" s="27">
        <v>4.1666667908430099E-2</v>
      </c>
      <c r="J30" s="27">
        <v>0.2083333283662796</v>
      </c>
      <c r="K30" s="27">
        <v>0.3333333432674408</v>
      </c>
      <c r="L30" s="27">
        <v>0.57731956243515015</v>
      </c>
      <c r="M30" s="27">
        <v>0.62637364864349365</v>
      </c>
      <c r="N30" s="1" t="s">
        <v>935</v>
      </c>
    </row>
    <row r="31" spans="1:14" x14ac:dyDescent="0.25">
      <c r="A31" s="1" t="s">
        <v>879</v>
      </c>
      <c r="B31" s="23">
        <v>6.0078506469726563</v>
      </c>
      <c r="C31" s="27">
        <v>0.86400002241134644</v>
      </c>
      <c r="D31" s="27">
        <v>0.67199999094009399</v>
      </c>
      <c r="E31" s="27">
        <v>0.20800000429153442</v>
      </c>
      <c r="F31" s="27">
        <v>0.56000000238418579</v>
      </c>
      <c r="G31" s="27">
        <v>0.23999999463558197</v>
      </c>
      <c r="H31" s="27">
        <v>0.23999999463558197</v>
      </c>
      <c r="I31" s="27">
        <v>0.20000000298023224</v>
      </c>
      <c r="J31" s="27">
        <v>0.36000001430511475</v>
      </c>
      <c r="K31" s="27">
        <v>0.40000000596046448</v>
      </c>
      <c r="L31" s="27">
        <v>0.63636362552642822</v>
      </c>
      <c r="M31" s="27">
        <v>0.37383177876472473</v>
      </c>
      <c r="N31" s="1" t="s">
        <v>936</v>
      </c>
    </row>
    <row r="32" spans="1:14" x14ac:dyDescent="0.25">
      <c r="A32" s="1" t="s">
        <v>880</v>
      </c>
      <c r="B32" s="23">
        <v>6.6903181076049805</v>
      </c>
      <c r="C32" s="27">
        <v>0.90849673748016357</v>
      </c>
      <c r="D32" s="27">
        <v>0.66013073921203613</v>
      </c>
      <c r="E32" s="27">
        <v>0.20915032923221588</v>
      </c>
      <c r="F32" s="27">
        <v>0.5</v>
      </c>
      <c r="G32" s="27">
        <v>0.1875</v>
      </c>
      <c r="H32" s="27">
        <v>0.15625</v>
      </c>
      <c r="I32" s="27">
        <v>9.375E-2</v>
      </c>
      <c r="J32" s="27">
        <v>0.25</v>
      </c>
      <c r="K32" s="27">
        <v>0.15625</v>
      </c>
      <c r="L32" s="27">
        <v>0.64189189672470093</v>
      </c>
      <c r="M32" s="27">
        <v>0.54729729890823364</v>
      </c>
      <c r="N32" s="1" t="s">
        <v>937</v>
      </c>
    </row>
    <row r="33" spans="1:14" x14ac:dyDescent="0.25">
      <c r="A33" s="1" t="s">
        <v>881</v>
      </c>
      <c r="B33" s="23">
        <v>5.771751880645752</v>
      </c>
      <c r="C33" s="27">
        <v>0.61702126264572144</v>
      </c>
      <c r="D33" s="27">
        <v>0.46099290251731873</v>
      </c>
      <c r="E33" s="27">
        <v>0.52482271194458008</v>
      </c>
      <c r="F33" s="27">
        <v>0.57499998807907104</v>
      </c>
      <c r="G33" s="27">
        <v>0.4482758641242981</v>
      </c>
      <c r="H33" s="27">
        <v>0.17241379618644714</v>
      </c>
      <c r="I33" s="27">
        <v>0.10344827920198441</v>
      </c>
      <c r="J33" s="27">
        <v>0.4482758641242981</v>
      </c>
      <c r="K33" s="27">
        <v>0.34482759237289429</v>
      </c>
      <c r="L33" s="27">
        <v>0.47058823704719543</v>
      </c>
      <c r="M33" s="27">
        <v>0.46808511018753052</v>
      </c>
      <c r="N33" s="1" t="s">
        <v>938</v>
      </c>
    </row>
    <row r="34" spans="1:14" x14ac:dyDescent="0.25">
      <c r="A34" s="1" t="s">
        <v>882</v>
      </c>
      <c r="B34" s="23">
        <v>6.8070249557495117</v>
      </c>
      <c r="C34" s="27">
        <v>0.84210526943206787</v>
      </c>
      <c r="D34" s="27">
        <v>0.44210526347160339</v>
      </c>
      <c r="E34" s="27">
        <v>0.43157893419265747</v>
      </c>
      <c r="F34" s="27">
        <v>0.48076921701431274</v>
      </c>
      <c r="G34" s="27">
        <v>0.26086956262588501</v>
      </c>
      <c r="H34" s="27">
        <v>0.21739129722118378</v>
      </c>
      <c r="I34" s="27">
        <v>8.6956523358821869E-2</v>
      </c>
      <c r="J34" s="27">
        <v>0.23684211075305939</v>
      </c>
      <c r="K34" s="27">
        <v>0.1617647111415863</v>
      </c>
      <c r="L34" s="27">
        <v>0.53684210777282715</v>
      </c>
      <c r="M34" s="27">
        <v>0.65714287757873535</v>
      </c>
      <c r="N34" s="1" t="s">
        <v>939</v>
      </c>
    </row>
    <row r="35" spans="1:14" x14ac:dyDescent="0.25">
      <c r="A35" s="1" t="s">
        <v>883</v>
      </c>
      <c r="B35" s="23">
        <v>6.4406166076660156</v>
      </c>
      <c r="C35" s="27">
        <v>0.81730771064758301</v>
      </c>
      <c r="D35" s="27">
        <v>0.5288461446762085</v>
      </c>
      <c r="E35" s="27">
        <v>0.56730771064758301</v>
      </c>
      <c r="F35" s="27">
        <v>0.63076925277709961</v>
      </c>
      <c r="G35" s="27">
        <v>0.29268291592597961</v>
      </c>
      <c r="H35" s="27">
        <v>0.12195122241973877</v>
      </c>
      <c r="I35" s="27">
        <v>0.17073170840740204</v>
      </c>
      <c r="J35" s="27">
        <v>0.21951219439506531</v>
      </c>
      <c r="K35" s="27">
        <v>0.31707316637039185</v>
      </c>
      <c r="L35" s="27">
        <v>0.4329896867275238</v>
      </c>
      <c r="M35" s="27">
        <v>0.43010753393173218</v>
      </c>
      <c r="N35" s="1" t="s">
        <v>940</v>
      </c>
    </row>
    <row r="36" spans="1:14" x14ac:dyDescent="0.25">
      <c r="A36" s="1" t="s">
        <v>884</v>
      </c>
      <c r="B36" s="23">
        <v>5.6573352813720703</v>
      </c>
      <c r="C36" s="27">
        <v>0.82203388214111328</v>
      </c>
      <c r="D36" s="27">
        <v>0.72033900022506714</v>
      </c>
      <c r="E36" s="27">
        <v>0.43220338225364685</v>
      </c>
      <c r="F36" s="27">
        <v>0.47999998927116394</v>
      </c>
      <c r="G36" s="27">
        <v>0.23999999463558197</v>
      </c>
      <c r="H36" s="27">
        <v>0.20000000298023224</v>
      </c>
      <c r="I36" s="27">
        <v>0.11999999731779099</v>
      </c>
      <c r="J36" s="27">
        <v>0.36000001430511475</v>
      </c>
      <c r="K36" s="27">
        <v>0.2800000011920929</v>
      </c>
      <c r="L36" s="27">
        <v>0.58260869979858398</v>
      </c>
      <c r="M36" s="27">
        <v>0.54867255687713623</v>
      </c>
      <c r="N36" s="1" t="s">
        <v>941</v>
      </c>
    </row>
    <row r="37" spans="1:14" x14ac:dyDescent="0.25">
      <c r="A37" s="1" t="s">
        <v>885</v>
      </c>
      <c r="B37" s="23">
        <v>5.6391754150390625</v>
      </c>
      <c r="C37" s="27">
        <v>0.88311690092086792</v>
      </c>
      <c r="D37" s="27">
        <v>0.82467532157897949</v>
      </c>
      <c r="E37" s="27">
        <v>0.18831168115139008</v>
      </c>
      <c r="F37" s="27">
        <v>0.51999998092651367</v>
      </c>
      <c r="G37" s="27">
        <v>0.23999999463558197</v>
      </c>
      <c r="H37" s="27">
        <v>3.9999999105930328E-2</v>
      </c>
      <c r="I37" s="27">
        <v>7.9999998211860657E-2</v>
      </c>
      <c r="J37" s="27">
        <v>0.23999999463558197</v>
      </c>
      <c r="K37" s="27">
        <v>0.15999999642372131</v>
      </c>
      <c r="L37" s="27">
        <v>0.79865771532058716</v>
      </c>
      <c r="M37" s="27">
        <v>0.8041958212852478</v>
      </c>
      <c r="N37" s="1" t="s">
        <v>942</v>
      </c>
    </row>
    <row r="38" spans="1:14" x14ac:dyDescent="0.25">
      <c r="A38" s="1" t="s">
        <v>886</v>
      </c>
      <c r="B38" s="23">
        <v>6.8204126358032227</v>
      </c>
      <c r="C38" s="27">
        <v>0.89115643501281738</v>
      </c>
      <c r="D38" s="27">
        <v>0.52380955219268799</v>
      </c>
      <c r="E38" s="27">
        <v>0.25850340723991394</v>
      </c>
      <c r="F38" s="27">
        <v>0.54054051637649536</v>
      </c>
      <c r="G38" s="27">
        <v>0.37837839126586914</v>
      </c>
      <c r="H38" s="27">
        <v>0.29729729890823364</v>
      </c>
      <c r="I38" s="27">
        <v>0.13513512909412384</v>
      </c>
      <c r="J38" s="27">
        <v>0.32432430982589722</v>
      </c>
      <c r="K38" s="27">
        <v>0.29729729890823364</v>
      </c>
      <c r="L38" s="27">
        <v>0.40559440851211548</v>
      </c>
      <c r="M38" s="27">
        <v>0.38848921656608582</v>
      </c>
      <c r="N38" s="1" t="s">
        <v>943</v>
      </c>
    </row>
    <row r="39" spans="1:14" x14ac:dyDescent="0.25">
      <c r="A39" s="1" t="s">
        <v>887</v>
      </c>
      <c r="B39" s="23">
        <v>5.7767009735107422</v>
      </c>
      <c r="C39" s="27">
        <v>0.87368422746658325</v>
      </c>
      <c r="D39" s="27">
        <v>0.65263158082962036</v>
      </c>
      <c r="E39" s="27">
        <v>0.2947368323802948</v>
      </c>
      <c r="F39" s="27">
        <v>0.51851850748062134</v>
      </c>
      <c r="G39" s="27">
        <v>0.37037035822868347</v>
      </c>
      <c r="H39" s="27">
        <v>0.14814814925193787</v>
      </c>
      <c r="I39" s="27">
        <v>0.14814814925193787</v>
      </c>
      <c r="J39" s="27">
        <v>0.37037035822868347</v>
      </c>
      <c r="K39" s="27">
        <v>0.40740740299224854</v>
      </c>
      <c r="L39" s="27">
        <v>0.5952380895614624</v>
      </c>
      <c r="M39" s="27">
        <v>0.58227849006652832</v>
      </c>
      <c r="N39" s="1" t="s">
        <v>943</v>
      </c>
    </row>
    <row r="40" spans="1:14" x14ac:dyDescent="0.25">
      <c r="A40" s="1" t="s">
        <v>888</v>
      </c>
      <c r="B40" s="23">
        <v>6.3465485572814941</v>
      </c>
      <c r="C40" s="27">
        <v>0.89763778448104858</v>
      </c>
      <c r="D40" s="27">
        <v>0.55905508995056152</v>
      </c>
      <c r="E40" s="27">
        <v>0.26771652698516846</v>
      </c>
      <c r="F40" s="27">
        <v>0.56666666269302368</v>
      </c>
      <c r="G40" s="27">
        <v>0.43333333730697632</v>
      </c>
      <c r="H40" s="27">
        <v>0.20000000298023224</v>
      </c>
      <c r="I40" s="27">
        <v>0.13333334028720856</v>
      </c>
      <c r="J40" s="27">
        <v>0.40000000596046448</v>
      </c>
      <c r="K40" s="27">
        <v>0.40000000596046448</v>
      </c>
      <c r="L40" s="27">
        <v>0.58119660615921021</v>
      </c>
      <c r="M40" s="27">
        <v>0.35344827175140381</v>
      </c>
      <c r="N40" s="1" t="s">
        <v>944</v>
      </c>
    </row>
    <row r="41" spans="1:14" x14ac:dyDescent="0.25">
      <c r="A41" s="1" t="s">
        <v>889</v>
      </c>
      <c r="B41" s="23">
        <v>4.314509391784668</v>
      </c>
      <c r="C41" s="27">
        <v>0.81021898984909058</v>
      </c>
      <c r="D41" s="27">
        <v>0.86131387948989868</v>
      </c>
      <c r="E41" s="27">
        <v>0.29927006363868713</v>
      </c>
      <c r="F41" s="27">
        <v>0.68421053886413574</v>
      </c>
      <c r="G41" s="27">
        <v>0.34210526943206787</v>
      </c>
      <c r="H41" s="27">
        <v>0.28947368264198303</v>
      </c>
      <c r="I41" s="27">
        <v>0.1315789520740509</v>
      </c>
      <c r="J41" s="27">
        <v>0.28947368264198303</v>
      </c>
      <c r="K41" s="27">
        <v>0.3684210479259491</v>
      </c>
      <c r="L41" s="27">
        <v>0.78625953197479248</v>
      </c>
      <c r="M41" s="27">
        <v>0.78225809335708618</v>
      </c>
      <c r="N41" s="1" t="s">
        <v>945</v>
      </c>
    </row>
    <row r="42" spans="1:14" x14ac:dyDescent="0.25">
      <c r="A42" s="1" t="s">
        <v>890</v>
      </c>
      <c r="B42" s="23">
        <v>6.7519040107727051</v>
      </c>
      <c r="C42" s="27">
        <v>0.8309859037399292</v>
      </c>
      <c r="D42" s="27">
        <v>0.44366195797920227</v>
      </c>
      <c r="E42" s="27">
        <v>0.23239436745643616</v>
      </c>
      <c r="F42" s="27">
        <v>0.5</v>
      </c>
      <c r="G42" s="27">
        <v>0.40000000596046448</v>
      </c>
      <c r="H42" s="27">
        <v>0.20000000298023224</v>
      </c>
      <c r="I42" s="27">
        <v>0.13333334028720856</v>
      </c>
      <c r="J42" s="27">
        <v>0.36666667461395264</v>
      </c>
      <c r="K42" s="27">
        <v>0.30000001192092896</v>
      </c>
      <c r="L42" s="27">
        <v>0.52427184581756592</v>
      </c>
      <c r="M42" s="27">
        <v>0.48888888955116272</v>
      </c>
      <c r="N42" s="1" t="s">
        <v>946</v>
      </c>
    </row>
    <row r="43" spans="1:14" x14ac:dyDescent="0.25">
      <c r="A43" s="1" t="s">
        <v>891</v>
      </c>
      <c r="B43" s="23">
        <v>5.9046287536621094</v>
      </c>
      <c r="C43" s="27">
        <v>0.7881355881690979</v>
      </c>
      <c r="D43" s="27">
        <v>0.52542370557785034</v>
      </c>
      <c r="E43" s="27">
        <v>0.2118644118309021</v>
      </c>
      <c r="F43" s="27">
        <v>0.51999998092651367</v>
      </c>
      <c r="G43" s="27">
        <v>0.40000000596046448</v>
      </c>
      <c r="H43" s="27">
        <v>0.20000000298023224</v>
      </c>
      <c r="I43" s="27">
        <v>0.15999999642372131</v>
      </c>
      <c r="J43" s="27">
        <v>0.47999998927116394</v>
      </c>
      <c r="K43" s="27">
        <v>0.40000000596046448</v>
      </c>
      <c r="L43" s="27">
        <v>0.53773581981658936</v>
      </c>
      <c r="M43" s="27">
        <v>0.60416668653488159</v>
      </c>
      <c r="N43" s="1" t="s">
        <v>947</v>
      </c>
    </row>
    <row r="44" spans="1:14" x14ac:dyDescent="0.25">
      <c r="A44" s="1" t="s">
        <v>892</v>
      </c>
      <c r="B44" s="23">
        <v>5.5529961585998535</v>
      </c>
      <c r="C44" s="27">
        <v>0.87218046188354492</v>
      </c>
      <c r="D44" s="27">
        <v>0.62406015396118164</v>
      </c>
      <c r="E44" s="27">
        <v>0.26315790414810181</v>
      </c>
      <c r="F44" s="27">
        <v>0.64705884456634521</v>
      </c>
      <c r="G44" s="27">
        <v>0.44117647409439087</v>
      </c>
      <c r="H44" s="27">
        <v>0.17647059261798859</v>
      </c>
      <c r="I44" s="27">
        <v>0.20588235557079315</v>
      </c>
      <c r="J44" s="27">
        <v>0.32352942228317261</v>
      </c>
      <c r="K44" s="27">
        <v>0.32352942228317261</v>
      </c>
      <c r="L44" s="27">
        <v>0.62595421075820923</v>
      </c>
      <c r="M44" s="27">
        <v>0.68253970146179199</v>
      </c>
      <c r="N44" s="1" t="s">
        <v>948</v>
      </c>
    </row>
    <row r="45" spans="1:14" x14ac:dyDescent="0.25">
      <c r="A45" s="1" t="s">
        <v>893</v>
      </c>
      <c r="B45" s="23">
        <v>5.2750153541564941</v>
      </c>
      <c r="C45" s="27">
        <v>0.57599997520446777</v>
      </c>
      <c r="D45" s="27">
        <v>0.54400002956390381</v>
      </c>
      <c r="E45" s="27">
        <v>0.68800002336502075</v>
      </c>
      <c r="F45" s="27">
        <v>0.55000001192092896</v>
      </c>
      <c r="G45" s="27">
        <v>0.21875</v>
      </c>
      <c r="H45" s="27">
        <v>0.51764708757400513</v>
      </c>
      <c r="I45" s="27">
        <v>9.375E-2</v>
      </c>
      <c r="J45" s="27">
        <v>0.1875</v>
      </c>
      <c r="K45" s="27">
        <v>0.34375</v>
      </c>
      <c r="L45" s="27">
        <v>0.43103447556495667</v>
      </c>
      <c r="M45" s="27">
        <v>0.60344827175140381</v>
      </c>
      <c r="N45" s="1" t="s">
        <v>949</v>
      </c>
    </row>
    <row r="46" spans="1:14" x14ac:dyDescent="0.25">
      <c r="A46" s="1" t="s">
        <v>894</v>
      </c>
      <c r="B46" s="23">
        <v>6.197291374206543</v>
      </c>
      <c r="C46" s="27">
        <v>0.86170214414596558</v>
      </c>
      <c r="D46" s="27">
        <v>0.51063829660415649</v>
      </c>
      <c r="E46" s="27">
        <v>0.32978722453117371</v>
      </c>
      <c r="F46" s="27">
        <v>0.51724135875701904</v>
      </c>
      <c r="G46" s="27">
        <v>0.31034481525421143</v>
      </c>
      <c r="H46" s="27">
        <v>0.10344827920198441</v>
      </c>
      <c r="I46" s="27">
        <v>0.13793103396892548</v>
      </c>
      <c r="J46" s="27">
        <v>0.51724135875701904</v>
      </c>
      <c r="K46" s="27">
        <v>0.5517241358757019</v>
      </c>
      <c r="L46" s="27">
        <v>0.43529412150382996</v>
      </c>
      <c r="M46" s="27">
        <v>0.55555558204650879</v>
      </c>
      <c r="N46" s="1" t="s">
        <v>950</v>
      </c>
    </row>
    <row r="47" spans="1:14" x14ac:dyDescent="0.25">
      <c r="A47" s="1" t="s">
        <v>895</v>
      </c>
      <c r="B47" s="23">
        <v>6.3112854957580566</v>
      </c>
      <c r="C47" s="27">
        <v>0.83157896995544434</v>
      </c>
      <c r="D47" s="27">
        <v>0.44210526347160339</v>
      </c>
      <c r="E47" s="27">
        <v>0.34736841917037964</v>
      </c>
      <c r="F47" s="27">
        <v>0.5625</v>
      </c>
      <c r="G47" s="27">
        <v>0.46875</v>
      </c>
      <c r="H47" s="27">
        <v>0.25</v>
      </c>
      <c r="I47" s="27">
        <v>0.15625</v>
      </c>
      <c r="J47" s="27">
        <v>0.375</v>
      </c>
      <c r="K47" s="27">
        <v>0.40625</v>
      </c>
      <c r="L47" s="27">
        <v>0.50704222917556763</v>
      </c>
      <c r="M47" s="27">
        <v>0.45588234066963196</v>
      </c>
      <c r="N47" s="1" t="s">
        <v>950</v>
      </c>
    </row>
    <row r="48" spans="1:14" x14ac:dyDescent="0.25">
      <c r="A48" s="1" t="s">
        <v>896</v>
      </c>
      <c r="B48" s="23">
        <v>5.9843878746032715</v>
      </c>
      <c r="C48" s="27">
        <v>0.8125</v>
      </c>
      <c r="D48" s="27">
        <v>0.58333331346511841</v>
      </c>
      <c r="E48" s="27">
        <v>0.2604166567325592</v>
      </c>
      <c r="F48" s="27">
        <v>0.66666668653488159</v>
      </c>
      <c r="G48" s="27">
        <v>0.3333333432674408</v>
      </c>
      <c r="H48" s="27">
        <v>0.2083333283662796</v>
      </c>
      <c r="I48" s="27">
        <v>0.1666666716337204</v>
      </c>
      <c r="J48" s="27">
        <v>0.1666666716337204</v>
      </c>
      <c r="K48" s="27">
        <v>0.375</v>
      </c>
      <c r="L48" s="27">
        <v>0.60975611209869385</v>
      </c>
      <c r="M48" s="27">
        <v>0.61538463830947876</v>
      </c>
      <c r="N48" s="1" t="s">
        <v>950</v>
      </c>
    </row>
    <row r="49" spans="1:14" x14ac:dyDescent="0.25">
      <c r="A49" s="1" t="s">
        <v>897</v>
      </c>
      <c r="B49" s="23">
        <v>5.679995059967041</v>
      </c>
      <c r="C49" s="27">
        <v>0.82828283309936523</v>
      </c>
      <c r="D49" s="27">
        <v>0.69696968793869019</v>
      </c>
      <c r="E49" s="27">
        <v>0.32323232293128967</v>
      </c>
      <c r="F49" s="27">
        <v>0.75</v>
      </c>
      <c r="G49" s="27">
        <v>0.28571429848670959</v>
      </c>
      <c r="H49" s="27">
        <v>7.1428574621677399E-2</v>
      </c>
      <c r="I49" s="27">
        <v>0.1071428582072258</v>
      </c>
      <c r="J49" s="27">
        <v>0.25</v>
      </c>
      <c r="K49" s="27">
        <v>0.2142857164144516</v>
      </c>
      <c r="L49" s="27">
        <v>0.68539327383041382</v>
      </c>
      <c r="M49" s="27">
        <v>0.6904761791229248</v>
      </c>
      <c r="N49" s="1" t="s">
        <v>950</v>
      </c>
    </row>
    <row r="50" spans="1:14" x14ac:dyDescent="0.25">
      <c r="A50" s="1" t="s">
        <v>898</v>
      </c>
      <c r="B50" s="23">
        <v>6.5663633346557617</v>
      </c>
      <c r="C50" s="27">
        <v>0.90860217809677124</v>
      </c>
      <c r="D50" s="27">
        <v>0.59139782190322876</v>
      </c>
      <c r="E50" s="27">
        <v>0.26881721615791321</v>
      </c>
      <c r="F50" s="27">
        <v>0.51999998092651367</v>
      </c>
      <c r="G50" s="27">
        <v>0.41999998688697815</v>
      </c>
      <c r="H50" s="27">
        <v>0.15999999642372131</v>
      </c>
      <c r="I50" s="27">
        <v>0.14000000059604645</v>
      </c>
      <c r="J50" s="27">
        <v>0.34000000357627869</v>
      </c>
      <c r="K50" s="27">
        <v>0.2199999988079071</v>
      </c>
      <c r="L50" s="27">
        <v>0.55737704038619995</v>
      </c>
      <c r="M50" s="27">
        <v>0.42307692766189575</v>
      </c>
      <c r="N50" s="1" t="s">
        <v>951</v>
      </c>
    </row>
    <row r="51" spans="1:14" x14ac:dyDescent="0.25">
      <c r="A51" s="1" t="s">
        <v>899</v>
      </c>
      <c r="B51" s="23">
        <v>5.3996486663818359</v>
      </c>
      <c r="C51" s="27">
        <v>0.54255318641662598</v>
      </c>
      <c r="D51" s="27">
        <v>0.39361703395843506</v>
      </c>
      <c r="E51" s="27">
        <v>0.26595744490623474</v>
      </c>
      <c r="F51" s="27">
        <v>0.75999999046325684</v>
      </c>
      <c r="G51" s="27">
        <v>0.40000000596046448</v>
      </c>
      <c r="H51" s="27">
        <v>0.31999999284744263</v>
      </c>
      <c r="I51" s="27">
        <v>0.23999999463558197</v>
      </c>
      <c r="J51" s="27">
        <v>0.36000001430511475</v>
      </c>
      <c r="K51" s="27">
        <v>0.47999998927116394</v>
      </c>
      <c r="L51" s="27">
        <v>0.56363636255264282</v>
      </c>
      <c r="M51" s="27">
        <v>0.54545456171035767</v>
      </c>
      <c r="N51" s="1" t="s">
        <v>952</v>
      </c>
    </row>
    <row r="52" spans="1:14" x14ac:dyDescent="0.25">
      <c r="A52" s="1" t="s">
        <v>900</v>
      </c>
      <c r="B52" s="23">
        <v>5.373255729675293</v>
      </c>
      <c r="C52" s="27">
        <v>0.86021506786346436</v>
      </c>
      <c r="D52" s="27">
        <v>0.68817204236984253</v>
      </c>
      <c r="E52" s="27">
        <v>0.3333333432674408</v>
      </c>
      <c r="F52" s="27">
        <v>0.69999998807907104</v>
      </c>
      <c r="G52" s="27">
        <v>0.40000000596046448</v>
      </c>
      <c r="H52" s="27">
        <v>0.26666668057441711</v>
      </c>
      <c r="I52" s="27">
        <v>0.1666666716337204</v>
      </c>
      <c r="J52" s="27">
        <v>0.23333333432674408</v>
      </c>
      <c r="K52" s="27">
        <v>0.40000000596046448</v>
      </c>
      <c r="L52" s="27">
        <v>0.64444446563720703</v>
      </c>
      <c r="M52" s="27">
        <v>0.56790125370025635</v>
      </c>
      <c r="N52" s="1" t="s">
        <v>953</v>
      </c>
    </row>
    <row r="53" spans="1:14" x14ac:dyDescent="0.25">
      <c r="A53" s="1" t="s">
        <v>901</v>
      </c>
      <c r="B53" s="23">
        <v>5.4418735504150391</v>
      </c>
      <c r="C53" s="27">
        <v>0.81159418821334839</v>
      </c>
      <c r="D53" s="27">
        <v>0.65942031145095825</v>
      </c>
      <c r="E53" s="27">
        <v>0.37681159377098083</v>
      </c>
      <c r="F53" s="27">
        <v>0.55769228935241699</v>
      </c>
      <c r="G53" s="27">
        <v>0.30769231915473938</v>
      </c>
      <c r="H53" s="27">
        <v>0.23076923191547394</v>
      </c>
      <c r="I53" s="27">
        <v>0.21153846383094788</v>
      </c>
      <c r="J53" s="27">
        <v>0.3461538553237915</v>
      </c>
      <c r="K53" s="27">
        <v>0.36538460850715637</v>
      </c>
      <c r="L53" s="27">
        <v>0.66115701198577881</v>
      </c>
      <c r="M53" s="27">
        <v>0.51219511032104492</v>
      </c>
      <c r="N53" s="1" t="s">
        <v>954</v>
      </c>
    </row>
    <row r="54" spans="1:14" x14ac:dyDescent="0.25">
      <c r="A54" s="1" t="s">
        <v>902</v>
      </c>
      <c r="B54" s="23">
        <v>7.1764993667602539</v>
      </c>
      <c r="C54" s="27">
        <v>0.8730158805847168</v>
      </c>
      <c r="D54" s="27">
        <v>0.4047619104385376</v>
      </c>
      <c r="E54" s="27">
        <v>0.3888888955116272</v>
      </c>
      <c r="F54" s="27">
        <v>0.3333333432674408</v>
      </c>
      <c r="G54" s="27">
        <v>0.52083331346511841</v>
      </c>
      <c r="H54" s="27">
        <v>0.1666666716337204</v>
      </c>
      <c r="I54" s="27">
        <v>0.1666666716337204</v>
      </c>
      <c r="J54" s="27">
        <v>0.2083333283662796</v>
      </c>
      <c r="K54" s="27">
        <v>0.2916666567325592</v>
      </c>
      <c r="L54" s="27">
        <v>0.2905983030796051</v>
      </c>
      <c r="M54" s="27">
        <v>0.54954952001571655</v>
      </c>
      <c r="N54" s="1" t="s">
        <v>955</v>
      </c>
    </row>
    <row r="55" spans="1:14" x14ac:dyDescent="0.25">
      <c r="A55" s="1" t="s">
        <v>903</v>
      </c>
      <c r="B55" s="23">
        <v>5.789616584777832</v>
      </c>
      <c r="C55" s="27">
        <v>0.68421053886413574</v>
      </c>
      <c r="D55" s="27">
        <v>0.53684210777282715</v>
      </c>
      <c r="E55" s="27">
        <v>0.24210526049137115</v>
      </c>
      <c r="F55" s="27">
        <v>0.73684209585189819</v>
      </c>
      <c r="G55" s="27">
        <v>0.31578946113586426</v>
      </c>
      <c r="H55" s="27">
        <v>0.21052631735801697</v>
      </c>
      <c r="I55" s="27">
        <v>0.10526315867900848</v>
      </c>
      <c r="J55" s="27">
        <v>0.26315790414810181</v>
      </c>
      <c r="K55" s="27">
        <v>0.15789473056793213</v>
      </c>
      <c r="L55" s="27">
        <v>0.65277779102325439</v>
      </c>
      <c r="M55" s="27">
        <v>0.76666665077209473</v>
      </c>
      <c r="N55" s="1" t="s">
        <v>956</v>
      </c>
    </row>
    <row r="56" spans="1:14" x14ac:dyDescent="0.25">
      <c r="A56" s="1" t="s">
        <v>904</v>
      </c>
      <c r="B56" s="23">
        <v>4.8702974319458008</v>
      </c>
      <c r="C56" s="27">
        <v>0.90909093618392944</v>
      </c>
      <c r="D56" s="27">
        <v>0.87662339210510254</v>
      </c>
      <c r="E56" s="27">
        <v>0.23376622796058655</v>
      </c>
      <c r="F56" s="27">
        <v>0.8571428656578064</v>
      </c>
      <c r="G56" s="27">
        <v>0.31428572535514832</v>
      </c>
      <c r="H56" s="27">
        <v>0.17142857611179352</v>
      </c>
      <c r="I56" s="27">
        <v>5.714285746216774E-2</v>
      </c>
      <c r="J56" s="27">
        <v>0.22857142984867096</v>
      </c>
      <c r="K56" s="27">
        <v>0.28571429848670959</v>
      </c>
      <c r="L56" s="27">
        <v>0.84827584028244019</v>
      </c>
      <c r="M56" s="27">
        <v>0.75</v>
      </c>
      <c r="N56" s="1" t="s">
        <v>957</v>
      </c>
    </row>
    <row r="57" spans="1:14" x14ac:dyDescent="0.25">
      <c r="A57" s="1" t="s">
        <v>905</v>
      </c>
      <c r="B57" s="23">
        <v>5.4987936019897461</v>
      </c>
      <c r="C57" s="27">
        <v>0.92413794994354248</v>
      </c>
      <c r="D57" s="27">
        <v>0.77241379022598267</v>
      </c>
      <c r="E57" s="27">
        <v>0.28275862336158752</v>
      </c>
      <c r="F57" s="27">
        <v>0.53658539056777954</v>
      </c>
      <c r="G57" s="27">
        <v>0.39024388790130615</v>
      </c>
      <c r="H57" s="27">
        <v>7.3170728981494904E-2</v>
      </c>
      <c r="I57" s="27">
        <v>9.7560971975326538E-2</v>
      </c>
      <c r="J57" s="27">
        <v>0.19512194395065308</v>
      </c>
      <c r="K57" s="27">
        <v>0.29268291592597961</v>
      </c>
      <c r="L57" s="27">
        <v>0.74820142984390259</v>
      </c>
      <c r="M57" s="27">
        <v>0.79411762952804565</v>
      </c>
      <c r="N57" s="1" t="s">
        <v>958</v>
      </c>
    </row>
    <row r="58" spans="1:14" x14ac:dyDescent="0.25">
      <c r="A58" s="1" t="s">
        <v>906</v>
      </c>
      <c r="B58" s="23">
        <v>5.3082618713378906</v>
      </c>
      <c r="C58" s="27">
        <v>0.79120880365371704</v>
      </c>
      <c r="D58" s="27">
        <v>0.63186812400817871</v>
      </c>
      <c r="E58" s="27">
        <v>0.25274726748466492</v>
      </c>
      <c r="F58" s="27">
        <v>0.65909093618392944</v>
      </c>
      <c r="G58" s="27">
        <v>0.29545453190803528</v>
      </c>
      <c r="H58" s="27">
        <v>0.20454545319080353</v>
      </c>
      <c r="I58" s="27">
        <v>0.20454545319080353</v>
      </c>
      <c r="J58" s="27">
        <v>0.34090909361839294</v>
      </c>
      <c r="K58" s="27">
        <v>0.27272728085517883</v>
      </c>
      <c r="L58" s="27">
        <v>0.62285715341567993</v>
      </c>
      <c r="M58" s="27">
        <v>0.83536583185195923</v>
      </c>
      <c r="N58" s="1" t="s">
        <v>959</v>
      </c>
    </row>
    <row r="59" spans="1:14" x14ac:dyDescent="0.25">
      <c r="A59" s="1" t="s">
        <v>907</v>
      </c>
      <c r="B59" s="23">
        <v>6.5336689949035645</v>
      </c>
      <c r="C59" s="27">
        <v>0.58241760730743408</v>
      </c>
      <c r="D59" s="27">
        <v>0.40659341216087341</v>
      </c>
      <c r="E59" s="27">
        <v>0.34065935015678406</v>
      </c>
      <c r="F59" s="27">
        <v>0.3333333432674408</v>
      </c>
      <c r="G59" s="27">
        <v>0.40000000596046448</v>
      </c>
      <c r="H59" s="27">
        <v>0.1666666716337204</v>
      </c>
      <c r="I59" s="27">
        <v>0</v>
      </c>
      <c r="J59" s="27">
        <v>0.30000001192092896</v>
      </c>
      <c r="K59" s="27">
        <v>0.30000001192092896</v>
      </c>
      <c r="L59" s="27">
        <v>0.58181816339492798</v>
      </c>
      <c r="M59" s="27">
        <v>0.55769228935241699</v>
      </c>
      <c r="N59" s="1" t="s">
        <v>960</v>
      </c>
    </row>
    <row r="60" spans="1:14" x14ac:dyDescent="0.25">
      <c r="A60" s="1" t="s">
        <v>908</v>
      </c>
      <c r="B60" s="23">
        <v>6.0626096725463867</v>
      </c>
      <c r="C60" s="27">
        <v>0.77777779102325439</v>
      </c>
      <c r="D60" s="27">
        <v>0.54444444179534912</v>
      </c>
      <c r="E60" s="27">
        <v>0.31111112236976624</v>
      </c>
      <c r="F60" s="27">
        <v>0.57692307233810425</v>
      </c>
      <c r="G60" s="27">
        <v>0.23076923191547394</v>
      </c>
      <c r="H60" s="27">
        <v>0.19230769574642181</v>
      </c>
      <c r="I60" s="27">
        <v>7.6923079788684845E-2</v>
      </c>
      <c r="J60" s="27">
        <v>0.38461539149284363</v>
      </c>
      <c r="K60" s="27">
        <v>0.30769231915473938</v>
      </c>
      <c r="L60" s="27">
        <v>0.63235294818878174</v>
      </c>
      <c r="M60" s="27">
        <v>0.62903225421905518</v>
      </c>
      <c r="N60" s="1" t="s">
        <v>960</v>
      </c>
    </row>
    <row r="61" spans="1:14" x14ac:dyDescent="0.25">
      <c r="A61" s="1" t="s">
        <v>909</v>
      </c>
      <c r="B61" s="23">
        <v>6.5919170379638672</v>
      </c>
      <c r="C61" s="27">
        <v>0.78761059045791626</v>
      </c>
      <c r="D61" s="27">
        <v>0.35398229956626892</v>
      </c>
      <c r="E61" s="27">
        <v>0.2300885021686554</v>
      </c>
      <c r="F61" s="27">
        <v>0.5</v>
      </c>
      <c r="G61" s="27">
        <v>0.54545456171035767</v>
      </c>
      <c r="H61" s="27">
        <v>0.40909090638160706</v>
      </c>
      <c r="I61" s="27">
        <v>0.22727273404598236</v>
      </c>
      <c r="J61" s="27">
        <v>0.27272728085517883</v>
      </c>
      <c r="K61" s="27">
        <v>0.27272728085517883</v>
      </c>
      <c r="L61" s="27">
        <v>0.40449437499046326</v>
      </c>
      <c r="M61" s="27">
        <v>0.5476190447807312</v>
      </c>
      <c r="N61" s="1" t="s">
        <v>961</v>
      </c>
    </row>
    <row r="62" spans="1:14" x14ac:dyDescent="0.25">
      <c r="A62" s="1" t="s">
        <v>910</v>
      </c>
      <c r="B62" s="23">
        <v>5.2660250663757324</v>
      </c>
      <c r="C62" s="27">
        <v>0.81739127635955811</v>
      </c>
      <c r="D62" s="27">
        <v>0.70434784889221191</v>
      </c>
      <c r="E62" s="27">
        <v>0.32173913717269897</v>
      </c>
      <c r="F62" s="27">
        <v>0.55555558204650879</v>
      </c>
      <c r="G62" s="27">
        <v>0.3611111044883728</v>
      </c>
      <c r="H62" s="27">
        <v>0.1944444477558136</v>
      </c>
      <c r="I62" s="27">
        <v>0.1388888955116272</v>
      </c>
      <c r="J62" s="27">
        <v>0.2222222238779068</v>
      </c>
      <c r="K62" s="27">
        <v>0.4166666567325592</v>
      </c>
      <c r="L62" s="27">
        <v>0.69090908765792847</v>
      </c>
      <c r="M62" s="27">
        <v>0.71153843402862549</v>
      </c>
      <c r="N62" s="1" t="s">
        <v>962</v>
      </c>
    </row>
    <row r="63" spans="1:14" x14ac:dyDescent="0.25">
      <c r="A63" s="1" t="s">
        <v>911</v>
      </c>
      <c r="B63" s="23">
        <v>6.1939148902893066</v>
      </c>
      <c r="C63" s="27">
        <v>0.89944136142730713</v>
      </c>
      <c r="D63" s="27">
        <v>0.59776538610458374</v>
      </c>
      <c r="E63" s="27">
        <v>0.24581006169319153</v>
      </c>
      <c r="F63" s="27">
        <v>0.45454546809196472</v>
      </c>
      <c r="G63" s="27">
        <v>0.29545453190803528</v>
      </c>
      <c r="H63" s="27">
        <v>0.15909090638160706</v>
      </c>
      <c r="I63" s="27">
        <v>0.11363636702299118</v>
      </c>
      <c r="J63" s="27">
        <v>0.31818181276321411</v>
      </c>
      <c r="K63" s="27">
        <v>0.25</v>
      </c>
      <c r="L63" s="27">
        <v>0.65269458293914795</v>
      </c>
      <c r="M63" s="27">
        <v>0.73780488967895508</v>
      </c>
      <c r="N63" s="1" t="s">
        <v>963</v>
      </c>
    </row>
    <row r="64" spans="1:14" x14ac:dyDescent="0.25">
      <c r="A64" s="4" t="s">
        <v>912</v>
      </c>
      <c r="B64" s="46">
        <v>4.8998427391052246</v>
      </c>
      <c r="C64" s="32">
        <v>0.83064514398574829</v>
      </c>
      <c r="D64" s="32">
        <v>0.66129034757614136</v>
      </c>
      <c r="E64" s="32">
        <v>0.26612904667854309</v>
      </c>
      <c r="F64" s="32">
        <v>0.59375</v>
      </c>
      <c r="G64" s="32">
        <v>0.59375</v>
      </c>
      <c r="H64" s="32">
        <v>0.34375</v>
      </c>
      <c r="I64" s="32">
        <v>0.28125</v>
      </c>
      <c r="J64" s="32">
        <v>0.5</v>
      </c>
      <c r="K64" s="32">
        <v>0.4375</v>
      </c>
      <c r="L64" s="32">
        <v>0.6086956262588501</v>
      </c>
      <c r="M64" s="32">
        <v>0.43243244290351868</v>
      </c>
      <c r="N64" s="4" t="s">
        <v>964</v>
      </c>
    </row>
    <row r="66" spans="1:13" x14ac:dyDescent="0.25">
      <c r="A66" s="9" t="str">
        <f>'Tổng hợp'!A66</f>
        <v>Đồng Tháp</v>
      </c>
      <c r="B66" s="10">
        <f>SUMIF($A$2:$A$64,$A$66,B2:B64)</f>
        <v>6.3265109062194824</v>
      </c>
      <c r="C66" s="15">
        <f t="shared" ref="C66:M66" si="0">SUMIF($A$2:$A$64,$A$66,C2:C64)</f>
        <v>0.84496122598648071</v>
      </c>
      <c r="D66" s="15">
        <f t="shared" si="0"/>
        <v>0.51937985420227051</v>
      </c>
      <c r="E66" s="15">
        <f t="shared" si="0"/>
        <v>0.35658913850784302</v>
      </c>
      <c r="F66" s="15">
        <f t="shared" si="0"/>
        <v>0.5476190447807312</v>
      </c>
      <c r="G66" s="15">
        <f t="shared" si="0"/>
        <v>0.28571429848670959</v>
      </c>
      <c r="H66" s="15">
        <f t="shared" si="0"/>
        <v>0.2142857164144516</v>
      </c>
      <c r="I66" s="15">
        <f t="shared" si="0"/>
        <v>0.190476194024086</v>
      </c>
      <c r="J66" s="15">
        <f t="shared" si="0"/>
        <v>0.3333333432674408</v>
      </c>
      <c r="K66" s="15">
        <f t="shared" si="0"/>
        <v>0.4047619104385376</v>
      </c>
      <c r="L66" s="15">
        <f t="shared" si="0"/>
        <v>0.50819671154022217</v>
      </c>
      <c r="M66" s="15">
        <f t="shared" si="0"/>
        <v>0.46721312403678894</v>
      </c>
    </row>
    <row r="67" spans="1:13" x14ac:dyDescent="0.25">
      <c r="A67" s="6" t="s">
        <v>0</v>
      </c>
      <c r="B67" s="7">
        <f t="shared" ref="B67:M67" si="1">MIN(B2:B64)</f>
        <v>4.1892790794372559</v>
      </c>
      <c r="C67" s="16">
        <f t="shared" si="1"/>
        <v>0.54255318641662598</v>
      </c>
      <c r="D67" s="16">
        <f t="shared" si="1"/>
        <v>0.35398229956626892</v>
      </c>
      <c r="E67" s="16">
        <f t="shared" si="1"/>
        <v>0.17599999904632568</v>
      </c>
      <c r="F67" s="16">
        <f t="shared" si="1"/>
        <v>0.28947368264198303</v>
      </c>
      <c r="G67" s="16">
        <f t="shared" si="1"/>
        <v>0.1666666716337204</v>
      </c>
      <c r="H67" s="16">
        <f t="shared" si="1"/>
        <v>3.9999999105930328E-2</v>
      </c>
      <c r="I67" s="16">
        <f t="shared" si="1"/>
        <v>0</v>
      </c>
      <c r="J67" s="16">
        <f t="shared" si="1"/>
        <v>0.14814814925193787</v>
      </c>
      <c r="K67" s="16">
        <f t="shared" si="1"/>
        <v>0.15625</v>
      </c>
      <c r="L67" s="16">
        <f t="shared" si="1"/>
        <v>0.2905983030796051</v>
      </c>
      <c r="M67" s="16">
        <f t="shared" si="1"/>
        <v>0.31007751822471619</v>
      </c>
    </row>
    <row r="68" spans="1:13" x14ac:dyDescent="0.25">
      <c r="A68" s="6" t="s">
        <v>1</v>
      </c>
      <c r="B68" s="7">
        <f t="shared" ref="B68:M68" si="2">MEDIAN(B2:B64)</f>
        <v>6.0626096725463867</v>
      </c>
      <c r="C68" s="16">
        <f t="shared" si="2"/>
        <v>0.83157896995544434</v>
      </c>
      <c r="D68" s="16">
        <f t="shared" si="2"/>
        <v>0.58749997615814209</v>
      </c>
      <c r="E68" s="16">
        <f t="shared" si="2"/>
        <v>0.29927006363868713</v>
      </c>
      <c r="F68" s="16">
        <f t="shared" si="2"/>
        <v>0.5476190447807312</v>
      </c>
      <c r="G68" s="16">
        <f t="shared" si="2"/>
        <v>0.3333333432674408</v>
      </c>
      <c r="H68" s="16">
        <f t="shared" si="2"/>
        <v>0.20000000298023224</v>
      </c>
      <c r="I68" s="16">
        <f t="shared" si="2"/>
        <v>0.13333334028720856</v>
      </c>
      <c r="J68" s="16">
        <f t="shared" si="2"/>
        <v>0.30000001192092896</v>
      </c>
      <c r="K68" s="16">
        <f t="shared" si="2"/>
        <v>0.3333333432674408</v>
      </c>
      <c r="L68" s="16">
        <f t="shared" si="2"/>
        <v>0.58181816339492798</v>
      </c>
      <c r="M68" s="16">
        <f t="shared" si="2"/>
        <v>0.57692307233810425</v>
      </c>
    </row>
    <row r="69" spans="1:13" x14ac:dyDescent="0.25">
      <c r="A69" s="6" t="s">
        <v>2</v>
      </c>
      <c r="B69" s="7">
        <f t="shared" ref="B69:M69" si="3">MAX(B2:B64)</f>
        <v>7.3582186698913574</v>
      </c>
      <c r="C69" s="16">
        <f t="shared" si="3"/>
        <v>0.92413794994354248</v>
      </c>
      <c r="D69" s="16">
        <f t="shared" si="3"/>
        <v>0.87662339210510254</v>
      </c>
      <c r="E69" s="16">
        <f t="shared" si="3"/>
        <v>0.68800002336502075</v>
      </c>
      <c r="F69" s="16">
        <f t="shared" si="3"/>
        <v>0.8571428656578064</v>
      </c>
      <c r="G69" s="16">
        <f t="shared" si="3"/>
        <v>0.59375</v>
      </c>
      <c r="H69" s="16">
        <f t="shared" si="3"/>
        <v>0.51764708757400513</v>
      </c>
      <c r="I69" s="16">
        <f t="shared" si="3"/>
        <v>0.34482759237289429</v>
      </c>
      <c r="J69" s="16">
        <f t="shared" si="3"/>
        <v>0.51724135875701904</v>
      </c>
      <c r="K69" s="16">
        <f t="shared" si="3"/>
        <v>0.56521737575531006</v>
      </c>
      <c r="L69" s="16">
        <f t="shared" si="3"/>
        <v>0.84827584028244019</v>
      </c>
      <c r="M69" s="16">
        <f t="shared" si="3"/>
        <v>0.9038461446762085</v>
      </c>
    </row>
    <row r="70" spans="1:13" x14ac:dyDescent="0.25">
      <c r="A70" s="6" t="s">
        <v>3</v>
      </c>
      <c r="B70" s="8">
        <f>RANK(B66,B2:B64,0)</f>
        <v>23</v>
      </c>
      <c r="C70" s="8">
        <f t="shared" ref="C70" si="4">RANK(C66,C2:C64,0)</f>
        <v>29</v>
      </c>
      <c r="D70" s="8">
        <f>RANK(D66,D2:D64,1)</f>
        <v>20</v>
      </c>
      <c r="E70" s="8">
        <f t="shared" ref="E70:M70" si="5">RANK(E66,E2:E64,1)</f>
        <v>50</v>
      </c>
      <c r="F70" s="8">
        <f t="shared" si="5"/>
        <v>32</v>
      </c>
      <c r="G70" s="8">
        <f t="shared" si="5"/>
        <v>16</v>
      </c>
      <c r="H70" s="8">
        <f t="shared" si="5"/>
        <v>37</v>
      </c>
      <c r="I70" s="8">
        <f t="shared" si="5"/>
        <v>51</v>
      </c>
      <c r="J70" s="8">
        <f t="shared" si="5"/>
        <v>39</v>
      </c>
      <c r="K70" s="8">
        <f t="shared" si="5"/>
        <v>49</v>
      </c>
      <c r="L70" s="8">
        <f t="shared" si="5"/>
        <v>20</v>
      </c>
      <c r="M70" s="8">
        <f t="shared" si="5"/>
        <v>13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0"/>
  <sheetViews>
    <sheetView zoomScale="80" zoomScaleNormal="80" workbookViewId="0">
      <pane xSplit="2" ySplit="1" topLeftCell="C44" activePane="bottomRight" state="frozen"/>
      <selection pane="topRight" activeCell="C1" sqref="C1"/>
      <selection pane="bottomLeft" activeCell="A2" sqref="A2"/>
      <selection pane="bottomRight" activeCell="B70" sqref="B70"/>
    </sheetView>
  </sheetViews>
  <sheetFormatPr defaultColWidth="8.77734375" defaultRowHeight="13.2" x14ac:dyDescent="0.25"/>
  <cols>
    <col min="1" max="3" width="16.44140625" style="1" customWidth="1"/>
    <col min="4" max="4" width="24.77734375" style="1" customWidth="1"/>
    <col min="5" max="5" width="20.33203125" style="1" customWidth="1"/>
    <col min="6" max="6" width="16.44140625" style="1" customWidth="1"/>
    <col min="7" max="7" width="18.33203125" style="1" customWidth="1"/>
    <col min="8" max="8" width="19.77734375" style="1" customWidth="1"/>
    <col min="9" max="9" width="22.109375" style="1" customWidth="1"/>
    <col min="10" max="10" width="28.109375" style="1" customWidth="1"/>
    <col min="11" max="11" width="27.77734375" style="1" customWidth="1"/>
    <col min="12" max="12" width="26.109375" style="1" customWidth="1"/>
    <col min="13" max="16384" width="8.77734375" style="1"/>
  </cols>
  <sheetData>
    <row r="1" spans="1:12" ht="70.5" customHeight="1" thickBot="1" x14ac:dyDescent="0.3">
      <c r="A1" s="37" t="s">
        <v>4</v>
      </c>
      <c r="B1" s="38" t="s">
        <v>14</v>
      </c>
      <c r="C1" s="37" t="s">
        <v>107</v>
      </c>
      <c r="D1" s="37" t="s">
        <v>108</v>
      </c>
      <c r="E1" s="37" t="s">
        <v>113</v>
      </c>
      <c r="F1" s="37" t="s">
        <v>109</v>
      </c>
      <c r="G1" s="37" t="s">
        <v>110</v>
      </c>
      <c r="H1" s="37" t="s">
        <v>112</v>
      </c>
      <c r="I1" s="37" t="s">
        <v>111</v>
      </c>
      <c r="J1" s="37" t="s">
        <v>114</v>
      </c>
      <c r="K1" s="37" t="s">
        <v>115</v>
      </c>
      <c r="L1" s="26" t="s">
        <v>158</v>
      </c>
    </row>
    <row r="2" spans="1:12" ht="13.8" thickTop="1" x14ac:dyDescent="0.25">
      <c r="A2" s="1" t="s">
        <v>965</v>
      </c>
      <c r="B2" s="23">
        <v>6.5978221893310547</v>
      </c>
      <c r="C2" s="27">
        <v>0.59821426868438721</v>
      </c>
      <c r="D2" s="27">
        <v>0.18095238506793976</v>
      </c>
      <c r="E2" s="27">
        <v>0.50862067937850952</v>
      </c>
      <c r="F2" s="27">
        <v>0.81896549463272095</v>
      </c>
      <c r="G2" s="27">
        <v>0.78448277711868286</v>
      </c>
      <c r="H2" s="27">
        <v>0.52586209774017334</v>
      </c>
      <c r="I2" s="27">
        <v>0.81666666269302368</v>
      </c>
      <c r="J2" s="27">
        <v>0.32407405972480774</v>
      </c>
      <c r="K2" s="27">
        <v>0.76923078298568726</v>
      </c>
      <c r="L2" s="1" t="s">
        <v>1028</v>
      </c>
    </row>
    <row r="3" spans="1:12" x14ac:dyDescent="0.25">
      <c r="A3" s="1" t="s">
        <v>966</v>
      </c>
      <c r="B3" s="23">
        <v>7.2130680084228516</v>
      </c>
      <c r="C3" s="27">
        <v>0.71005916595458984</v>
      </c>
      <c r="D3" s="27">
        <v>0.185628741979599</v>
      </c>
      <c r="E3" s="27">
        <v>0.32727271318435669</v>
      </c>
      <c r="F3" s="27">
        <v>0.8545454740524292</v>
      </c>
      <c r="G3" s="27">
        <v>0.79393941164016724</v>
      </c>
      <c r="H3" s="27">
        <v>0.35757574439048767</v>
      </c>
      <c r="I3" s="27">
        <v>0.82022470235824585</v>
      </c>
      <c r="J3" s="27">
        <v>0.38690477609634399</v>
      </c>
      <c r="K3" s="27">
        <v>0.69696968793869019</v>
      </c>
      <c r="L3" s="1" t="s">
        <v>1029</v>
      </c>
    </row>
    <row r="4" spans="1:12" x14ac:dyDescent="0.25">
      <c r="A4" s="1" t="s">
        <v>967</v>
      </c>
      <c r="B4" s="23">
        <v>7.6243042945861816</v>
      </c>
      <c r="C4" s="27">
        <v>0.81512606143951416</v>
      </c>
      <c r="D4" s="27">
        <v>0.1428571492433548</v>
      </c>
      <c r="E4" s="27">
        <v>0.27118644118309021</v>
      </c>
      <c r="F4" s="27">
        <v>0.77118641138076782</v>
      </c>
      <c r="G4" s="27">
        <v>0.69491523504257202</v>
      </c>
      <c r="H4" s="27">
        <v>0.32203391194343567</v>
      </c>
      <c r="I4" s="27">
        <v>0.77049177885055542</v>
      </c>
      <c r="J4" s="27">
        <v>0.5762711763381958</v>
      </c>
      <c r="K4" s="27">
        <v>0.88034188747406006</v>
      </c>
      <c r="L4" s="1" t="s">
        <v>1030</v>
      </c>
    </row>
    <row r="5" spans="1:12" x14ac:dyDescent="0.25">
      <c r="A5" s="1" t="s">
        <v>968</v>
      </c>
      <c r="B5" s="23">
        <v>7.3733630180358887</v>
      </c>
      <c r="C5" s="27">
        <v>0.65882354974746704</v>
      </c>
      <c r="D5" s="27">
        <v>0.14634145796298981</v>
      </c>
      <c r="E5" s="27">
        <v>0.3333333432674408</v>
      </c>
      <c r="F5" s="27">
        <v>0.8139534592628479</v>
      </c>
      <c r="G5" s="27">
        <v>0.80000001192092896</v>
      </c>
      <c r="H5" s="27">
        <v>0.34883719682693481</v>
      </c>
      <c r="I5" s="27">
        <v>0.82417583465576172</v>
      </c>
      <c r="J5" s="27">
        <v>0.4883720874786377</v>
      </c>
      <c r="K5" s="27">
        <v>0.80722892284393311</v>
      </c>
      <c r="L5" s="1" t="s">
        <v>1030</v>
      </c>
    </row>
    <row r="6" spans="1:12" x14ac:dyDescent="0.25">
      <c r="A6" s="1" t="s">
        <v>969</v>
      </c>
      <c r="B6" s="23">
        <v>6.2747750282287598</v>
      </c>
      <c r="C6" s="27">
        <v>0.62264150381088257</v>
      </c>
      <c r="D6" s="27">
        <v>0.20999999344348907</v>
      </c>
      <c r="E6" s="27">
        <v>0.78703701496124268</v>
      </c>
      <c r="F6" s="27">
        <v>0.90740740299224854</v>
      </c>
      <c r="G6" s="27">
        <v>0.87962961196899414</v>
      </c>
      <c r="H6" s="27">
        <v>0.80555558204650879</v>
      </c>
      <c r="I6" s="27">
        <v>0.89380532503128052</v>
      </c>
      <c r="J6" s="27">
        <v>0.26086956262588501</v>
      </c>
      <c r="K6" s="27">
        <v>0.83018869161605835</v>
      </c>
      <c r="L6" s="1" t="s">
        <v>1031</v>
      </c>
    </row>
    <row r="7" spans="1:12" x14ac:dyDescent="0.25">
      <c r="A7" s="1" t="s">
        <v>970</v>
      </c>
      <c r="B7" s="23">
        <v>6.2333993911743164</v>
      </c>
      <c r="C7" s="27">
        <v>0.74838709831237793</v>
      </c>
      <c r="D7" s="27">
        <v>0.47286820411682129</v>
      </c>
      <c r="E7" s="27">
        <v>0.31612902879714966</v>
      </c>
      <c r="F7" s="27">
        <v>0.73548388481140137</v>
      </c>
      <c r="G7" s="27">
        <v>0.69032257795333862</v>
      </c>
      <c r="H7" s="27">
        <v>0.52903223037719727</v>
      </c>
      <c r="I7" s="27">
        <v>0.72049689292907715</v>
      </c>
      <c r="J7" s="27">
        <v>0.50980395078659058</v>
      </c>
      <c r="K7" s="27">
        <v>0.66233766078948975</v>
      </c>
      <c r="L7" s="1" t="s">
        <v>1032</v>
      </c>
    </row>
    <row r="8" spans="1:12" x14ac:dyDescent="0.25">
      <c r="A8" s="1" t="s">
        <v>971</v>
      </c>
      <c r="B8" s="23">
        <v>6.8762292861938477</v>
      </c>
      <c r="C8" s="27">
        <v>0.45454546809196472</v>
      </c>
      <c r="D8" s="27">
        <v>0.190476194024086</v>
      </c>
      <c r="E8" s="27">
        <v>0.57894736528396606</v>
      </c>
      <c r="F8" s="27">
        <v>0.88721805810928345</v>
      </c>
      <c r="G8" s="27">
        <v>0.86466163396835327</v>
      </c>
      <c r="H8" s="27">
        <v>0.57894736528396606</v>
      </c>
      <c r="I8" s="27">
        <v>0.88235294818878174</v>
      </c>
      <c r="J8" s="27">
        <v>0.66923075914382935</v>
      </c>
      <c r="K8" s="27">
        <v>0.80451124906539917</v>
      </c>
      <c r="L8" s="1" t="s">
        <v>1033</v>
      </c>
    </row>
    <row r="9" spans="1:12" x14ac:dyDescent="0.25">
      <c r="A9" s="1" t="s">
        <v>972</v>
      </c>
      <c r="B9" s="23">
        <v>6.8584108352661133</v>
      </c>
      <c r="C9" s="27">
        <v>0.69421488046646118</v>
      </c>
      <c r="D9" s="27">
        <v>0.14406779408454895</v>
      </c>
      <c r="E9" s="27">
        <v>0.75409835577011108</v>
      </c>
      <c r="F9" s="27">
        <v>0.94999998807907104</v>
      </c>
      <c r="G9" s="27">
        <v>0.89999997615814209</v>
      </c>
      <c r="H9" s="27">
        <v>0.80833333730697632</v>
      </c>
      <c r="I9" s="27">
        <v>0.9047619104385376</v>
      </c>
      <c r="J9" s="27">
        <v>0.47863247990608215</v>
      </c>
      <c r="K9" s="27">
        <v>0.83471071720123291</v>
      </c>
      <c r="L9" s="1" t="s">
        <v>1034</v>
      </c>
    </row>
    <row r="10" spans="1:12" x14ac:dyDescent="0.25">
      <c r="A10" s="1" t="s">
        <v>973</v>
      </c>
      <c r="B10" s="23">
        <v>6.3187828063964844</v>
      </c>
      <c r="C10" s="27">
        <v>0.49572649598121643</v>
      </c>
      <c r="D10" s="27">
        <v>0.23529411852359772</v>
      </c>
      <c r="E10" s="27">
        <v>0.45918366312980652</v>
      </c>
      <c r="F10" s="27">
        <v>0.82653063535690308</v>
      </c>
      <c r="G10" s="27">
        <v>0.76288658380508423</v>
      </c>
      <c r="H10" s="27">
        <v>0.45360824465751648</v>
      </c>
      <c r="I10" s="27">
        <v>0.58219176530838013</v>
      </c>
      <c r="J10" s="27">
        <v>0.54545456171035767</v>
      </c>
      <c r="K10" s="27">
        <v>0.63157892227172852</v>
      </c>
      <c r="L10" s="1" t="s">
        <v>1035</v>
      </c>
    </row>
    <row r="11" spans="1:12" x14ac:dyDescent="0.25">
      <c r="A11" s="1" t="s">
        <v>974</v>
      </c>
      <c r="B11" s="23">
        <v>7.1985712051391602</v>
      </c>
      <c r="C11" s="27">
        <v>0.54022985696792603</v>
      </c>
      <c r="D11" s="27">
        <v>0.14634145796298981</v>
      </c>
      <c r="E11" s="27">
        <v>0.31868132948875427</v>
      </c>
      <c r="F11" s="27">
        <v>0.82558137178421021</v>
      </c>
      <c r="G11" s="27">
        <v>0.7764706015586853</v>
      </c>
      <c r="H11" s="27">
        <v>0.32967033982276917</v>
      </c>
      <c r="I11" s="27">
        <v>0.82417583465576172</v>
      </c>
      <c r="J11" s="27">
        <v>0.5058823823928833</v>
      </c>
      <c r="K11" s="27">
        <v>0.76470589637756348</v>
      </c>
      <c r="L11" s="1" t="s">
        <v>1035</v>
      </c>
    </row>
    <row r="12" spans="1:12" x14ac:dyDescent="0.25">
      <c r="A12" s="1" t="s">
        <v>975</v>
      </c>
      <c r="B12" s="23">
        <v>6.1214742660522461</v>
      </c>
      <c r="C12" s="27">
        <v>0.46835443377494812</v>
      </c>
      <c r="D12" s="27">
        <v>0.36986300349235535</v>
      </c>
      <c r="E12" s="27">
        <v>0.40845069289207458</v>
      </c>
      <c r="F12" s="27">
        <v>0.85915493965148926</v>
      </c>
      <c r="G12" s="27">
        <v>0.75714284181594849</v>
      </c>
      <c r="H12" s="27">
        <v>0.47142857313156128</v>
      </c>
      <c r="I12" s="27">
        <v>0.68131870031356812</v>
      </c>
      <c r="J12" s="27">
        <v>0.46875</v>
      </c>
      <c r="K12" s="27">
        <v>0.62162160873413086</v>
      </c>
      <c r="L12" s="1" t="s">
        <v>1036</v>
      </c>
    </row>
    <row r="13" spans="1:12" x14ac:dyDescent="0.25">
      <c r="A13" s="1" t="s">
        <v>976</v>
      </c>
      <c r="B13" s="23">
        <v>6.0769352912902832</v>
      </c>
      <c r="C13" s="27">
        <v>0.48275861144065857</v>
      </c>
      <c r="D13" s="27">
        <v>0.3333333432674408</v>
      </c>
      <c r="E13" s="27">
        <v>0.4821428656578064</v>
      </c>
      <c r="F13" s="27">
        <v>0.83928573131561279</v>
      </c>
      <c r="G13" s="27">
        <v>0.75</v>
      </c>
      <c r="H13" s="27">
        <v>0.56363636255264282</v>
      </c>
      <c r="I13" s="27">
        <v>0.54444444179534912</v>
      </c>
      <c r="J13" s="27">
        <v>0.56363636255264282</v>
      </c>
      <c r="K13" s="27">
        <v>0.75925928354263306</v>
      </c>
      <c r="L13" s="1" t="s">
        <v>1037</v>
      </c>
    </row>
    <row r="14" spans="1:12" x14ac:dyDescent="0.25">
      <c r="A14" s="1" t="s">
        <v>977</v>
      </c>
      <c r="B14" s="23">
        <v>7.1157650947570801</v>
      </c>
      <c r="C14" s="27">
        <v>0.62416106462478638</v>
      </c>
      <c r="D14" s="27">
        <v>0.1527777761220932</v>
      </c>
      <c r="E14" s="27">
        <v>0.39473685622215271</v>
      </c>
      <c r="F14" s="27">
        <v>0.875</v>
      </c>
      <c r="G14" s="27">
        <v>0.78947371244430542</v>
      </c>
      <c r="H14" s="27">
        <v>0.46052631735801697</v>
      </c>
      <c r="I14" s="27">
        <v>0.84375</v>
      </c>
      <c r="J14" s="27">
        <v>0.45890411734580994</v>
      </c>
      <c r="K14" s="27">
        <v>0.74172186851501465</v>
      </c>
      <c r="L14" s="1" t="s">
        <v>1037</v>
      </c>
    </row>
    <row r="15" spans="1:12" x14ac:dyDescent="0.25">
      <c r="A15" s="1" t="s">
        <v>978</v>
      </c>
      <c r="B15" s="23">
        <v>6.6628460884094238</v>
      </c>
      <c r="C15" s="27">
        <v>0.5762711763381958</v>
      </c>
      <c r="D15" s="27">
        <v>0.18965516984462738</v>
      </c>
      <c r="E15" s="27">
        <v>0.65811967849731445</v>
      </c>
      <c r="F15" s="27">
        <v>0.8888888955116272</v>
      </c>
      <c r="G15" s="27">
        <v>0.88034188747406006</v>
      </c>
      <c r="H15" s="27">
        <v>0.67521369457244873</v>
      </c>
      <c r="I15" s="27">
        <v>0.86178863048553467</v>
      </c>
      <c r="J15" s="27">
        <v>0.51724135875701904</v>
      </c>
      <c r="K15" s="27">
        <v>0.75862067937850952</v>
      </c>
      <c r="L15" s="1" t="s">
        <v>1038</v>
      </c>
    </row>
    <row r="16" spans="1:12" x14ac:dyDescent="0.25">
      <c r="A16" s="1" t="s">
        <v>979</v>
      </c>
      <c r="B16" s="23">
        <v>6.9610719680786133</v>
      </c>
      <c r="C16" s="27">
        <v>0.54609930515289307</v>
      </c>
      <c r="D16" s="27">
        <v>0.20000000298023224</v>
      </c>
      <c r="E16" s="27">
        <v>0.39705881476402283</v>
      </c>
      <c r="F16" s="27">
        <v>0.86764705181121826</v>
      </c>
      <c r="G16" s="27">
        <v>0.83823531866073608</v>
      </c>
      <c r="H16" s="27">
        <v>0.4632352888584137</v>
      </c>
      <c r="I16" s="27">
        <v>0.78846156597137451</v>
      </c>
      <c r="J16" s="27">
        <v>0.52142858505249023</v>
      </c>
      <c r="K16" s="27">
        <v>0.73913043737411499</v>
      </c>
      <c r="L16" s="1" t="s">
        <v>1039</v>
      </c>
    </row>
    <row r="17" spans="1:12" x14ac:dyDescent="0.25">
      <c r="A17" s="1" t="s">
        <v>980</v>
      </c>
      <c r="B17" s="23">
        <v>6.2173733711242676</v>
      </c>
      <c r="C17" s="27">
        <v>0.5639534592628479</v>
      </c>
      <c r="D17" s="27">
        <v>0.15116278827190399</v>
      </c>
      <c r="E17" s="27">
        <v>0.71345031261444092</v>
      </c>
      <c r="F17" s="27">
        <v>0.83040934801101685</v>
      </c>
      <c r="G17" s="27">
        <v>0.82558137178421021</v>
      </c>
      <c r="H17" s="27">
        <v>0.74269008636474609</v>
      </c>
      <c r="I17" s="27">
        <v>0.875</v>
      </c>
      <c r="J17" s="27">
        <v>0.22807016968727112</v>
      </c>
      <c r="K17" s="27">
        <v>0.83431953191757202</v>
      </c>
      <c r="L17" s="1" t="s">
        <v>1040</v>
      </c>
    </row>
    <row r="18" spans="1:12" x14ac:dyDescent="0.25">
      <c r="A18" s="1" t="s">
        <v>981</v>
      </c>
      <c r="B18" s="23">
        <v>6.8286395072937012</v>
      </c>
      <c r="C18" s="27">
        <v>0.61682242155075073</v>
      </c>
      <c r="D18" s="27">
        <v>0.25</v>
      </c>
      <c r="E18" s="27">
        <v>0.31730768084526062</v>
      </c>
      <c r="F18" s="27">
        <v>0.80000001192092896</v>
      </c>
      <c r="G18" s="27">
        <v>0.66666668653488159</v>
      </c>
      <c r="H18" s="27">
        <v>0.39047619700431824</v>
      </c>
      <c r="I18" s="27">
        <v>0.74561405181884766</v>
      </c>
      <c r="J18" s="27">
        <v>0.60377359390258789</v>
      </c>
      <c r="K18" s="27">
        <v>0.69607841968536377</v>
      </c>
      <c r="L18" s="1" t="s">
        <v>1040</v>
      </c>
    </row>
    <row r="19" spans="1:12" x14ac:dyDescent="0.25">
      <c r="A19" s="1" t="s">
        <v>982</v>
      </c>
      <c r="B19" s="23">
        <v>6.7245917320251465</v>
      </c>
      <c r="C19" s="27">
        <v>0.30909091234207153</v>
      </c>
      <c r="D19" s="27">
        <v>0.13761468231678009</v>
      </c>
      <c r="E19" s="27">
        <v>0.4166666567325592</v>
      </c>
      <c r="F19" s="27">
        <v>0.8611111044883728</v>
      </c>
      <c r="G19" s="27">
        <v>0.75</v>
      </c>
      <c r="H19" s="27">
        <v>0.46296295523643494</v>
      </c>
      <c r="I19" s="27">
        <v>0.86363637447357178</v>
      </c>
      <c r="J19" s="27">
        <v>0.53271025419235229</v>
      </c>
      <c r="K19" s="27">
        <v>0.79629629850387573</v>
      </c>
      <c r="L19" s="1" t="s">
        <v>1041</v>
      </c>
    </row>
    <row r="20" spans="1:12" x14ac:dyDescent="0.25">
      <c r="A20" s="1" t="s">
        <v>983</v>
      </c>
      <c r="B20" s="23">
        <v>6.5692424774169922</v>
      </c>
      <c r="C20" s="27">
        <v>0.49375000596046448</v>
      </c>
      <c r="D20" s="27">
        <v>0.22875817120075226</v>
      </c>
      <c r="E20" s="27">
        <v>0.46202531456947327</v>
      </c>
      <c r="F20" s="27">
        <v>0.86075949668884277</v>
      </c>
      <c r="G20" s="27">
        <v>0.81528663635253906</v>
      </c>
      <c r="H20" s="27">
        <v>0.57324838638305664</v>
      </c>
      <c r="I20" s="27">
        <v>0.82248520851135254</v>
      </c>
      <c r="J20" s="27">
        <v>0.47435897588729858</v>
      </c>
      <c r="K20" s="27">
        <v>0.73076921701431274</v>
      </c>
      <c r="L20" s="1" t="s">
        <v>1042</v>
      </c>
    </row>
    <row r="21" spans="1:12" x14ac:dyDescent="0.25">
      <c r="A21" s="1" t="s">
        <v>984</v>
      </c>
      <c r="B21" s="23">
        <v>7.6500802040100098</v>
      </c>
      <c r="C21" s="27">
        <v>0.80000001192092896</v>
      </c>
      <c r="D21" s="27">
        <v>0.11382114142179489</v>
      </c>
      <c r="E21" s="27">
        <v>0.37704917788505554</v>
      </c>
      <c r="F21" s="27">
        <v>0.82786887884140015</v>
      </c>
      <c r="G21" s="27">
        <v>0.78688526153564453</v>
      </c>
      <c r="H21" s="27">
        <v>0.45081967115402222</v>
      </c>
      <c r="I21" s="27">
        <v>0.79844963550567627</v>
      </c>
      <c r="J21" s="27">
        <v>0.69421488046646118</v>
      </c>
      <c r="K21" s="27">
        <v>0.79674798250198364</v>
      </c>
      <c r="L21" s="1" t="s">
        <v>1043</v>
      </c>
    </row>
    <row r="22" spans="1:12" x14ac:dyDescent="0.25">
      <c r="A22" s="1" t="s">
        <v>985</v>
      </c>
      <c r="B22" s="23">
        <v>6.6203908920288086</v>
      </c>
      <c r="C22" s="27">
        <v>0.70085471868515015</v>
      </c>
      <c r="D22" s="27">
        <v>0.1517857164144516</v>
      </c>
      <c r="E22" s="27">
        <v>0.51260507106781006</v>
      </c>
      <c r="F22" s="27">
        <v>0.74789917469024658</v>
      </c>
      <c r="G22" s="27">
        <v>0.68907564878463745</v>
      </c>
      <c r="H22" s="27">
        <v>0.50420171022415161</v>
      </c>
      <c r="I22" s="27">
        <v>0.75999999046325684</v>
      </c>
      <c r="J22" s="27">
        <v>0.4237288236618042</v>
      </c>
      <c r="K22" s="27">
        <v>0.74789917469024658</v>
      </c>
      <c r="L22" s="1" t="s">
        <v>1044</v>
      </c>
    </row>
    <row r="23" spans="1:12" x14ac:dyDescent="0.25">
      <c r="A23" s="1" t="s">
        <v>986</v>
      </c>
      <c r="B23" s="23">
        <v>6.0674090385437012</v>
      </c>
      <c r="C23" s="27">
        <v>0.56465518474578857</v>
      </c>
      <c r="D23" s="27">
        <v>0.26633167266845703</v>
      </c>
      <c r="E23" s="27">
        <v>0.62780267000198364</v>
      </c>
      <c r="F23" s="27">
        <v>0.86486488580703735</v>
      </c>
      <c r="G23" s="27">
        <v>0.80630630254745483</v>
      </c>
      <c r="H23" s="27">
        <v>0.67873305082321167</v>
      </c>
      <c r="I23" s="27">
        <v>0.73507463932037354</v>
      </c>
      <c r="J23" s="27">
        <v>0.3216080367565155</v>
      </c>
      <c r="K23" s="27">
        <v>0.74253731966018677</v>
      </c>
      <c r="L23" s="1" t="s">
        <v>1045</v>
      </c>
    </row>
    <row r="24" spans="1:12" x14ac:dyDescent="0.25">
      <c r="A24" s="1" t="s">
        <v>987</v>
      </c>
      <c r="B24" s="23">
        <v>6.8118376731872559</v>
      </c>
      <c r="C24" s="27">
        <v>0.69230771064758301</v>
      </c>
      <c r="D24" s="27">
        <v>0.22115384042263031</v>
      </c>
      <c r="E24" s="27">
        <v>0.375</v>
      </c>
      <c r="F24" s="27">
        <v>0.69230771064758301</v>
      </c>
      <c r="G24" s="27">
        <v>0.66346156597137451</v>
      </c>
      <c r="H24" s="27">
        <v>0.375</v>
      </c>
      <c r="I24" s="27">
        <v>0.6822429895401001</v>
      </c>
      <c r="J24" s="27">
        <v>0.58653843402862549</v>
      </c>
      <c r="K24" s="27">
        <v>0.80769228935241699</v>
      </c>
      <c r="L24" s="1" t="s">
        <v>1046</v>
      </c>
    </row>
    <row r="25" spans="1:12" x14ac:dyDescent="0.25">
      <c r="A25" s="1" t="s">
        <v>988</v>
      </c>
      <c r="B25" s="23">
        <v>6.8839030265808105</v>
      </c>
      <c r="C25" s="27">
        <v>0.56302523612976074</v>
      </c>
      <c r="D25" s="27">
        <v>0.2395833283662796</v>
      </c>
      <c r="E25" s="27">
        <v>0.45217391848564148</v>
      </c>
      <c r="F25" s="27">
        <v>0.86956518888473511</v>
      </c>
      <c r="G25" s="27">
        <v>0.81739127635955811</v>
      </c>
      <c r="H25" s="27">
        <v>0.57391303777694702</v>
      </c>
      <c r="I25" s="27">
        <v>0.82786887884140015</v>
      </c>
      <c r="J25" s="27">
        <v>0.56999999284744263</v>
      </c>
      <c r="K25" s="27">
        <v>0.83478260040283203</v>
      </c>
      <c r="L25" s="1" t="s">
        <v>1047</v>
      </c>
    </row>
    <row r="26" spans="1:12" x14ac:dyDescent="0.25">
      <c r="A26" s="1" t="s">
        <v>989</v>
      </c>
      <c r="B26" s="23">
        <v>6.3479666709899902</v>
      </c>
      <c r="C26" s="27">
        <v>0.57758623361587524</v>
      </c>
      <c r="D26" s="27">
        <v>0.24117647111415863</v>
      </c>
      <c r="E26" s="27">
        <v>0.36856368184089661</v>
      </c>
      <c r="F26" s="27">
        <v>0.61494255065917969</v>
      </c>
      <c r="G26" s="27">
        <v>0.55459767580032349</v>
      </c>
      <c r="H26" s="27">
        <v>0.39736843109130859</v>
      </c>
      <c r="I26" s="27">
        <v>0.7578125</v>
      </c>
      <c r="J26" s="27">
        <v>0.52770447731018066</v>
      </c>
      <c r="K26" s="27">
        <v>0.80729168653488159</v>
      </c>
      <c r="L26" s="1" t="s">
        <v>1047</v>
      </c>
    </row>
    <row r="27" spans="1:12" x14ac:dyDescent="0.25">
      <c r="A27" s="1" t="s">
        <v>990</v>
      </c>
      <c r="B27" s="23">
        <v>6.434819221496582</v>
      </c>
      <c r="C27" s="27">
        <v>0.72033900022506714</v>
      </c>
      <c r="D27" s="27">
        <v>0.37288135290145874</v>
      </c>
      <c r="E27" s="27">
        <v>0.56779658794403076</v>
      </c>
      <c r="F27" s="27">
        <v>0.7881355881690979</v>
      </c>
      <c r="G27" s="27">
        <v>0.77118641138076782</v>
      </c>
      <c r="H27" s="27">
        <v>0.61864405870437622</v>
      </c>
      <c r="I27" s="27">
        <v>0.76800000667572021</v>
      </c>
      <c r="J27" s="27">
        <v>0.52941179275512695</v>
      </c>
      <c r="K27" s="27">
        <v>0.85593217611312866</v>
      </c>
      <c r="L27" s="1" t="s">
        <v>1048</v>
      </c>
    </row>
    <row r="28" spans="1:12" x14ac:dyDescent="0.25">
      <c r="A28" s="1" t="s">
        <v>991</v>
      </c>
      <c r="B28" s="23">
        <v>6.6727499961853027</v>
      </c>
      <c r="C28" s="27">
        <v>0.74585634469985962</v>
      </c>
      <c r="D28" s="27">
        <v>0.11173184216022491</v>
      </c>
      <c r="E28" s="27">
        <v>0.81767958402633667</v>
      </c>
      <c r="F28" s="27">
        <v>0.93370163440704346</v>
      </c>
      <c r="G28" s="27">
        <v>0.9116021990776062</v>
      </c>
      <c r="H28" s="27">
        <v>0.84530389308929443</v>
      </c>
      <c r="I28" s="27">
        <v>0.91489362716674805</v>
      </c>
      <c r="J28" s="27">
        <v>0.27071824669837952</v>
      </c>
      <c r="K28" s="27">
        <v>0.83425414562225342</v>
      </c>
      <c r="L28" s="1" t="s">
        <v>1049</v>
      </c>
    </row>
    <row r="29" spans="1:12" x14ac:dyDescent="0.25">
      <c r="A29" s="1" t="s">
        <v>992</v>
      </c>
      <c r="B29" s="23">
        <v>7.4902043342590332</v>
      </c>
      <c r="C29" s="27">
        <v>0.37610620260238647</v>
      </c>
      <c r="D29" s="27">
        <v>0.14932127296924591</v>
      </c>
      <c r="E29" s="27">
        <v>0.29955947399139404</v>
      </c>
      <c r="F29" s="27">
        <v>0.9030836820602417</v>
      </c>
      <c r="G29" s="27">
        <v>0.88986784219741821</v>
      </c>
      <c r="H29" s="27">
        <v>0.392070472240448</v>
      </c>
      <c r="I29" s="27">
        <v>0.92173910140991211</v>
      </c>
      <c r="J29" s="27">
        <v>0.68421053886413574</v>
      </c>
      <c r="K29" s="27">
        <v>0.82456141710281372</v>
      </c>
      <c r="L29" s="1" t="s">
        <v>1049</v>
      </c>
    </row>
    <row r="30" spans="1:12" x14ac:dyDescent="0.25">
      <c r="A30" s="1" t="s">
        <v>993</v>
      </c>
      <c r="B30" s="23">
        <v>7.2627463340759277</v>
      </c>
      <c r="C30" s="27">
        <v>0.73958331346511841</v>
      </c>
      <c r="D30" s="27">
        <v>0.11235955357551575</v>
      </c>
      <c r="E30" s="27">
        <v>0.48453608155250549</v>
      </c>
      <c r="F30" s="27">
        <v>0.80412369966506958</v>
      </c>
      <c r="G30" s="27">
        <v>0.7835051417350769</v>
      </c>
      <c r="H30" s="27">
        <v>0.54639172554016113</v>
      </c>
      <c r="I30" s="27">
        <v>0.79807692766189575</v>
      </c>
      <c r="J30" s="27">
        <v>0.55789476633071899</v>
      </c>
      <c r="K30" s="27">
        <v>0.90425533056259155</v>
      </c>
      <c r="L30" s="1" t="s">
        <v>1050</v>
      </c>
    </row>
    <row r="31" spans="1:12" x14ac:dyDescent="0.25">
      <c r="A31" s="1" t="s">
        <v>994</v>
      </c>
      <c r="B31" s="23">
        <v>6.7899398803710938</v>
      </c>
      <c r="C31" s="27">
        <v>0.53389829397201538</v>
      </c>
      <c r="D31" s="27">
        <v>0.22123894095420837</v>
      </c>
      <c r="E31" s="27">
        <v>0.29752066731452942</v>
      </c>
      <c r="F31" s="27">
        <v>0.79338842630386353</v>
      </c>
      <c r="G31" s="27">
        <v>0.73553717136383057</v>
      </c>
      <c r="H31" s="27">
        <v>0.34710744023323059</v>
      </c>
      <c r="I31" s="27">
        <v>0.77600002288818359</v>
      </c>
      <c r="J31" s="27">
        <v>0.38461539149284363</v>
      </c>
      <c r="K31" s="27">
        <v>0.76923078298568726</v>
      </c>
      <c r="L31" s="1" t="s">
        <v>1051</v>
      </c>
    </row>
    <row r="32" spans="1:12" x14ac:dyDescent="0.25">
      <c r="A32" s="1" t="s">
        <v>995</v>
      </c>
      <c r="B32" s="23">
        <v>6.7109889984130859</v>
      </c>
      <c r="C32" s="27">
        <v>0.73648649454116821</v>
      </c>
      <c r="D32" s="27">
        <v>0.3333333432674408</v>
      </c>
      <c r="E32" s="27">
        <v>0.45945945382118225</v>
      </c>
      <c r="F32" s="27">
        <v>0.78378379344940186</v>
      </c>
      <c r="G32" s="27">
        <v>0.75</v>
      </c>
      <c r="H32" s="27">
        <v>0.50675678253173828</v>
      </c>
      <c r="I32" s="27">
        <v>0.77777779102325439</v>
      </c>
      <c r="J32" s="27">
        <v>0.45945945382118225</v>
      </c>
      <c r="K32" s="27">
        <v>0.87837839126586914</v>
      </c>
      <c r="L32" s="1" t="s">
        <v>1052</v>
      </c>
    </row>
    <row r="33" spans="1:12" x14ac:dyDescent="0.25">
      <c r="A33" s="1" t="s">
        <v>996</v>
      </c>
      <c r="B33" s="23">
        <v>6.5934534072875977</v>
      </c>
      <c r="C33" s="27">
        <v>0.73109245300292969</v>
      </c>
      <c r="D33" s="27">
        <v>0.31914892792701721</v>
      </c>
      <c r="E33" s="27">
        <v>0.30833333730697632</v>
      </c>
      <c r="F33" s="27">
        <v>0.65833336114883423</v>
      </c>
      <c r="G33" s="27">
        <v>0.63865548372268677</v>
      </c>
      <c r="H33" s="27">
        <v>0.31092438101768494</v>
      </c>
      <c r="I33" s="27">
        <v>0.56737589836120605</v>
      </c>
      <c r="J33" s="27">
        <v>0.59398496150970459</v>
      </c>
      <c r="K33" s="27">
        <v>0.75221240520477295</v>
      </c>
      <c r="L33" s="1" t="s">
        <v>1053</v>
      </c>
    </row>
    <row r="34" spans="1:12" x14ac:dyDescent="0.25">
      <c r="A34" s="1" t="s">
        <v>997</v>
      </c>
      <c r="B34" s="23">
        <v>6.4514527320861816</v>
      </c>
      <c r="C34" s="27">
        <v>0.72727274894714355</v>
      </c>
      <c r="D34" s="27">
        <v>0.1428571492433548</v>
      </c>
      <c r="E34" s="27">
        <v>0.70833331346511841</v>
      </c>
      <c r="F34" s="27">
        <v>0.89999997615814209</v>
      </c>
      <c r="G34" s="27">
        <v>0.83823531866073608</v>
      </c>
      <c r="H34" s="27">
        <v>0.73239433765411377</v>
      </c>
      <c r="I34" s="27">
        <v>0.6631578803062439</v>
      </c>
      <c r="J34" s="27">
        <v>0.29032257199287415</v>
      </c>
      <c r="K34" s="27">
        <v>0.81944441795349121</v>
      </c>
      <c r="L34" s="1" t="s">
        <v>1054</v>
      </c>
    </row>
    <row r="35" spans="1:12" x14ac:dyDescent="0.25">
      <c r="A35" s="1" t="s">
        <v>998</v>
      </c>
      <c r="B35" s="23">
        <v>6.4602165222167969</v>
      </c>
      <c r="C35" s="27">
        <v>0.49484536051750183</v>
      </c>
      <c r="D35" s="27">
        <v>0.29885056614875793</v>
      </c>
      <c r="E35" s="27">
        <v>0.40206184983253479</v>
      </c>
      <c r="F35" s="27">
        <v>0.80412369966506958</v>
      </c>
      <c r="G35" s="27">
        <v>0.72164946794509888</v>
      </c>
      <c r="H35" s="27">
        <v>0.44329896569252014</v>
      </c>
      <c r="I35" s="27">
        <v>0.7788461446762085</v>
      </c>
      <c r="J35" s="27">
        <v>0.50515460968017578</v>
      </c>
      <c r="K35" s="27">
        <v>0.74489796161651611</v>
      </c>
      <c r="L35" s="1" t="s">
        <v>1055</v>
      </c>
    </row>
    <row r="36" spans="1:12" x14ac:dyDescent="0.25">
      <c r="A36" s="1" t="s">
        <v>999</v>
      </c>
      <c r="B36" s="23">
        <v>6.5664753913879395</v>
      </c>
      <c r="C36" s="27">
        <v>0.56140351295471191</v>
      </c>
      <c r="D36" s="27">
        <v>0.25438597798347473</v>
      </c>
      <c r="E36" s="27">
        <v>0.59130436182022095</v>
      </c>
      <c r="F36" s="27">
        <v>0.84347826242446899</v>
      </c>
      <c r="G36" s="27">
        <v>0.83478260040283203</v>
      </c>
      <c r="H36" s="27">
        <v>0.56521737575531006</v>
      </c>
      <c r="I36" s="27">
        <v>0.88135594129562378</v>
      </c>
      <c r="J36" s="27">
        <v>0.4649122953414917</v>
      </c>
      <c r="K36" s="27">
        <v>0.75862067937850952</v>
      </c>
      <c r="L36" s="1" t="s">
        <v>1056</v>
      </c>
    </row>
    <row r="37" spans="1:12" x14ac:dyDescent="0.25">
      <c r="A37" s="1" t="s">
        <v>1000</v>
      </c>
      <c r="B37" s="23">
        <v>6.7965936660766602</v>
      </c>
      <c r="C37" s="27">
        <v>0.73825502395629883</v>
      </c>
      <c r="D37" s="27">
        <v>0.11278195679187775</v>
      </c>
      <c r="E37" s="27">
        <v>0.76510065793991089</v>
      </c>
      <c r="F37" s="27">
        <v>0.94630873203277588</v>
      </c>
      <c r="G37" s="27">
        <v>0.93288588523864746</v>
      </c>
      <c r="H37" s="27">
        <v>0.76510065793991089</v>
      </c>
      <c r="I37" s="27">
        <v>0.92857140302658081</v>
      </c>
      <c r="J37" s="27">
        <v>0.21192052960395813</v>
      </c>
      <c r="K37" s="27">
        <v>0.81879192590713501</v>
      </c>
      <c r="L37" s="1" t="s">
        <v>1057</v>
      </c>
    </row>
    <row r="38" spans="1:12" x14ac:dyDescent="0.25">
      <c r="A38" s="1" t="s">
        <v>1001</v>
      </c>
      <c r="B38" s="23">
        <v>7.2536749839782715</v>
      </c>
      <c r="C38" s="27">
        <v>0.6428571343421936</v>
      </c>
      <c r="D38" s="27">
        <v>0.22857142984867096</v>
      </c>
      <c r="E38" s="27">
        <v>0.30769231915473938</v>
      </c>
      <c r="F38" s="27">
        <v>0.86013984680175781</v>
      </c>
      <c r="G38" s="27">
        <v>0.79720282554626465</v>
      </c>
      <c r="H38" s="27">
        <v>0.37062937021255493</v>
      </c>
      <c r="I38" s="27">
        <v>0.8639456033706665</v>
      </c>
      <c r="J38" s="27">
        <v>0.48571428656578064</v>
      </c>
      <c r="K38" s="27">
        <v>0.75524473190307617</v>
      </c>
      <c r="L38" s="1" t="s">
        <v>1058</v>
      </c>
    </row>
    <row r="39" spans="1:12" x14ac:dyDescent="0.25">
      <c r="A39" s="1" t="s">
        <v>1002</v>
      </c>
      <c r="B39" s="23">
        <v>7.6627168655395508</v>
      </c>
      <c r="C39" s="27">
        <v>0.76136362552642822</v>
      </c>
      <c r="D39" s="27">
        <v>0.16249999403953552</v>
      </c>
      <c r="E39" s="27">
        <v>0.364705890417099</v>
      </c>
      <c r="F39" s="27">
        <v>0.87058824300765991</v>
      </c>
      <c r="G39" s="27">
        <v>0.89411765336990356</v>
      </c>
      <c r="H39" s="27">
        <v>0.4166666567325592</v>
      </c>
      <c r="I39" s="27">
        <v>0.85263156890869141</v>
      </c>
      <c r="J39" s="27">
        <v>0.56521737575531006</v>
      </c>
      <c r="K39" s="27">
        <v>0.77894735336303711</v>
      </c>
      <c r="L39" s="1" t="s">
        <v>1058</v>
      </c>
    </row>
    <row r="40" spans="1:12" x14ac:dyDescent="0.25">
      <c r="A40" s="1" t="s">
        <v>1003</v>
      </c>
      <c r="B40" s="23">
        <v>7.5418887138366699</v>
      </c>
      <c r="C40" s="27">
        <v>0.63865548372268677</v>
      </c>
      <c r="D40" s="27">
        <v>0.23684211075305939</v>
      </c>
      <c r="E40" s="27">
        <v>0.24786324799060822</v>
      </c>
      <c r="F40" s="27">
        <v>0.85344827175140381</v>
      </c>
      <c r="G40" s="27">
        <v>0.82905983924865723</v>
      </c>
      <c r="H40" s="27">
        <v>0.25641027092933655</v>
      </c>
      <c r="I40" s="27">
        <v>0.82677167654037476</v>
      </c>
      <c r="J40" s="27">
        <v>0.61061948537826538</v>
      </c>
      <c r="K40" s="27">
        <v>0.74774771928787231</v>
      </c>
      <c r="L40" s="1" t="s">
        <v>1059</v>
      </c>
    </row>
    <row r="41" spans="1:12" x14ac:dyDescent="0.25">
      <c r="A41" s="1" t="s">
        <v>1004</v>
      </c>
      <c r="B41" s="23">
        <v>6.7386245727539063</v>
      </c>
      <c r="C41" s="27">
        <v>0.72307693958282471</v>
      </c>
      <c r="D41" s="27">
        <v>0.140625</v>
      </c>
      <c r="E41" s="27">
        <v>0.7557252049446106</v>
      </c>
      <c r="F41" s="27">
        <v>0.93129771947860718</v>
      </c>
      <c r="G41" s="27">
        <v>0.90839695930480957</v>
      </c>
      <c r="H41" s="27">
        <v>0.76335877180099487</v>
      </c>
      <c r="I41" s="27">
        <v>0.91240876913070679</v>
      </c>
      <c r="J41" s="27">
        <v>0.34959349036216736</v>
      </c>
      <c r="K41" s="27">
        <v>0.75384616851806641</v>
      </c>
      <c r="L41" s="1" t="s">
        <v>1060</v>
      </c>
    </row>
    <row r="42" spans="1:12" x14ac:dyDescent="0.25">
      <c r="A42" s="1" t="s">
        <v>1005</v>
      </c>
      <c r="B42" s="23">
        <v>6.8155331611633301</v>
      </c>
      <c r="C42" s="27">
        <v>0.53658539056777954</v>
      </c>
      <c r="D42" s="27">
        <v>0.12844036519527435</v>
      </c>
      <c r="E42" s="27">
        <v>0.50467288494110107</v>
      </c>
      <c r="F42" s="27">
        <v>0.89719623327255249</v>
      </c>
      <c r="G42" s="27">
        <v>0.79807692766189575</v>
      </c>
      <c r="H42" s="27">
        <v>0.50961536169052124</v>
      </c>
      <c r="I42" s="27">
        <v>0.68309861421585083</v>
      </c>
      <c r="J42" s="27">
        <v>0.58407080173492432</v>
      </c>
      <c r="K42" s="27">
        <v>0.69672131538391113</v>
      </c>
      <c r="L42" s="1" t="s">
        <v>1061</v>
      </c>
    </row>
    <row r="43" spans="1:12" x14ac:dyDescent="0.25">
      <c r="A43" s="1" t="s">
        <v>1006</v>
      </c>
      <c r="B43" s="23">
        <v>6.2027335166931152</v>
      </c>
      <c r="C43" s="27">
        <v>0.69158875942230225</v>
      </c>
      <c r="D43" s="27">
        <v>0.26530611515045166</v>
      </c>
      <c r="E43" s="27">
        <v>0.44339624047279358</v>
      </c>
      <c r="F43" s="27">
        <v>0.68867921829223633</v>
      </c>
      <c r="G43" s="27">
        <v>0.62264150381088257</v>
      </c>
      <c r="H43" s="27">
        <v>0.48571428656578064</v>
      </c>
      <c r="I43" s="27">
        <v>0.62711864709854126</v>
      </c>
      <c r="J43" s="27">
        <v>0.3611111044883728</v>
      </c>
      <c r="K43" s="27">
        <v>0.82242989540100098</v>
      </c>
      <c r="L43" s="1" t="s">
        <v>1062</v>
      </c>
    </row>
    <row r="44" spans="1:12" x14ac:dyDescent="0.25">
      <c r="A44" s="1" t="s">
        <v>1007</v>
      </c>
      <c r="B44" s="23">
        <v>7.1070055961608887</v>
      </c>
      <c r="C44" s="27">
        <v>0.72093021869659424</v>
      </c>
      <c r="D44" s="27">
        <v>0.1679999977350235</v>
      </c>
      <c r="E44" s="27">
        <v>0.58778625726699829</v>
      </c>
      <c r="F44" s="27">
        <v>0.89312976598739624</v>
      </c>
      <c r="G44" s="27">
        <v>0.81679391860961914</v>
      </c>
      <c r="H44" s="27">
        <v>0.58015269041061401</v>
      </c>
      <c r="I44" s="27">
        <v>0.9172932505607605</v>
      </c>
      <c r="J44" s="27">
        <v>0.460317462682724</v>
      </c>
      <c r="K44" s="27">
        <v>0.8320610523223877</v>
      </c>
      <c r="L44" s="1" t="s">
        <v>1063</v>
      </c>
    </row>
    <row r="45" spans="1:12" x14ac:dyDescent="0.25">
      <c r="A45" s="1" t="s">
        <v>1008</v>
      </c>
      <c r="B45" s="23">
        <v>7.2624697685241699</v>
      </c>
      <c r="C45" s="27">
        <v>0.59322035312652588</v>
      </c>
      <c r="D45" s="27">
        <v>8.6956523358821869E-2</v>
      </c>
      <c r="E45" s="27">
        <v>0.38793104887008667</v>
      </c>
      <c r="F45" s="27">
        <v>0.87068963050842285</v>
      </c>
      <c r="G45" s="27">
        <v>0.85344827175140381</v>
      </c>
      <c r="H45" s="27">
        <v>0.38793104887008667</v>
      </c>
      <c r="I45" s="27">
        <v>0.82400000095367432</v>
      </c>
      <c r="J45" s="27">
        <v>0.58474576473236084</v>
      </c>
      <c r="K45" s="27">
        <v>0.54237288236618042</v>
      </c>
      <c r="L45" s="1" t="s">
        <v>1064</v>
      </c>
    </row>
    <row r="46" spans="1:12" x14ac:dyDescent="0.25">
      <c r="A46" s="1" t="s">
        <v>1009</v>
      </c>
      <c r="B46" s="23">
        <v>6.5579433441162109</v>
      </c>
      <c r="C46" s="27">
        <v>0.57142859697341919</v>
      </c>
      <c r="D46" s="27">
        <v>0.27536231279373169</v>
      </c>
      <c r="E46" s="27">
        <v>0.38823530077934265</v>
      </c>
      <c r="F46" s="27">
        <v>0.75294119119644165</v>
      </c>
      <c r="G46" s="27">
        <v>0.64705884456634521</v>
      </c>
      <c r="H46" s="27">
        <v>0.34117648005485535</v>
      </c>
      <c r="I46" s="27">
        <v>0.72340422868728638</v>
      </c>
      <c r="J46" s="27">
        <v>0.62318837642669678</v>
      </c>
      <c r="K46" s="27">
        <v>0.65789473056793213</v>
      </c>
      <c r="L46" s="1" t="s">
        <v>1065</v>
      </c>
    </row>
    <row r="47" spans="1:12" x14ac:dyDescent="0.25">
      <c r="A47" s="1" t="s">
        <v>1010</v>
      </c>
      <c r="B47" s="23">
        <v>6.4186944961547852</v>
      </c>
      <c r="C47" s="27">
        <v>0.60919541120529175</v>
      </c>
      <c r="D47" s="27">
        <v>0.22972972691059113</v>
      </c>
      <c r="E47" s="27">
        <v>0.40540540218353271</v>
      </c>
      <c r="F47" s="27">
        <v>0.78082191944122314</v>
      </c>
      <c r="G47" s="27">
        <v>0.72602736949920654</v>
      </c>
      <c r="H47" s="27">
        <v>0.46575343608856201</v>
      </c>
      <c r="I47" s="27">
        <v>0.60000002384185791</v>
      </c>
      <c r="J47" s="27">
        <v>0.5</v>
      </c>
      <c r="K47" s="27">
        <v>0.65060240030288696</v>
      </c>
      <c r="L47" s="1" t="s">
        <v>1065</v>
      </c>
    </row>
    <row r="48" spans="1:12" x14ac:dyDescent="0.25">
      <c r="A48" s="1" t="s">
        <v>1011</v>
      </c>
      <c r="B48" s="23">
        <v>6.8976588249206543</v>
      </c>
      <c r="C48" s="27">
        <v>0.69411766529083252</v>
      </c>
      <c r="D48" s="27">
        <v>0.13414634764194489</v>
      </c>
      <c r="E48" s="27">
        <v>0.54117649793624878</v>
      </c>
      <c r="F48" s="27">
        <v>0.83333331346511841</v>
      </c>
      <c r="G48" s="27">
        <v>0.80722892284393311</v>
      </c>
      <c r="H48" s="27">
        <v>0.60975611209869385</v>
      </c>
      <c r="I48" s="27">
        <v>0.77083331346511841</v>
      </c>
      <c r="J48" s="27">
        <v>0.4375</v>
      </c>
      <c r="K48" s="27">
        <v>0.8571428656578064</v>
      </c>
      <c r="L48" s="1" t="s">
        <v>1065</v>
      </c>
    </row>
    <row r="49" spans="1:12" x14ac:dyDescent="0.25">
      <c r="A49" s="1" t="s">
        <v>1012</v>
      </c>
      <c r="B49" s="23">
        <v>6.5192265510559082</v>
      </c>
      <c r="C49" s="27">
        <v>0.57142859697341919</v>
      </c>
      <c r="D49" s="27">
        <v>0.1071428582072258</v>
      </c>
      <c r="E49" s="27">
        <v>0.65591394901275635</v>
      </c>
      <c r="F49" s="27">
        <v>0.90109890699386597</v>
      </c>
      <c r="G49" s="27">
        <v>0.81818181276321411</v>
      </c>
      <c r="H49" s="27">
        <v>0.68539327383041382</v>
      </c>
      <c r="I49" s="27">
        <v>0.80808079242706299</v>
      </c>
      <c r="J49" s="27">
        <v>0.27160492539405823</v>
      </c>
      <c r="K49" s="27">
        <v>0.83870965242385864</v>
      </c>
      <c r="L49" s="1" t="s">
        <v>1065</v>
      </c>
    </row>
    <row r="50" spans="1:12" x14ac:dyDescent="0.25">
      <c r="A50" s="1" t="s">
        <v>1013</v>
      </c>
      <c r="B50" s="23">
        <v>7.4916000366210938</v>
      </c>
      <c r="C50" s="27">
        <v>0.78688526153564453</v>
      </c>
      <c r="D50" s="27">
        <v>0.30508473515510559</v>
      </c>
      <c r="E50" s="27">
        <v>0.36612021923065186</v>
      </c>
      <c r="F50" s="27">
        <v>0.87978142499923706</v>
      </c>
      <c r="G50" s="27">
        <v>0.83060109615325928</v>
      </c>
      <c r="H50" s="27">
        <v>0.39344263076782227</v>
      </c>
      <c r="I50" s="27">
        <v>0.89247310161590576</v>
      </c>
      <c r="J50" s="27">
        <v>0.5494505763053894</v>
      </c>
      <c r="K50" s="27">
        <v>0.84530389308929443</v>
      </c>
      <c r="L50" s="1" t="s">
        <v>1066</v>
      </c>
    </row>
    <row r="51" spans="1:12" x14ac:dyDescent="0.25">
      <c r="A51" s="1" t="s">
        <v>1014</v>
      </c>
      <c r="B51" s="23">
        <v>6.7112975120544434</v>
      </c>
      <c r="C51" s="27">
        <v>0.55000001192092896</v>
      </c>
      <c r="D51" s="27">
        <v>0.17543859779834747</v>
      </c>
      <c r="E51" s="27">
        <v>0.3684210479259491</v>
      </c>
      <c r="F51" s="27">
        <v>0.8928571343421936</v>
      </c>
      <c r="G51" s="27">
        <v>0.78571426868438721</v>
      </c>
      <c r="H51" s="27">
        <v>0.4285714328289032</v>
      </c>
      <c r="I51" s="27">
        <v>0.53191488981246948</v>
      </c>
      <c r="J51" s="27">
        <v>0.42105263471603394</v>
      </c>
      <c r="K51" s="27">
        <v>0.75</v>
      </c>
      <c r="L51" s="1" t="s">
        <v>1067</v>
      </c>
    </row>
    <row r="52" spans="1:12" x14ac:dyDescent="0.25">
      <c r="A52" s="1" t="s">
        <v>1015</v>
      </c>
      <c r="B52" s="23">
        <v>6.3973183631896973</v>
      </c>
      <c r="C52" s="27">
        <v>0.73255813121795654</v>
      </c>
      <c r="D52" s="27">
        <v>0.57894736528396606</v>
      </c>
      <c r="E52" s="27">
        <v>0.54444444179534912</v>
      </c>
      <c r="F52" s="27">
        <v>0.86666667461395264</v>
      </c>
      <c r="G52" s="27">
        <v>0.82222223281860352</v>
      </c>
      <c r="H52" s="27">
        <v>0.60000002384185791</v>
      </c>
      <c r="I52" s="27">
        <v>0.84946238994598389</v>
      </c>
      <c r="J52" s="27">
        <v>0.56097561120986938</v>
      </c>
      <c r="K52" s="27">
        <v>0.83333331346511841</v>
      </c>
      <c r="L52" s="1" t="s">
        <v>1068</v>
      </c>
    </row>
    <row r="53" spans="1:12" x14ac:dyDescent="0.25">
      <c r="A53" s="1" t="s">
        <v>1016</v>
      </c>
      <c r="B53" s="23">
        <v>6.7207727432250977</v>
      </c>
      <c r="C53" s="27">
        <v>0.67741936445236206</v>
      </c>
      <c r="D53" s="27">
        <v>0.28571429848670959</v>
      </c>
      <c r="E53" s="27">
        <v>0.42975205183029175</v>
      </c>
      <c r="F53" s="27">
        <v>0.86776858568191528</v>
      </c>
      <c r="G53" s="27">
        <v>0.85123968124389648</v>
      </c>
      <c r="H53" s="27">
        <v>0.58677685260772705</v>
      </c>
      <c r="I53" s="27">
        <v>0.78985506296157837</v>
      </c>
      <c r="J53" s="27">
        <v>0.380952388048172</v>
      </c>
      <c r="K53" s="27">
        <v>0.76377952098846436</v>
      </c>
      <c r="L53" s="1" t="s">
        <v>1069</v>
      </c>
    </row>
    <row r="54" spans="1:12" x14ac:dyDescent="0.25">
      <c r="A54" s="1" t="s">
        <v>1017</v>
      </c>
      <c r="B54" s="23">
        <v>6.7082977294921875</v>
      </c>
      <c r="C54" s="27">
        <v>0.72413790225982666</v>
      </c>
      <c r="D54" s="27">
        <v>0.47663551568984985</v>
      </c>
      <c r="E54" s="27">
        <v>0.38461539149284363</v>
      </c>
      <c r="F54" s="27">
        <v>0.79487180709838867</v>
      </c>
      <c r="G54" s="27">
        <v>0.75213676691055298</v>
      </c>
      <c r="H54" s="27">
        <v>0.39316239953041077</v>
      </c>
      <c r="I54" s="27">
        <v>0.79365080595016479</v>
      </c>
      <c r="J54" s="27">
        <v>0.51694917678833008</v>
      </c>
      <c r="K54" s="27">
        <v>0.8474576473236084</v>
      </c>
      <c r="L54" s="1" t="s">
        <v>1070</v>
      </c>
    </row>
    <row r="55" spans="1:12" x14ac:dyDescent="0.25">
      <c r="A55" s="1" t="s">
        <v>1018</v>
      </c>
      <c r="B55" s="23">
        <v>6.0660967826843262</v>
      </c>
      <c r="C55" s="27">
        <v>0.67142856121063232</v>
      </c>
      <c r="D55" s="27">
        <v>0.28571429848670959</v>
      </c>
      <c r="E55" s="27">
        <v>0.70833331346511841</v>
      </c>
      <c r="F55" s="27">
        <v>0.83333331346511841</v>
      </c>
      <c r="G55" s="27">
        <v>0.7361111044883728</v>
      </c>
      <c r="H55" s="27">
        <v>0.68055558204650879</v>
      </c>
      <c r="I55" s="27">
        <v>0.65263158082962036</v>
      </c>
      <c r="J55" s="27">
        <v>0.40677964687347412</v>
      </c>
      <c r="K55" s="27">
        <v>0.8399999737739563</v>
      </c>
      <c r="L55" s="1" t="s">
        <v>1071</v>
      </c>
    </row>
    <row r="56" spans="1:12" x14ac:dyDescent="0.25">
      <c r="A56" s="1" t="s">
        <v>1019</v>
      </c>
      <c r="B56" s="23">
        <v>7.1974616050720215</v>
      </c>
      <c r="C56" s="27">
        <v>0.87999999523162842</v>
      </c>
      <c r="D56" s="27">
        <v>9.4594597816467285E-2</v>
      </c>
      <c r="E56" s="27">
        <v>0.80405408143997192</v>
      </c>
      <c r="F56" s="27">
        <v>0.95862066745758057</v>
      </c>
      <c r="G56" s="27">
        <v>0.9452054500579834</v>
      </c>
      <c r="H56" s="27">
        <v>0.84827584028244019</v>
      </c>
      <c r="I56" s="27">
        <v>0.90909093618392944</v>
      </c>
      <c r="J56" s="27">
        <v>0.41216215491294861</v>
      </c>
      <c r="K56" s="27">
        <v>0.90070921182632446</v>
      </c>
      <c r="L56" s="1" t="s">
        <v>1072</v>
      </c>
    </row>
    <row r="57" spans="1:12" x14ac:dyDescent="0.25">
      <c r="A57" s="1" t="s">
        <v>1020</v>
      </c>
      <c r="B57" s="23">
        <v>6.6654953956604004</v>
      </c>
      <c r="C57" s="27">
        <v>0.66428571939468384</v>
      </c>
      <c r="D57" s="27">
        <v>0.14388489723205566</v>
      </c>
      <c r="E57" s="27">
        <v>0.74820142984390259</v>
      </c>
      <c r="F57" s="27">
        <v>0.93525177240371704</v>
      </c>
      <c r="G57" s="27">
        <v>0.85611510276794434</v>
      </c>
      <c r="H57" s="27">
        <v>0.75539571046829224</v>
      </c>
      <c r="I57" s="27">
        <v>0.91034483909606934</v>
      </c>
      <c r="J57" s="27">
        <v>0.317241370677948</v>
      </c>
      <c r="K57" s="27">
        <v>0.85000002384185791</v>
      </c>
      <c r="L57" s="1" t="s">
        <v>1073</v>
      </c>
    </row>
    <row r="58" spans="1:12" x14ac:dyDescent="0.25">
      <c r="A58" s="1" t="s">
        <v>1021</v>
      </c>
      <c r="B58" s="23">
        <v>6.3772730827331543</v>
      </c>
      <c r="C58" s="27">
        <v>0.61904764175415039</v>
      </c>
      <c r="D58" s="27">
        <v>9.6385538578033447E-2</v>
      </c>
      <c r="E58" s="27">
        <v>0.55681818723678589</v>
      </c>
      <c r="F58" s="27">
        <v>0.77714288234710693</v>
      </c>
      <c r="G58" s="27">
        <v>0.6875</v>
      </c>
      <c r="H58" s="27">
        <v>0.57386362552642822</v>
      </c>
      <c r="I58" s="27">
        <v>0.78571426868438721</v>
      </c>
      <c r="J58" s="27">
        <v>0.25</v>
      </c>
      <c r="K58" s="27">
        <v>0.76136362552642822</v>
      </c>
      <c r="L58" s="1" t="s">
        <v>1074</v>
      </c>
    </row>
    <row r="59" spans="1:12" x14ac:dyDescent="0.25">
      <c r="A59" s="1" t="s">
        <v>1022</v>
      </c>
      <c r="B59" s="23">
        <v>6.4882059097290039</v>
      </c>
      <c r="C59" s="27">
        <v>0.50847458839416504</v>
      </c>
      <c r="D59" s="27">
        <v>0.24528302252292633</v>
      </c>
      <c r="E59" s="27">
        <v>0.4285714328289032</v>
      </c>
      <c r="F59" s="27">
        <v>0.87272727489471436</v>
      </c>
      <c r="G59" s="27">
        <v>0.72222220897674561</v>
      </c>
      <c r="H59" s="27">
        <v>0.40740740299224854</v>
      </c>
      <c r="I59" s="27">
        <v>0.5604395866394043</v>
      </c>
      <c r="J59" s="27">
        <v>0.52727270126342773</v>
      </c>
      <c r="K59" s="27">
        <v>0.7321428656578064</v>
      </c>
      <c r="L59" s="1" t="s">
        <v>1075</v>
      </c>
    </row>
    <row r="60" spans="1:12" x14ac:dyDescent="0.25">
      <c r="A60" s="1" t="s">
        <v>1023</v>
      </c>
      <c r="B60" s="23">
        <v>6.8236594200134277</v>
      </c>
      <c r="C60" s="27">
        <v>0.66233766078948975</v>
      </c>
      <c r="D60" s="27">
        <v>0.23333333432674408</v>
      </c>
      <c r="E60" s="27">
        <v>0.45588234066963196</v>
      </c>
      <c r="F60" s="27">
        <v>0.86764705181121826</v>
      </c>
      <c r="G60" s="27">
        <v>0.76470589637756348</v>
      </c>
      <c r="H60" s="27">
        <v>0.47058823704719543</v>
      </c>
      <c r="I60" s="27">
        <v>0.67777776718139648</v>
      </c>
      <c r="J60" s="27">
        <v>0.53225809335708618</v>
      </c>
      <c r="K60" s="27">
        <v>0.7532467246055603</v>
      </c>
      <c r="L60" s="1" t="s">
        <v>1075</v>
      </c>
    </row>
    <row r="61" spans="1:12" x14ac:dyDescent="0.25">
      <c r="A61" s="1" t="s">
        <v>1024</v>
      </c>
      <c r="B61" s="23">
        <v>6.2711920738220215</v>
      </c>
      <c r="C61" s="27">
        <v>0.5604395866394043</v>
      </c>
      <c r="D61" s="27">
        <v>0.18823529779911041</v>
      </c>
      <c r="E61" s="27">
        <v>0.28571429848670959</v>
      </c>
      <c r="F61" s="27">
        <v>0.62222224473953247</v>
      </c>
      <c r="G61" s="27">
        <v>0.53333336114883423</v>
      </c>
      <c r="H61" s="27">
        <v>0.32222223281860352</v>
      </c>
      <c r="I61" s="27">
        <v>0.51327431201934814</v>
      </c>
      <c r="J61" s="27">
        <v>0.53932583332061768</v>
      </c>
      <c r="K61" s="27">
        <v>0.72826087474822998</v>
      </c>
      <c r="L61" s="1" t="s">
        <v>1076</v>
      </c>
    </row>
    <row r="62" spans="1:12" x14ac:dyDescent="0.25">
      <c r="A62" s="1" t="s">
        <v>1025</v>
      </c>
      <c r="B62" s="23">
        <v>6.5289907455444336</v>
      </c>
      <c r="C62" s="27">
        <v>0.63636362552642822</v>
      </c>
      <c r="D62" s="27">
        <v>0.15094339847564697</v>
      </c>
      <c r="E62" s="27">
        <v>0.7181817889213562</v>
      </c>
      <c r="F62" s="27">
        <v>0.89908254146575928</v>
      </c>
      <c r="G62" s="27">
        <v>0.81818181276321411</v>
      </c>
      <c r="H62" s="27">
        <v>0.69999998807907104</v>
      </c>
      <c r="I62" s="27">
        <v>0.86086958646774292</v>
      </c>
      <c r="J62" s="27">
        <v>0.3333333432674408</v>
      </c>
      <c r="K62" s="27">
        <v>0.80555558204650879</v>
      </c>
      <c r="L62" s="1" t="s">
        <v>1077</v>
      </c>
    </row>
    <row r="63" spans="1:12" x14ac:dyDescent="0.25">
      <c r="A63" s="1" t="s">
        <v>1026</v>
      </c>
      <c r="B63" s="23">
        <v>7.0411920547485352</v>
      </c>
      <c r="C63" s="27">
        <v>0.7383720874786377</v>
      </c>
      <c r="D63" s="27">
        <v>0.1071428582072258</v>
      </c>
      <c r="E63" s="27">
        <v>0.7023809552192688</v>
      </c>
      <c r="F63" s="27">
        <v>0.91616767644882202</v>
      </c>
      <c r="G63" s="27">
        <v>0.86826348304748535</v>
      </c>
      <c r="H63" s="27">
        <v>0.71856290102005005</v>
      </c>
      <c r="I63" s="27">
        <v>0.87150835990905762</v>
      </c>
      <c r="J63" s="27">
        <v>0.46913579106330872</v>
      </c>
      <c r="K63" s="27">
        <v>0.85542166233062744</v>
      </c>
      <c r="L63" s="1" t="s">
        <v>1078</v>
      </c>
    </row>
    <row r="64" spans="1:12" x14ac:dyDescent="0.25">
      <c r="A64" s="1" t="s">
        <v>1027</v>
      </c>
      <c r="B64" s="23">
        <v>7.4246506690979004</v>
      </c>
      <c r="C64" s="27">
        <v>0.6355932354927063</v>
      </c>
      <c r="D64" s="27">
        <v>0.17948718369007111</v>
      </c>
      <c r="E64" s="27">
        <v>0.30645161867141724</v>
      </c>
      <c r="F64" s="27">
        <v>0.895652174949646</v>
      </c>
      <c r="G64" s="27">
        <v>0.80869567394256592</v>
      </c>
      <c r="H64" s="27">
        <v>0.30645161867141724</v>
      </c>
      <c r="I64" s="27">
        <v>0.85483872890472412</v>
      </c>
      <c r="J64" s="27">
        <v>0.50434780120849609</v>
      </c>
      <c r="K64" s="27">
        <v>0.69230771064758301</v>
      </c>
      <c r="L64" s="4" t="s">
        <v>1079</v>
      </c>
    </row>
    <row r="66" spans="1:11" x14ac:dyDescent="0.25">
      <c r="A66" s="9" t="str">
        <f>'Tổng hợp'!A66</f>
        <v>Đồng Tháp</v>
      </c>
      <c r="B66" s="10">
        <f>SUMIF($A$2:$A$64,$A$66,B2:B64)</f>
        <v>7.6500802040100098</v>
      </c>
      <c r="C66" s="15">
        <f t="shared" ref="C66:K66" si="0">SUMIF($A$2:$A$64,$A$66,C2:C64)</f>
        <v>0.80000001192092896</v>
      </c>
      <c r="D66" s="15">
        <f t="shared" si="0"/>
        <v>0.11382114142179489</v>
      </c>
      <c r="E66" s="15">
        <f t="shared" si="0"/>
        <v>0.37704917788505554</v>
      </c>
      <c r="F66" s="15">
        <f t="shared" si="0"/>
        <v>0.82786887884140015</v>
      </c>
      <c r="G66" s="15">
        <f t="shared" si="0"/>
        <v>0.78688526153564453</v>
      </c>
      <c r="H66" s="15">
        <f t="shared" si="0"/>
        <v>0.45081967115402222</v>
      </c>
      <c r="I66" s="15">
        <f t="shared" si="0"/>
        <v>0.79844963550567627</v>
      </c>
      <c r="J66" s="15">
        <f t="shared" si="0"/>
        <v>0.69421488046646118</v>
      </c>
      <c r="K66" s="15">
        <f t="shared" si="0"/>
        <v>0.79674798250198364</v>
      </c>
    </row>
    <row r="67" spans="1:11" x14ac:dyDescent="0.25">
      <c r="A67" s="6" t="s">
        <v>0</v>
      </c>
      <c r="B67" s="7">
        <f t="shared" ref="B67:K67" si="1">MIN(B2:B64)</f>
        <v>6.0660967826843262</v>
      </c>
      <c r="C67" s="16">
        <f t="shared" si="1"/>
        <v>0.30909091234207153</v>
      </c>
      <c r="D67" s="16">
        <f t="shared" si="1"/>
        <v>8.6956523358821869E-2</v>
      </c>
      <c r="E67" s="16">
        <f t="shared" si="1"/>
        <v>0.24786324799060822</v>
      </c>
      <c r="F67" s="16">
        <f t="shared" si="1"/>
        <v>0.61494255065917969</v>
      </c>
      <c r="G67" s="16">
        <f t="shared" si="1"/>
        <v>0.53333336114883423</v>
      </c>
      <c r="H67" s="16">
        <f t="shared" si="1"/>
        <v>0.25641027092933655</v>
      </c>
      <c r="I67" s="16">
        <f t="shared" si="1"/>
        <v>0.51327431201934814</v>
      </c>
      <c r="J67" s="16">
        <f t="shared" si="1"/>
        <v>0.21192052960395813</v>
      </c>
      <c r="K67" s="16">
        <f t="shared" si="1"/>
        <v>0.54237288236618042</v>
      </c>
    </row>
    <row r="68" spans="1:11" x14ac:dyDescent="0.25">
      <c r="A68" s="6" t="s">
        <v>1</v>
      </c>
      <c r="B68" s="7">
        <f t="shared" ref="B68:K68" si="2">MEDIAN(B2:B64)</f>
        <v>6.7112975120544434</v>
      </c>
      <c r="C68" s="16">
        <f t="shared" si="2"/>
        <v>0.63636362552642822</v>
      </c>
      <c r="D68" s="16">
        <f t="shared" si="2"/>
        <v>0.18965516984462738</v>
      </c>
      <c r="E68" s="16">
        <f t="shared" si="2"/>
        <v>0.45217391848564148</v>
      </c>
      <c r="F68" s="16">
        <f t="shared" si="2"/>
        <v>0.86013984680175781</v>
      </c>
      <c r="G68" s="16">
        <f t="shared" si="2"/>
        <v>0.79720282554626465</v>
      </c>
      <c r="H68" s="16">
        <f t="shared" si="2"/>
        <v>0.50420171022415161</v>
      </c>
      <c r="I68" s="16">
        <f t="shared" si="2"/>
        <v>0.79844963550567627</v>
      </c>
      <c r="J68" s="16">
        <f t="shared" si="2"/>
        <v>0.5</v>
      </c>
      <c r="K68" s="16">
        <f t="shared" si="2"/>
        <v>0.76923078298568726</v>
      </c>
    </row>
    <row r="69" spans="1:11" x14ac:dyDescent="0.25">
      <c r="A69" s="6" t="s">
        <v>2</v>
      </c>
      <c r="B69" s="7">
        <f t="shared" ref="B69:K69" si="3">MAX(B2:B64)</f>
        <v>7.6627168655395508</v>
      </c>
      <c r="C69" s="16">
        <f t="shared" si="3"/>
        <v>0.87999999523162842</v>
      </c>
      <c r="D69" s="16">
        <f t="shared" si="3"/>
        <v>0.57894736528396606</v>
      </c>
      <c r="E69" s="16">
        <f t="shared" si="3"/>
        <v>0.81767958402633667</v>
      </c>
      <c r="F69" s="16">
        <f t="shared" si="3"/>
        <v>0.95862066745758057</v>
      </c>
      <c r="G69" s="16">
        <f t="shared" si="3"/>
        <v>0.9452054500579834</v>
      </c>
      <c r="H69" s="16">
        <f t="shared" si="3"/>
        <v>0.84827584028244019</v>
      </c>
      <c r="I69" s="16">
        <f t="shared" si="3"/>
        <v>0.92857140302658081</v>
      </c>
      <c r="J69" s="16">
        <f t="shared" si="3"/>
        <v>0.69421488046646118</v>
      </c>
      <c r="K69" s="16">
        <f t="shared" si="3"/>
        <v>0.90425533056259155</v>
      </c>
    </row>
    <row r="70" spans="1:11" x14ac:dyDescent="0.25">
      <c r="A70" s="6" t="s">
        <v>3</v>
      </c>
      <c r="B70" s="8">
        <f>RANK(B66,B2:B64,0)</f>
        <v>2</v>
      </c>
      <c r="C70" s="8">
        <f t="shared" ref="C70:K70" si="4">RANK(C66,C2:C64,0)</f>
        <v>3</v>
      </c>
      <c r="D70" s="8">
        <f>RANK(D66,D2:D64,1)</f>
        <v>9</v>
      </c>
      <c r="E70" s="8">
        <f>RANK(E66,E2:E64,1)</f>
        <v>19</v>
      </c>
      <c r="F70" s="8">
        <f t="shared" si="4"/>
        <v>41</v>
      </c>
      <c r="G70" s="8">
        <f t="shared" si="4"/>
        <v>35</v>
      </c>
      <c r="H70" s="8">
        <f>RANK(H66,H2:H64,1)</f>
        <v>23</v>
      </c>
      <c r="I70" s="8">
        <f t="shared" si="4"/>
        <v>32</v>
      </c>
      <c r="J70" s="8">
        <f t="shared" si="4"/>
        <v>1</v>
      </c>
      <c r="K70" s="8">
        <f t="shared" si="4"/>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70"/>
  <sheetViews>
    <sheetView zoomScale="80" zoomScaleNormal="80" workbookViewId="0">
      <pane xSplit="2" ySplit="1" topLeftCell="G50" activePane="bottomRight" state="frozen"/>
      <selection pane="topRight" activeCell="C1" sqref="C1"/>
      <selection pane="bottomLeft" activeCell="A2" sqref="A2"/>
      <selection pane="bottomRight" activeCell="A67" sqref="A67"/>
    </sheetView>
  </sheetViews>
  <sheetFormatPr defaultColWidth="8.77734375" defaultRowHeight="13.2" x14ac:dyDescent="0.25"/>
  <cols>
    <col min="1" max="1" width="13.44140625" style="1" customWidth="1"/>
    <col min="2" max="2" width="11.33203125" style="1" customWidth="1"/>
    <col min="3" max="5" width="17.33203125" style="1" customWidth="1"/>
    <col min="6" max="7" width="25" style="1" customWidth="1"/>
    <col min="8" max="8" width="26.44140625" style="1" customWidth="1"/>
    <col min="9" max="9" width="17.33203125" style="1" customWidth="1"/>
    <col min="10" max="10" width="21.6640625" style="1" customWidth="1"/>
    <col min="11" max="11" width="22.33203125" style="1" customWidth="1"/>
    <col min="12" max="12" width="19.44140625" style="1" customWidth="1"/>
    <col min="13" max="13" width="22.109375" style="1" customWidth="1"/>
    <col min="14" max="14" width="17.33203125" style="1" customWidth="1"/>
    <col min="15" max="15" width="22.109375" style="1" customWidth="1"/>
    <col min="16" max="16" width="37.33203125" style="1" customWidth="1"/>
    <col min="17" max="16384" width="8.77734375" style="1"/>
  </cols>
  <sheetData>
    <row r="1" spans="1:16" ht="92.4" x14ac:dyDescent="0.25">
      <c r="A1" s="40" t="s">
        <v>4</v>
      </c>
      <c r="B1" s="40" t="s">
        <v>15</v>
      </c>
      <c r="C1" s="40" t="s">
        <v>117</v>
      </c>
      <c r="D1" s="40" t="s">
        <v>116</v>
      </c>
      <c r="E1" s="40" t="s">
        <v>118</v>
      </c>
      <c r="F1" s="40" t="s">
        <v>120</v>
      </c>
      <c r="G1" s="40" t="s">
        <v>119</v>
      </c>
      <c r="H1" s="40" t="s">
        <v>121</v>
      </c>
      <c r="I1" s="40" t="s">
        <v>122</v>
      </c>
      <c r="J1" s="40" t="s">
        <v>123</v>
      </c>
      <c r="K1" s="40" t="s">
        <v>124</v>
      </c>
      <c r="L1" s="40" t="s">
        <v>125</v>
      </c>
      <c r="M1" s="40" t="s">
        <v>126</v>
      </c>
      <c r="N1" s="40" t="s">
        <v>127</v>
      </c>
      <c r="O1" s="40" t="s">
        <v>128</v>
      </c>
      <c r="P1" s="26" t="s">
        <v>158</v>
      </c>
    </row>
    <row r="2" spans="1:16" x14ac:dyDescent="0.25">
      <c r="A2" s="1" t="s">
        <v>1080</v>
      </c>
      <c r="B2" s="24">
        <v>5.2362213134765625</v>
      </c>
      <c r="C2" s="27">
        <v>0.64705884456634521</v>
      </c>
      <c r="D2" s="27">
        <v>0.75</v>
      </c>
      <c r="E2" s="27">
        <v>0.74285715818405151</v>
      </c>
      <c r="F2" s="27">
        <v>0.81308412551879883</v>
      </c>
      <c r="G2" s="27">
        <v>0.66972476243972778</v>
      </c>
      <c r="H2" s="27">
        <v>0.76635515689849854</v>
      </c>
      <c r="I2" s="27">
        <v>0.79629629850387573</v>
      </c>
      <c r="J2" s="27">
        <v>0.34999999403953552</v>
      </c>
      <c r="K2" s="27">
        <v>0.65811967849731445</v>
      </c>
      <c r="L2" s="27">
        <v>0.36274510622024536</v>
      </c>
      <c r="M2" s="27">
        <v>0.1388888955116272</v>
      </c>
      <c r="N2" s="39">
        <v>1.0640870779752731E-2</v>
      </c>
      <c r="O2" s="27">
        <v>0.54545456171035767</v>
      </c>
      <c r="P2" s="1" t="s">
        <v>1143</v>
      </c>
    </row>
    <row r="3" spans="1:16" x14ac:dyDescent="0.25">
      <c r="A3" s="1" t="s">
        <v>1081</v>
      </c>
      <c r="B3" s="24">
        <v>6.0256476402282715</v>
      </c>
      <c r="C3" s="27">
        <v>0.5</v>
      </c>
      <c r="D3" s="27">
        <v>0.69999998807907104</v>
      </c>
      <c r="E3" s="27">
        <v>0.76271188259124756</v>
      </c>
      <c r="F3" s="27">
        <v>0.76836156845092773</v>
      </c>
      <c r="G3" s="27">
        <v>0.76271188259124756</v>
      </c>
      <c r="H3" s="27">
        <v>0.76836156845092773</v>
      </c>
      <c r="I3" s="27">
        <v>0.80790960788726807</v>
      </c>
      <c r="J3" s="27">
        <v>0.32584270834922791</v>
      </c>
      <c r="K3" s="27">
        <v>0.56497174501419067</v>
      </c>
      <c r="L3" s="27">
        <v>0.15337423980236053</v>
      </c>
      <c r="M3" s="27">
        <v>0</v>
      </c>
      <c r="N3" s="39">
        <v>2.0311715081334114E-2</v>
      </c>
      <c r="O3" s="27">
        <v>0.94059407711029053</v>
      </c>
      <c r="P3" s="1" t="s">
        <v>1144</v>
      </c>
    </row>
    <row r="4" spans="1:16" x14ac:dyDescent="0.25">
      <c r="A4" s="1" t="s">
        <v>1082</v>
      </c>
      <c r="B4" s="24">
        <v>6.1029238700866699</v>
      </c>
      <c r="C4" s="27">
        <v>0.77777779102325439</v>
      </c>
      <c r="D4" s="27">
        <v>0.71428573131561279</v>
      </c>
      <c r="E4" s="27">
        <v>0.76033055782318115</v>
      </c>
      <c r="F4" s="27">
        <v>0.79338842630386353</v>
      </c>
      <c r="G4" s="27">
        <v>0.68595039844512939</v>
      </c>
      <c r="H4" s="27">
        <v>0.76033055782318115</v>
      </c>
      <c r="I4" s="27">
        <v>0.77685952186584473</v>
      </c>
      <c r="J4" s="27">
        <v>0.36885246634483337</v>
      </c>
      <c r="K4" s="27">
        <v>0.58677685260772705</v>
      </c>
      <c r="L4" s="27">
        <v>0.12711864709854126</v>
      </c>
      <c r="M4" s="27">
        <v>0</v>
      </c>
      <c r="N4" s="39">
        <v>2.1022811532020569E-2</v>
      </c>
      <c r="O4" s="27">
        <v>0.90070921182632446</v>
      </c>
      <c r="P4" s="1" t="s">
        <v>1145</v>
      </c>
    </row>
    <row r="5" spans="1:16" x14ac:dyDescent="0.25">
      <c r="A5" s="1" t="s">
        <v>1083</v>
      </c>
      <c r="B5" s="24">
        <v>4.590364933013916</v>
      </c>
      <c r="C5" s="27">
        <v>0.69230771064758301</v>
      </c>
      <c r="D5" s="27">
        <v>0.75</v>
      </c>
      <c r="E5" s="27">
        <v>0.84269660711288452</v>
      </c>
      <c r="F5" s="27">
        <v>0.80898874998092651</v>
      </c>
      <c r="G5" s="27">
        <v>0.82022470235824585</v>
      </c>
      <c r="H5" s="27">
        <v>0.7415730357170105</v>
      </c>
      <c r="I5" s="27">
        <v>0.7415730357170105</v>
      </c>
      <c r="J5" s="27">
        <v>0.24175824224948883</v>
      </c>
      <c r="K5" s="27">
        <v>0.44943821430206299</v>
      </c>
      <c r="L5" s="27">
        <v>8.1081077456474304E-2</v>
      </c>
      <c r="M5" s="27">
        <v>0.20000000298023224</v>
      </c>
      <c r="N5" s="39">
        <v>9.2838192358613014E-3</v>
      </c>
      <c r="O5" s="27">
        <v>0.1428571492433548</v>
      </c>
      <c r="P5" s="1" t="s">
        <v>1145</v>
      </c>
    </row>
    <row r="6" spans="1:16" x14ac:dyDescent="0.25">
      <c r="A6" s="1" t="s">
        <v>1084</v>
      </c>
      <c r="B6" s="24">
        <v>5.0459737777709961</v>
      </c>
      <c r="C6" s="27">
        <v>0.1666666716337204</v>
      </c>
      <c r="D6" s="27">
        <v>0.5</v>
      </c>
      <c r="E6" s="27">
        <v>0.75675678253173828</v>
      </c>
      <c r="F6" s="27">
        <v>0.79279279708862305</v>
      </c>
      <c r="G6" s="27">
        <v>0.79279279708862305</v>
      </c>
      <c r="H6" s="27">
        <v>0.82882881164550781</v>
      </c>
      <c r="I6" s="27">
        <v>0.81981980800628662</v>
      </c>
      <c r="J6" s="27">
        <v>0.69911503791809082</v>
      </c>
      <c r="K6" s="27">
        <v>0.58558559417724609</v>
      </c>
      <c r="L6" s="27">
        <v>0.11340206116437912</v>
      </c>
      <c r="M6" s="27">
        <v>0.30000001192092896</v>
      </c>
      <c r="N6" s="39">
        <v>2.4539876729249954E-2</v>
      </c>
      <c r="O6" s="27">
        <v>0.40000000596046448</v>
      </c>
      <c r="P6" s="1" t="s">
        <v>1146</v>
      </c>
    </row>
    <row r="7" spans="1:16" x14ac:dyDescent="0.25">
      <c r="A7" s="1" t="s">
        <v>1085</v>
      </c>
      <c r="B7" s="24">
        <v>6.4753847122192383</v>
      </c>
      <c r="C7" s="27">
        <v>0.66666668653488159</v>
      </c>
      <c r="D7" s="27">
        <v>0.81818181276321411</v>
      </c>
      <c r="E7" s="27">
        <v>0.82165604829788208</v>
      </c>
      <c r="F7" s="27">
        <v>0.75796180963516235</v>
      </c>
      <c r="G7" s="27">
        <v>0.75796180963516235</v>
      </c>
      <c r="H7" s="27">
        <v>0.80254775285720825</v>
      </c>
      <c r="I7" s="27">
        <v>0.78980892896652222</v>
      </c>
      <c r="J7" s="27">
        <v>0.21118012070655823</v>
      </c>
      <c r="K7" s="27">
        <v>0.54777067899703979</v>
      </c>
      <c r="L7" s="27">
        <v>9.5238097012042999E-2</v>
      </c>
      <c r="M7" s="27">
        <v>0.23076923191547394</v>
      </c>
      <c r="N7" s="39">
        <v>2.2148394957184792E-2</v>
      </c>
      <c r="O7" s="27">
        <v>0.99642854928970337</v>
      </c>
      <c r="P7" s="1" t="s">
        <v>1147</v>
      </c>
    </row>
    <row r="8" spans="1:16" x14ac:dyDescent="0.25">
      <c r="A8" s="1" t="s">
        <v>1086</v>
      </c>
      <c r="B8" s="24">
        <v>5.4259762763977051</v>
      </c>
      <c r="C8" s="27">
        <v>0.57142859697341919</v>
      </c>
      <c r="D8" s="27">
        <v>0.5</v>
      </c>
      <c r="E8" s="27">
        <v>0.78195488452911377</v>
      </c>
      <c r="F8" s="27">
        <v>0.75939851999282837</v>
      </c>
      <c r="G8" s="27">
        <v>0.76691728830337524</v>
      </c>
      <c r="H8" s="27">
        <v>0.76691728830337524</v>
      </c>
      <c r="I8" s="27">
        <v>0.74436092376708984</v>
      </c>
      <c r="J8" s="27">
        <v>0.27941176295280457</v>
      </c>
      <c r="K8" s="27">
        <v>0.58646619319915771</v>
      </c>
      <c r="L8" s="27">
        <v>9.375E-2</v>
      </c>
      <c r="M8" s="27">
        <v>0.27272728085517883</v>
      </c>
      <c r="N8" s="39">
        <v>1.6393441706895828E-2</v>
      </c>
      <c r="O8" s="27">
        <v>0.75</v>
      </c>
      <c r="P8" s="1" t="s">
        <v>1148</v>
      </c>
    </row>
    <row r="9" spans="1:16" x14ac:dyDescent="0.25">
      <c r="A9" s="1" t="s">
        <v>1087</v>
      </c>
      <c r="B9" s="24">
        <v>5.3920907974243164</v>
      </c>
      <c r="C9" s="27">
        <v>0.69811320304870605</v>
      </c>
      <c r="D9" s="27">
        <v>0.69387757778167725</v>
      </c>
      <c r="E9" s="27">
        <v>0.67567569017410278</v>
      </c>
      <c r="F9" s="27">
        <v>0.7678571343421936</v>
      </c>
      <c r="G9" s="27">
        <v>0.68965518474578857</v>
      </c>
      <c r="H9" s="27">
        <v>0.71551722288131714</v>
      </c>
      <c r="I9" s="27">
        <v>0.75806450843811035</v>
      </c>
      <c r="J9" s="27">
        <v>0.4126984179019928</v>
      </c>
      <c r="K9" s="27">
        <v>0.57258063554763794</v>
      </c>
      <c r="L9" s="27">
        <v>0.56034481525421143</v>
      </c>
      <c r="M9" s="27">
        <v>7.6923079788684845E-2</v>
      </c>
      <c r="N9" s="39">
        <v>8.5830213502049446E-3</v>
      </c>
      <c r="O9" s="27">
        <v>0.76363635063171387</v>
      </c>
      <c r="P9" s="1" t="s">
        <v>1149</v>
      </c>
    </row>
    <row r="10" spans="1:16" x14ac:dyDescent="0.25">
      <c r="A10" s="1" t="s">
        <v>1088</v>
      </c>
      <c r="B10" s="24">
        <v>6.1305546760559082</v>
      </c>
      <c r="C10" s="27">
        <v>0.74358975887298584</v>
      </c>
      <c r="D10" s="27">
        <v>0.80555558204650879</v>
      </c>
      <c r="E10" s="27">
        <v>0.71698111295700073</v>
      </c>
      <c r="F10" s="27">
        <v>0.7118644118309021</v>
      </c>
      <c r="G10" s="27">
        <v>0.74166667461395264</v>
      </c>
      <c r="H10" s="27">
        <v>0.87288135290145874</v>
      </c>
      <c r="I10" s="27">
        <v>0.81739127635955811</v>
      </c>
      <c r="J10" s="27">
        <v>0.22602739930152893</v>
      </c>
      <c r="K10" s="27">
        <v>0.61290323734283447</v>
      </c>
      <c r="L10" s="27">
        <v>0.12121212482452393</v>
      </c>
      <c r="M10" s="27">
        <v>0.64999997615814209</v>
      </c>
      <c r="N10" s="39">
        <v>1.1132575571537018E-2</v>
      </c>
      <c r="O10" s="27">
        <v>0.92058825492858887</v>
      </c>
      <c r="P10" s="1" t="s">
        <v>1150</v>
      </c>
    </row>
    <row r="11" spans="1:16" x14ac:dyDescent="0.25">
      <c r="A11" s="1" t="s">
        <v>1089</v>
      </c>
      <c r="B11" s="24">
        <v>5.8247456550598145</v>
      </c>
      <c r="C11" s="27">
        <v>0.80645161867141724</v>
      </c>
      <c r="D11" s="27">
        <v>0.625</v>
      </c>
      <c r="E11" s="27">
        <v>0.63636362552642822</v>
      </c>
      <c r="F11" s="27">
        <v>0.72368419170379639</v>
      </c>
      <c r="G11" s="27">
        <v>0.84210526943206787</v>
      </c>
      <c r="H11" s="27">
        <v>0.90789473056793213</v>
      </c>
      <c r="I11" s="27">
        <v>0.83870965242385864</v>
      </c>
      <c r="J11" s="27">
        <v>0.32967033982276917</v>
      </c>
      <c r="K11" s="27">
        <v>0.40789473056793213</v>
      </c>
      <c r="L11" s="27">
        <v>0.19767442345619202</v>
      </c>
      <c r="M11" s="27">
        <v>0.56000000238418579</v>
      </c>
      <c r="N11" s="39">
        <v>1.1329438537359238E-2</v>
      </c>
      <c r="O11" s="27">
        <v>0.765625</v>
      </c>
      <c r="P11" s="1" t="s">
        <v>1150</v>
      </c>
    </row>
    <row r="12" spans="1:16" x14ac:dyDescent="0.25">
      <c r="A12" s="1" t="s">
        <v>1090</v>
      </c>
      <c r="B12" s="24">
        <v>5.773531436920166</v>
      </c>
      <c r="C12" s="27">
        <v>0.5</v>
      </c>
      <c r="D12" s="27">
        <v>0.5</v>
      </c>
      <c r="E12" s="27">
        <v>0.80263155698776245</v>
      </c>
      <c r="F12" s="27">
        <v>0.68421053886413574</v>
      </c>
      <c r="G12" s="27">
        <v>0.84210526943206787</v>
      </c>
      <c r="H12" s="27">
        <v>0.73684209585189819</v>
      </c>
      <c r="I12" s="27">
        <v>0.82894736528396606</v>
      </c>
      <c r="J12" s="27">
        <v>0.29670330882072449</v>
      </c>
      <c r="K12" s="27">
        <v>0.55263155698776245</v>
      </c>
      <c r="L12" s="27">
        <v>9.5890410244464874E-2</v>
      </c>
      <c r="M12" s="27">
        <v>0</v>
      </c>
      <c r="N12" s="39">
        <v>1.8273472785949707E-2</v>
      </c>
      <c r="O12" s="27">
        <v>0.93103450536727905</v>
      </c>
      <c r="P12" s="1" t="s">
        <v>1151</v>
      </c>
    </row>
    <row r="13" spans="1:16" x14ac:dyDescent="0.25">
      <c r="A13" s="1" t="s">
        <v>1091</v>
      </c>
      <c r="B13" s="24">
        <v>5.9351229667663574</v>
      </c>
      <c r="C13" s="27">
        <v>0.5</v>
      </c>
      <c r="D13" s="27">
        <v>0.75</v>
      </c>
      <c r="E13" s="27">
        <v>0.796875</v>
      </c>
      <c r="F13" s="27">
        <v>0.65625</v>
      </c>
      <c r="G13" s="27">
        <v>0.71875</v>
      </c>
      <c r="H13" s="27">
        <v>0.84375</v>
      </c>
      <c r="I13" s="27">
        <v>0.8125</v>
      </c>
      <c r="J13" s="27">
        <v>0.26666668057441711</v>
      </c>
      <c r="K13" s="27">
        <v>0.515625</v>
      </c>
      <c r="L13" s="27">
        <v>0.2708333432674408</v>
      </c>
      <c r="M13" s="27">
        <v>0.15384615957736969</v>
      </c>
      <c r="N13" s="39">
        <v>1.3793103396892548E-2</v>
      </c>
      <c r="O13" s="27">
        <v>0.97619044780731201</v>
      </c>
      <c r="P13" s="1" t="s">
        <v>1152</v>
      </c>
    </row>
    <row r="14" spans="1:16" x14ac:dyDescent="0.25">
      <c r="A14" s="1" t="s">
        <v>1092</v>
      </c>
      <c r="B14" s="24">
        <v>5.3801326751708984</v>
      </c>
      <c r="C14" s="27">
        <v>0.3571428656578064</v>
      </c>
      <c r="D14" s="27">
        <v>0.5</v>
      </c>
      <c r="E14" s="27">
        <v>0.74193549156188965</v>
      </c>
      <c r="F14" s="27">
        <v>0.76129031181335449</v>
      </c>
      <c r="G14" s="27">
        <v>0.73548388481140137</v>
      </c>
      <c r="H14" s="27">
        <v>0.76774191856384277</v>
      </c>
      <c r="I14" s="27">
        <v>0.82692307233810425</v>
      </c>
      <c r="J14" s="27">
        <v>0.23749999701976776</v>
      </c>
      <c r="K14" s="27">
        <v>0.60000002384185791</v>
      </c>
      <c r="L14" s="27">
        <v>5.0359711050987244E-2</v>
      </c>
      <c r="M14" s="27">
        <v>0</v>
      </c>
      <c r="N14" s="39">
        <v>1.7121588811278343E-2</v>
      </c>
      <c r="O14" s="27">
        <v>0.84782606363296509</v>
      </c>
      <c r="P14" s="1" t="s">
        <v>1152</v>
      </c>
    </row>
    <row r="15" spans="1:16" x14ac:dyDescent="0.25">
      <c r="A15" s="1" t="s">
        <v>1093</v>
      </c>
      <c r="B15" s="24">
        <v>4.9517526626586914</v>
      </c>
      <c r="C15" s="27">
        <v>0.4166666567325592</v>
      </c>
      <c r="D15" s="27">
        <v>0.375</v>
      </c>
      <c r="E15" s="27">
        <v>0.68644070625305176</v>
      </c>
      <c r="F15" s="27">
        <v>0.72033900022506714</v>
      </c>
      <c r="G15" s="27">
        <v>0.66101694107055664</v>
      </c>
      <c r="H15" s="27">
        <v>0.77966099977493286</v>
      </c>
      <c r="I15" s="27">
        <v>0.77118641138076782</v>
      </c>
      <c r="J15" s="27">
        <v>0.21138212084770203</v>
      </c>
      <c r="K15" s="27">
        <v>0.58823531866073608</v>
      </c>
      <c r="L15" s="27">
        <v>0.1160714253783226</v>
      </c>
      <c r="M15" s="27">
        <v>0.23076923191547394</v>
      </c>
      <c r="N15" s="39">
        <v>1.9695613533258438E-2</v>
      </c>
      <c r="O15" s="27">
        <v>0.72727274894714355</v>
      </c>
      <c r="P15" s="1" t="s">
        <v>1153</v>
      </c>
    </row>
    <row r="16" spans="1:16" x14ac:dyDescent="0.25">
      <c r="A16" s="1" t="s">
        <v>1094</v>
      </c>
      <c r="B16" s="24">
        <v>6.2621254920959473</v>
      </c>
      <c r="C16" s="27">
        <v>0.76470589637756348</v>
      </c>
      <c r="D16" s="27">
        <v>0.78205126523971558</v>
      </c>
      <c r="E16" s="27">
        <v>0.74100720882415771</v>
      </c>
      <c r="F16" s="27">
        <v>0.82142859697341919</v>
      </c>
      <c r="G16" s="27">
        <v>0.79020977020263672</v>
      </c>
      <c r="H16" s="27">
        <v>0.80555558204650879</v>
      </c>
      <c r="I16" s="27">
        <v>0.77083331346511841</v>
      </c>
      <c r="J16" s="27">
        <v>0.30128204822540283</v>
      </c>
      <c r="K16" s="27">
        <v>0.59722220897674561</v>
      </c>
      <c r="L16" s="27">
        <v>0.12686567008495331</v>
      </c>
      <c r="M16" s="27">
        <v>0.69620251655578613</v>
      </c>
      <c r="N16" s="39">
        <v>1.6475951299071312E-2</v>
      </c>
      <c r="O16" s="27">
        <v>0.84726226329803467</v>
      </c>
      <c r="P16" s="1" t="s">
        <v>1154</v>
      </c>
    </row>
    <row r="17" spans="1:16" x14ac:dyDescent="0.25">
      <c r="A17" s="1" t="s">
        <v>1095</v>
      </c>
      <c r="B17" s="24">
        <v>5.7125039100646973</v>
      </c>
      <c r="C17" s="27">
        <v>0.76271188259124756</v>
      </c>
      <c r="D17" s="27">
        <v>0.72222220897674561</v>
      </c>
      <c r="E17" s="27">
        <v>0.68965518474578857</v>
      </c>
      <c r="F17" s="27">
        <v>0.75862067937850952</v>
      </c>
      <c r="G17" s="27">
        <v>0.73563218116760254</v>
      </c>
      <c r="H17" s="27">
        <v>0.77586209774017334</v>
      </c>
      <c r="I17" s="27">
        <v>0.82758623361587524</v>
      </c>
      <c r="J17" s="27">
        <v>0.33522728085517883</v>
      </c>
      <c r="K17" s="27">
        <v>0.64942526817321777</v>
      </c>
      <c r="L17" s="27">
        <v>0.49704143404960632</v>
      </c>
      <c r="M17" s="27">
        <v>2.500000037252903E-2</v>
      </c>
      <c r="N17" s="39">
        <v>1.1356565169990063E-2</v>
      </c>
      <c r="O17" s="27">
        <v>0.76712328195571899</v>
      </c>
      <c r="P17" s="1" t="s">
        <v>1155</v>
      </c>
    </row>
    <row r="18" spans="1:16" x14ac:dyDescent="0.25">
      <c r="A18" s="1" t="s">
        <v>1096</v>
      </c>
      <c r="B18" s="24">
        <v>5.8171501159667969</v>
      </c>
      <c r="C18" s="27">
        <v>0.80000001192092896</v>
      </c>
      <c r="D18" s="27">
        <v>0.66666668653488159</v>
      </c>
      <c r="E18" s="27">
        <v>0.84403669834136963</v>
      </c>
      <c r="F18" s="27">
        <v>0.79816514253616333</v>
      </c>
      <c r="G18" s="27">
        <v>0.79816514253616333</v>
      </c>
      <c r="H18" s="27">
        <v>0.76146787405014038</v>
      </c>
      <c r="I18" s="27">
        <v>0.77064222097396851</v>
      </c>
      <c r="J18" s="27">
        <v>0.26315790414810181</v>
      </c>
      <c r="K18" s="27">
        <v>0.49541285634040833</v>
      </c>
      <c r="L18" s="27">
        <v>0.13725490868091583</v>
      </c>
      <c r="M18" s="27">
        <v>7.6923079788684845E-2</v>
      </c>
      <c r="N18" s="39">
        <v>1.4325323514640331E-2</v>
      </c>
      <c r="O18" s="27">
        <v>0.74193549156188965</v>
      </c>
      <c r="P18" s="1" t="s">
        <v>1155</v>
      </c>
    </row>
    <row r="19" spans="1:16" x14ac:dyDescent="0.25">
      <c r="A19" s="1" t="s">
        <v>1097</v>
      </c>
      <c r="B19" s="24">
        <v>6.0669827461242676</v>
      </c>
      <c r="C19" s="27">
        <v>0.88235294818878174</v>
      </c>
      <c r="D19" s="27">
        <v>0.75</v>
      </c>
      <c r="E19" s="27">
        <v>0.77570092678070068</v>
      </c>
      <c r="F19" s="27">
        <v>0.74766355752944946</v>
      </c>
      <c r="G19" s="27">
        <v>0.73831772804260254</v>
      </c>
      <c r="H19" s="27">
        <v>0.73831772804260254</v>
      </c>
      <c r="I19" s="27">
        <v>0.82242989540100098</v>
      </c>
      <c r="J19" s="27">
        <v>0.23636363446712494</v>
      </c>
      <c r="K19" s="27">
        <v>0.56074768304824829</v>
      </c>
      <c r="L19" s="27">
        <v>0.34259259700775146</v>
      </c>
      <c r="M19" s="27">
        <v>0.6388888955116272</v>
      </c>
      <c r="N19" s="39">
        <v>1.4577259309589863E-2</v>
      </c>
      <c r="O19" s="27">
        <v>0.80000001192092896</v>
      </c>
      <c r="P19" s="1" t="s">
        <v>1156</v>
      </c>
    </row>
    <row r="20" spans="1:16" x14ac:dyDescent="0.25">
      <c r="A20" s="1" t="s">
        <v>1098</v>
      </c>
      <c r="B20" s="24">
        <v>6.0381956100463867</v>
      </c>
      <c r="C20" s="27">
        <v>0.86666667461395264</v>
      </c>
      <c r="D20" s="27">
        <v>1</v>
      </c>
      <c r="E20" s="27">
        <v>0.72222220897674561</v>
      </c>
      <c r="F20" s="27">
        <v>0.74666666984558105</v>
      </c>
      <c r="G20" s="27">
        <v>0.68292683362960815</v>
      </c>
      <c r="H20" s="27">
        <v>0.74390244483947754</v>
      </c>
      <c r="I20" s="27">
        <v>0.7195122241973877</v>
      </c>
      <c r="J20" s="27">
        <v>0.42603549361228943</v>
      </c>
      <c r="K20" s="27">
        <v>0.5151515007019043</v>
      </c>
      <c r="L20" s="27">
        <v>0.13461539149284363</v>
      </c>
      <c r="M20" s="27">
        <v>0.47368422150611877</v>
      </c>
      <c r="N20" s="39">
        <v>1.2718059122562408E-2</v>
      </c>
      <c r="O20" s="27">
        <v>0.83141762018203735</v>
      </c>
      <c r="P20" s="1" t="s">
        <v>1157</v>
      </c>
    </row>
    <row r="21" spans="1:16" x14ac:dyDescent="0.25">
      <c r="A21" s="1" t="s">
        <v>1099</v>
      </c>
      <c r="B21" s="24">
        <v>5.4966683387756348</v>
      </c>
      <c r="C21" s="27">
        <v>0.8571428656578064</v>
      </c>
      <c r="D21" s="27">
        <v>0.80000001192092896</v>
      </c>
      <c r="E21" s="27">
        <v>0.76984125375747681</v>
      </c>
      <c r="F21" s="27">
        <v>0.78571426868438721</v>
      </c>
      <c r="G21" s="27">
        <v>0.79365080595016479</v>
      </c>
      <c r="H21" s="27">
        <v>0.76190477609634399</v>
      </c>
      <c r="I21" s="27">
        <v>0.8253968358039856</v>
      </c>
      <c r="J21" s="27">
        <v>0.43410852551460266</v>
      </c>
      <c r="K21" s="27">
        <v>0.58730161190032959</v>
      </c>
      <c r="L21" s="27">
        <v>0.11864406615495682</v>
      </c>
      <c r="M21" s="27">
        <v>7.1428574621677399E-2</v>
      </c>
      <c r="N21" s="39">
        <v>1.3208100572228432E-2</v>
      </c>
      <c r="O21" s="27">
        <v>0.46666666865348816</v>
      </c>
      <c r="P21" s="1" t="s">
        <v>1158</v>
      </c>
    </row>
    <row r="22" spans="1:16" x14ac:dyDescent="0.25">
      <c r="A22" s="1" t="s">
        <v>1100</v>
      </c>
      <c r="B22" s="24">
        <v>5.9154214859008789</v>
      </c>
      <c r="C22" s="27">
        <v>0.66666668653488159</v>
      </c>
      <c r="D22" s="27">
        <v>0.5</v>
      </c>
      <c r="E22" s="27">
        <v>0.77049177885055542</v>
      </c>
      <c r="F22" s="27">
        <v>0.69672131538391113</v>
      </c>
      <c r="G22" s="27">
        <v>0.81147539615631104</v>
      </c>
      <c r="H22" s="27">
        <v>0.86065572500228882</v>
      </c>
      <c r="I22" s="27">
        <v>0.7950819730758667</v>
      </c>
      <c r="J22" s="27">
        <v>0.15199999511241913</v>
      </c>
      <c r="K22" s="27">
        <v>0.54098361730575562</v>
      </c>
      <c r="L22" s="27">
        <v>5.4054055362939835E-2</v>
      </c>
      <c r="M22" s="27">
        <v>0.5</v>
      </c>
      <c r="N22" s="39">
        <v>1.3296652585268021E-2</v>
      </c>
      <c r="O22" s="27">
        <v>0.96551722288131714</v>
      </c>
      <c r="P22" s="1" t="s">
        <v>1159</v>
      </c>
    </row>
    <row r="23" spans="1:16" x14ac:dyDescent="0.25">
      <c r="A23" s="1" t="s">
        <v>1101</v>
      </c>
      <c r="B23" s="24">
        <v>7.044217586517334</v>
      </c>
      <c r="C23" s="27">
        <v>0.87777775526046753</v>
      </c>
      <c r="D23" s="27">
        <v>0.85000002384185791</v>
      </c>
      <c r="E23" s="27">
        <v>0.67924529314041138</v>
      </c>
      <c r="F23" s="27">
        <v>0.72222220897674561</v>
      </c>
      <c r="G23" s="27">
        <v>0.76956522464752197</v>
      </c>
      <c r="H23" s="27">
        <v>0.79918032884597778</v>
      </c>
      <c r="I23" s="27">
        <v>0.74180328845977783</v>
      </c>
      <c r="J23" s="27">
        <v>0.41044774651527405</v>
      </c>
      <c r="K23" s="27">
        <v>0.64634144306182861</v>
      </c>
      <c r="L23" s="27">
        <v>0.36082473397254944</v>
      </c>
      <c r="M23" s="27">
        <v>0.35514017939567566</v>
      </c>
      <c r="N23" s="39">
        <v>4.1505061089992523E-2</v>
      </c>
      <c r="O23" s="27">
        <v>0.96965700387954712</v>
      </c>
      <c r="P23" s="1" t="s">
        <v>1160</v>
      </c>
    </row>
    <row r="24" spans="1:16" x14ac:dyDescent="0.25">
      <c r="A24" s="1" t="s">
        <v>1102</v>
      </c>
      <c r="B24" s="24">
        <v>5.244084358215332</v>
      </c>
      <c r="C24" s="27">
        <v>0.66666668653488159</v>
      </c>
      <c r="D24" s="27">
        <v>0.40000000596046448</v>
      </c>
      <c r="E24" s="27">
        <v>0.74528300762176514</v>
      </c>
      <c r="F24" s="27">
        <v>0.82075470685958862</v>
      </c>
      <c r="G24" s="27">
        <v>0.78301888704299927</v>
      </c>
      <c r="H24" s="27">
        <v>0.83018869161605835</v>
      </c>
      <c r="I24" s="27">
        <v>0.70754718780517578</v>
      </c>
      <c r="J24" s="27">
        <v>0.38317757844924927</v>
      </c>
      <c r="K24" s="27">
        <v>0.5283018946647644</v>
      </c>
      <c r="L24" s="27">
        <v>0.125</v>
      </c>
      <c r="M24" s="27">
        <v>0.15384615957736969</v>
      </c>
      <c r="N24" s="39">
        <v>1.107325404882431E-2</v>
      </c>
      <c r="O24" s="27">
        <v>0.69230771064758301</v>
      </c>
      <c r="P24" s="1" t="s">
        <v>1161</v>
      </c>
    </row>
    <row r="25" spans="1:16" x14ac:dyDescent="0.25">
      <c r="A25" s="1" t="s">
        <v>1103</v>
      </c>
      <c r="B25" s="24">
        <v>5.6769318580627441</v>
      </c>
      <c r="C25" s="27">
        <v>0.72222220897674561</v>
      </c>
      <c r="D25" s="27">
        <v>0.63636362552642822</v>
      </c>
      <c r="E25" s="27">
        <v>0.67796611785888672</v>
      </c>
      <c r="F25" s="27">
        <v>0.77966099977493286</v>
      </c>
      <c r="G25" s="27">
        <v>0.66949152946472168</v>
      </c>
      <c r="H25" s="27">
        <v>0.75423729419708252</v>
      </c>
      <c r="I25" s="27">
        <v>0.7881355881690979</v>
      </c>
      <c r="J25" s="27">
        <v>0.30327868461608887</v>
      </c>
      <c r="K25" s="27">
        <v>0.62711864709854126</v>
      </c>
      <c r="L25" s="27">
        <v>0.15841583907604218</v>
      </c>
      <c r="M25" s="27">
        <v>6.6666670143604279E-2</v>
      </c>
      <c r="N25" s="39">
        <v>6.6725979559123516E-3</v>
      </c>
      <c r="O25" s="27">
        <v>1</v>
      </c>
      <c r="P25" s="1" t="s">
        <v>1162</v>
      </c>
    </row>
    <row r="26" spans="1:16" x14ac:dyDescent="0.25">
      <c r="A26" s="1" t="s">
        <v>1104</v>
      </c>
      <c r="B26" s="24">
        <v>6.2410478591918945</v>
      </c>
      <c r="C26" s="27">
        <v>0.86033517122268677</v>
      </c>
      <c r="D26" s="27">
        <v>0.81818181276321411</v>
      </c>
      <c r="E26" s="27">
        <v>0.66784453392028809</v>
      </c>
      <c r="F26" s="27">
        <v>0.73404252529144287</v>
      </c>
      <c r="G26" s="27">
        <v>0.71751409769058228</v>
      </c>
      <c r="H26" s="27">
        <v>0.72033900022506714</v>
      </c>
      <c r="I26" s="27">
        <v>0.81073445081710815</v>
      </c>
      <c r="J26" s="27">
        <v>0.2630208432674408</v>
      </c>
      <c r="K26" s="27">
        <v>0.5762711763381958</v>
      </c>
      <c r="L26" s="27">
        <v>0.14411765336990356</v>
      </c>
      <c r="M26" s="27">
        <v>0.4285714328289032</v>
      </c>
      <c r="N26" s="39">
        <v>2.0076250657439232E-2</v>
      </c>
      <c r="O26" s="27">
        <v>0.94723129272460938</v>
      </c>
      <c r="P26" s="1" t="s">
        <v>1162</v>
      </c>
    </row>
    <row r="27" spans="1:16" x14ac:dyDescent="0.25">
      <c r="A27" s="1" t="s">
        <v>1105</v>
      </c>
      <c r="B27" s="24">
        <v>5.9797396659851074</v>
      </c>
      <c r="C27" s="27">
        <v>0.80000001192092896</v>
      </c>
      <c r="D27" s="27">
        <v>0.58333331346511841</v>
      </c>
      <c r="E27" s="27">
        <v>0.7279999852180481</v>
      </c>
      <c r="F27" s="27">
        <v>0.77600002288818359</v>
      </c>
      <c r="G27" s="27">
        <v>0.7839999794960022</v>
      </c>
      <c r="H27" s="27">
        <v>0.75999999046325684</v>
      </c>
      <c r="I27" s="27">
        <v>0.79199999570846558</v>
      </c>
      <c r="J27" s="27">
        <v>0.34400001168251038</v>
      </c>
      <c r="K27" s="27">
        <v>0.49599999189376831</v>
      </c>
      <c r="L27" s="27">
        <v>0.16949152946472168</v>
      </c>
      <c r="M27" s="27">
        <v>0.1875</v>
      </c>
      <c r="N27" s="39">
        <v>1.1919698677957058E-2</v>
      </c>
      <c r="O27" s="27">
        <v>0.9649122953414917</v>
      </c>
      <c r="P27" s="1" t="s">
        <v>1163</v>
      </c>
    </row>
    <row r="28" spans="1:16" x14ac:dyDescent="0.25">
      <c r="A28" s="1" t="s">
        <v>1106</v>
      </c>
      <c r="B28" s="24">
        <v>5.9496617317199707</v>
      </c>
      <c r="C28" s="27">
        <v>0.70886075496673584</v>
      </c>
      <c r="D28" s="27">
        <v>0.73684209585189819</v>
      </c>
      <c r="E28" s="27">
        <v>0.67213112115859985</v>
      </c>
      <c r="F28" s="27">
        <v>0.75409835577011108</v>
      </c>
      <c r="G28" s="27">
        <v>0.69565218687057495</v>
      </c>
      <c r="H28" s="27">
        <v>0.75409835577011108</v>
      </c>
      <c r="I28" s="27">
        <v>0.77173912525177002</v>
      </c>
      <c r="J28" s="27">
        <v>0.54255318641662598</v>
      </c>
      <c r="K28" s="27">
        <v>0.5494505763053894</v>
      </c>
      <c r="L28" s="27">
        <v>0.50285714864730835</v>
      </c>
      <c r="M28" s="27">
        <v>0.27160492539405823</v>
      </c>
      <c r="N28" s="39">
        <v>1.7628565430641174E-2</v>
      </c>
      <c r="O28" s="27">
        <v>0.85350316762924194</v>
      </c>
      <c r="P28" s="1" t="s">
        <v>1164</v>
      </c>
    </row>
    <row r="29" spans="1:16" x14ac:dyDescent="0.25">
      <c r="A29" s="1" t="s">
        <v>1107</v>
      </c>
      <c r="B29" s="24">
        <v>6.3939123153686523</v>
      </c>
      <c r="C29" s="27">
        <v>0.81818181276321411</v>
      </c>
      <c r="D29" s="27">
        <v>0.81617647409439087</v>
      </c>
      <c r="E29" s="27">
        <v>0.68421053886413574</v>
      </c>
      <c r="F29" s="27">
        <v>0.75121951103210449</v>
      </c>
      <c r="G29" s="27">
        <v>0.72687226533889771</v>
      </c>
      <c r="H29" s="27">
        <v>0.73568284511566162</v>
      </c>
      <c r="I29" s="27">
        <v>0.78854626417160034</v>
      </c>
      <c r="J29" s="27">
        <v>0.32173913717269897</v>
      </c>
      <c r="K29" s="27">
        <v>0.68722468614578247</v>
      </c>
      <c r="L29" s="27">
        <v>0.1644444465637207</v>
      </c>
      <c r="M29" s="27">
        <v>0.58904111385345459</v>
      </c>
      <c r="N29" s="39">
        <v>2.2927366197109222E-2</v>
      </c>
      <c r="O29" s="27">
        <v>0.93866664171218872</v>
      </c>
      <c r="P29" s="1" t="s">
        <v>1164</v>
      </c>
    </row>
    <row r="30" spans="1:16" x14ac:dyDescent="0.25">
      <c r="A30" s="1" t="s">
        <v>1108</v>
      </c>
      <c r="B30" s="24">
        <v>5.8483386039733887</v>
      </c>
      <c r="C30" s="27">
        <v>1</v>
      </c>
      <c r="D30" s="27">
        <v>0.77777779102325439</v>
      </c>
      <c r="E30" s="27">
        <v>0.77227723598480225</v>
      </c>
      <c r="F30" s="27">
        <v>0.78217822313308716</v>
      </c>
      <c r="G30" s="27">
        <v>0.82178217172622681</v>
      </c>
      <c r="H30" s="27">
        <v>0.86138612031936646</v>
      </c>
      <c r="I30" s="27">
        <v>0.81188118457794189</v>
      </c>
      <c r="J30" s="27">
        <v>0.26923078298568726</v>
      </c>
      <c r="K30" s="27">
        <v>0.49504950642585754</v>
      </c>
      <c r="L30" s="27">
        <v>0.32584270834922791</v>
      </c>
      <c r="M30" s="27">
        <v>0.19230769574642181</v>
      </c>
      <c r="N30" s="39">
        <v>7.8048780560493469E-3</v>
      </c>
      <c r="O30" s="27">
        <v>0.625</v>
      </c>
      <c r="P30" s="1" t="s">
        <v>1165</v>
      </c>
    </row>
    <row r="31" spans="1:16" x14ac:dyDescent="0.25">
      <c r="A31" s="1" t="s">
        <v>1109</v>
      </c>
      <c r="B31" s="24">
        <v>5.7273993492126465</v>
      </c>
      <c r="C31" s="27">
        <v>0.80000001192092896</v>
      </c>
      <c r="D31" s="27">
        <v>0.8461538553237915</v>
      </c>
      <c r="E31" s="27">
        <v>0.77235770225524902</v>
      </c>
      <c r="F31" s="27">
        <v>0.73770493268966675</v>
      </c>
      <c r="G31" s="27">
        <v>0.81147539615631104</v>
      </c>
      <c r="H31" s="27">
        <v>0.73770493268966675</v>
      </c>
      <c r="I31" s="27">
        <v>0.67213112115859985</v>
      </c>
      <c r="J31" s="27">
        <v>0.19200000166893005</v>
      </c>
      <c r="K31" s="27">
        <v>0.5901639461517334</v>
      </c>
      <c r="L31" s="27">
        <v>6.9306932389736176E-2</v>
      </c>
      <c r="M31" s="27">
        <v>0</v>
      </c>
      <c r="N31" s="39">
        <v>8.0987270921468735E-3</v>
      </c>
      <c r="O31" s="27">
        <v>0.8571428656578064</v>
      </c>
      <c r="P31" s="1" t="s">
        <v>1166</v>
      </c>
    </row>
    <row r="32" spans="1:16" x14ac:dyDescent="0.25">
      <c r="A32" s="1" t="s">
        <v>1110</v>
      </c>
      <c r="B32" s="24">
        <v>5.5739536285400391</v>
      </c>
      <c r="C32" s="27">
        <v>0.76470589637756348</v>
      </c>
      <c r="D32" s="27">
        <v>0.58333331346511841</v>
      </c>
      <c r="E32" s="27">
        <v>0.73026317358016968</v>
      </c>
      <c r="F32" s="27">
        <v>0.76973682641983032</v>
      </c>
      <c r="G32" s="27">
        <v>0.77631580829620361</v>
      </c>
      <c r="H32" s="27">
        <v>0.78947371244430542</v>
      </c>
      <c r="I32" s="27">
        <v>0.82236844301223755</v>
      </c>
      <c r="J32" s="27">
        <v>0.18300653994083405</v>
      </c>
      <c r="K32" s="27">
        <v>0.51315790414810181</v>
      </c>
      <c r="L32" s="27">
        <v>6.8027213215827942E-2</v>
      </c>
      <c r="M32" s="27">
        <v>0</v>
      </c>
      <c r="N32" s="39">
        <v>7.9260235652327538E-3</v>
      </c>
      <c r="O32" s="27">
        <v>0.85000002384185791</v>
      </c>
      <c r="P32" s="1" t="s">
        <v>1167</v>
      </c>
    </row>
    <row r="33" spans="1:16" x14ac:dyDescent="0.25">
      <c r="A33" s="1" t="s">
        <v>1111</v>
      </c>
      <c r="B33" s="24">
        <v>6.0109615325927734</v>
      </c>
      <c r="C33" s="27">
        <v>0.69999998807907104</v>
      </c>
      <c r="D33" s="27">
        <v>0.57142859697341919</v>
      </c>
      <c r="E33" s="27">
        <v>0.73809522390365601</v>
      </c>
      <c r="F33" s="27">
        <v>0.74603176116943359</v>
      </c>
      <c r="G33" s="27">
        <v>0.76984125375747681</v>
      </c>
      <c r="H33" s="27">
        <v>0.80158728361129761</v>
      </c>
      <c r="I33" s="27">
        <v>0.79365080595016479</v>
      </c>
      <c r="J33" s="27">
        <v>0.1631205677986145</v>
      </c>
      <c r="K33" s="27">
        <v>0.58730161190032959</v>
      </c>
      <c r="L33" s="27">
        <v>8.3333335816860199E-2</v>
      </c>
      <c r="M33" s="27">
        <v>0.1428571492433548</v>
      </c>
      <c r="N33" s="39">
        <v>2.0711041986942291E-2</v>
      </c>
      <c r="O33" s="27">
        <v>0.94652408361434937</v>
      </c>
      <c r="P33" s="1" t="s">
        <v>1168</v>
      </c>
    </row>
    <row r="34" spans="1:16" x14ac:dyDescent="0.25">
      <c r="A34" s="1" t="s">
        <v>1112</v>
      </c>
      <c r="B34" s="24">
        <v>5.8323049545288086</v>
      </c>
      <c r="C34" s="27">
        <v>0.81818181276321411</v>
      </c>
      <c r="D34" s="27">
        <v>0.5</v>
      </c>
      <c r="E34" s="27">
        <v>0.82608693838119507</v>
      </c>
      <c r="F34" s="27">
        <v>0.76086956262588501</v>
      </c>
      <c r="G34" s="27">
        <v>0.66304349899291992</v>
      </c>
      <c r="H34" s="27">
        <v>0.71739131212234497</v>
      </c>
      <c r="I34" s="27">
        <v>0.70652174949645996</v>
      </c>
      <c r="J34" s="27">
        <v>0.35789474844932556</v>
      </c>
      <c r="K34" s="27">
        <v>0.6086956262588501</v>
      </c>
      <c r="L34" s="27">
        <v>0.38461539149284363</v>
      </c>
      <c r="M34" s="27">
        <v>5.2631579339504242E-2</v>
      </c>
      <c r="N34" s="39">
        <v>1.4819295145571232E-2</v>
      </c>
      <c r="O34" s="27">
        <v>0.95918369293212891</v>
      </c>
      <c r="P34" s="1" t="s">
        <v>1169</v>
      </c>
    </row>
    <row r="35" spans="1:16" x14ac:dyDescent="0.25">
      <c r="A35" s="1" t="s">
        <v>1113</v>
      </c>
      <c r="B35" s="24">
        <v>6.1645612716674805</v>
      </c>
      <c r="C35" s="27">
        <v>0.8461538553237915</v>
      </c>
      <c r="D35" s="27">
        <v>0.69999998807907104</v>
      </c>
      <c r="E35" s="27">
        <v>0.74747473001480103</v>
      </c>
      <c r="F35" s="27">
        <v>0.77777779102325439</v>
      </c>
      <c r="G35" s="27">
        <v>0.80808079242706299</v>
      </c>
      <c r="H35" s="27">
        <v>0.82828283309936523</v>
      </c>
      <c r="I35" s="27">
        <v>0.77777779102325439</v>
      </c>
      <c r="J35" s="27">
        <v>0.25961539149284363</v>
      </c>
      <c r="K35" s="27">
        <v>0.6262626051902771</v>
      </c>
      <c r="L35" s="27">
        <v>0.20652173459529877</v>
      </c>
      <c r="M35" s="27">
        <v>0.1111111119389534</v>
      </c>
      <c r="N35" s="39">
        <v>6.9444444961845875E-3</v>
      </c>
      <c r="O35" s="27">
        <v>1</v>
      </c>
      <c r="P35" s="1" t="s">
        <v>1170</v>
      </c>
    </row>
    <row r="36" spans="1:16" x14ac:dyDescent="0.25">
      <c r="A36" s="1" t="s">
        <v>1114</v>
      </c>
      <c r="B36" s="24">
        <v>5.5401091575622559</v>
      </c>
      <c r="C36" s="27">
        <v>0.5</v>
      </c>
      <c r="D36" s="27">
        <v>0.76923078298568726</v>
      </c>
      <c r="E36" s="27">
        <v>0.79824560880661011</v>
      </c>
      <c r="F36" s="27">
        <v>0.71052628755569458</v>
      </c>
      <c r="G36" s="27">
        <v>0.80701756477355957</v>
      </c>
      <c r="H36" s="27">
        <v>0.78947371244430542</v>
      </c>
      <c r="I36" s="27">
        <v>0.78260868787765503</v>
      </c>
      <c r="J36" s="27">
        <v>0.45762711763381958</v>
      </c>
      <c r="K36" s="27">
        <v>0.44347825646400452</v>
      </c>
      <c r="L36" s="27">
        <v>0.29203540086746216</v>
      </c>
      <c r="M36" s="27">
        <v>0.20000000298023224</v>
      </c>
      <c r="N36" s="39">
        <v>7.4349441565573215E-3</v>
      </c>
      <c r="O36" s="27">
        <v>0.75</v>
      </c>
      <c r="P36" s="1" t="s">
        <v>1171</v>
      </c>
    </row>
    <row r="37" spans="1:16" x14ac:dyDescent="0.25">
      <c r="A37" s="1" t="s">
        <v>1115</v>
      </c>
      <c r="B37" s="24">
        <v>5.7258729934692383</v>
      </c>
      <c r="C37" s="27">
        <v>0.82142859697341919</v>
      </c>
      <c r="D37" s="27">
        <v>0.75294119119644165</v>
      </c>
      <c r="E37" s="27">
        <v>0.69230771064758301</v>
      </c>
      <c r="F37" s="27">
        <v>0.78378379344940186</v>
      </c>
      <c r="G37" s="27">
        <v>0.72297298908233643</v>
      </c>
      <c r="H37" s="27">
        <v>0.76351350545883179</v>
      </c>
      <c r="I37" s="27">
        <v>0.75838923454284668</v>
      </c>
      <c r="J37" s="27">
        <v>0.33116883039474487</v>
      </c>
      <c r="K37" s="27">
        <v>0.62162160873413086</v>
      </c>
      <c r="L37" s="27">
        <v>0.1875</v>
      </c>
      <c r="M37" s="27">
        <v>0.66666668653488159</v>
      </c>
      <c r="N37" s="39">
        <v>1.8149117007851601E-2</v>
      </c>
      <c r="O37" s="27">
        <v>0.63963961601257324</v>
      </c>
      <c r="P37" s="1" t="s">
        <v>1172</v>
      </c>
    </row>
    <row r="38" spans="1:16" x14ac:dyDescent="0.25">
      <c r="A38" s="1" t="s">
        <v>1116</v>
      </c>
      <c r="B38" s="24">
        <v>5.5505013465881348</v>
      </c>
      <c r="C38" s="27">
        <v>0.69230771064758301</v>
      </c>
      <c r="D38" s="27">
        <v>0.66666668653488159</v>
      </c>
      <c r="E38" s="27">
        <v>0.74125874042510986</v>
      </c>
      <c r="F38" s="27">
        <v>0.74125874042510986</v>
      </c>
      <c r="G38" s="27">
        <v>0.77622377872467041</v>
      </c>
      <c r="H38" s="27">
        <v>0.88111889362335205</v>
      </c>
      <c r="I38" s="27">
        <v>0.79720282554626465</v>
      </c>
      <c r="J38" s="27">
        <v>0.40136054158210754</v>
      </c>
      <c r="K38" s="27">
        <v>0.59440559148788452</v>
      </c>
      <c r="L38" s="27">
        <v>0.15441176295280457</v>
      </c>
      <c r="M38" s="27">
        <v>5.55555559694767E-2</v>
      </c>
      <c r="N38" s="39">
        <v>1.4416146092116833E-2</v>
      </c>
      <c r="O38" s="27">
        <v>0.63333332538604736</v>
      </c>
      <c r="P38" s="1" t="s">
        <v>1173</v>
      </c>
    </row>
    <row r="39" spans="1:16" x14ac:dyDescent="0.25">
      <c r="A39" s="1" t="s">
        <v>1117</v>
      </c>
      <c r="B39" s="24">
        <v>5.0894126892089844</v>
      </c>
      <c r="C39" s="27">
        <v>0.72727274894714355</v>
      </c>
      <c r="D39" s="27">
        <v>0.5</v>
      </c>
      <c r="E39" s="27">
        <v>0.66304349899291992</v>
      </c>
      <c r="F39" s="27">
        <v>0.78260868787765503</v>
      </c>
      <c r="G39" s="27">
        <v>0.82795697450637817</v>
      </c>
      <c r="H39" s="27">
        <v>0.73913043737411499</v>
      </c>
      <c r="I39" s="27">
        <v>0.72826087474822998</v>
      </c>
      <c r="J39" s="27">
        <v>0.37894737720489502</v>
      </c>
      <c r="K39" s="27">
        <v>0.44565218687057495</v>
      </c>
      <c r="L39" s="27">
        <v>0.14117647707462311</v>
      </c>
      <c r="M39" s="27">
        <v>9.0909093618392944E-2</v>
      </c>
      <c r="N39" s="39">
        <v>1.0297903791069984E-2</v>
      </c>
      <c r="O39" s="27">
        <v>0.6428571343421936</v>
      </c>
      <c r="P39" s="1" t="s">
        <v>1173</v>
      </c>
    </row>
    <row r="40" spans="1:16" x14ac:dyDescent="0.25">
      <c r="A40" s="1" t="s">
        <v>1118</v>
      </c>
      <c r="B40" s="24">
        <v>5.837249755859375</v>
      </c>
      <c r="C40" s="27">
        <v>0.5</v>
      </c>
      <c r="D40" s="27">
        <v>0.69999998807907104</v>
      </c>
      <c r="E40" s="27">
        <v>0.75609755516052246</v>
      </c>
      <c r="F40" s="27">
        <v>0.75609755516052246</v>
      </c>
      <c r="G40" s="27">
        <v>0.71544712781906128</v>
      </c>
      <c r="H40" s="27">
        <v>0.79674798250198364</v>
      </c>
      <c r="I40" s="27">
        <v>0.78861790895462036</v>
      </c>
      <c r="J40" s="27">
        <v>0.29921260476112366</v>
      </c>
      <c r="K40" s="27">
        <v>0.62601625919342041</v>
      </c>
      <c r="L40" s="27">
        <v>7.9999998211860657E-2</v>
      </c>
      <c r="M40" s="27">
        <v>0</v>
      </c>
      <c r="N40" s="39">
        <v>1.6428139060735703E-2</v>
      </c>
      <c r="O40" s="27">
        <v>0.93865031003952026</v>
      </c>
      <c r="P40" s="1" t="s">
        <v>1174</v>
      </c>
    </row>
    <row r="41" spans="1:16" x14ac:dyDescent="0.25">
      <c r="A41" s="1" t="s">
        <v>1119</v>
      </c>
      <c r="B41" s="24">
        <v>5.936002254486084</v>
      </c>
      <c r="C41" s="27">
        <v>0.83673471212387085</v>
      </c>
      <c r="D41" s="27">
        <v>0.625</v>
      </c>
      <c r="E41" s="27">
        <v>0.73076921701431274</v>
      </c>
      <c r="F41" s="27">
        <v>0.7734375</v>
      </c>
      <c r="G41" s="27">
        <v>0.75</v>
      </c>
      <c r="H41" s="27">
        <v>0.71875</v>
      </c>
      <c r="I41" s="27">
        <v>0.8139534592628479</v>
      </c>
      <c r="J41" s="27">
        <v>0.58394157886505127</v>
      </c>
      <c r="K41" s="27">
        <v>0.57364338636398315</v>
      </c>
      <c r="L41" s="27">
        <v>0.43548387289047241</v>
      </c>
      <c r="M41" s="27">
        <v>5.55555559694767E-2</v>
      </c>
      <c r="N41" s="39">
        <v>1.1099365539848804E-2</v>
      </c>
      <c r="O41" s="27">
        <v>0.8730158805847168</v>
      </c>
      <c r="P41" s="1" t="s">
        <v>1175</v>
      </c>
    </row>
    <row r="42" spans="1:16" x14ac:dyDescent="0.25">
      <c r="A42" s="1" t="s">
        <v>1120</v>
      </c>
      <c r="B42" s="24">
        <v>6.6391615867614746</v>
      </c>
      <c r="C42" s="27">
        <v>0.8095238208770752</v>
      </c>
      <c r="D42" s="27">
        <v>0.69230771064758301</v>
      </c>
      <c r="E42" s="27">
        <v>0.79104477167129517</v>
      </c>
      <c r="F42" s="27">
        <v>0.8208954930305481</v>
      </c>
      <c r="G42" s="27">
        <v>0.8208954930305481</v>
      </c>
      <c r="H42" s="27">
        <v>0.8283582329750061</v>
      </c>
      <c r="I42" s="27">
        <v>0.8507462739944458</v>
      </c>
      <c r="J42" s="27">
        <v>0.24647887051105499</v>
      </c>
      <c r="K42" s="27">
        <v>0.52985072135925293</v>
      </c>
      <c r="L42" s="27">
        <v>8.2568809390068054E-2</v>
      </c>
      <c r="M42" s="27">
        <v>0.2222222238779068</v>
      </c>
      <c r="N42" s="39">
        <v>2.5891181081533432E-2</v>
      </c>
      <c r="O42" s="27">
        <v>0.92028987407684326</v>
      </c>
      <c r="P42" s="1" t="s">
        <v>1176</v>
      </c>
    </row>
    <row r="43" spans="1:16" x14ac:dyDescent="0.25">
      <c r="A43" s="1" t="s">
        <v>1121</v>
      </c>
      <c r="B43" s="24">
        <v>5.1701517105102539</v>
      </c>
      <c r="C43" s="27">
        <v>0.76923078298568726</v>
      </c>
      <c r="D43" s="27">
        <v>0.71428573131561279</v>
      </c>
      <c r="E43" s="27">
        <v>0.72807019948959351</v>
      </c>
      <c r="F43" s="27">
        <v>0.78947371244430542</v>
      </c>
      <c r="G43" s="27">
        <v>0.75438594818115234</v>
      </c>
      <c r="H43" s="27">
        <v>0.71052628755569458</v>
      </c>
      <c r="I43" s="27">
        <v>0.78947371244430542</v>
      </c>
      <c r="J43" s="27">
        <v>0.18644067645072937</v>
      </c>
      <c r="K43" s="27">
        <v>0.49122807383537292</v>
      </c>
      <c r="L43" s="27">
        <v>0.130952388048172</v>
      </c>
      <c r="M43" s="27">
        <v>9.0909093618392944E-2</v>
      </c>
      <c r="N43" s="39">
        <v>7.4429772794246674E-3</v>
      </c>
      <c r="O43" s="27">
        <v>0.61290323734283447</v>
      </c>
      <c r="P43" s="1" t="s">
        <v>1177</v>
      </c>
    </row>
    <row r="44" spans="1:16" x14ac:dyDescent="0.25">
      <c r="A44" s="1" t="s">
        <v>1122</v>
      </c>
      <c r="B44" s="24">
        <v>5.5176501274108887</v>
      </c>
      <c r="C44" s="27">
        <v>0.43243244290351868</v>
      </c>
      <c r="D44" s="27">
        <v>0.36363637447357178</v>
      </c>
      <c r="E44" s="27">
        <v>0.71900826692581177</v>
      </c>
      <c r="F44" s="27">
        <v>0.74590164422988892</v>
      </c>
      <c r="G44" s="27">
        <v>0.76859503984451294</v>
      </c>
      <c r="H44" s="27">
        <v>0.8595041036605835</v>
      </c>
      <c r="I44" s="27">
        <v>0.80165290832519531</v>
      </c>
      <c r="J44" s="27">
        <v>0.45864662528038025</v>
      </c>
      <c r="K44" s="27">
        <v>0.58064514398574829</v>
      </c>
      <c r="L44" s="27">
        <v>0.41129031777381897</v>
      </c>
      <c r="M44" s="27">
        <v>2.0408162847161293E-2</v>
      </c>
      <c r="N44" s="39">
        <v>8.997955359518528E-3</v>
      </c>
      <c r="O44" s="27">
        <v>0.95454543828964233</v>
      </c>
      <c r="P44" s="1" t="s">
        <v>1178</v>
      </c>
    </row>
    <row r="45" spans="1:16" x14ac:dyDescent="0.25">
      <c r="A45" s="1" t="s">
        <v>1123</v>
      </c>
      <c r="B45" s="24">
        <v>5.9848666191101074</v>
      </c>
      <c r="C45" s="27">
        <v>0.71428573131561279</v>
      </c>
      <c r="D45" s="27">
        <v>0.75</v>
      </c>
      <c r="E45" s="27">
        <v>0.71074378490447998</v>
      </c>
      <c r="F45" s="27">
        <v>0.79338842630386353</v>
      </c>
      <c r="G45" s="27">
        <v>0.74380165338516235</v>
      </c>
      <c r="H45" s="27">
        <v>0.76033055782318115</v>
      </c>
      <c r="I45" s="27">
        <v>0.79338842630386353</v>
      </c>
      <c r="J45" s="27">
        <v>0.25600001215934753</v>
      </c>
      <c r="K45" s="27">
        <v>0.53719007968902588</v>
      </c>
      <c r="L45" s="27">
        <v>0.15652173757553101</v>
      </c>
      <c r="M45" s="27">
        <v>5.55555559694767E-2</v>
      </c>
      <c r="N45" s="39">
        <v>1.587301678955555E-2</v>
      </c>
      <c r="O45" s="27">
        <v>0.91666668653488159</v>
      </c>
      <c r="P45" s="1" t="s">
        <v>1179</v>
      </c>
    </row>
    <row r="46" spans="1:16" x14ac:dyDescent="0.25">
      <c r="A46" s="1" t="s">
        <v>1124</v>
      </c>
      <c r="B46" s="24">
        <v>6.0455317497253418</v>
      </c>
      <c r="C46" s="27">
        <v>0.69230771064758301</v>
      </c>
      <c r="D46" s="27">
        <v>0.66666668653488159</v>
      </c>
      <c r="E46" s="27">
        <v>0.64835166931152344</v>
      </c>
      <c r="F46" s="27">
        <v>0.82417583465576172</v>
      </c>
      <c r="G46" s="27">
        <v>0.80219781398773193</v>
      </c>
      <c r="H46" s="27">
        <v>0.79120880365371704</v>
      </c>
      <c r="I46" s="27">
        <v>0.83516484498977661</v>
      </c>
      <c r="J46" s="27">
        <v>0.35106381773948669</v>
      </c>
      <c r="K46" s="27">
        <v>0.5604395866394043</v>
      </c>
      <c r="L46" s="27">
        <v>0.2380952388048172</v>
      </c>
      <c r="M46" s="27">
        <v>0.3571428656578064</v>
      </c>
      <c r="N46" s="39">
        <v>1.6356877982616425E-2</v>
      </c>
      <c r="O46" s="27">
        <v>0.86363637447357178</v>
      </c>
      <c r="P46" s="1" t="s">
        <v>1180</v>
      </c>
    </row>
    <row r="47" spans="1:16" x14ac:dyDescent="0.25">
      <c r="A47" s="1" t="s">
        <v>1125</v>
      </c>
      <c r="B47" s="24">
        <v>5.6819696426391602</v>
      </c>
      <c r="C47" s="27">
        <v>0.63636362552642822</v>
      </c>
      <c r="D47" s="27">
        <v>0.5</v>
      </c>
      <c r="E47" s="27">
        <v>0.76666665077209473</v>
      </c>
      <c r="F47" s="27">
        <v>0.83333331346511841</v>
      </c>
      <c r="G47" s="27">
        <v>0.77777779102325439</v>
      </c>
      <c r="H47" s="27">
        <v>0.81111109256744385</v>
      </c>
      <c r="I47" s="27">
        <v>0.80000001192092896</v>
      </c>
      <c r="J47" s="27">
        <v>0.2947368323802948</v>
      </c>
      <c r="K47" s="27">
        <v>0.64444446563720703</v>
      </c>
      <c r="L47" s="27">
        <v>0.20000000298023224</v>
      </c>
      <c r="M47" s="27">
        <v>0.46666666865348816</v>
      </c>
      <c r="N47" s="39">
        <v>8.3764474838972092E-3</v>
      </c>
      <c r="O47" s="27">
        <v>0.82352942228317261</v>
      </c>
      <c r="P47" s="1" t="s">
        <v>1180</v>
      </c>
    </row>
    <row r="48" spans="1:16" x14ac:dyDescent="0.25">
      <c r="A48" s="1" t="s">
        <v>1126</v>
      </c>
      <c r="B48" s="24">
        <v>5.9033646583557129</v>
      </c>
      <c r="C48" s="27">
        <v>0.6111111044883728</v>
      </c>
      <c r="D48" s="27">
        <v>0.80000001192092896</v>
      </c>
      <c r="E48" s="27">
        <v>0.67032968997955322</v>
      </c>
      <c r="F48" s="27">
        <v>0.79120880365371704</v>
      </c>
      <c r="G48" s="27">
        <v>0.82417583465576172</v>
      </c>
      <c r="H48" s="27">
        <v>0.72527474164962769</v>
      </c>
      <c r="I48" s="27">
        <v>0.80219781398773193</v>
      </c>
      <c r="J48" s="27">
        <v>0.3958333432674408</v>
      </c>
      <c r="K48" s="27">
        <v>0.61538463830947876</v>
      </c>
      <c r="L48" s="27">
        <v>0.23529411852359772</v>
      </c>
      <c r="M48" s="27">
        <v>0.1875</v>
      </c>
      <c r="N48" s="39">
        <v>9.611424058675766E-3</v>
      </c>
      <c r="O48" s="27">
        <v>0.89999997615814209</v>
      </c>
      <c r="P48" s="1" t="s">
        <v>1180</v>
      </c>
    </row>
    <row r="49" spans="1:16" x14ac:dyDescent="0.25">
      <c r="A49" s="1" t="s">
        <v>1127</v>
      </c>
      <c r="B49" s="24">
        <v>5.9348115921020508</v>
      </c>
      <c r="C49" s="27">
        <v>0.66666668653488159</v>
      </c>
      <c r="D49" s="27">
        <v>0.57142859697341919</v>
      </c>
      <c r="E49" s="27">
        <v>0.76344084739685059</v>
      </c>
      <c r="F49" s="27">
        <v>0.78021979331970215</v>
      </c>
      <c r="G49" s="27">
        <v>0.77659577131271362</v>
      </c>
      <c r="H49" s="27">
        <v>0.78723406791687012</v>
      </c>
      <c r="I49" s="27">
        <v>0.85106384754180908</v>
      </c>
      <c r="J49" s="27">
        <v>0.4444444477558136</v>
      </c>
      <c r="K49" s="27">
        <v>0.50526314973831177</v>
      </c>
      <c r="L49" s="27">
        <v>0.27272728085517883</v>
      </c>
      <c r="M49" s="27">
        <v>4.3478261679410934E-2</v>
      </c>
      <c r="N49" s="39">
        <v>1.2040557339787483E-2</v>
      </c>
      <c r="O49" s="27">
        <v>0.91228067874908447</v>
      </c>
      <c r="P49" s="1" t="s">
        <v>1180</v>
      </c>
    </row>
    <row r="50" spans="1:16" x14ac:dyDescent="0.25">
      <c r="A50" s="1" t="s">
        <v>1128</v>
      </c>
      <c r="B50" s="24">
        <v>6.2414031028747559</v>
      </c>
      <c r="C50" s="27">
        <v>0.82608693838119507</v>
      </c>
      <c r="D50" s="27">
        <v>0.53846156597137451</v>
      </c>
      <c r="E50" s="27">
        <v>0.75806450843811035</v>
      </c>
      <c r="F50" s="27">
        <v>0.74193549156188965</v>
      </c>
      <c r="G50" s="27">
        <v>0.801075279712677</v>
      </c>
      <c r="H50" s="27">
        <v>0.83333331346511841</v>
      </c>
      <c r="I50" s="27">
        <v>0.84946238994598389</v>
      </c>
      <c r="J50" s="27">
        <v>0.38709676265716553</v>
      </c>
      <c r="K50" s="27">
        <v>0.54838711023330688</v>
      </c>
      <c r="L50" s="27">
        <v>0.14525139331817627</v>
      </c>
      <c r="M50" s="27">
        <v>4.1666667908430099E-2</v>
      </c>
      <c r="N50" s="39">
        <v>1.5892557799816132E-2</v>
      </c>
      <c r="O50" s="27">
        <v>0.98591548204421997</v>
      </c>
      <c r="P50" s="1" t="s">
        <v>1181</v>
      </c>
    </row>
    <row r="51" spans="1:16" x14ac:dyDescent="0.25">
      <c r="A51" s="1" t="s">
        <v>1129</v>
      </c>
      <c r="B51" s="24">
        <v>4.8104524612426758</v>
      </c>
      <c r="C51" s="27">
        <v>0.875</v>
      </c>
      <c r="D51" s="27">
        <v>0.3333333432674408</v>
      </c>
      <c r="E51" s="27">
        <v>0.83076924085617065</v>
      </c>
      <c r="F51" s="27">
        <v>0.78461539745330811</v>
      </c>
      <c r="G51" s="27">
        <v>0.69230771064758301</v>
      </c>
      <c r="H51" s="27">
        <v>0.83076924085617065</v>
      </c>
      <c r="I51" s="27">
        <v>0.70769232511520386</v>
      </c>
      <c r="J51" s="27">
        <v>0.29787233471870422</v>
      </c>
      <c r="K51" s="27">
        <v>0.49230769276618958</v>
      </c>
      <c r="L51" s="27">
        <v>0.125</v>
      </c>
      <c r="M51" s="27">
        <v>0</v>
      </c>
      <c r="N51" s="39">
        <v>7.0658237673342228E-3</v>
      </c>
      <c r="O51" s="27">
        <v>0.52631580829620361</v>
      </c>
      <c r="P51" s="1" t="s">
        <v>1182</v>
      </c>
    </row>
    <row r="52" spans="1:16" x14ac:dyDescent="0.25">
      <c r="A52" s="1" t="s">
        <v>1130</v>
      </c>
      <c r="B52" s="24">
        <v>5.728116512298584</v>
      </c>
      <c r="C52" s="27">
        <v>0.66666668653488159</v>
      </c>
      <c r="D52" s="27">
        <v>0.66666668653488159</v>
      </c>
      <c r="E52" s="27">
        <v>0.729411780834198</v>
      </c>
      <c r="F52" s="27">
        <v>0.7764706015586853</v>
      </c>
      <c r="G52" s="27">
        <v>0.75294119119644165</v>
      </c>
      <c r="H52" s="27">
        <v>0.78823530673980713</v>
      </c>
      <c r="I52" s="27">
        <v>0.87058824300765991</v>
      </c>
      <c r="J52" s="27">
        <v>0.22580644488334656</v>
      </c>
      <c r="K52" s="27">
        <v>0.62352943420410156</v>
      </c>
      <c r="L52" s="27">
        <v>9.5238097012042999E-2</v>
      </c>
      <c r="M52" s="27">
        <v>0.375</v>
      </c>
      <c r="N52" s="39">
        <v>2.4507192894816399E-2</v>
      </c>
      <c r="O52" s="27">
        <v>0.6086956262588501</v>
      </c>
      <c r="P52" s="1" t="s">
        <v>1183</v>
      </c>
    </row>
    <row r="53" spans="1:16" x14ac:dyDescent="0.25">
      <c r="A53" s="1" t="s">
        <v>1131</v>
      </c>
      <c r="B53" s="24">
        <v>5.8938331604003906</v>
      </c>
      <c r="C53" s="27">
        <v>0.66666668653488159</v>
      </c>
      <c r="D53" s="27">
        <v>0.77777779102325439</v>
      </c>
      <c r="E53" s="27">
        <v>0.81617647409439087</v>
      </c>
      <c r="F53" s="27">
        <v>0.80147057771682739</v>
      </c>
      <c r="G53" s="27">
        <v>0.79411762952804565</v>
      </c>
      <c r="H53" s="27">
        <v>0.78676468133926392</v>
      </c>
      <c r="I53" s="27">
        <v>0.77941179275512695</v>
      </c>
      <c r="J53" s="27">
        <v>0.49275362491607666</v>
      </c>
      <c r="K53" s="27">
        <v>0.52205884456634521</v>
      </c>
      <c r="L53" s="27">
        <v>0.21875</v>
      </c>
      <c r="M53" s="27">
        <v>0.11538461595773697</v>
      </c>
      <c r="N53" s="39">
        <v>7.5187971815466881E-3</v>
      </c>
      <c r="O53" s="27">
        <v>0.8125</v>
      </c>
      <c r="P53" s="1" t="s">
        <v>1184</v>
      </c>
    </row>
    <row r="54" spans="1:16" x14ac:dyDescent="0.25">
      <c r="A54" s="1" t="s">
        <v>1132</v>
      </c>
      <c r="B54" s="24">
        <v>5.514157772064209</v>
      </c>
      <c r="C54" s="27">
        <v>0.70454543828964233</v>
      </c>
      <c r="D54" s="27">
        <v>0.75</v>
      </c>
      <c r="E54" s="27">
        <v>0.69444441795349121</v>
      </c>
      <c r="F54" s="27">
        <v>0.67567569017410278</v>
      </c>
      <c r="G54" s="27">
        <v>0.74358975887298584</v>
      </c>
      <c r="H54" s="27">
        <v>0.74358975887298584</v>
      </c>
      <c r="I54" s="27">
        <v>0.76576578617095947</v>
      </c>
      <c r="J54" s="27">
        <v>0.3095238208770752</v>
      </c>
      <c r="K54" s="27">
        <v>0.53658539056777954</v>
      </c>
      <c r="L54" s="27">
        <v>0.13513512909412384</v>
      </c>
      <c r="M54" s="27">
        <v>0.23076923191547394</v>
      </c>
      <c r="N54" s="39">
        <v>1.4347202144563198E-2</v>
      </c>
      <c r="O54" s="27">
        <v>0.76666665077209473</v>
      </c>
      <c r="P54" s="1" t="s">
        <v>1185</v>
      </c>
    </row>
    <row r="55" spans="1:16" x14ac:dyDescent="0.25">
      <c r="A55" s="1" t="s">
        <v>1133</v>
      </c>
      <c r="B55" s="24">
        <v>5.8192520141601563</v>
      </c>
      <c r="C55" s="27">
        <v>0.61538463830947876</v>
      </c>
      <c r="D55" s="27">
        <v>0.45454546809196472</v>
      </c>
      <c r="E55" s="27">
        <v>0.75581395626068115</v>
      </c>
      <c r="F55" s="27">
        <v>0.75581395626068115</v>
      </c>
      <c r="G55" s="27">
        <v>0.6860465407371521</v>
      </c>
      <c r="H55" s="27">
        <v>0.82558137178421021</v>
      </c>
      <c r="I55" s="27">
        <v>0.74418604373931885</v>
      </c>
      <c r="J55" s="27">
        <v>0.26315790414810181</v>
      </c>
      <c r="K55" s="27">
        <v>0.58139532804489136</v>
      </c>
      <c r="L55" s="27">
        <v>0.21818181872367859</v>
      </c>
      <c r="M55" s="27">
        <v>0.3333333432674408</v>
      </c>
      <c r="N55" s="39">
        <v>1.8087215721607208E-2</v>
      </c>
      <c r="O55" s="27">
        <v>0.9726027250289917</v>
      </c>
      <c r="P55" s="1" t="s">
        <v>1186</v>
      </c>
    </row>
    <row r="56" spans="1:16" x14ac:dyDescent="0.25">
      <c r="A56" s="1" t="s">
        <v>1134</v>
      </c>
      <c r="B56" s="24">
        <v>5.77496337890625</v>
      </c>
      <c r="C56" s="27">
        <v>0.81666666269302368</v>
      </c>
      <c r="D56" s="27">
        <v>0.89999997615814209</v>
      </c>
      <c r="E56" s="27">
        <v>0.7450980544090271</v>
      </c>
      <c r="F56" s="27">
        <v>0.73856210708618164</v>
      </c>
      <c r="G56" s="27">
        <v>0.73856210708618164</v>
      </c>
      <c r="H56" s="27">
        <v>0.7450980544090271</v>
      </c>
      <c r="I56" s="27">
        <v>0.80392158031463623</v>
      </c>
      <c r="J56" s="27">
        <v>0.72077924013137817</v>
      </c>
      <c r="K56" s="27">
        <v>0.58823531866073608</v>
      </c>
      <c r="L56" s="27">
        <v>0.47142857313156128</v>
      </c>
      <c r="M56" s="27">
        <v>1.5384615398943424E-2</v>
      </c>
      <c r="N56" s="39">
        <v>7.0550292730331421E-3</v>
      </c>
      <c r="O56" s="27">
        <v>0.68571430444717407</v>
      </c>
      <c r="P56" s="1" t="s">
        <v>1187</v>
      </c>
    </row>
    <row r="57" spans="1:16" x14ac:dyDescent="0.25">
      <c r="A57" s="1" t="s">
        <v>1135</v>
      </c>
      <c r="B57" s="24">
        <v>5.414360523223877</v>
      </c>
      <c r="C57" s="27">
        <v>0.75999999046325684</v>
      </c>
      <c r="D57" s="27">
        <v>0.81818181276321411</v>
      </c>
      <c r="E57" s="27">
        <v>0.7350427508354187</v>
      </c>
      <c r="F57" s="27">
        <v>0.87121212482452393</v>
      </c>
      <c r="G57" s="27">
        <v>0.75757575035095215</v>
      </c>
      <c r="H57" s="27">
        <v>0.77941179275512695</v>
      </c>
      <c r="I57" s="27">
        <v>0.77443611621856689</v>
      </c>
      <c r="J57" s="27">
        <v>0.475862056016922</v>
      </c>
      <c r="K57" s="27">
        <v>0.55319148302078247</v>
      </c>
      <c r="L57" s="27">
        <v>0.47826087474822998</v>
      </c>
      <c r="M57" s="27">
        <v>3.1746033579111099E-2</v>
      </c>
      <c r="N57" s="39">
        <v>3.2199637498706579E-3</v>
      </c>
      <c r="O57" s="27">
        <v>0.5625</v>
      </c>
      <c r="P57" s="1" t="s">
        <v>1188</v>
      </c>
    </row>
    <row r="58" spans="1:16" x14ac:dyDescent="0.25">
      <c r="A58" s="1" t="s">
        <v>1136</v>
      </c>
      <c r="B58" s="24">
        <v>6.7635083198547363</v>
      </c>
      <c r="C58" s="27">
        <v>0.34999999403953552</v>
      </c>
      <c r="D58" s="27">
        <v>0.4166666567325592</v>
      </c>
      <c r="E58" s="27">
        <v>0.59509199857711792</v>
      </c>
      <c r="F58" s="27">
        <v>0.64848482608795166</v>
      </c>
      <c r="G58" s="27">
        <v>0.7365269660949707</v>
      </c>
      <c r="H58" s="27">
        <v>0.79640716314315796</v>
      </c>
      <c r="I58" s="27">
        <v>0.8095238208770752</v>
      </c>
      <c r="J58" s="27">
        <v>0.5494505763053894</v>
      </c>
      <c r="K58" s="27">
        <v>0.58682632446289063</v>
      </c>
      <c r="L58" s="27">
        <v>0.16770187020301819</v>
      </c>
      <c r="M58" s="27">
        <v>0.45454546809196472</v>
      </c>
      <c r="N58" s="39">
        <v>7.1416221559047699E-2</v>
      </c>
      <c r="O58" s="27">
        <v>0.92615014314651489</v>
      </c>
      <c r="P58" s="1" t="s">
        <v>1189</v>
      </c>
    </row>
    <row r="59" spans="1:16" x14ac:dyDescent="0.25">
      <c r="A59" s="1" t="s">
        <v>1137</v>
      </c>
      <c r="B59" s="24">
        <v>5.8442268371582031</v>
      </c>
      <c r="C59" s="27">
        <v>0.77777779102325439</v>
      </c>
      <c r="D59" s="27">
        <v>0.66666668653488159</v>
      </c>
      <c r="E59" s="27">
        <v>0.8125</v>
      </c>
      <c r="F59" s="27">
        <v>0.640625</v>
      </c>
      <c r="G59" s="27">
        <v>0.75</v>
      </c>
      <c r="H59" s="27">
        <v>0.78125</v>
      </c>
      <c r="I59" s="27">
        <v>0.71875</v>
      </c>
      <c r="J59" s="27">
        <v>0.30769231915473938</v>
      </c>
      <c r="K59" s="27">
        <v>0.5625</v>
      </c>
      <c r="L59" s="27">
        <v>0.20408163964748383</v>
      </c>
      <c r="M59" s="27">
        <v>0</v>
      </c>
      <c r="N59" s="39">
        <v>2.2453702986240387E-2</v>
      </c>
      <c r="O59" s="27">
        <v>0.81443297863006592</v>
      </c>
      <c r="P59" s="1" t="s">
        <v>1190</v>
      </c>
    </row>
    <row r="60" spans="1:16" x14ac:dyDescent="0.25">
      <c r="A60" s="1" t="s">
        <v>1138</v>
      </c>
      <c r="B60" s="24">
        <v>5.8084030151367188</v>
      </c>
      <c r="C60" s="27">
        <v>0.66666668653488159</v>
      </c>
      <c r="D60" s="27">
        <v>0.75</v>
      </c>
      <c r="E60" s="27">
        <v>0.81609195470809937</v>
      </c>
      <c r="F60" s="27">
        <v>0.68965518474578857</v>
      </c>
      <c r="G60" s="27">
        <v>0.81609195470809937</v>
      </c>
      <c r="H60" s="27">
        <v>0.80459767580032349</v>
      </c>
      <c r="I60" s="27">
        <v>0.7701149582862854</v>
      </c>
      <c r="J60" s="27">
        <v>0.37777778506278992</v>
      </c>
      <c r="K60" s="27">
        <v>0.62068963050842285</v>
      </c>
      <c r="L60" s="27">
        <v>0.14705882966518402</v>
      </c>
      <c r="M60" s="27">
        <v>0.5</v>
      </c>
      <c r="N60" s="39">
        <v>1.0643689893186092E-2</v>
      </c>
      <c r="O60" s="27">
        <v>0.76190477609634399</v>
      </c>
      <c r="P60" s="1" t="s">
        <v>1190</v>
      </c>
    </row>
    <row r="61" spans="1:16" x14ac:dyDescent="0.25">
      <c r="A61" s="1" t="s">
        <v>1139</v>
      </c>
      <c r="B61" s="24">
        <v>4.8670816421508789</v>
      </c>
      <c r="C61" s="27">
        <v>0.71428573131561279</v>
      </c>
      <c r="D61" s="27">
        <v>0.5</v>
      </c>
      <c r="E61" s="27">
        <v>0.76344084739685059</v>
      </c>
      <c r="F61" s="27">
        <v>0.81720429658889771</v>
      </c>
      <c r="G61" s="27">
        <v>0.86021506786346436</v>
      </c>
      <c r="H61" s="27">
        <v>0.80645161867141724</v>
      </c>
      <c r="I61" s="27">
        <v>0.80645161867141724</v>
      </c>
      <c r="J61" s="27">
        <v>0.17699114978313446</v>
      </c>
      <c r="K61" s="27">
        <v>0.49462366104125977</v>
      </c>
      <c r="L61" s="27">
        <v>0.15384615957736969</v>
      </c>
      <c r="M61" s="27">
        <v>0.27272728085517883</v>
      </c>
      <c r="N61" s="39">
        <v>8.8776154443621635E-3</v>
      </c>
      <c r="O61" s="27">
        <v>0.3571428656578064</v>
      </c>
      <c r="P61" s="1" t="s">
        <v>1191</v>
      </c>
    </row>
    <row r="62" spans="1:16" x14ac:dyDescent="0.25">
      <c r="A62" s="1" t="s">
        <v>1140</v>
      </c>
      <c r="B62" s="24">
        <v>5.9769988059997559</v>
      </c>
      <c r="C62" s="27">
        <v>0.5</v>
      </c>
      <c r="D62" s="27">
        <v>0.83333331346511841</v>
      </c>
      <c r="E62" s="27">
        <v>0.77678573131561279</v>
      </c>
      <c r="F62" s="27">
        <v>0.82142859697341919</v>
      </c>
      <c r="G62" s="27">
        <v>0.71428573131561279</v>
      </c>
      <c r="H62" s="27">
        <v>0.83928573131561279</v>
      </c>
      <c r="I62" s="27">
        <v>0.7321428656578064</v>
      </c>
      <c r="J62" s="27">
        <v>0.35652172565460205</v>
      </c>
      <c r="K62" s="27">
        <v>0.5446428656578064</v>
      </c>
      <c r="L62" s="27">
        <v>0.39805826544761658</v>
      </c>
      <c r="M62" s="27">
        <v>7.5000002980232239E-2</v>
      </c>
      <c r="N62" s="39">
        <v>1.6306564211845398E-2</v>
      </c>
      <c r="O62" s="27">
        <v>0.85000002384185791</v>
      </c>
      <c r="P62" s="1" t="s">
        <v>1192</v>
      </c>
    </row>
    <row r="63" spans="1:16" x14ac:dyDescent="0.25">
      <c r="A63" s="1" t="s">
        <v>1141</v>
      </c>
      <c r="B63" s="24">
        <v>6.6081819534301758</v>
      </c>
      <c r="C63" s="27">
        <v>0.796875</v>
      </c>
      <c r="D63" s="27">
        <v>0.92307692766189575</v>
      </c>
      <c r="E63" s="27">
        <v>0.85549134016036987</v>
      </c>
      <c r="F63" s="27">
        <v>0.80346822738647461</v>
      </c>
      <c r="G63" s="27">
        <v>0.74566471576690674</v>
      </c>
      <c r="H63" s="27">
        <v>0.76878613233566284</v>
      </c>
      <c r="I63" s="27">
        <v>0.79768788814544678</v>
      </c>
      <c r="J63" s="27">
        <v>0.40782123804092407</v>
      </c>
      <c r="K63" s="27">
        <v>0.54335260391235352</v>
      </c>
      <c r="L63" s="27">
        <v>0.47798740863800049</v>
      </c>
      <c r="M63" s="27">
        <v>2.7027027681469917E-2</v>
      </c>
      <c r="N63" s="39">
        <v>1.760469377040863E-2</v>
      </c>
      <c r="O63" s="27">
        <v>0.93181818723678589</v>
      </c>
      <c r="P63" s="1" t="s">
        <v>1193</v>
      </c>
    </row>
    <row r="64" spans="1:16" x14ac:dyDescent="0.25">
      <c r="A64" s="4" t="s">
        <v>1142</v>
      </c>
      <c r="B64" s="31">
        <v>5.5965337753295898</v>
      </c>
      <c r="C64" s="32">
        <v>0.80000001192092896</v>
      </c>
      <c r="D64" s="32">
        <v>0.66666668653488159</v>
      </c>
      <c r="E64" s="32">
        <v>0.77868854999542236</v>
      </c>
      <c r="F64" s="32">
        <v>0.80327868461608887</v>
      </c>
      <c r="G64" s="32">
        <v>0.75409835577011108</v>
      </c>
      <c r="H64" s="32">
        <v>0.7950819730758667</v>
      </c>
      <c r="I64" s="32">
        <v>0.6803278923034668</v>
      </c>
      <c r="J64" s="32">
        <v>0.37096774578094482</v>
      </c>
      <c r="K64" s="32">
        <v>0.56910568475723267</v>
      </c>
      <c r="L64" s="32">
        <v>0.27826085686683655</v>
      </c>
      <c r="M64" s="32">
        <v>0.19354838132858276</v>
      </c>
      <c r="N64" s="48">
        <v>8.1342142075300217E-3</v>
      </c>
      <c r="O64" s="32">
        <v>0.75</v>
      </c>
      <c r="P64" s="4" t="s">
        <v>1194</v>
      </c>
    </row>
    <row r="66" spans="1:15" x14ac:dyDescent="0.25">
      <c r="A66" s="9" t="str">
        <f>'Tổng hợp'!A66</f>
        <v>Đồng Tháp</v>
      </c>
      <c r="B66" s="10">
        <f>SUMIF($A$2:$A$64,$A$66,B2:B64)</f>
        <v>5.4966683387756348</v>
      </c>
      <c r="C66" s="15">
        <f t="shared" ref="C66:O66" si="0">SUMIF($A$2:$A$64,$A$66,C2:C64)</f>
        <v>0.8571428656578064</v>
      </c>
      <c r="D66" s="15">
        <f t="shared" si="0"/>
        <v>0.80000001192092896</v>
      </c>
      <c r="E66" s="15">
        <f t="shared" si="0"/>
        <v>0.76984125375747681</v>
      </c>
      <c r="F66" s="15">
        <f t="shared" si="0"/>
        <v>0.78571426868438721</v>
      </c>
      <c r="G66" s="15">
        <f t="shared" si="0"/>
        <v>0.79365080595016479</v>
      </c>
      <c r="H66" s="15">
        <f t="shared" si="0"/>
        <v>0.76190477609634399</v>
      </c>
      <c r="I66" s="15">
        <f t="shared" si="0"/>
        <v>0.8253968358039856</v>
      </c>
      <c r="J66" s="15">
        <f t="shared" si="0"/>
        <v>0.43410852551460266</v>
      </c>
      <c r="K66" s="15">
        <f t="shared" si="0"/>
        <v>0.58730161190032959</v>
      </c>
      <c r="L66" s="15">
        <f t="shared" si="0"/>
        <v>0.11864406615495682</v>
      </c>
      <c r="M66" s="15">
        <f t="shared" si="0"/>
        <v>7.1428574621677399E-2</v>
      </c>
      <c r="N66" s="49">
        <f t="shared" si="0"/>
        <v>1.3208100572228432E-2</v>
      </c>
      <c r="O66" s="15">
        <f t="shared" si="0"/>
        <v>0.46666666865348816</v>
      </c>
    </row>
    <row r="67" spans="1:15" x14ac:dyDescent="0.25">
      <c r="A67" s="6" t="s">
        <v>0</v>
      </c>
      <c r="B67" s="7">
        <f t="shared" ref="B67:O67" si="1">MIN(B2:B64)</f>
        <v>4.590364933013916</v>
      </c>
      <c r="C67" s="16">
        <f t="shared" si="1"/>
        <v>0.1666666716337204</v>
      </c>
      <c r="D67" s="16">
        <f t="shared" si="1"/>
        <v>0.3333333432674408</v>
      </c>
      <c r="E67" s="16">
        <f t="shared" si="1"/>
        <v>0.59509199857711792</v>
      </c>
      <c r="F67" s="16">
        <f t="shared" si="1"/>
        <v>0.640625</v>
      </c>
      <c r="G67" s="16">
        <f t="shared" si="1"/>
        <v>0.66101694107055664</v>
      </c>
      <c r="H67" s="16">
        <f t="shared" si="1"/>
        <v>0.71052628755569458</v>
      </c>
      <c r="I67" s="16">
        <f t="shared" si="1"/>
        <v>0.67213112115859985</v>
      </c>
      <c r="J67" s="16">
        <f t="shared" si="1"/>
        <v>0.15199999511241913</v>
      </c>
      <c r="K67" s="16">
        <f t="shared" si="1"/>
        <v>0.40789473056793213</v>
      </c>
      <c r="L67" s="16">
        <f t="shared" si="1"/>
        <v>5.0359711050987244E-2</v>
      </c>
      <c r="M67" s="16">
        <f t="shared" si="1"/>
        <v>0</v>
      </c>
      <c r="N67" s="50">
        <f t="shared" si="1"/>
        <v>3.2199637498706579E-3</v>
      </c>
      <c r="O67" s="16">
        <f t="shared" si="1"/>
        <v>0.1428571492433548</v>
      </c>
    </row>
    <row r="68" spans="1:15" x14ac:dyDescent="0.25">
      <c r="A68" s="6" t="s">
        <v>1</v>
      </c>
      <c r="B68" s="7">
        <f t="shared" ref="B68:O68" si="2">MEDIAN(B2:B64)</f>
        <v>5.8247456550598145</v>
      </c>
      <c r="C68" s="16">
        <f t="shared" si="2"/>
        <v>0.71428573131561279</v>
      </c>
      <c r="D68" s="16">
        <f t="shared" si="2"/>
        <v>0.69999998807907104</v>
      </c>
      <c r="E68" s="16">
        <f t="shared" si="2"/>
        <v>0.74528300762176514</v>
      </c>
      <c r="F68" s="16">
        <f t="shared" si="2"/>
        <v>0.76836156845092773</v>
      </c>
      <c r="G68" s="16">
        <f t="shared" si="2"/>
        <v>0.75796180963516235</v>
      </c>
      <c r="H68" s="16">
        <f t="shared" si="2"/>
        <v>0.78125</v>
      </c>
      <c r="I68" s="16">
        <f t="shared" si="2"/>
        <v>0.79199999570846558</v>
      </c>
      <c r="J68" s="16">
        <f t="shared" si="2"/>
        <v>0.32584270834922791</v>
      </c>
      <c r="K68" s="16">
        <f t="shared" si="2"/>
        <v>0.56910568475723267</v>
      </c>
      <c r="L68" s="16">
        <f t="shared" si="2"/>
        <v>0.15652173757553101</v>
      </c>
      <c r="M68" s="16">
        <f t="shared" si="2"/>
        <v>0.15384615957736969</v>
      </c>
      <c r="N68" s="50">
        <f t="shared" si="2"/>
        <v>1.3793103396892548E-2</v>
      </c>
      <c r="O68" s="16">
        <f t="shared" si="2"/>
        <v>0.84782606363296509</v>
      </c>
    </row>
    <row r="69" spans="1:15" x14ac:dyDescent="0.25">
      <c r="A69" s="6" t="s">
        <v>2</v>
      </c>
      <c r="B69" s="7">
        <f t="shared" ref="B69:O69" si="3">MAX(B2:B64)</f>
        <v>7.044217586517334</v>
      </c>
      <c r="C69" s="16">
        <f t="shared" si="3"/>
        <v>1</v>
      </c>
      <c r="D69" s="16">
        <f t="shared" si="3"/>
        <v>1</v>
      </c>
      <c r="E69" s="16">
        <f t="shared" si="3"/>
        <v>0.85549134016036987</v>
      </c>
      <c r="F69" s="16">
        <f t="shared" si="3"/>
        <v>0.87121212482452393</v>
      </c>
      <c r="G69" s="16">
        <f t="shared" si="3"/>
        <v>0.86021506786346436</v>
      </c>
      <c r="H69" s="16">
        <f t="shared" si="3"/>
        <v>0.90789473056793213</v>
      </c>
      <c r="I69" s="16">
        <f t="shared" si="3"/>
        <v>0.87058824300765991</v>
      </c>
      <c r="J69" s="16">
        <f t="shared" si="3"/>
        <v>0.72077924013137817</v>
      </c>
      <c r="K69" s="16">
        <f t="shared" si="3"/>
        <v>0.68722468614578247</v>
      </c>
      <c r="L69" s="16">
        <f t="shared" si="3"/>
        <v>0.56034481525421143</v>
      </c>
      <c r="M69" s="16">
        <f t="shared" si="3"/>
        <v>0.69620251655578613</v>
      </c>
      <c r="N69" s="50">
        <f t="shared" si="3"/>
        <v>7.1416221559047699E-2</v>
      </c>
      <c r="O69" s="16">
        <f t="shared" si="3"/>
        <v>1</v>
      </c>
    </row>
    <row r="70" spans="1:15" x14ac:dyDescent="0.25">
      <c r="A70" s="6" t="s">
        <v>3</v>
      </c>
      <c r="B70" s="8">
        <f>RANK(B66,B2:B64,0)</f>
        <v>50</v>
      </c>
      <c r="C70" s="8">
        <f t="shared" ref="C70:O70" si="4">RANK(C66,C2:C64,0)</f>
        <v>7</v>
      </c>
      <c r="D70" s="8">
        <f t="shared" si="4"/>
        <v>12</v>
      </c>
      <c r="E70" s="8">
        <f t="shared" si="4"/>
        <v>21</v>
      </c>
      <c r="F70" s="8">
        <f t="shared" si="4"/>
        <v>20</v>
      </c>
      <c r="G70" s="8">
        <f t="shared" si="4"/>
        <v>18</v>
      </c>
      <c r="H70" s="8">
        <f t="shared" si="4"/>
        <v>42</v>
      </c>
      <c r="I70" s="8">
        <f t="shared" si="4"/>
        <v>10</v>
      </c>
      <c r="J70" s="8">
        <f t="shared" si="4"/>
        <v>11</v>
      </c>
      <c r="K70" s="8">
        <f t="shared" si="4"/>
        <v>21</v>
      </c>
      <c r="L70" s="8">
        <f t="shared" si="4"/>
        <v>49</v>
      </c>
      <c r="M70" s="8">
        <f t="shared" si="4"/>
        <v>42</v>
      </c>
      <c r="N70" s="8">
        <f t="shared" si="4"/>
        <v>34</v>
      </c>
      <c r="O70" s="8">
        <f t="shared" si="4"/>
        <v>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Gia nhập thị trường</vt:lpstr>
      <vt:lpstr>Tiếp cận đất đai</vt:lpstr>
      <vt:lpstr>Tính Minh bạch</vt:lpstr>
      <vt:lpstr>Chi phí thời gian</vt:lpstr>
      <vt:lpstr>Chi phí không chính thức</vt:lpstr>
      <vt:lpstr>Cạnh tranh bình đẳng</vt:lpstr>
      <vt:lpstr>Tính Năng động</vt:lpstr>
      <vt:lpstr>Chính sách hỗ trợ DN</vt:lpstr>
      <vt:lpstr>Đào tạo lao động</vt:lpstr>
      <vt:lpstr>Thiết chế pháp lý và 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Thach N. Pham</cp:lastModifiedBy>
  <dcterms:created xsi:type="dcterms:W3CDTF">2022-04-05T03:16:22Z</dcterms:created>
  <dcterms:modified xsi:type="dcterms:W3CDTF">2023-04-10T07:18:39Z</dcterms:modified>
</cp:coreProperties>
</file>