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1\C3\"/>
    </mc:Choice>
  </mc:AlternateContent>
  <xr:revisionPtr revIDLastSave="0" documentId="13_ncr:1_{A93CD531-A4AB-4910-97A9-8C229623E846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BP 3x4" sheetId="1" r:id="rId1"/>
    <sheet name="Holidays 2021,2020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37" i="1" l="1"/>
  <c r="F37" i="1" s="1"/>
  <c r="C13" i="1"/>
  <c r="F13" i="1" s="1"/>
  <c r="C38" i="1" l="1"/>
  <c r="F38" i="1" s="1"/>
  <c r="C15" i="1"/>
  <c r="F15" i="1" s="1"/>
  <c r="C14" i="1"/>
  <c r="F14" i="1" s="1"/>
  <c r="C40" i="1" l="1"/>
  <c r="C39" i="1"/>
  <c r="C16" i="1"/>
  <c r="F16" i="1" s="1"/>
  <c r="C17" i="1" l="1"/>
  <c r="F17" i="1" s="1"/>
  <c r="C18" i="1" l="1"/>
  <c r="F18" i="1" s="1"/>
  <c r="C19" i="1" l="1"/>
  <c r="F19" i="1" s="1"/>
  <c r="C20" i="1" l="1"/>
  <c r="F20" i="1" s="1"/>
  <c r="C21" i="1" l="1"/>
  <c r="F21" i="1" s="1"/>
  <c r="C22" i="1" l="1"/>
  <c r="F22" i="1" s="1"/>
  <c r="C23" i="1" l="1"/>
  <c r="F23" i="1" s="1"/>
  <c r="C24" i="1" l="1"/>
  <c r="F24" i="1" s="1"/>
  <c r="C25" i="1" l="1"/>
  <c r="C26" i="1" l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F34" i="1" s="1"/>
  <c r="C35" i="1" l="1"/>
  <c r="F35" i="1" s="1"/>
  <c r="C36" i="1" l="1"/>
  <c r="F36" i="1" s="1"/>
</calcChain>
</file>

<file path=xl/sharedStrings.xml><?xml version="1.0" encoding="utf-8"?>
<sst xmlns="http://schemas.openxmlformats.org/spreadsheetml/2006/main" count="145" uniqueCount="121">
  <si>
    <t>THỜI KHOÁ BIỂU</t>
  </si>
  <si>
    <t>BOOTCAMP PREPARATION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</si>
  <si>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</si>
  <si>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</si>
  <si>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</si>
  <si>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</si>
  <si>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</si>
  <si>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</si>
  <si>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</si>
  <si>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</si>
  <si>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</si>
  <si>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</si>
  <si>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</si>
  <si>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</si>
  <si>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</si>
  <si>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</si>
  <si>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</si>
  <si>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</si>
  <si>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</si>
  <si>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</si>
  <si>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</si>
  <si>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</si>
  <si>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</si>
  <si>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Case Study BS</t>
  </si>
  <si>
    <t>Buổi 2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</si>
  <si>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</si>
  <si>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</si>
  <si>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</si>
  <si>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</si>
  <si>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</si>
  <si>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</si>
  <si>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</si>
  <si>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</si>
  <si>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</si>
  <si>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</si>
  <si>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</si>
  <si>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</si>
  <si>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</si>
  <si>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</si>
  <si>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</si>
  <si>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</si>
  <si>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</si>
  <si>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</si>
  <si>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</si>
  <si>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</si>
  <si>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</si>
  <si>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BP.L8</t>
  </si>
  <si>
    <t>BP.T9</t>
  </si>
  <si>
    <t>Buổi 11</t>
  </si>
  <si>
    <t>BP.L9</t>
  </si>
  <si>
    <t>BP.T10</t>
  </si>
  <si>
    <t>Buổi 12</t>
  </si>
  <si>
    <t>BP.L10</t>
  </si>
  <si>
    <t>BP.T11</t>
  </si>
  <si>
    <t>Buổi 13</t>
  </si>
  <si>
    <t>BP.L11</t>
  </si>
  <si>
    <t>BP.T12</t>
  </si>
  <si>
    <t>Seminar Technical</t>
  </si>
  <si>
    <t>Buổi 14</t>
  </si>
  <si>
    <t>BP.L12</t>
  </si>
  <si>
    <t>BP.T13</t>
  </si>
  <si>
    <t>Retros CAH</t>
  </si>
  <si>
    <t>Buổi 15</t>
  </si>
  <si>
    <t>BP.L13</t>
  </si>
  <si>
    <t>BP.T14</t>
  </si>
  <si>
    <t>Buổi 16</t>
  </si>
  <si>
    <t>BP.L14</t>
  </si>
  <si>
    <t>BP.T15</t>
  </si>
  <si>
    <t>Buổi 17</t>
  </si>
  <si>
    <t>BP.L15</t>
  </si>
  <si>
    <t>BP.T16</t>
  </si>
  <si>
    <t>Buổi 18</t>
  </si>
  <si>
    <t>BP.L16</t>
  </si>
  <si>
    <t>Buổi 19</t>
  </si>
  <si>
    <t>BP.T17</t>
  </si>
  <si>
    <t>Buổi 20</t>
  </si>
  <si>
    <t>BP.L17</t>
  </si>
  <si>
    <t>BP.T18</t>
  </si>
  <si>
    <t>Buổi 21</t>
  </si>
  <si>
    <t>BP.L18</t>
  </si>
  <si>
    <t>Buổi 23</t>
  </si>
  <si>
    <t>BP.L19</t>
  </si>
  <si>
    <t>Buổi 25</t>
  </si>
  <si>
    <t>BP.L20</t>
  </si>
  <si>
    <t>Buổi 26</t>
  </si>
  <si>
    <t>BP.L21</t>
  </si>
  <si>
    <t>Buổi 27</t>
  </si>
  <si>
    <t>BP. Exam</t>
  </si>
  <si>
    <t>Tự đánh giá năng lực</t>
  </si>
  <si>
    <t>Buổi 28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</si>
  <si>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</si>
  <si>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</si>
  <si>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</si>
  <si>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</si>
  <si>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</si>
  <si>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</si>
  <si>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</si>
  <si>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</si>
  <si>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</si>
  <si>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</si>
  <si>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</si>
  <si>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</si>
  <si>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</si>
  <si>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</si>
  <si>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</si>
  <si>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</si>
  <si>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</si>
  <si>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</si>
  <si>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</si>
  <si>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</si>
  <si>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</si>
  <si>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</si>
  <si>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CasestudyBS</t>
  </si>
  <si>
    <t>Đoàn Phước Trung</t>
  </si>
  <si>
    <t>Buổi 22</t>
  </si>
  <si>
    <t>Buổi 24</t>
  </si>
  <si>
    <t>Ada</t>
  </si>
  <si>
    <t>A0721I1</t>
  </si>
  <si>
    <t>BP.L1</t>
  </si>
  <si>
    <t>Trần Văn Chánh</t>
  </si>
  <si>
    <t>14/07/2021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</si>
</sst>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5" xfId="0" applyFont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12" fillId="4" borderId="2" xfId="0" applyFont="1" applyFill="1" applyBorder="1" applyAlignment="1"/>
    <xf numFmtId="0" fontId="12" fillId="6" borderId="2" xfId="0" applyFont="1" applyFill="1" applyBorder="1" applyAlignment="1"/>
    <xf numFmtId="0" fontId="12" fillId="2" borderId="2" xfId="0" applyFont="1" applyFill="1" applyBorder="1" applyAlignment="1"/>
    <xf numFmtId="0" fontId="13" fillId="0" borderId="2" xfId="0" applyFont="1" applyBorder="1" applyAlignment="1"/>
    <xf numFmtId="0" fontId="12" fillId="0" borderId="2" xfId="0" applyFont="1" applyBorder="1" applyAlignment="1"/>
    <xf numFmtId="0" fontId="12" fillId="7" borderId="2" xfId="0" applyFont="1" applyFill="1" applyBorder="1" applyAlignment="1"/>
    <xf numFmtId="0" fontId="12" fillId="7" borderId="2" xfId="0" applyFont="1" applyFill="1" applyBorder="1" applyAlignment="1"/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 applyAlignment="1"/>
    <xf numFmtId="0" fontId="1" fillId="8" borderId="2" xfId="0" applyFont="1" applyFill="1" applyBorder="1"/>
    <xf numFmtId="0" fontId="9" fillId="0" borderId="2" xfId="0" applyFont="1" applyBorder="1" applyAlignment="1">
      <alignment horizontal="left"/>
    </xf>
    <xf numFmtId="0" fontId="14" fillId="0" borderId="0" xfId="0" applyFont="1"/>
    <xf numFmtId="0" fontId="1" fillId="4" borderId="1" xfId="0" applyFont="1" applyFill="1" applyBorder="1"/>
    <xf numFmtId="0" fontId="1" fillId="7" borderId="1" xfId="0" applyFont="1" applyFill="1" applyBorder="1"/>
    <xf numFmtId="0" fontId="15" fillId="9" borderId="2" xfId="0" applyFont="1" applyFill="1" applyBorder="1" applyAlignment="1"/>
    <xf numFmtId="0" fontId="2" fillId="0" borderId="0" xfId="0" applyFont="1" applyAlignment="1"/>
    <xf numFmtId="0" fontId="16" fillId="0" borderId="2" xfId="0" applyFont="1" applyBorder="1" applyAlignment="1">
      <alignment horizontal="right"/>
    </xf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14" fontId="1" fillId="0" borderId="2" xfId="0" applyNumberFormat="1" applyFont="1" applyBorder="1" applyAlignment="1"/>
    <xf numFmtId="0" fontId="12" fillId="10" borderId="2" xfId="0" applyFont="1" applyFill="1" applyBorder="1" applyAlignment="1"/>
    <xf numFmtId="14" fontId="1" fillId="0" borderId="5" xfId="0" applyNumberFormat="1" applyFont="1" applyBorder="1"/>
    <xf numFmtId="0" fontId="12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2" fillId="4" borderId="10" xfId="0" applyFont="1" applyFill="1" applyBorder="1" applyAlignment="1"/>
    <xf numFmtId="0" fontId="12" fillId="4" borderId="6" xfId="0" applyFont="1" applyFill="1" applyBorder="1" applyAlignment="1"/>
    <xf numFmtId="0" fontId="1" fillId="0" borderId="11" xfId="0" applyFont="1" applyBorder="1"/>
    <xf numFmtId="0" fontId="12" fillId="0" borderId="6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22" workbookViewId="0">
      <selection activeCell="D13" sqref="D13"/>
    </sheetView>
  </sheetViews>
  <sheetFormatPr defaultColWidth="14.42578125" defaultRowHeight="15" customHeight="1"/>
  <cols>
    <col min="1" max="1" width="11" customWidth="1"/>
    <col min="2" max="2" width="13.85546875" customWidth="1"/>
    <col min="3" max="3" width="11.42578125" customWidth="1"/>
    <col min="4" max="4" width="19.28515625" customWidth="1"/>
    <col min="5" max="5" width="18.85546875" customWidth="1"/>
    <col min="6" max="6" width="25.42578125" customWidth="1"/>
    <col min="7" max="7" width="20.140625" customWidth="1"/>
    <col min="8" max="8" width="11.42578125" customWidth="1"/>
    <col min="9" max="25" width="13.4257812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5" ht="22.5" customHeight="1">
      <c r="A2" s="1"/>
      <c r="B2" s="1"/>
      <c r="C2" s="2"/>
      <c r="D2" s="1"/>
      <c r="E2" s="3" t="s">
        <v>0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</row>
    <row r="4" spans="1:25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</row>
    <row r="5" spans="1:2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</row>
    <row r="6" spans="1:25" ht="18" customHeight="1">
      <c r="A6" s="9" t="s">
        <v>3</v>
      </c>
      <c r="B6" s="9"/>
      <c r="C6" s="9"/>
      <c r="D6" s="9"/>
      <c r="E6" s="9" t="s">
        <v>4</v>
      </c>
      <c r="F6" s="10">
        <v>1</v>
      </c>
      <c r="G6" s="2"/>
      <c r="H6" s="11"/>
      <c r="I6" s="12"/>
      <c r="J6" s="1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</row>
    <row r="7" spans="1:25" ht="18" customHeight="1">
      <c r="A7" s="9" t="s">
        <v>5</v>
      </c>
      <c r="B7" s="57" t="s">
        <v>117</v>
      </c>
      <c r="C7" s="58"/>
      <c r="D7" s="2"/>
      <c r="E7" s="9" t="s">
        <v>6</v>
      </c>
      <c r="F7" s="14" t="s">
        <v>120</v>
      </c>
      <c r="G7" s="2"/>
      <c r="H7" s="11"/>
      <c r="I7" s="12"/>
      <c r="J7" s="1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spans="1:25" ht="18" customHeight="1">
      <c r="A8" s="9" t="s">
        <v>7</v>
      </c>
      <c r="B8" s="57" t="s">
        <v>116</v>
      </c>
      <c r="C8" s="58"/>
      <c r="D8" s="2"/>
      <c r="E8" s="9" t="s">
        <v>8</v>
      </c>
      <c r="F8" s="13" t="s">
        <v>113</v>
      </c>
      <c r="G8" s="2"/>
      <c r="H8" s="11"/>
      <c r="I8" s="12"/>
      <c r="J8" s="1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spans="1:25" ht="18" customHeight="1">
      <c r="A9" s="9" t="s">
        <v>9</v>
      </c>
      <c r="B9" s="11" t="s">
        <v>10</v>
      </c>
      <c r="C9" s="2"/>
      <c r="D9" s="9"/>
      <c r="E9" s="9" t="s">
        <v>11</v>
      </c>
      <c r="F9" s="13" t="s">
        <v>119</v>
      </c>
      <c r="G9" s="2"/>
      <c r="H9" s="15"/>
      <c r="I9" s="16"/>
      <c r="J9" s="16"/>
      <c r="K9" s="16"/>
      <c r="L9" s="16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8" customHeight="1">
      <c r="A10" s="9" t="s">
        <v>12</v>
      </c>
      <c r="B10" s="11" t="s">
        <v>13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0" customHeight="1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9" t="s">
        <v>19</v>
      </c>
      <c r="G12" s="15"/>
      <c r="H12" s="15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" customHeight="1">
      <c r="A13" s="20" t="s">
        <v>20</v>
      </c>
      <c r="B13" s="47">
        <v>44396</v>
      </c>
      <c r="C13" s="51" t="str">
        <f t="shared" ref="C13:C40" si="0">TEXT(B13,"ddd")</f>
        <v>Mon</v>
      </c>
      <c r="D13" s="56" t="s">
        <v>21</v>
      </c>
      <c r="E13" s="54" t="s">
        <v>22</v>
      </c>
      <c r="F13" s="22" t="str">
        <f>IF(C13="Fri","Retros","")</f>
        <v/>
      </c>
      <c r="G13" s="59" t="s">
        <v>23</v>
      </c>
      <c r="H13" s="15"/>
      <c r="I13" s="2"/>
      <c r="J13" s="1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>
      <c r="A14" s="20" t="s">
        <v>24</v>
      </c>
      <c r="B14" s="49">
        <f>WORKDAY(B13,IF(WEEKDAY(B13) = 2, 2,IF(WEEKDAY(B13)=4,2,IF(WEEKDAY(B13)=6,1,2))),'Holidays 2021,2020'!$B$2:$B$18)</f>
        <v>44398</v>
      </c>
      <c r="C14" s="55" t="str">
        <f t="shared" si="0"/>
        <v>Wed</v>
      </c>
      <c r="D14" s="50" t="s">
        <v>118</v>
      </c>
      <c r="E14" s="54" t="s">
        <v>25</v>
      </c>
      <c r="F14" s="22" t="str">
        <f t="shared" ref="F14:F38" si="1">IF(C14="Fri","Retros","")</f>
        <v/>
      </c>
      <c r="G14" s="58"/>
      <c r="H14" s="15"/>
      <c r="I14" s="2"/>
      <c r="J14" s="1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>
      <c r="A15" s="20" t="s">
        <v>26</v>
      </c>
      <c r="B15" s="23">
        <f>WORKDAY(B14,IF(WEEKDAY(B14) = 2, 2,IF(WEEKDAY(B14)=4,2,IF(WEEKDAY(B14)=6,1,2))),'Holidays 2021,2020'!$B$2:$B$18)</f>
        <v>44400</v>
      </c>
      <c r="C15" s="52" t="str">
        <f t="shared" si="0"/>
        <v>Fri</v>
      </c>
      <c r="D15" s="50" t="s">
        <v>27</v>
      </c>
      <c r="E15" s="53" t="s">
        <v>28</v>
      </c>
      <c r="F15" s="22" t="str">
        <f t="shared" si="1"/>
        <v>Retros</v>
      </c>
      <c r="G15" s="58"/>
      <c r="H15" s="15"/>
      <c r="I15" s="2"/>
      <c r="J15" s="1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" customHeight="1">
      <c r="A16" s="20" t="s">
        <v>29</v>
      </c>
      <c r="B16" s="23">
        <f>WORKDAY(B15,IF(WEEKDAY(B15) = 2, 2,IF(WEEKDAY(B15)=4,2,IF(WEEKDAY(B15)=6,1,2))),'Holidays 2021,2020'!$B$2:$B$18)</f>
        <v>44403</v>
      </c>
      <c r="C16" s="21" t="str">
        <f t="shared" si="0"/>
        <v>Mon</v>
      </c>
      <c r="D16" s="28" t="s">
        <v>30</v>
      </c>
      <c r="E16" s="24" t="s">
        <v>31</v>
      </c>
      <c r="F16" s="22" t="str">
        <f t="shared" si="1"/>
        <v/>
      </c>
      <c r="G16" s="58"/>
      <c r="H16" s="15"/>
      <c r="I16" s="2"/>
      <c r="J16" s="16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" customHeight="1">
      <c r="A17" s="20" t="s">
        <v>32</v>
      </c>
      <c r="B17" s="23">
        <f>WORKDAY(B16,IF(WEEKDAY(B16) = 2, 2,IF(WEEKDAY(B16)=4,2,IF(WEEKDAY(B16)=6,1,2))),'Holidays 2021,2020'!$B$2:$B$18)</f>
        <v>44405</v>
      </c>
      <c r="C17" s="21" t="str">
        <f t="shared" si="0"/>
        <v>Wed</v>
      </c>
      <c r="D17" s="28" t="s">
        <v>33</v>
      </c>
      <c r="E17" s="25" t="s">
        <v>34</v>
      </c>
      <c r="F17" s="22" t="str">
        <f t="shared" si="1"/>
        <v/>
      </c>
      <c r="G17" s="58"/>
      <c r="H17" s="15"/>
      <c r="I17" s="2"/>
      <c r="J17" s="1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" customHeight="1">
      <c r="A18" s="20" t="s">
        <v>35</v>
      </c>
      <c r="B18" s="23">
        <f>WORKDAY(B17,IF(WEEKDAY(B17) = 2, 2,IF(WEEKDAY(B17)=4,2,IF(WEEKDAY(B17)=6,1,2))),'Holidays 2021,2020'!$B$2:$B$18)</f>
        <v>44407</v>
      </c>
      <c r="C18" s="20" t="str">
        <f t="shared" si="0"/>
        <v>Fri</v>
      </c>
      <c r="D18" s="28" t="s">
        <v>36</v>
      </c>
      <c r="E18" s="26" t="s">
        <v>36</v>
      </c>
      <c r="F18" s="22" t="str">
        <f t="shared" si="1"/>
        <v>Retros</v>
      </c>
      <c r="G18" s="58"/>
      <c r="H18" s="15"/>
      <c r="I18" s="2"/>
      <c r="J18" s="1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 customHeight="1">
      <c r="A19" s="20" t="s">
        <v>37</v>
      </c>
      <c r="B19" s="23">
        <f>WORKDAY(B18,IF(WEEKDAY(B18) = 2, 2,IF(WEEKDAY(B18)=4,2,IF(WEEKDAY(B18)=6,1,2))),'Holidays 2021,2020'!$B$2:$B$18)</f>
        <v>44410</v>
      </c>
      <c r="C19" s="20" t="str">
        <f t="shared" si="0"/>
        <v>Mon</v>
      </c>
      <c r="D19" s="28" t="s">
        <v>36</v>
      </c>
      <c r="E19" s="25" t="s">
        <v>38</v>
      </c>
      <c r="F19" s="22" t="str">
        <f t="shared" si="1"/>
        <v/>
      </c>
      <c r="G19" s="58"/>
      <c r="H19" s="15"/>
      <c r="I19" s="2"/>
      <c r="J19" s="1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 customHeight="1">
      <c r="A20" s="20" t="s">
        <v>39</v>
      </c>
      <c r="B20" s="23">
        <f>WORKDAY(B19,IF(WEEKDAY(B19) = 2, 2,IF(WEEKDAY(B19)=4,2,IF(WEEKDAY(B19)=6,1,2))),'Holidays 2021,2020'!$B$2:$B$18)</f>
        <v>44412</v>
      </c>
      <c r="C20" s="21" t="str">
        <f t="shared" si="0"/>
        <v>Wed</v>
      </c>
      <c r="D20" s="28" t="s">
        <v>40</v>
      </c>
      <c r="E20" s="25" t="s">
        <v>41</v>
      </c>
      <c r="F20" s="22" t="str">
        <f t="shared" si="1"/>
        <v/>
      </c>
      <c r="G20" s="58"/>
      <c r="H20" s="15"/>
      <c r="I20" s="2"/>
      <c r="J20" s="16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" customHeight="1">
      <c r="A21" s="20" t="s">
        <v>42</v>
      </c>
      <c r="B21" s="23">
        <f>WORKDAY(B20,IF(WEEKDAY(B20) = 2, 2,IF(WEEKDAY(B20)=4,2,IF(WEEKDAY(B20)=6,1,2))),'Holidays 2021,2020'!$B$2:$B$18)</f>
        <v>44414</v>
      </c>
      <c r="C21" s="20" t="str">
        <f t="shared" si="0"/>
        <v>Fri</v>
      </c>
      <c r="D21" s="28" t="s">
        <v>43</v>
      </c>
      <c r="E21" s="25" t="s">
        <v>44</v>
      </c>
      <c r="F21" s="22" t="str">
        <f t="shared" si="1"/>
        <v>Retros</v>
      </c>
      <c r="G21" s="58"/>
      <c r="H21" s="15"/>
      <c r="I21" s="2"/>
      <c r="J21" s="1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" customHeight="1">
      <c r="A22" s="20" t="s">
        <v>45</v>
      </c>
      <c r="B22" s="23">
        <f>WORKDAY(B21,IF(WEEKDAY(B21) = 2, 2,IF(WEEKDAY(B21)=4,2,IF(WEEKDAY(B21)=6,1,2))),'Holidays 2021,2020'!$B$2:$B$18)</f>
        <v>44417</v>
      </c>
      <c r="C22" s="21" t="str">
        <f t="shared" si="0"/>
        <v>Mon</v>
      </c>
      <c r="D22" s="28" t="s">
        <v>46</v>
      </c>
      <c r="E22" s="25" t="s">
        <v>47</v>
      </c>
      <c r="F22" s="22" t="str">
        <f t="shared" si="1"/>
        <v/>
      </c>
      <c r="G22" s="58"/>
      <c r="H22" s="15"/>
      <c r="I22" s="2"/>
      <c r="J22" s="1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>
      <c r="A23" s="20" t="s">
        <v>48</v>
      </c>
      <c r="B23" s="23">
        <f>WORKDAY(B22,IF(WEEKDAY(B22) = 2, 2,IF(WEEKDAY(B22)=4,2,IF(WEEKDAY(B22)=6,1,2))),'Holidays 2021,2020'!$B$2:$B$18)</f>
        <v>44419</v>
      </c>
      <c r="C23" s="21" t="str">
        <f t="shared" si="0"/>
        <v>Wed</v>
      </c>
      <c r="D23" s="28" t="s">
        <v>49</v>
      </c>
      <c r="E23" s="25" t="s">
        <v>50</v>
      </c>
      <c r="F23" s="22" t="str">
        <f t="shared" si="1"/>
        <v/>
      </c>
      <c r="G23" s="58"/>
      <c r="H23" s="15"/>
      <c r="I23" s="2"/>
      <c r="J23" s="1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" customHeight="1">
      <c r="A24" s="20" t="s">
        <v>51</v>
      </c>
      <c r="B24" s="23">
        <f>WORKDAY(B23,IF(WEEKDAY(B23) = 2, 2,IF(WEEKDAY(B23)=4,2,IF(WEEKDAY(B23)=6,1,2)))+1,'Holidays 2021,2020'!$B$2:$B$18)</f>
        <v>44424</v>
      </c>
      <c r="C24" s="20" t="str">
        <f t="shared" si="0"/>
        <v>Mon</v>
      </c>
      <c r="D24" s="28" t="s">
        <v>52</v>
      </c>
      <c r="E24" s="25" t="s">
        <v>53</v>
      </c>
      <c r="F24" s="22" t="str">
        <f t="shared" si="1"/>
        <v/>
      </c>
      <c r="G24" s="58"/>
      <c r="H24" s="15"/>
      <c r="I24" s="2"/>
      <c r="J24" s="16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" customHeight="1">
      <c r="A25" s="20" t="s">
        <v>54</v>
      </c>
      <c r="B25" s="23">
        <f>WORKDAY(B24,IF(WEEKDAY(B24) = 2, 2,IF(WEEKDAY(B24)=4,2,IF(WEEKDAY(B24)=6,1,2))),'Holidays 2021,2020'!$B$2:$B$18)</f>
        <v>44426</v>
      </c>
      <c r="C25" s="21" t="str">
        <f t="shared" si="0"/>
        <v>Wed</v>
      </c>
      <c r="D25" s="28" t="s">
        <v>55</v>
      </c>
      <c r="E25" s="25" t="s">
        <v>56</v>
      </c>
      <c r="F25" s="27" t="s">
        <v>57</v>
      </c>
      <c r="G25" s="58"/>
      <c r="H25" s="15"/>
      <c r="I25" s="2"/>
      <c r="J25" s="1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" customHeight="1">
      <c r="A26" s="20" t="s">
        <v>58</v>
      </c>
      <c r="B26" s="23">
        <f>WORKDAY(B25,IF(WEEKDAY(B25) = 2, 2,IF(WEEKDAY(B25)=4,2,IF(WEEKDAY(B25)=6,1,2))),'Holidays 2021,2020'!$B$2:$B$18)</f>
        <v>44428</v>
      </c>
      <c r="C26" s="21" t="str">
        <f t="shared" si="0"/>
        <v>Fri</v>
      </c>
      <c r="D26" s="28" t="s">
        <v>59</v>
      </c>
      <c r="E26" s="25" t="s">
        <v>60</v>
      </c>
      <c r="F26" s="22" t="s">
        <v>61</v>
      </c>
      <c r="G26" s="58"/>
      <c r="H26" s="15"/>
      <c r="I26" s="2"/>
      <c r="J26" s="1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" customHeight="1">
      <c r="A27" s="20" t="s">
        <v>62</v>
      </c>
      <c r="B27" s="23">
        <f>WORKDAY(B26,IF(WEEKDAY(B26) = 2, 2,IF(WEEKDAY(B26)=4,2,IF(WEEKDAY(B26)=6,1,2))),'Holidays 2021,2020'!$B$2:$B$18)</f>
        <v>44431</v>
      </c>
      <c r="C27" s="20" t="str">
        <f t="shared" si="0"/>
        <v>Mon</v>
      </c>
      <c r="D27" s="28" t="s">
        <v>63</v>
      </c>
      <c r="E27" s="25" t="s">
        <v>64</v>
      </c>
      <c r="F27" s="22" t="str">
        <f t="shared" si="1"/>
        <v/>
      </c>
      <c r="G27" s="58"/>
      <c r="H27" s="15"/>
      <c r="I27" s="2"/>
      <c r="J27" s="1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" customHeight="1">
      <c r="A28" s="20" t="s">
        <v>65</v>
      </c>
      <c r="B28" s="23">
        <f>WORKDAY(B27,IF(WEEKDAY(B27) = 2, 2,IF(WEEKDAY(B27)=4,2,IF(WEEKDAY(B27)=6,1,2))),'Holidays 2021,2020'!$B$2:$B$18)</f>
        <v>44433</v>
      </c>
      <c r="C28" s="21" t="str">
        <f t="shared" si="0"/>
        <v>Wed</v>
      </c>
      <c r="D28" s="28" t="s">
        <v>66</v>
      </c>
      <c r="E28" s="25" t="s">
        <v>67</v>
      </c>
      <c r="F28" s="22" t="str">
        <f t="shared" si="1"/>
        <v/>
      </c>
      <c r="G28" s="58"/>
      <c r="H28" s="15"/>
      <c r="I28" s="2"/>
      <c r="J28" s="16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" customHeight="1">
      <c r="A29" s="20" t="s">
        <v>68</v>
      </c>
      <c r="B29" s="23">
        <f>WORKDAY(B28,IF(WEEKDAY(B28) = 2, 2,IF(WEEKDAY(B28)=4,2,IF(WEEKDAY(B28)=6,1,2))),'Holidays 2021,2020'!$B$2:$B$18)</f>
        <v>44435</v>
      </c>
      <c r="C29" s="21" t="str">
        <f t="shared" si="0"/>
        <v>Fri</v>
      </c>
      <c r="D29" s="28" t="s">
        <v>69</v>
      </c>
      <c r="E29" s="25" t="s">
        <v>70</v>
      </c>
      <c r="F29" s="22" t="str">
        <f t="shared" si="1"/>
        <v>Retros</v>
      </c>
      <c r="G29" s="58"/>
      <c r="H29" s="15"/>
      <c r="I29" s="2"/>
      <c r="J29" s="1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" customHeight="1">
      <c r="A30" s="20" t="s">
        <v>71</v>
      </c>
      <c r="B30" s="23">
        <f>WORKDAY(B29,IF(WEEKDAY(B29) = 2, 2,IF(WEEKDAY(B29)=4,2,IF(WEEKDAY(B29)=6,1,2))),'Holidays 2021,2020'!$B$2:$B$18)</f>
        <v>44438</v>
      </c>
      <c r="C30" s="20" t="str">
        <f t="shared" si="0"/>
        <v>Mon</v>
      </c>
      <c r="D30" s="28" t="s">
        <v>72</v>
      </c>
      <c r="E30" s="26" t="s">
        <v>72</v>
      </c>
      <c r="F30" s="22" t="str">
        <f t="shared" si="1"/>
        <v/>
      </c>
      <c r="G30" s="58"/>
      <c r="H30" s="15"/>
      <c r="I30" s="2"/>
      <c r="J30" s="1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" customHeight="1">
      <c r="A31" s="20" t="s">
        <v>73</v>
      </c>
      <c r="B31" s="23">
        <f>WORKDAY(B30,IF(WEEKDAY(B30) = 2, 2,IF(WEEKDAY(B30)=4,2,IF(WEEKDAY(B30)=6,1,2))),'Holidays 2021,2020'!$B$2:$B$18)</f>
        <v>44440</v>
      </c>
      <c r="C31" s="21" t="str">
        <f t="shared" si="0"/>
        <v>Wed</v>
      </c>
      <c r="D31" s="28" t="s">
        <v>72</v>
      </c>
      <c r="E31" s="25" t="s">
        <v>74</v>
      </c>
      <c r="F31" s="22" t="str">
        <f t="shared" si="1"/>
        <v/>
      </c>
      <c r="G31" s="58"/>
      <c r="H31" s="15"/>
      <c r="I31" s="2"/>
      <c r="J31" s="1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" customHeight="1">
      <c r="A32" s="20" t="s">
        <v>75</v>
      </c>
      <c r="B32" s="23">
        <f>WORKDAY(B31,IF(WEEKDAY(B31) = 2, 2,IF(WEEKDAY(B31)=4,2,IF(WEEKDAY(B31)=6,1,2))),'Holidays 2021,2020'!$B$2:$B$18)</f>
        <v>44442</v>
      </c>
      <c r="C32" s="21" t="str">
        <f t="shared" si="0"/>
        <v>Fri</v>
      </c>
      <c r="D32" s="28" t="s">
        <v>76</v>
      </c>
      <c r="E32" s="25" t="s">
        <v>77</v>
      </c>
      <c r="F32" s="22" t="str">
        <f t="shared" si="1"/>
        <v>Retros</v>
      </c>
      <c r="G32" s="58"/>
      <c r="H32" s="15"/>
      <c r="I32" s="2"/>
      <c r="J32" s="16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" customHeight="1">
      <c r="A33" s="20" t="s">
        <v>78</v>
      </c>
      <c r="B33" s="23">
        <f>WORKDAY(B32,IF(WEEKDAY(B32) = 2, 2,IF(WEEKDAY(B32)=4,2,IF(WEEKDAY(B32)=6,1,2))),'Holidays 2021,2020'!$B$2:$B$18)</f>
        <v>44445</v>
      </c>
      <c r="C33" s="20" t="str">
        <f t="shared" si="0"/>
        <v>Mon</v>
      </c>
      <c r="D33" s="28" t="s">
        <v>79</v>
      </c>
      <c r="E33" s="26" t="s">
        <v>79</v>
      </c>
      <c r="F33" s="22" t="str">
        <f t="shared" si="1"/>
        <v/>
      </c>
      <c r="G33" s="58"/>
      <c r="H33" s="15"/>
      <c r="I33" s="2"/>
      <c r="J33" s="1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" customHeight="1">
      <c r="A34" s="20" t="s">
        <v>114</v>
      </c>
      <c r="B34" s="23">
        <f>WORKDAY(B33,IF(WEEKDAY(B33) = 2, 2,IF(WEEKDAY(B33)=4,2,IF(WEEKDAY(B33)=6,1,2))),'Holidays 2021,2020'!$B$2:$B$18)</f>
        <v>44447</v>
      </c>
      <c r="C34" s="21" t="str">
        <f t="shared" si="0"/>
        <v>Wed</v>
      </c>
      <c r="D34" s="28" t="s">
        <v>81</v>
      </c>
      <c r="E34" s="26" t="s">
        <v>81</v>
      </c>
      <c r="F34" s="22" t="str">
        <f t="shared" si="1"/>
        <v/>
      </c>
      <c r="G34" s="58"/>
      <c r="H34" s="15"/>
      <c r="I34" s="2"/>
      <c r="J34" s="1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" customHeight="1">
      <c r="A35" s="20" t="s">
        <v>80</v>
      </c>
      <c r="B35" s="23">
        <f>WORKDAY(B34,IF(WEEKDAY(B34) = 2, 2,IF(WEEKDAY(B34)=4,2,IF(WEEKDAY(B34)=6,1,2))),'Holidays 2021,2020'!$B$2:$B$18)</f>
        <v>44449</v>
      </c>
      <c r="C35" s="21" t="str">
        <f t="shared" si="0"/>
        <v>Fri</v>
      </c>
      <c r="D35" s="28" t="s">
        <v>83</v>
      </c>
      <c r="E35" s="26" t="s">
        <v>85</v>
      </c>
      <c r="F35" s="22" t="str">
        <f t="shared" si="1"/>
        <v>Retros</v>
      </c>
      <c r="G35" s="58"/>
      <c r="H35" s="15"/>
      <c r="I35" s="2"/>
      <c r="J35" s="1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s="20" t="s">
        <v>115</v>
      </c>
      <c r="B36" s="23">
        <f>WORKDAY(B35,IF(WEEKDAY(B35) = 2, 2,IF(WEEKDAY(B35)=4,2,IF(WEEKDAY(B35)=6,1,2))),'Holidays 2021,2020'!$B$2:$B$18)</f>
        <v>44452</v>
      </c>
      <c r="C36" s="21" t="str">
        <f t="shared" si="0"/>
        <v>Mon</v>
      </c>
      <c r="D36" s="48" t="s">
        <v>112</v>
      </c>
      <c r="E36" s="48" t="s">
        <v>112</v>
      </c>
      <c r="F36" s="22" t="str">
        <f t="shared" si="1"/>
        <v/>
      </c>
      <c r="G36" s="58"/>
      <c r="H36" s="15"/>
      <c r="I36" s="2"/>
      <c r="J36" s="16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s="46" customFormat="1" ht="15.75">
      <c r="A37" s="20" t="s">
        <v>82</v>
      </c>
      <c r="B37" s="23">
        <f>WORKDAY(B36,IF(WEEKDAY(B36) = 2, 2,IF(WEEKDAY(B36)=4,2,IF(WEEKDAY(B36)=6,1,2))),'Holidays 2021,2020'!$B$2:$B$18)</f>
        <v>44454</v>
      </c>
      <c r="C37" s="21" t="str">
        <f t="shared" si="0"/>
        <v>Wed</v>
      </c>
      <c r="D37" s="48" t="s">
        <v>112</v>
      </c>
      <c r="E37" s="48" t="s">
        <v>112</v>
      </c>
      <c r="F37" s="22" t="str">
        <f t="shared" si="1"/>
        <v/>
      </c>
      <c r="G37" s="58"/>
      <c r="H37" s="45"/>
      <c r="I37" s="2"/>
      <c r="J37" s="1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s="46" customFormat="1" ht="15.75">
      <c r="A38" s="20" t="s">
        <v>84</v>
      </c>
      <c r="B38" s="23">
        <f>WORKDAY(B37,IF(WEEKDAY(B37) = 2, 2,IF(WEEKDAY(B37)=4,2,IF(WEEKDAY(B37)=6,1,2))),'Holidays 2021,2020'!$B$2:$B$18)</f>
        <v>44456</v>
      </c>
      <c r="C38" s="21" t="str">
        <f t="shared" si="0"/>
        <v>Fri</v>
      </c>
      <c r="D38" s="48" t="s">
        <v>112</v>
      </c>
      <c r="E38" s="48" t="s">
        <v>112</v>
      </c>
      <c r="F38" s="22" t="str">
        <f t="shared" si="1"/>
        <v>Retros</v>
      </c>
      <c r="G38" s="58"/>
      <c r="H38" s="45"/>
      <c r="I38" s="2"/>
      <c r="J38" s="1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20" t="s">
        <v>86</v>
      </c>
      <c r="B39" s="23">
        <f>WORKDAY(B38,IF(WEEKDAY(B38) = 2, 2,IF(WEEKDAY(B38)=4,2,IF(WEEKDAY(B38)=6,1,2))),'Holidays 2021,2020'!$B$2:$B$18)</f>
        <v>44459</v>
      </c>
      <c r="C39" s="21" t="str">
        <f t="shared" si="0"/>
        <v>Mon</v>
      </c>
      <c r="D39" s="29" t="s">
        <v>87</v>
      </c>
      <c r="E39" s="30" t="s">
        <v>87</v>
      </c>
      <c r="F39" s="31" t="s">
        <v>88</v>
      </c>
      <c r="G39" s="58"/>
      <c r="H39" s="15"/>
      <c r="I39" s="2"/>
      <c r="J39" s="1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" customHeight="1">
      <c r="A40" s="20" t="s">
        <v>89</v>
      </c>
      <c r="B40" s="23">
        <f>WORKDAY(B39,IF(WEEKDAY(B39) = 2, 2,IF(WEEKDAY(B39)=4,2,IF(WEEKDAY(B39)=6,1,2))),'Holidays 2021,2020'!$B$2:$B$18)</f>
        <v>44461</v>
      </c>
      <c r="C40" s="21" t="str">
        <f t="shared" si="0"/>
        <v>Wed</v>
      </c>
      <c r="D40" s="32" t="s">
        <v>90</v>
      </c>
      <c r="E40" s="33" t="s">
        <v>91</v>
      </c>
      <c r="F40" s="34" t="s">
        <v>92</v>
      </c>
      <c r="G40" s="58"/>
      <c r="H40" s="15"/>
      <c r="I40" s="2"/>
      <c r="J40" s="16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" customHeight="1">
      <c r="A41" s="35"/>
      <c r="B41" s="36" t="s">
        <v>93</v>
      </c>
      <c r="C41" s="1" t="s">
        <v>94</v>
      </c>
      <c r="D41" s="1"/>
      <c r="E41" s="1"/>
      <c r="F41" s="1"/>
      <c r="G41" s="15"/>
      <c r="H41" s="15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" customHeight="1">
      <c r="A42" s="1"/>
      <c r="B42" s="1" t="s">
        <v>95</v>
      </c>
      <c r="C42" s="1" t="s">
        <v>96</v>
      </c>
      <c r="D42" s="1"/>
      <c r="E42" s="1"/>
      <c r="F42" s="1"/>
      <c r="G42" s="15"/>
      <c r="H42" s="15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" customHeight="1">
      <c r="A43" s="1"/>
      <c r="B43" s="37" t="s">
        <v>97</v>
      </c>
      <c r="C43" s="1" t="s">
        <v>98</v>
      </c>
      <c r="D43" s="1"/>
      <c r="E43" s="1"/>
      <c r="F43" s="1"/>
      <c r="G43" s="15"/>
      <c r="H43" s="15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 t="s">
        <v>99</v>
      </c>
      <c r="C44" s="1" t="s">
        <v>100</v>
      </c>
      <c r="D44" s="1"/>
      <c r="E44" s="1"/>
      <c r="F44" s="1"/>
      <c r="G44" s="15"/>
      <c r="H44" s="15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 t="s">
        <v>61</v>
      </c>
      <c r="C45" s="1" t="s">
        <v>101</v>
      </c>
      <c r="D45" s="1"/>
      <c r="E45" s="1"/>
      <c r="F45" s="1"/>
      <c r="G45" s="15"/>
      <c r="H45" s="15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5"/>
      <c r="H46" s="15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5"/>
      <c r="H47" s="15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5"/>
      <c r="H48" s="15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5"/>
      <c r="H49" s="15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5"/>
      <c r="H50" s="15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5"/>
      <c r="H51" s="15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5"/>
      <c r="H52" s="15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5"/>
      <c r="H53" s="15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5"/>
      <c r="H54" s="15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5"/>
      <c r="H55" s="15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5"/>
      <c r="H56" s="15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5"/>
      <c r="H57" s="15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5"/>
      <c r="H58" s="15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5"/>
      <c r="H59" s="15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5"/>
      <c r="H60" s="15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5"/>
      <c r="H61" s="15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5"/>
      <c r="H62" s="15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5"/>
      <c r="H63" s="15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5"/>
      <c r="H64" s="15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5"/>
      <c r="H65" s="15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5"/>
      <c r="H66" s="15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5"/>
      <c r="H67" s="15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5"/>
      <c r="H68" s="15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5"/>
      <c r="H69" s="15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5"/>
      <c r="H70" s="15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5"/>
      <c r="H71" s="15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5"/>
      <c r="H72" s="15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5"/>
      <c r="H73" s="15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5"/>
      <c r="H74" s="15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5"/>
      <c r="H75" s="15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5"/>
      <c r="H76" s="15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5"/>
      <c r="H77" s="15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5"/>
      <c r="H78" s="15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5"/>
      <c r="H79" s="15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5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5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5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5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5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G13:G40"/>
  </mergeCells>
  <phoneticPr fontId="17" type="noConversion"/>
  <pageMargins left="0.7" right="0.7" top="0.75" bottom="0.75" header="0" footer="0"/>
  <pageSetup paperSize="9" orientation="portrait" r:id="rId1"/>
  <ignoredErrors>
    <ignoredError sqref="B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2578125" defaultRowHeight="15" customHeight="1"/>
  <cols>
    <col min="2" max="2" width="24.5703125" customWidth="1"/>
  </cols>
  <sheetData>
    <row r="1" spans="1:23" ht="15.75" customHeight="1">
      <c r="A1" s="38" t="s">
        <v>102</v>
      </c>
      <c r="B1" s="38" t="s">
        <v>103</v>
      </c>
      <c r="C1" s="38" t="s">
        <v>104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15.75" customHeight="1">
      <c r="A2" s="40">
        <v>1</v>
      </c>
      <c r="B2" s="41">
        <v>44197</v>
      </c>
      <c r="C2" s="42" t="s">
        <v>105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ht="15.75" customHeight="1">
      <c r="A3" s="40">
        <v>2</v>
      </c>
      <c r="B3" s="41">
        <v>44235</v>
      </c>
      <c r="C3" s="42" t="s">
        <v>106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ht="15.75" customHeight="1">
      <c r="A4" s="40">
        <v>3</v>
      </c>
      <c r="B4" s="41">
        <v>44236</v>
      </c>
      <c r="C4" s="42" t="s">
        <v>107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ht="15.75" customHeight="1">
      <c r="A5" s="40">
        <v>4</v>
      </c>
      <c r="B5" s="43">
        <v>43850</v>
      </c>
      <c r="C5" s="42" t="s">
        <v>107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3" ht="15.75" customHeight="1">
      <c r="A6" s="40">
        <v>5</v>
      </c>
      <c r="B6" s="41">
        <v>44237</v>
      </c>
      <c r="C6" s="42" t="s">
        <v>107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pans="1:23" ht="15.75" customHeight="1">
      <c r="A7" s="40">
        <v>6</v>
      </c>
      <c r="B7" s="41">
        <v>44238</v>
      </c>
      <c r="C7" s="42" t="s">
        <v>107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15.75" customHeight="1">
      <c r="A8" s="40">
        <v>7</v>
      </c>
      <c r="B8" s="41">
        <v>44239</v>
      </c>
      <c r="C8" s="42" t="s">
        <v>107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pans="1:23" ht="15.75" customHeight="1">
      <c r="A9" s="40">
        <v>8</v>
      </c>
      <c r="B9" s="41">
        <v>44240</v>
      </c>
      <c r="C9" s="42" t="s">
        <v>107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 ht="15.75" customHeight="1">
      <c r="A10" s="40">
        <v>9</v>
      </c>
      <c r="B10" s="41">
        <v>44241</v>
      </c>
      <c r="C10" s="42" t="s">
        <v>107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ht="15.75" customHeight="1">
      <c r="A11" s="40">
        <v>10</v>
      </c>
      <c r="B11" s="41">
        <v>44242</v>
      </c>
      <c r="C11" s="42" t="s">
        <v>107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ht="15.75" customHeight="1">
      <c r="A12" s="40">
        <v>11</v>
      </c>
      <c r="B12" s="41">
        <v>44243</v>
      </c>
      <c r="C12" s="42" t="s">
        <v>107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ht="15.75" customHeight="1">
      <c r="A13" s="40">
        <v>12</v>
      </c>
      <c r="B13" s="41">
        <v>44244</v>
      </c>
      <c r="C13" s="42" t="s">
        <v>107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 ht="15.75" customHeight="1">
      <c r="A14" s="40">
        <v>13</v>
      </c>
      <c r="B14" s="41">
        <v>44245</v>
      </c>
      <c r="C14" s="42" t="s">
        <v>107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 ht="15.75" customHeight="1">
      <c r="A15" s="40">
        <v>14</v>
      </c>
      <c r="B15" s="41">
        <v>44246</v>
      </c>
      <c r="C15" s="42" t="s">
        <v>107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 ht="15.75" customHeight="1">
      <c r="A16" s="40">
        <v>15</v>
      </c>
      <c r="B16" s="41">
        <v>44307</v>
      </c>
      <c r="C16" s="44" t="s">
        <v>108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15.75" customHeight="1">
      <c r="A17" s="40">
        <v>16</v>
      </c>
      <c r="B17" s="41">
        <v>44316</v>
      </c>
      <c r="C17" s="44" t="s">
        <v>109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>
      <c r="A18" s="40">
        <v>17</v>
      </c>
      <c r="B18" s="41">
        <v>44317</v>
      </c>
      <c r="C18" s="42" t="s">
        <v>110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>
      <c r="A19" s="40">
        <v>18</v>
      </c>
      <c r="B19" s="41">
        <v>44441</v>
      </c>
      <c r="C19" s="42" t="s">
        <v>111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:23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:23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: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:23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:23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:23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:23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:23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:23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:23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:23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:23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:2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:23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:23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:23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:23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:23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:23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:23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:23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:23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:2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:23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:23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:23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:23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:23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:23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:23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:23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:23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:23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:23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:23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:23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:23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:23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:23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:23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:2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:23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:23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:23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:23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:23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:23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:23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:23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:23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:2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:23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:23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:23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:23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:23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:23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:23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:23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:23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:2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:23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:23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:23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:23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:23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:23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:23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:23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:23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:2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:23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:23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:23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:23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:23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:23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:23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:23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:2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:23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:23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:23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:23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:23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:23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:23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:23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:23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:2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:23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:23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:23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:23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:23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:23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:23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:23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2021-07-14T09:57:31Z</dcterms:modified>
</cp:coreProperties>
</file>