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victo\OneDrive\Área de Trabalho\"/>
    </mc:Choice>
  </mc:AlternateContent>
  <xr:revisionPtr revIDLastSave="0" documentId="13_ncr:1_{D2096103-A79E-4298-8623-8122E3D9BD05}" xr6:coauthVersionLast="47" xr6:coauthVersionMax="47" xr10:uidLastSave="{00000000-0000-0000-0000-000000000000}"/>
  <bookViews>
    <workbookView xWindow="-108" yWindow="-108" windowWidth="23256" windowHeight="12456" tabRatio="693" firstSheet="4" activeTab="5" xr2:uid="{28DD5B76-0634-4F87-BE60-8BFA7EF2E23B}"/>
  </bookViews>
  <sheets>
    <sheet name="A̳ssets" sheetId="1" state="hidden" r:id="rId1"/>
    <sheet name="B̳ases" sheetId="2" state="hidden" r:id="rId2"/>
    <sheet name="C̳álculos" sheetId="3" state="hidden" r:id="rId3"/>
    <sheet name="Assets" sheetId="6" r:id="rId4"/>
    <sheet name="Base de Dados" sheetId="5" r:id="rId5"/>
    <sheet name="D̳ashboard" sheetId="4" r:id="rId6"/>
    <sheet name="Cálculos" sheetId="7" r:id="rId7"/>
  </sheets>
  <definedNames>
    <definedName name="SegmentaçãodeDados_Subscription_Type">#N/A</definedName>
  </definedNames>
  <calcPr calcId="191029"/>
  <pivotCaches>
    <pivotCache cacheId="0" r:id="rId8"/>
    <pivotCache cacheId="3" r:id="rId9"/>
    <pivotCache cacheId="8" r:id="rId10"/>
  </pivotCaches>
  <extLst>
    <ext xmlns:x14="http://schemas.microsoft.com/office/spreadsheetml/2009/9/main" uri="{BBE1A952-AA13-448e-AADC-164F8A28A991}">
      <x14:slicerCaches>
        <x14:slicerCache r:id="rId11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5" i="3" l="1"/>
  <c r="E36" i="3"/>
  <c r="H23" i="7"/>
  <c r="E21" i="7"/>
  <c r="E12" i="4"/>
</calcChain>
</file>

<file path=xl/sharedStrings.xml><?xml version="1.0" encoding="utf-8"?>
<sst xmlns="http://schemas.openxmlformats.org/spreadsheetml/2006/main" count="2659" uniqueCount="336">
  <si>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</si>
  <si>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</si>
  <si>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</si>
  <si>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</si>
  <si>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</si>
  <si>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</si>
  <si>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</si>
  <si>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</si>
  <si>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</si>
  <si>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</si>
  <si>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</si>
  <si>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</si>
  <si>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</si>
  <si>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</si>
  <si>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</si>
  <si>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</si>
  <si>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</si>
  <si>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</si>
  <si>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</si>
  <si>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</si>
  <si>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</si>
  <si>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</si>
  <si>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</si>
  <si>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</si>
  <si>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</si>
  <si>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</si>
  <si>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</si>
  <si>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</si>
  <si>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</si>
  <si>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</si>
  <si>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</si>
  <si>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</si>
  <si>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</si>
  <si>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</si>
  <si>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</si>
  <si>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</si>
  <si>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</si>
  <si>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</si>
  <si>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</si>
  <si>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</si>
  <si>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</si>
  <si>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</si>
  <si>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</si>
  <si>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</si>
  <si>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</si>
  <si>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</si>
  <si>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</si>
  <si>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</si>
  <si>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</si>
  <si>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</si>
  <si>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</si>
  <si>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</si>
  <si>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</si>
  <si>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</si>
  <si>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</si>
  <si>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</si>
  <si>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</si>
  <si>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</si>
  <si>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</si>
  <si>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</si>
  <si>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</si>
  <si>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</si>
  <si>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</si>
  <si>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</si>
  <si>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</si>
  <si>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</si>
  <si>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</si>
  <si>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</si>
  <si>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</si>
  <si>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</si>
  <si>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</si>
  <si>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</si>
  <si>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</si>
  <si>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</si>
  <si>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</si>
  <si>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</si>
  <si>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</si>
  <si>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</si>
  <si>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</si>
  <si>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</si>
  <si>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</si>
  <si>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</si>
  <si>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</si>
  <si>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</si>
  <si>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</si>
  <si>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</si>
  <si>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</si>
  <si>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</si>
  <si>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</si>
  <si>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</si>
  <si>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</si>
  <si>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</si>
  <si>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</si>
  <si>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</si>
  <si>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</si>
  <si>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</si>
  <si>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</si>
  <si>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</si>
  <si>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</si>
  <si>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</si>
  <si>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</si>
  <si>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</si>
  <si>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</si>
  <si>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</si>
  <si>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</si>
  <si>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</si>
  <si>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</si>
  <si>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</si>
  <si>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</si>
  <si>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</si>
  <si>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</si>
  <si>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</si>
  <si>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</si>
  <si>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</si>
  <si>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</si>
  <si>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</si>
  <si>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</si>
  <si>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</si>
  <si>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</si>
  <si>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</si>
  <si>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</si>
  <si>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</si>
  <si>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</si>
  <si>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</si>
  <si>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</si>
  <si>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</si>
  <si>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</si>
  <si>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</si>
  <si>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</si>
  <si>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</si>
  <si>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</si>
  <si>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</si>
  <si>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</si>
  <si>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</si>
  <si>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</si>
  <si>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</si>
  <si>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</si>
  <si>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</si>
  <si>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</si>
  <si>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</si>
  <si>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</si>
  <si>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</si>
  <si>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</si>
  <si>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</si>
  <si>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</si>
  <si>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</si>
  <si>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</si>
  <si>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</si>
  <si>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</si>
  <si>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</si>
  <si>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</si>
  <si>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</si>
  <si>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</si>
  <si>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</si>
  <si>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</si>
  <si>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</si>
  <si>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</si>
  <si>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</si>
  <si>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</si>
  <si>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</si>
  <si>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</si>
  <si>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</si>
  <si>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</si>
  <si>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</si>
  <si>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</si>
  <si>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</si>
  <si>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</si>
  <si>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</si>
  <si>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</si>
  <si>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</si>
  <si>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</si>
  <si>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</si>
  <si>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</si>
  <si>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</si>
  <si>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</si>
  <si>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</si>
  <si>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</si>
  <si>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</si>
  <si>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</si>
  <si>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</si>
  <si>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</si>
  <si>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</si>
  <si>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</si>
  <si>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</si>
  <si>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</si>
  <si>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</si>
  <si>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</si>
  <si>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</si>
  <si>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</si>
  <si>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</si>
  <si>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</si>
  <si>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</si>
  <si>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</si>
  <si>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</si>
  <si>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</si>
  <si>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</si>
  <si>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</si>
  <si>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</si>
  <si>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</si>
  <si>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</si>
  <si>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</si>
  <si>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</si>
  <si>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</si>
  <si>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</si>
  <si>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</si>
  <si>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</si>
  <si>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</si>
  <si>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</si>
  <si>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</si>
  <si>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</si>
  <si>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</si>
  <si>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</si>
  <si>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</si>
  <si>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</si>
  <si>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</si>
  <si>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</si>
  <si>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</si>
  <si>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</si>
  <si>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</si>
  <si>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</si>
  <si>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</si>
  <si>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</si>
  <si>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</si>
  <si>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</si>
  <si>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</si>
  <si>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</si>
  <si>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</si>
  <si>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</si>
  <si>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</si>
  <si>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</si>
  <si>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</si>
  <si>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</si>
  <si>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</si>
  <si>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</si>
  <si>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</si>
  <si>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</si>
  <si>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</si>
  <si>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</si>
  <si>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</si>
  <si>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</si>
  <si>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</si>
  <si>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</si>
  <si>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</si>
  <si>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</si>
  <si>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</si>
  <si>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</si>
  <si>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</si>
  <si>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</si>
  <si>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</si>
  <si>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</si>
  <si>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</si>
  <si>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</si>
  <si>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</si>
  <si>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</si>
  <si>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</si>
  <si>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</si>
  <si>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</si>
  <si>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</si>
  <si>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</si>
  <si>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</si>
  <si>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</si>
  <si>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</si>
  <si>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</si>
  <si>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</si>
  <si>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</si>
  <si>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</si>
  <si>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</si>
  <si>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</si>
  <si>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</si>
  <si>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</si>
  <si>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</si>
  <si>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</si>
  <si>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</si>
  <si>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</si>
  <si>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</si>
  <si>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</si>
  <si>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</si>
  <si>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</si>
  <si>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</si>
  <si>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</si>
  <si>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</si>
  <si>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</si>
  <si>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</si>
  <si>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</si>
  <si>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</si>
  <si>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</si>
  <si>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</si>
  <si>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</si>
  <si>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</si>
  <si>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</si>
  <si>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</si>
  <si>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</si>
  <si>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</si>
  <si>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</si>
  <si>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</si>
  <si>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</si>
  <si>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</si>
  <si>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</si>
  <si>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</si>
  <si>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</si>
  <si>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</si>
  <si>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</si>
  <si>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</si>
  <si>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</si>
  <si>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</si>
  <si>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</si>
  <si>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</si>
  <si>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</si>
  <si>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</si>
  <si>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Rótulos de Linha</t>
  </si>
  <si>
    <t>Total Geral</t>
  </si>
  <si>
    <t>Soma de Minecraft Season Pass Price</t>
  </si>
  <si>
    <t>EA Play Season Pass</t>
  </si>
  <si>
    <t>EA Play Season Pass
Price</t>
  </si>
  <si>
    <t>-</t>
  </si>
  <si>
    <t>Subscription Price</t>
  </si>
  <si>
    <t>Soma de EA Play Season Pass</t>
  </si>
  <si>
    <t>É uma pergunta de negócio respondida através de alguma análise de dado específica</t>
  </si>
  <si>
    <r>
      <t xml:space="preserve">Pergunta de Negócio 1 - Qual faturamento </t>
    </r>
    <r>
      <rPr>
        <b/>
        <sz val="11"/>
        <color theme="1"/>
        <rFont val="Aptos Narrow"/>
        <family val="2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 </t>
    </r>
    <r>
      <rPr>
        <b/>
        <sz val="11"/>
        <color theme="1"/>
        <rFont val="Aptos Narrow"/>
        <family val="2"/>
        <scheme val="minor"/>
      </rPr>
      <t>planos anuais</t>
    </r>
    <r>
      <rPr>
        <sz val="11"/>
        <color theme="1"/>
        <rFont val="Aptos Narrow"/>
        <family val="2"/>
        <scheme val="minor"/>
      </rPr>
      <t xml:space="preserve"> (contendo todas as assinaturas agregadas)</t>
    </r>
  </si>
  <si>
    <t>Soma de Total Value</t>
  </si>
  <si>
    <r>
      <t>Pergunta de Negócio 2 - Qual Faturamento</t>
    </r>
    <r>
      <rPr>
        <b/>
        <sz val="11"/>
        <color theme="1"/>
        <rFont val="Aptos Narrow"/>
        <family val="2"/>
        <scheme val="minor"/>
      </rPr>
      <t xml:space="preserve"> Total de vendas</t>
    </r>
    <r>
      <rPr>
        <sz val="11"/>
        <color theme="1"/>
        <rFont val="Aptos Narrow"/>
        <family val="2"/>
        <scheme val="minor"/>
      </rPr>
      <t xml:space="preserve"> de</t>
    </r>
    <r>
      <rPr>
        <b/>
        <sz val="11"/>
        <color theme="1"/>
        <rFont val="Aptos Narrow"/>
        <family val="2"/>
        <scheme val="minor"/>
      </rPr>
      <t xml:space="preserve"> planos anuais</t>
    </r>
    <r>
      <rPr>
        <sz val="11"/>
        <color theme="1"/>
        <rFont val="Aptos Narrow"/>
        <family val="2"/>
        <scheme val="minor"/>
      </rPr>
      <t xml:space="preserve"> , separado por auto renovação não é por auto renovação</t>
    </r>
  </si>
  <si>
    <t>Pergunta Negócio 3 - Total de Vendas de Assinaturas do EA Play</t>
  </si>
  <si>
    <t>Pergunta Negócio 4 - Total de Vendas de Assinaturas do Minecraft Season Pass</t>
  </si>
  <si>
    <r>
      <t xml:space="preserve"> </t>
    </r>
    <r>
      <rPr>
        <b/>
        <sz val="15"/>
        <color theme="6" tint="-0.249977111117893"/>
        <rFont val="Segoe UI"/>
        <family val="2"/>
      </rPr>
      <t>XBOX GAME PASS SUBSCRIPTIONS SALES</t>
    </r>
  </si>
  <si>
    <t>#37EF00</t>
  </si>
  <si>
    <t>#3CFF02</t>
  </si>
  <si>
    <t>#ADFF00</t>
  </si>
  <si>
    <t>#91FF70</t>
  </si>
  <si>
    <t>#5BF6A8</t>
  </si>
  <si>
    <t>#E6E6E6</t>
  </si>
  <si>
    <t>Pergunta 1 - Qual o faturamente TOTAL DE VENDAS de PLANOS ANUAIS?</t>
  </si>
  <si>
    <t>Pergunta 2 - Qual o faturamento TOTAL DE VENDAS de PLANOS ANUAIS, separado por RENOVAÇÃO AUTOMÁTICA e RENOVAÇÃO MANUAL?</t>
  </si>
  <si>
    <t>Pergunta 3 - TOTAL DE VENDAS de ASSINATURAS EA PLAY?</t>
  </si>
  <si>
    <t>Soma de EA Play Season Pass
Price</t>
  </si>
  <si>
    <t>Pergunta 4 - TOTAL DE VENDAS de ASSINATURAS MINECRAFT SEASON PASS?</t>
  </si>
  <si>
    <t>KKK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</si>
</sst>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9" formatCode="&quot;R$&quot;\ #,##0.00"/>
  </numFmts>
  <fonts count="11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5"/>
      <color theme="3"/>
      <name val="Segoe UI"/>
      <family val="2"/>
    </font>
    <font>
      <b/>
      <sz val="15"/>
      <color rgb="FF22C55E"/>
      <name val="Segoe UI"/>
      <family val="2"/>
    </font>
    <font>
      <b/>
      <sz val="15"/>
      <color theme="6" tint="-0.249977111117893"/>
      <name val="Segoe UI"/>
      <family val="2"/>
    </font>
    <font>
      <b/>
      <sz val="11"/>
      <color theme="0"/>
      <name val="Aptos Narrow"/>
      <family val="2"/>
      <scheme val="minor"/>
    </font>
    <font>
      <sz val="8"/>
      <name val="Aptos Narrow"/>
      <family val="2"/>
      <scheme val="minor"/>
    </font>
    <font>
      <sz val="11"/>
      <color rgb="FF22C55E"/>
      <name val="Aptos Narrow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rgb="FFFFEB9C"/>
      </patternFill>
    </fill>
    <fill>
      <patternFill patternType="solid">
        <fgColor rgb="FF37EF00"/>
        <bgColor indexed="64"/>
      </patternFill>
    </fill>
    <fill>
      <patternFill patternType="solid">
        <fgColor rgb="FF3CFF02"/>
        <bgColor indexed="64"/>
      </patternFill>
    </fill>
    <fill>
      <patternFill patternType="solid">
        <fgColor rgb="FFADFF00"/>
        <bgColor indexed="64"/>
      </patternFill>
    </fill>
    <fill>
      <patternFill patternType="solid">
        <fgColor rgb="FF91FF70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6"/>
        <bgColor theme="6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2C55E"/>
      </bottom>
      <diagonal/>
    </border>
    <border>
      <left style="thin">
        <color theme="6"/>
      </left>
      <right/>
      <top style="thin">
        <color theme="6"/>
      </top>
      <bottom/>
      <diagonal/>
    </border>
    <border>
      <left/>
      <right/>
      <top style="thin">
        <color theme="6"/>
      </top>
      <bottom/>
      <diagonal/>
    </border>
    <border>
      <left/>
      <right style="thin">
        <color theme="6"/>
      </right>
      <top style="thin">
        <color theme="6"/>
      </top>
      <bottom/>
      <diagonal/>
    </border>
    <border>
      <left style="thin">
        <color theme="6"/>
      </left>
      <right/>
      <top style="thin">
        <color theme="6"/>
      </top>
      <bottom style="thin">
        <color theme="6"/>
      </bottom>
      <diagonal/>
    </border>
    <border>
      <left/>
      <right/>
      <top style="thin">
        <color theme="6"/>
      </top>
      <bottom style="thin">
        <color theme="6"/>
      </bottom>
      <diagonal/>
    </border>
    <border>
      <left/>
      <right style="thin">
        <color theme="6"/>
      </right>
      <top style="thin">
        <color theme="6"/>
      </top>
      <bottom style="thin">
        <color theme="6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  <xf numFmtId="0" fontId="4" fillId="8" borderId="0" applyNumberFormat="0" applyBorder="0" applyAlignment="0" applyProtection="0"/>
  </cellStyleXfs>
  <cellXfs count="50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44" fontId="0" fillId="0" borderId="0" xfId="0" applyNumberFormat="1"/>
    <xf numFmtId="0" fontId="0" fillId="0" borderId="0" xfId="0" applyAlignment="1">
      <alignment horizontal="left"/>
    </xf>
    <xf numFmtId="0" fontId="5" fillId="0" borderId="2" xfId="1" applyFont="1" applyBorder="1"/>
    <xf numFmtId="44" fontId="0" fillId="0" borderId="0" xfId="2" applyFont="1"/>
    <xf numFmtId="0" fontId="0" fillId="0" borderId="2" xfId="0" applyBorder="1"/>
    <xf numFmtId="0" fontId="6" fillId="0" borderId="2" xfId="1" applyFont="1" applyBorder="1" applyAlignment="1">
      <alignment horizontal="left" indent="7"/>
    </xf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8" fillId="15" borderId="3" xfId="0" applyFont="1" applyFill="1" applyBorder="1" applyAlignment="1">
      <alignment horizontal="center" vertical="center" wrapText="1"/>
    </xf>
    <xf numFmtId="0" fontId="8" fillId="15" borderId="4" xfId="0" applyFont="1" applyFill="1" applyBorder="1" applyAlignment="1">
      <alignment horizontal="center" vertical="center" wrapText="1"/>
    </xf>
    <xf numFmtId="0" fontId="8" fillId="15" borderId="5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14" fontId="0" fillId="0" borderId="4" xfId="0" applyNumberFormat="1" applyBorder="1" applyAlignment="1">
      <alignment horizontal="center" vertical="center" wrapText="1"/>
    </xf>
    <xf numFmtId="44" fontId="0" fillId="0" borderId="4" xfId="2" applyFont="1" applyBorder="1" applyAlignment="1">
      <alignment horizontal="center" vertical="center" wrapText="1"/>
    </xf>
    <xf numFmtId="44" fontId="0" fillId="0" borderId="5" xfId="2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14" fontId="0" fillId="0" borderId="7" xfId="0" applyNumberFormat="1" applyBorder="1" applyAlignment="1">
      <alignment horizontal="center" vertical="center" wrapText="1"/>
    </xf>
    <xf numFmtId="44" fontId="0" fillId="0" borderId="7" xfId="2" applyFont="1" applyBorder="1" applyAlignment="1">
      <alignment horizontal="center" vertical="center" wrapText="1"/>
    </xf>
    <xf numFmtId="44" fontId="0" fillId="0" borderId="8" xfId="2" applyFont="1" applyBorder="1" applyAlignment="1">
      <alignment horizontal="center" vertical="center" wrapText="1"/>
    </xf>
    <xf numFmtId="0" fontId="4" fillId="8" borderId="0" xfId="3" applyAlignment="1">
      <alignment horizontal="center"/>
    </xf>
    <xf numFmtId="169" fontId="0" fillId="0" borderId="0" xfId="0" applyNumberFormat="1"/>
    <xf numFmtId="169" fontId="10" fillId="0" borderId="0" xfId="0" applyNumberFormat="1" applyFont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</cellXfs>
  <cellStyles count="4">
    <cellStyle name="Moeda" xfId="2" builtinId="4"/>
    <cellStyle name="Neutro" xfId="3" builtinId="28"/>
    <cellStyle name="Normal" xfId="0" builtinId="0"/>
    <cellStyle name="Título 1" xfId="1" builtinId="16"/>
  </cellStyles>
  <dxfs count="16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color theme="0"/>
      </font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rgb="FF22C55E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StyleLight6 2" pivot="0" table="0" count="10" xr9:uid="{7812454B-9EBD-4F72-9068-FA94BE9FF08F}">
      <tableStyleElement type="wholeTable" dxfId="15"/>
      <tableStyleElement type="headerRow" dxfId="14"/>
    </tableStyle>
  </tableStyles>
  <colors>
    <mruColors>
      <color rgb="FF22C55E"/>
      <color rgb="FFE5FFE5"/>
      <color rgb="FFFFFFFF"/>
      <color rgb="FFCCFFCC"/>
      <color rgb="FF91FF70"/>
      <color rgb="FFADFF00"/>
      <color rgb="FF5BF6A8"/>
      <color rgb="FFE6E6E6"/>
      <color rgb="FF49EF17"/>
      <color rgb="FF3CFF02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[dashboard_store.xlsx]Cálculos!tbl_1</c:name>
    <c:fmtId val="17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91FF70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rgbClr val="22C55E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91FF70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rgbClr val="22C55E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91FF70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22C55E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Cálculos!$C$8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1FF7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584-47E6-9FFE-B0ECA25E8CC9}"/>
              </c:ext>
            </c:extLst>
          </c:dPt>
          <c:dPt>
            <c:idx val="1"/>
            <c:invertIfNegative val="0"/>
            <c:bubble3D val="0"/>
            <c:spPr>
              <a:solidFill>
                <a:srgbClr val="22C55E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584-47E6-9FFE-B0ECA25E8CC9}"/>
              </c:ext>
            </c:extLst>
          </c:dPt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584-47E6-9FFE-B0ECA25E8CC9}"/>
                </c:ext>
              </c:extLst>
            </c:dLbl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584-47E6-9FFE-B0ECA25E8CC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Cálculos!$B$9:$B$11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Cálculos!$C$9:$C$11</c:f>
              <c:numCache>
                <c:formatCode>_("R$"* #,##0.00_);_("R$"* \(#,##0.00\);_("R$"* "-"??_);_(@_)</c:formatCode>
                <c:ptCount val="2"/>
                <c:pt idx="0">
                  <c:v>721</c:v>
                </c:pt>
                <c:pt idx="1">
                  <c:v>1060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584-47E6-9FFE-B0ECA25E8C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580740719"/>
        <c:axId val="1580754639"/>
      </c:barChart>
      <c:valAx>
        <c:axId val="1580754639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out"/>
        <c:minorTickMark val="none"/>
        <c:tickLblPos val="nextTo"/>
        <c:crossAx val="1580740719"/>
        <c:crosses val="autoZero"/>
        <c:crossBetween val="between"/>
        <c:majorUnit val="300"/>
      </c:valAx>
      <c:catAx>
        <c:axId val="1580740719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8075463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11.png"/><Relationship Id="rId1" Type="http://schemas.openxmlformats.org/officeDocument/2006/relationships/image" Target="../media/image2.png"/><Relationship Id="rId5" Type="http://schemas.openxmlformats.org/officeDocument/2006/relationships/image" Target="../media/image13.png"/><Relationship Id="rId4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219699"/>
          <a:ext cx="1549476" cy="72199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95250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95250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</xdr:row>
      <xdr:rowOff>0</xdr:rowOff>
    </xdr:from>
    <xdr:to>
      <xdr:col>5</xdr:col>
      <xdr:colOff>447675</xdr:colOff>
      <xdr:row>16</xdr:row>
      <xdr:rowOff>69723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BD6307CD-A436-4F5D-974F-480277ED1B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2011680"/>
          <a:ext cx="2886075" cy="984123"/>
        </a:xfrm>
        <a:prstGeom prst="rect">
          <a:avLst/>
        </a:prstGeom>
      </xdr:spPr>
    </xdr:pic>
    <xdr:clientData/>
  </xdr:twoCellAnchor>
  <xdr:twoCellAnchor editAs="oneCell">
    <xdr:from>
      <xdr:col>1</xdr:col>
      <xdr:colOff>259080</xdr:colOff>
      <xdr:row>16</xdr:row>
      <xdr:rowOff>152400</xdr:rowOff>
    </xdr:from>
    <xdr:to>
      <xdr:col>3</xdr:col>
      <xdr:colOff>540477</xdr:colOff>
      <xdr:row>19</xdr:row>
      <xdr:rowOff>40768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F667B561-701C-45CE-AA92-D4EB5DED6C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68680" y="3078480"/>
          <a:ext cx="1500597" cy="437008"/>
        </a:xfrm>
        <a:prstGeom prst="rect">
          <a:avLst/>
        </a:prstGeom>
      </xdr:spPr>
    </xdr:pic>
    <xdr:clientData/>
  </xdr:twoCellAnchor>
  <xdr:twoCellAnchor editAs="oneCell">
    <xdr:from>
      <xdr:col>3</xdr:col>
      <xdr:colOff>342900</xdr:colOff>
      <xdr:row>2</xdr:row>
      <xdr:rowOff>53340</xdr:rowOff>
    </xdr:from>
    <xdr:to>
      <xdr:col>5</xdr:col>
      <xdr:colOff>175260</xdr:colOff>
      <xdr:row>8</xdr:row>
      <xdr:rowOff>7620</xdr:rowOff>
    </xdr:to>
    <xdr:pic>
      <xdr:nvPicPr>
        <xdr:cNvPr id="4" name="Imagem 3" descr="Xbox Original Avatars - Free download and install on Windows ...">
          <a:extLst>
            <a:ext uri="{FF2B5EF4-FFF2-40B4-BE49-F238E27FC236}">
              <a16:creationId xmlns:a16="http://schemas.microsoft.com/office/drawing/2014/main" id="{924075FF-4779-2CBD-CA5C-85FA2C0526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71700" y="419100"/>
          <a:ext cx="1051560" cy="1051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143412</xdr:colOff>
      <xdr:row>8</xdr:row>
      <xdr:rowOff>155821</xdr:rowOff>
    </xdr:from>
    <xdr:to>
      <xdr:col>15</xdr:col>
      <xdr:colOff>412205</xdr:colOff>
      <xdr:row>19</xdr:row>
      <xdr:rowOff>84688</xdr:rowOff>
    </xdr:to>
    <xdr:sp macro="" textlink="">
      <xdr:nvSpPr>
        <xdr:cNvPr id="40" name="Retângulo 39">
          <a:extLst>
            <a:ext uri="{FF2B5EF4-FFF2-40B4-BE49-F238E27FC236}">
              <a16:creationId xmlns:a16="http://schemas.microsoft.com/office/drawing/2014/main" id="{807C02E0-3406-4AC3-8299-BA1D132D4DCE}"/>
            </a:ext>
          </a:extLst>
        </xdr:cNvPr>
        <xdr:cNvSpPr/>
      </xdr:nvSpPr>
      <xdr:spPr>
        <a:xfrm>
          <a:off x="6533326" y="1505650"/>
          <a:ext cx="3763108" cy="1953609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147302</xdr:colOff>
      <xdr:row>7</xdr:row>
      <xdr:rowOff>14474</xdr:rowOff>
    </xdr:from>
    <xdr:to>
      <xdr:col>15</xdr:col>
      <xdr:colOff>412205</xdr:colOff>
      <xdr:row>9</xdr:row>
      <xdr:rowOff>57447</xdr:rowOff>
    </xdr:to>
    <xdr:sp macro="" textlink="">
      <xdr:nvSpPr>
        <xdr:cNvPr id="42" name="Retângulo: Cantos Superiores Arredondados 41">
          <a:extLst>
            <a:ext uri="{FF2B5EF4-FFF2-40B4-BE49-F238E27FC236}">
              <a16:creationId xmlns:a16="http://schemas.microsoft.com/office/drawing/2014/main" id="{369E5C18-D403-4333-A609-3C49E93DE890}"/>
            </a:ext>
          </a:extLst>
        </xdr:cNvPr>
        <xdr:cNvSpPr/>
      </xdr:nvSpPr>
      <xdr:spPr>
        <a:xfrm>
          <a:off x="6537216" y="1222788"/>
          <a:ext cx="3759218" cy="369545"/>
        </a:xfrm>
        <a:prstGeom prst="round2SameRect">
          <a:avLst/>
        </a:prstGeom>
        <a:solidFill>
          <a:srgbClr val="22C55E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200" b="1">
              <a:latin typeface="Segoe UI" panose="020B0502040204020203" pitchFamily="34" charset="0"/>
              <a:cs typeface="Segoe UI" panose="020B0502040204020203" pitchFamily="34" charset="0"/>
            </a:rPr>
            <a:t>TOTAL</a:t>
          </a:r>
          <a:r>
            <a:rPr lang="pt-BR" sz="1200" b="1" baseline="0">
              <a:latin typeface="Segoe UI" panose="020B0502040204020203" pitchFamily="34" charset="0"/>
              <a:cs typeface="Segoe UI" panose="020B0502040204020203" pitchFamily="34" charset="0"/>
            </a:rPr>
            <a:t> SUBSCRIPTIONS - </a:t>
          </a:r>
          <a:r>
            <a:rPr lang="pt-BR" sz="1050" b="1" i="1" baseline="0">
              <a:latin typeface="Segoe UI" panose="020B0502040204020203" pitchFamily="34" charset="0"/>
              <a:cs typeface="Segoe UI" panose="020B0502040204020203" pitchFamily="34" charset="0"/>
            </a:rPr>
            <a:t>MINECRAFT SEASON PASS</a:t>
          </a:r>
          <a:endParaRPr lang="pt-BR" sz="1200" b="1" i="1"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 editAs="absolute">
    <xdr:from>
      <xdr:col>1</xdr:col>
      <xdr:colOff>61791</xdr:colOff>
      <xdr:row>0</xdr:row>
      <xdr:rowOff>0</xdr:rowOff>
    </xdr:from>
    <xdr:to>
      <xdr:col>2</xdr:col>
      <xdr:colOff>498821</xdr:colOff>
      <xdr:row>3</xdr:row>
      <xdr:rowOff>3332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D630EA10-DDFB-4174-AD6F-CBB669F75E3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426" t="16306" r="72773" b="18469"/>
        <a:stretch/>
      </xdr:blipFill>
      <xdr:spPr>
        <a:xfrm>
          <a:off x="1944379" y="0"/>
          <a:ext cx="676089" cy="765332"/>
        </a:xfrm>
        <a:prstGeom prst="rect">
          <a:avLst/>
        </a:prstGeom>
      </xdr:spPr>
    </xdr:pic>
    <xdr:clientData/>
  </xdr:twoCellAnchor>
  <xdr:twoCellAnchor editAs="absolute">
    <xdr:from>
      <xdr:col>0</xdr:col>
      <xdr:colOff>0</xdr:colOff>
      <xdr:row>5</xdr:row>
      <xdr:rowOff>16009</xdr:rowOff>
    </xdr:from>
    <xdr:to>
      <xdr:col>1</xdr:col>
      <xdr:colOff>1</xdr:colOff>
      <xdr:row>6</xdr:row>
      <xdr:rowOff>112059</xdr:rowOff>
    </xdr:to>
    <xdr:sp macro="" textlink="">
      <xdr:nvSpPr>
        <xdr:cNvPr id="32" name="Retângulo 31">
          <a:extLst>
            <a:ext uri="{FF2B5EF4-FFF2-40B4-BE49-F238E27FC236}">
              <a16:creationId xmlns:a16="http://schemas.microsoft.com/office/drawing/2014/main" id="{F5379FD9-A036-8872-5B5B-6762AA6D8744}"/>
            </a:ext>
          </a:extLst>
        </xdr:cNvPr>
        <xdr:cNvSpPr/>
      </xdr:nvSpPr>
      <xdr:spPr>
        <a:xfrm>
          <a:off x="0" y="976558"/>
          <a:ext cx="1883536" cy="224839"/>
        </a:xfrm>
        <a:prstGeom prst="rect">
          <a:avLst/>
        </a:prstGeom>
        <a:solidFill>
          <a:schemeClr val="tx1">
            <a:lumMod val="75000"/>
            <a:lumOff val="2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1" kern="1200"/>
            <a:t>&gt; bem vindo,  Victor</a:t>
          </a:r>
        </a:p>
      </xdr:txBody>
    </xdr:sp>
    <xdr:clientData/>
  </xdr:twoCellAnchor>
  <xdr:twoCellAnchor editAs="absolute">
    <xdr:from>
      <xdr:col>1</xdr:col>
      <xdr:colOff>223956</xdr:colOff>
      <xdr:row>2</xdr:row>
      <xdr:rowOff>228280</xdr:rowOff>
    </xdr:from>
    <xdr:to>
      <xdr:col>9</xdr:col>
      <xdr:colOff>314325</xdr:colOff>
      <xdr:row>5</xdr:row>
      <xdr:rowOff>10005</xdr:rowOff>
    </xdr:to>
    <xdr:sp macro="" textlink="">
      <xdr:nvSpPr>
        <xdr:cNvPr id="33" name="Retângulo 32">
          <a:extLst>
            <a:ext uri="{FF2B5EF4-FFF2-40B4-BE49-F238E27FC236}">
              <a16:creationId xmlns:a16="http://schemas.microsoft.com/office/drawing/2014/main" id="{FA5C664E-2699-4DBD-8F76-94B27D37C6C0}"/>
            </a:ext>
          </a:extLst>
        </xdr:cNvPr>
        <xdr:cNvSpPr/>
      </xdr:nvSpPr>
      <xdr:spPr>
        <a:xfrm>
          <a:off x="2052756" y="771205"/>
          <a:ext cx="4595694" cy="2294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50" b="0" i="1" kern="1200">
              <a:solidFill>
                <a:schemeClr val="bg1">
                  <a:lumMod val="50000"/>
                </a:schemeClr>
              </a:solidFill>
            </a:rPr>
            <a:t>Calculation period: 01/01/2024 - 14/12/2024 </a:t>
          </a:r>
          <a:r>
            <a:rPr lang="pt-BR" sz="1050" b="0" kern="1200">
              <a:solidFill>
                <a:schemeClr val="bg1">
                  <a:lumMod val="50000"/>
                </a:schemeClr>
              </a:solidFill>
            </a:rPr>
            <a:t>| Update date: 11/06/2025 14:00:00</a:t>
          </a:r>
        </a:p>
      </xdr:txBody>
    </xdr:sp>
    <xdr:clientData/>
  </xdr:twoCellAnchor>
  <xdr:twoCellAnchor editAs="oneCell">
    <xdr:from>
      <xdr:col>0</xdr:col>
      <xdr:colOff>482958</xdr:colOff>
      <xdr:row>0</xdr:row>
      <xdr:rowOff>48296</xdr:rowOff>
    </xdr:from>
    <xdr:to>
      <xdr:col>0</xdr:col>
      <xdr:colOff>1408752</xdr:colOff>
      <xdr:row>5</xdr:row>
      <xdr:rowOff>14941</xdr:rowOff>
    </xdr:to>
    <xdr:pic>
      <xdr:nvPicPr>
        <xdr:cNvPr id="5" name="Imagem 4" descr="Xbox Original Avatars - Free download and install on Windows ...">
          <a:extLst>
            <a:ext uri="{FF2B5EF4-FFF2-40B4-BE49-F238E27FC236}">
              <a16:creationId xmlns:a16="http://schemas.microsoft.com/office/drawing/2014/main" id="{7A06358C-D37D-4218-B72D-599ABBD8E0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2958" y="48296"/>
          <a:ext cx="925794" cy="922880"/>
        </a:xfrm>
        <a:prstGeom prst="ellipse">
          <a:avLst/>
        </a:prstGeom>
        <a:ln>
          <a:noFill/>
        </a:ln>
        <a:effectLst>
          <a:softEdge rad="112500"/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26973</xdr:colOff>
      <xdr:row>9</xdr:row>
      <xdr:rowOff>114636</xdr:rowOff>
    </xdr:from>
    <xdr:to>
      <xdr:col>0</xdr:col>
      <xdr:colOff>1855773</xdr:colOff>
      <xdr:row>23</xdr:row>
      <xdr:rowOff>84682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" name="Subscription Type">
              <a:extLst>
                <a:ext uri="{FF2B5EF4-FFF2-40B4-BE49-F238E27FC236}">
                  <a16:creationId xmlns:a16="http://schemas.microsoft.com/office/drawing/2014/main" id="{665A303D-149A-46B8-ADFC-20C8D4D6C72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6973" y="1663620"/>
              <a:ext cx="1828800" cy="258083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55858</xdr:colOff>
      <xdr:row>22</xdr:row>
      <xdr:rowOff>150331</xdr:rowOff>
    </xdr:from>
    <xdr:to>
      <xdr:col>15</xdr:col>
      <xdr:colOff>409223</xdr:colOff>
      <xdr:row>43</xdr:row>
      <xdr:rowOff>67351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2BA9FD0-BF32-4320-B400-0E7440C03A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67212</xdr:colOff>
      <xdr:row>8</xdr:row>
      <xdr:rowOff>123164</xdr:rowOff>
    </xdr:from>
    <xdr:to>
      <xdr:col>8</xdr:col>
      <xdr:colOff>172720</xdr:colOff>
      <xdr:row>19</xdr:row>
      <xdr:rowOff>52031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7642DF7D-CCF2-16AD-3B12-ED9E637DCB18}"/>
            </a:ext>
          </a:extLst>
        </xdr:cNvPr>
        <xdr:cNvSpPr/>
      </xdr:nvSpPr>
      <xdr:spPr>
        <a:xfrm>
          <a:off x="2189926" y="1472993"/>
          <a:ext cx="3763108" cy="1953609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</xdr:col>
      <xdr:colOff>264358</xdr:colOff>
      <xdr:row>14</xdr:row>
      <xdr:rowOff>151432</xdr:rowOff>
    </xdr:from>
    <xdr:to>
      <xdr:col>7</xdr:col>
      <xdr:colOff>568181</xdr:colOff>
      <xdr:row>18</xdr:row>
      <xdr:rowOff>108169</xdr:rowOff>
    </xdr:to>
    <xdr:sp macro="" textlink="Cálculos!E21">
      <xdr:nvSpPr>
        <xdr:cNvPr id="8" name="Retângulo 7">
          <a:extLst>
            <a:ext uri="{FF2B5EF4-FFF2-40B4-BE49-F238E27FC236}">
              <a16:creationId xmlns:a16="http://schemas.microsoft.com/office/drawing/2014/main" id="{4EB9AE2F-B4E3-4F7E-B1AD-BE06526FD3FB}"/>
            </a:ext>
          </a:extLst>
        </xdr:cNvPr>
        <xdr:cNvSpPr/>
      </xdr:nvSpPr>
      <xdr:spPr>
        <a:xfrm>
          <a:off x="2391608" y="2585599"/>
          <a:ext cx="3372990" cy="676403"/>
        </a:xfrm>
        <a:prstGeom prst="rect">
          <a:avLst/>
        </a:prstGeom>
        <a:solidFill>
          <a:srgbClr val="E5FFE5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461F3849-4D55-4A89-9AEA-E7086B3849AC}" type="TxLink">
            <a:rPr lang="en-US" sz="3200" b="0" i="0" u="none" strike="noStrike">
              <a:solidFill>
                <a:srgbClr val="000000"/>
              </a:solidFill>
              <a:latin typeface="Aptos Narrow"/>
            </a:rPr>
            <a:pPr algn="ctr"/>
            <a:t>R$ 990,00</a:t>
          </a:fld>
          <a:endParaRPr lang="pt-BR" sz="3200"/>
        </a:p>
      </xdr:txBody>
    </xdr:sp>
    <xdr:clientData/>
  </xdr:twoCellAnchor>
  <xdr:twoCellAnchor>
    <xdr:from>
      <xdr:col>3</xdr:col>
      <xdr:colOff>187496</xdr:colOff>
      <xdr:row>9</xdr:row>
      <xdr:rowOff>118754</xdr:rowOff>
    </xdr:from>
    <xdr:to>
      <xdr:col>7</xdr:col>
      <xdr:colOff>127126</xdr:colOff>
      <xdr:row>14</xdr:row>
      <xdr:rowOff>74104</xdr:rowOff>
    </xdr:to>
    <xdr:pic>
      <xdr:nvPicPr>
        <xdr:cNvPr id="11" name="Imagem 10">
          <a:extLst>
            <a:ext uri="{FF2B5EF4-FFF2-40B4-BE49-F238E27FC236}">
              <a16:creationId xmlns:a16="http://schemas.microsoft.com/office/drawing/2014/main" id="{17E7C228-0CAF-1801-38CC-194B5FE1191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3728" t="34877" r="4023" b="33550"/>
        <a:stretch>
          <a:fillRect/>
        </a:stretch>
      </xdr:blipFill>
      <xdr:spPr>
        <a:xfrm>
          <a:off x="2919810" y="1653640"/>
          <a:ext cx="2378030" cy="869750"/>
        </a:xfrm>
        <a:prstGeom prst="rect">
          <a:avLst/>
        </a:prstGeom>
      </xdr:spPr>
    </xdr:pic>
    <xdr:clientData/>
  </xdr:twoCellAnchor>
  <xdr:twoCellAnchor>
    <xdr:from>
      <xdr:col>2</xdr:col>
      <xdr:colOff>71102</xdr:colOff>
      <xdr:row>6</xdr:row>
      <xdr:rowOff>101560</xdr:rowOff>
    </xdr:from>
    <xdr:to>
      <xdr:col>8</xdr:col>
      <xdr:colOff>172720</xdr:colOff>
      <xdr:row>9</xdr:row>
      <xdr:rowOff>24790</xdr:rowOff>
    </xdr:to>
    <xdr:sp macro="" textlink="">
      <xdr:nvSpPr>
        <xdr:cNvPr id="12" name="Retângulo: Cantos Superiores Arredondados 11">
          <a:extLst>
            <a:ext uri="{FF2B5EF4-FFF2-40B4-BE49-F238E27FC236}">
              <a16:creationId xmlns:a16="http://schemas.microsoft.com/office/drawing/2014/main" id="{778960A8-0688-7192-D21E-7BBE769B1AAC}"/>
            </a:ext>
          </a:extLst>
        </xdr:cNvPr>
        <xdr:cNvSpPr/>
      </xdr:nvSpPr>
      <xdr:spPr>
        <a:xfrm>
          <a:off x="2193816" y="1190131"/>
          <a:ext cx="3759218" cy="369545"/>
        </a:xfrm>
        <a:prstGeom prst="round2SameRect">
          <a:avLst/>
        </a:prstGeom>
        <a:solidFill>
          <a:srgbClr val="22C55E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200" b="1">
              <a:latin typeface="Segoe UI" panose="020B0502040204020203" pitchFamily="34" charset="0"/>
              <a:cs typeface="Segoe UI" panose="020B0502040204020203" pitchFamily="34" charset="0"/>
            </a:rPr>
            <a:t>TOTAL</a:t>
          </a:r>
          <a:r>
            <a:rPr lang="pt-BR" sz="1200" b="1" baseline="0">
              <a:latin typeface="Segoe UI" panose="020B0502040204020203" pitchFamily="34" charset="0"/>
              <a:cs typeface="Segoe UI" panose="020B0502040204020203" pitchFamily="34" charset="0"/>
            </a:rPr>
            <a:t> SUBSCRIPTIONS - </a:t>
          </a:r>
          <a:r>
            <a:rPr lang="pt-BR" sz="1100" b="1" i="1" baseline="0">
              <a:latin typeface="Segoe UI" panose="020B0502040204020203" pitchFamily="34" charset="0"/>
              <a:cs typeface="Segoe UI" panose="020B0502040204020203" pitchFamily="34" charset="0"/>
            </a:rPr>
            <a:t>EA PLAY SEASON PASS</a:t>
          </a:r>
          <a:endParaRPr lang="pt-BR" sz="1100" b="1" i="1"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>
    <xdr:from>
      <xdr:col>2</xdr:col>
      <xdr:colOff>60216</xdr:colOff>
      <xdr:row>20</xdr:row>
      <xdr:rowOff>177759</xdr:rowOff>
    </xdr:from>
    <xdr:to>
      <xdr:col>15</xdr:col>
      <xdr:colOff>413656</xdr:colOff>
      <xdr:row>22</xdr:row>
      <xdr:rowOff>177190</xdr:rowOff>
    </xdr:to>
    <xdr:sp macro="" textlink="">
      <xdr:nvSpPr>
        <xdr:cNvPr id="43" name="Retângulo: Cantos Superiores Arredondados 42">
          <a:extLst>
            <a:ext uri="{FF2B5EF4-FFF2-40B4-BE49-F238E27FC236}">
              <a16:creationId xmlns:a16="http://schemas.microsoft.com/office/drawing/2014/main" id="{C203252B-EFBB-42C2-AC31-0DF7B612E92B}"/>
            </a:ext>
          </a:extLst>
        </xdr:cNvPr>
        <xdr:cNvSpPr/>
      </xdr:nvSpPr>
      <xdr:spPr>
        <a:xfrm>
          <a:off x="2182930" y="3737388"/>
          <a:ext cx="8114955" cy="369545"/>
        </a:xfrm>
        <a:prstGeom prst="round2SameRect">
          <a:avLst/>
        </a:prstGeom>
        <a:solidFill>
          <a:srgbClr val="22C55E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200" b="1">
              <a:latin typeface="Segoe UI" panose="020B0502040204020203" pitchFamily="34" charset="0"/>
              <a:cs typeface="Segoe UI" panose="020B0502040204020203" pitchFamily="34" charset="0"/>
            </a:rPr>
            <a:t>TOTAL</a:t>
          </a:r>
          <a:r>
            <a:rPr lang="pt-BR" sz="1200" b="1" baseline="0">
              <a:latin typeface="Segoe UI" panose="020B0502040204020203" pitchFamily="34" charset="0"/>
              <a:cs typeface="Segoe UI" panose="020B0502040204020203" pitchFamily="34" charset="0"/>
            </a:rPr>
            <a:t> SUBSCRIPTIONS - </a:t>
          </a:r>
          <a:r>
            <a:rPr lang="pt-BR" sz="1050" b="1" i="1" baseline="0">
              <a:latin typeface="Segoe UI" panose="020B0502040204020203" pitchFamily="34" charset="0"/>
              <a:cs typeface="Segoe UI" panose="020B0502040204020203" pitchFamily="34" charset="0"/>
            </a:rPr>
            <a:t>XBOX GAME PASS</a:t>
          </a:r>
          <a:endParaRPr lang="pt-BR" sz="1200" b="1" i="1"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>
    <xdr:from>
      <xdr:col>9</xdr:col>
      <xdr:colOff>332091</xdr:colOff>
      <xdr:row>14</xdr:row>
      <xdr:rowOff>145082</xdr:rowOff>
    </xdr:from>
    <xdr:to>
      <xdr:col>15</xdr:col>
      <xdr:colOff>191414</xdr:colOff>
      <xdr:row>18</xdr:row>
      <xdr:rowOff>101819</xdr:rowOff>
    </xdr:to>
    <xdr:sp macro="" textlink="Cálculos!H23">
      <xdr:nvSpPr>
        <xdr:cNvPr id="45" name="Retângulo 44">
          <a:extLst>
            <a:ext uri="{FF2B5EF4-FFF2-40B4-BE49-F238E27FC236}">
              <a16:creationId xmlns:a16="http://schemas.microsoft.com/office/drawing/2014/main" id="{C2829418-38A3-4B20-8168-2339060F5D39}"/>
            </a:ext>
          </a:extLst>
        </xdr:cNvPr>
        <xdr:cNvSpPr/>
      </xdr:nvSpPr>
      <xdr:spPr>
        <a:xfrm>
          <a:off x="6756174" y="2579249"/>
          <a:ext cx="3372990" cy="676403"/>
        </a:xfrm>
        <a:prstGeom prst="rect">
          <a:avLst/>
        </a:prstGeom>
        <a:solidFill>
          <a:srgbClr val="E5FFE5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B2298695-7FD9-4300-B3C6-48EEDFC3F29A}" type="TxLink">
            <a:rPr lang="en-US" sz="3200" b="0" i="0" u="none" strike="noStrike">
              <a:solidFill>
                <a:srgbClr val="000000"/>
              </a:solidFill>
              <a:latin typeface="Aptos Narrow"/>
            </a:rPr>
            <a:t>R$ 660,00</a:t>
          </a:fld>
          <a:endParaRPr lang="pt-BR" sz="3200"/>
        </a:p>
      </xdr:txBody>
    </xdr:sp>
    <xdr:clientData/>
  </xdr:twoCellAnchor>
  <xdr:twoCellAnchor editAs="oneCell">
    <xdr:from>
      <xdr:col>10</xdr:col>
      <xdr:colOff>279588</xdr:colOff>
      <xdr:row>8</xdr:row>
      <xdr:rowOff>24983</xdr:rowOff>
    </xdr:from>
    <xdr:to>
      <xdr:col>14</xdr:col>
      <xdr:colOff>212362</xdr:colOff>
      <xdr:row>15</xdr:row>
      <xdr:rowOff>150526</xdr:rowOff>
    </xdr:to>
    <xdr:pic>
      <xdr:nvPicPr>
        <xdr:cNvPr id="48" name="Imagem 47">
          <a:extLst>
            <a:ext uri="{FF2B5EF4-FFF2-40B4-BE49-F238E27FC236}">
              <a16:creationId xmlns:a16="http://schemas.microsoft.com/office/drawing/2014/main" id="{E4047EAC-DDC6-6CFB-FD97-88F467FA7F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312473" y="1386590"/>
          <a:ext cx="2218774" cy="1424690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elipe" refreshedDate="45650.439435069442" createdVersion="8" refreshedVersion="8" minRefreshableVersion="3" recordCount="295" xr:uid="{590B1258-CF1E-4807-8414-B70214B3D9F1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1765956580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ctor Trancoso" refreshedDate="45819.588482638886" createdVersion="8" refreshedVersion="8" minRefreshableVersion="3" recordCount="98" xr:uid="{14476DD3-AEA0-4D3E-A01D-8CF193216B92}">
  <cacheSource type="worksheet">
    <worksheetSource ref="A1:M99" sheet="Base de Dados"/>
  </cacheSource>
  <cacheFields count="13">
    <cacheField name="Subscriber ID" numFmtId="0">
      <sharedItems containsSemiMixedTypes="0" containsString="0" containsNumber="1" containsInteger="1" minValue="3231" maxValue="3523"/>
    </cacheField>
    <cacheField name="Name" numFmtId="0">
      <sharedItems/>
    </cacheField>
    <cacheField name="Plan" numFmtId="0">
      <sharedItems count="1">
        <s v="Ultimate"/>
      </sharedItems>
    </cacheField>
    <cacheField name="Start Date" numFmtId="14">
      <sharedItems containsSemiMixedTypes="0" containsNonDate="0" containsDate="1" containsString="0" minDate="2024-01-01T00:00:00" maxDate="2024-12-15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15" maxValue="15"/>
    </cacheField>
    <cacheField name="Subscription Type" numFmtId="0">
      <sharedItems count="3">
        <s v="Monthly"/>
        <s v="Quarterly"/>
        <s v="Annual"/>
      </sharedItems>
    </cacheField>
    <cacheField name="EA Play Season Pass" numFmtId="0">
      <sharedItems count="1">
        <s v="Yes"/>
      </sharedItems>
    </cacheField>
    <cacheField name="EA Play Season Pass_x000a_Price" numFmtId="44">
      <sharedItems containsSemiMixedTypes="0" containsString="0" containsNumber="1" containsInteger="1" minValue="30" maxValue="30"/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20" maxValue="20"/>
    </cacheField>
    <cacheField name="Coupon Value" numFmtId="44">
      <sharedItems containsSemiMixedTypes="0" containsString="0" containsNumber="1" containsInteger="1" minValue="3" maxValue="20"/>
    </cacheField>
    <cacheField name="Total Value" numFmtId="44">
      <sharedItems containsSemiMixedTypes="0" containsString="0" containsNumber="1" containsInteger="1" minValue="45" maxValue="62"/>
    </cacheField>
  </cacheFields>
  <extLst>
    <ext xmlns:x14="http://schemas.microsoft.com/office/spreadsheetml/2009/9/main" uri="{725AE2AE-9491-48be-B2B4-4EB974FC3084}">
      <x14:pivotCacheDefinition pivotCacheId="770406174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ctor Trancoso" refreshedDate="45819.656304166667" createdVersion="8" refreshedVersion="8" minRefreshableVersion="3" recordCount="98" xr:uid="{9D47A9B9-4D97-4D46-8518-DD8BEB63DA0A}">
  <cacheSource type="worksheet">
    <worksheetSource ref="B1:M99" sheet="Base de Dados"/>
  </cacheSource>
  <cacheFields count="12">
    <cacheField name="Name" numFmtId="0">
      <sharedItems/>
    </cacheField>
    <cacheField name="Plan" numFmtId="0">
      <sharedItems count="1">
        <s v="Ultimate"/>
      </sharedItems>
    </cacheField>
    <cacheField name="Start Date" numFmtId="14">
      <sharedItems containsSemiMixedTypes="0" containsNonDate="0" containsDate="1" containsString="0" minDate="2024-01-01T00:00:00" maxDate="2024-12-15T00:00:00"/>
    </cacheField>
    <cacheField name="Auto Renewal" numFmtId="0">
      <sharedItems/>
    </cacheField>
    <cacheField name="Subscription Price" numFmtId="44">
      <sharedItems containsSemiMixedTypes="0" containsString="0" containsNumber="1" containsInteger="1" minValue="15" maxValue="15"/>
    </cacheField>
    <cacheField name="Subscription Type" numFmtId="0">
      <sharedItems count="3">
        <s v="Monthly"/>
        <s v="Quarterly"/>
        <s v="Annual"/>
      </sharedItems>
    </cacheField>
    <cacheField name="EA Play Season Pass" numFmtId="0">
      <sharedItems/>
    </cacheField>
    <cacheField name="EA Play Season Pass_x000a_Price" numFmtId="44">
      <sharedItems containsSemiMixedTypes="0" containsString="0" containsNumber="1" containsInteger="1" minValue="30" maxValue="30"/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20" maxValue="20"/>
    </cacheField>
    <cacheField name="Coupon Value" numFmtId="44">
      <sharedItems containsSemiMixedTypes="0" containsString="0" containsNumber="1" containsInteger="1" minValue="3" maxValue="20"/>
    </cacheField>
    <cacheField name="Total Value" numFmtId="44">
      <sharedItems containsSemiMixedTypes="0" containsString="0" containsNumber="1" containsInteger="1" minValue="45" maxValue="6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n v="15"/>
    <x v="0"/>
    <s v="Yes"/>
    <x v="0"/>
    <s v="Yes"/>
    <n v="20"/>
    <n v="5"/>
    <n v="60"/>
  </r>
  <r>
    <n v="3232"/>
    <x v="1"/>
    <x v="1"/>
    <d v="2024-01-15T00:00:00"/>
    <x v="1"/>
    <n v="5"/>
    <x v="1"/>
    <s v="No"/>
    <x v="1"/>
    <s v="No"/>
    <n v="0"/>
    <n v="0"/>
    <n v="5"/>
  </r>
  <r>
    <n v="3233"/>
    <x v="2"/>
    <x v="2"/>
    <d v="2024-02-10T00:00:00"/>
    <x v="0"/>
    <n v="10"/>
    <x v="2"/>
    <s v="No"/>
    <x v="1"/>
    <s v="Yes"/>
    <n v="20"/>
    <n v="10"/>
    <n v="20"/>
  </r>
  <r>
    <n v="3234"/>
    <x v="3"/>
    <x v="0"/>
    <d v="2024-02-20T00:00:00"/>
    <x v="1"/>
    <n v="15"/>
    <x v="0"/>
    <s v="Yes"/>
    <x v="0"/>
    <s v="Yes"/>
    <n v="20"/>
    <n v="3"/>
    <n v="62"/>
  </r>
  <r>
    <n v="3235"/>
    <x v="4"/>
    <x v="1"/>
    <d v="2024-03-05T00:00:00"/>
    <x v="0"/>
    <n v="5"/>
    <x v="0"/>
    <s v="No"/>
    <x v="1"/>
    <s v="No"/>
    <n v="0"/>
    <n v="1"/>
    <n v="4"/>
  </r>
  <r>
    <n v="3236"/>
    <x v="5"/>
    <x v="2"/>
    <d v="2024-03-02T00:00:00"/>
    <x v="1"/>
    <n v="10"/>
    <x v="0"/>
    <s v="No"/>
    <x v="1"/>
    <s v="Yes"/>
    <n v="20"/>
    <n v="2"/>
    <n v="28"/>
  </r>
  <r>
    <n v="3237"/>
    <x v="6"/>
    <x v="0"/>
    <d v="2024-03-03T00:00:00"/>
    <x v="0"/>
    <n v="15"/>
    <x v="2"/>
    <s v="Yes"/>
    <x v="0"/>
    <s v="Yes"/>
    <n v="20"/>
    <n v="10"/>
    <n v="55"/>
  </r>
  <r>
    <n v="3238"/>
    <x v="7"/>
    <x v="1"/>
    <d v="2024-03-04T00:00:00"/>
    <x v="0"/>
    <n v="5"/>
    <x v="1"/>
    <s v="No"/>
    <x v="1"/>
    <s v="No"/>
    <n v="0"/>
    <n v="0"/>
    <n v="5"/>
  </r>
  <r>
    <n v="3239"/>
    <x v="8"/>
    <x v="0"/>
    <d v="2024-03-05T00:00:00"/>
    <x v="1"/>
    <n v="15"/>
    <x v="0"/>
    <s v="Yes"/>
    <x v="0"/>
    <s v="Yes"/>
    <n v="20"/>
    <n v="5"/>
    <n v="60"/>
  </r>
  <r>
    <n v="3240"/>
    <x v="9"/>
    <x v="2"/>
    <d v="2024-03-06T00:00:00"/>
    <x v="0"/>
    <n v="10"/>
    <x v="2"/>
    <s v="No"/>
    <x v="1"/>
    <s v="Yes"/>
    <n v="20"/>
    <n v="15"/>
    <n v="15"/>
  </r>
  <r>
    <n v="3241"/>
    <x v="10"/>
    <x v="1"/>
    <d v="2024-03-07T00:00:00"/>
    <x v="1"/>
    <n v="5"/>
    <x v="0"/>
    <s v="No"/>
    <x v="1"/>
    <s v="No"/>
    <n v="0"/>
    <n v="1"/>
    <n v="4"/>
  </r>
  <r>
    <n v="3242"/>
    <x v="11"/>
    <x v="0"/>
    <d v="2024-03-08T00:00:00"/>
    <x v="0"/>
    <n v="15"/>
    <x v="1"/>
    <s v="Yes"/>
    <x v="0"/>
    <s v="Yes"/>
    <n v="20"/>
    <n v="20"/>
    <n v="45"/>
  </r>
  <r>
    <n v="3243"/>
    <x v="12"/>
    <x v="2"/>
    <d v="2024-03-09T00:00:00"/>
    <x v="1"/>
    <n v="10"/>
    <x v="0"/>
    <s v="No"/>
    <x v="1"/>
    <s v="Yes"/>
    <n v="20"/>
    <n v="10"/>
    <n v="20"/>
  </r>
  <r>
    <n v="3244"/>
    <x v="13"/>
    <x v="1"/>
    <d v="2024-03-10T00:00:00"/>
    <x v="0"/>
    <n v="5"/>
    <x v="2"/>
    <s v="No"/>
    <x v="1"/>
    <s v="No"/>
    <n v="0"/>
    <n v="0"/>
    <n v="5"/>
  </r>
  <r>
    <n v="3245"/>
    <x v="14"/>
    <x v="0"/>
    <d v="2024-03-11T00:00:00"/>
    <x v="1"/>
    <n v="15"/>
    <x v="0"/>
    <s v="Yes"/>
    <x v="0"/>
    <s v="Yes"/>
    <n v="20"/>
    <n v="8"/>
    <n v="57"/>
  </r>
  <r>
    <n v="3246"/>
    <x v="15"/>
    <x v="2"/>
    <d v="2024-03-12T00:00:00"/>
    <x v="0"/>
    <n v="10"/>
    <x v="1"/>
    <s v="No"/>
    <x v="1"/>
    <s v="Yes"/>
    <n v="20"/>
    <n v="12"/>
    <n v="18"/>
  </r>
  <r>
    <n v="3247"/>
    <x v="16"/>
    <x v="1"/>
    <d v="2024-03-13T00:00:00"/>
    <x v="1"/>
    <n v="5"/>
    <x v="0"/>
    <s v="No"/>
    <x v="1"/>
    <s v="No"/>
    <n v="0"/>
    <n v="2"/>
    <n v="3"/>
  </r>
  <r>
    <n v="3248"/>
    <x v="17"/>
    <x v="0"/>
    <d v="2024-03-14T00:00:00"/>
    <x v="0"/>
    <n v="15"/>
    <x v="2"/>
    <s v="Yes"/>
    <x v="0"/>
    <s v="Yes"/>
    <n v="20"/>
    <n v="7"/>
    <n v="58"/>
  </r>
  <r>
    <n v="3249"/>
    <x v="18"/>
    <x v="2"/>
    <d v="2024-03-15T00:00:00"/>
    <x v="1"/>
    <n v="10"/>
    <x v="0"/>
    <s v="No"/>
    <x v="1"/>
    <s v="Yes"/>
    <n v="20"/>
    <n v="5"/>
    <n v="25"/>
  </r>
  <r>
    <n v="3250"/>
    <x v="19"/>
    <x v="1"/>
    <d v="2024-03-16T00:00:00"/>
    <x v="0"/>
    <n v="5"/>
    <x v="1"/>
    <s v="No"/>
    <x v="1"/>
    <s v="No"/>
    <n v="0"/>
    <n v="0"/>
    <n v="5"/>
  </r>
  <r>
    <n v="3251"/>
    <x v="20"/>
    <x v="0"/>
    <d v="2024-03-17T00:00:00"/>
    <x v="1"/>
    <n v="15"/>
    <x v="0"/>
    <s v="Yes"/>
    <x v="0"/>
    <s v="Yes"/>
    <n v="20"/>
    <n v="3"/>
    <n v="62"/>
  </r>
  <r>
    <n v="3252"/>
    <x v="21"/>
    <x v="2"/>
    <d v="2024-03-18T00:00:00"/>
    <x v="0"/>
    <n v="10"/>
    <x v="2"/>
    <s v="No"/>
    <x v="1"/>
    <s v="Yes"/>
    <n v="20"/>
    <n v="15"/>
    <n v="15"/>
  </r>
  <r>
    <n v="3253"/>
    <x v="22"/>
    <x v="1"/>
    <d v="2024-03-19T00:00:00"/>
    <x v="1"/>
    <n v="5"/>
    <x v="0"/>
    <s v="No"/>
    <x v="1"/>
    <s v="No"/>
    <n v="0"/>
    <n v="1"/>
    <n v="4"/>
  </r>
  <r>
    <n v="3254"/>
    <x v="23"/>
    <x v="0"/>
    <d v="2024-03-20T00:00:00"/>
    <x v="0"/>
    <n v="15"/>
    <x v="1"/>
    <s v="Yes"/>
    <x v="0"/>
    <s v="Yes"/>
    <n v="20"/>
    <n v="20"/>
    <n v="45"/>
  </r>
  <r>
    <n v="3255"/>
    <x v="24"/>
    <x v="2"/>
    <d v="2024-03-21T00:00:00"/>
    <x v="1"/>
    <n v="10"/>
    <x v="0"/>
    <s v="No"/>
    <x v="1"/>
    <s v="Yes"/>
    <n v="20"/>
    <n v="10"/>
    <n v="20"/>
  </r>
  <r>
    <n v="3256"/>
    <x v="25"/>
    <x v="1"/>
    <d v="2024-03-22T00:00:00"/>
    <x v="0"/>
    <n v="5"/>
    <x v="2"/>
    <s v="No"/>
    <x v="1"/>
    <s v="No"/>
    <n v="0"/>
    <n v="0"/>
    <n v="5"/>
  </r>
  <r>
    <n v="3257"/>
    <x v="26"/>
    <x v="0"/>
    <d v="2024-03-23T00:00:00"/>
    <x v="1"/>
    <n v="15"/>
    <x v="0"/>
    <s v="Yes"/>
    <x v="0"/>
    <s v="Yes"/>
    <n v="20"/>
    <n v="5"/>
    <n v="60"/>
  </r>
  <r>
    <n v="3258"/>
    <x v="27"/>
    <x v="2"/>
    <d v="2024-03-24T00:00:00"/>
    <x v="0"/>
    <n v="10"/>
    <x v="1"/>
    <s v="No"/>
    <x v="1"/>
    <s v="Yes"/>
    <n v="20"/>
    <n v="15"/>
    <n v="15"/>
  </r>
  <r>
    <n v="3259"/>
    <x v="28"/>
    <x v="1"/>
    <d v="2024-03-25T00:00:00"/>
    <x v="1"/>
    <n v="5"/>
    <x v="0"/>
    <s v="No"/>
    <x v="1"/>
    <s v="No"/>
    <n v="0"/>
    <n v="1"/>
    <n v="4"/>
  </r>
  <r>
    <n v="3260"/>
    <x v="29"/>
    <x v="0"/>
    <d v="2024-03-26T00:00:00"/>
    <x v="0"/>
    <n v="15"/>
    <x v="2"/>
    <s v="Yes"/>
    <x v="0"/>
    <s v="Yes"/>
    <n v="20"/>
    <n v="7"/>
    <n v="58"/>
  </r>
  <r>
    <n v="3261"/>
    <x v="30"/>
    <x v="2"/>
    <d v="2024-03-27T00:00:00"/>
    <x v="1"/>
    <n v="10"/>
    <x v="0"/>
    <s v="No"/>
    <x v="1"/>
    <s v="Yes"/>
    <n v="20"/>
    <n v="10"/>
    <n v="20"/>
  </r>
  <r>
    <n v="3262"/>
    <x v="31"/>
    <x v="1"/>
    <d v="2024-03-28T00:00:00"/>
    <x v="0"/>
    <n v="5"/>
    <x v="1"/>
    <s v="No"/>
    <x v="1"/>
    <s v="No"/>
    <n v="0"/>
    <n v="0"/>
    <n v="5"/>
  </r>
  <r>
    <n v="3263"/>
    <x v="32"/>
    <x v="0"/>
    <d v="2024-03-29T00:00:00"/>
    <x v="1"/>
    <n v="15"/>
    <x v="0"/>
    <s v="Yes"/>
    <x v="0"/>
    <s v="Yes"/>
    <n v="20"/>
    <n v="3"/>
    <n v="62"/>
  </r>
  <r>
    <n v="3264"/>
    <x v="33"/>
    <x v="2"/>
    <d v="2024-03-30T00:00:00"/>
    <x v="0"/>
    <n v="10"/>
    <x v="2"/>
    <s v="No"/>
    <x v="1"/>
    <s v="Yes"/>
    <n v="20"/>
    <n v="15"/>
    <n v="15"/>
  </r>
  <r>
    <n v="3265"/>
    <x v="34"/>
    <x v="1"/>
    <d v="2024-03-31T00:00:00"/>
    <x v="1"/>
    <n v="5"/>
    <x v="0"/>
    <s v="No"/>
    <x v="1"/>
    <s v="No"/>
    <n v="0"/>
    <n v="1"/>
    <n v="4"/>
  </r>
  <r>
    <n v="3266"/>
    <x v="35"/>
    <x v="1"/>
    <d v="2024-04-01T00:00:00"/>
    <x v="0"/>
    <n v="5"/>
    <x v="0"/>
    <s v="No"/>
    <x v="1"/>
    <s v="No"/>
    <n v="0"/>
    <n v="0"/>
    <n v="5"/>
  </r>
  <r>
    <n v="3267"/>
    <x v="36"/>
    <x v="0"/>
    <d v="2024-04-02T00:00:00"/>
    <x v="1"/>
    <n v="15"/>
    <x v="2"/>
    <s v="Yes"/>
    <x v="0"/>
    <s v="Yes"/>
    <n v="20"/>
    <n v="7"/>
    <n v="58"/>
  </r>
  <r>
    <n v="3268"/>
    <x v="37"/>
    <x v="2"/>
    <d v="2024-04-03T00:00:00"/>
    <x v="0"/>
    <n v="10"/>
    <x v="1"/>
    <s v="No"/>
    <x v="1"/>
    <s v="Yes"/>
    <n v="20"/>
    <n v="10"/>
    <n v="20"/>
  </r>
  <r>
    <n v="3269"/>
    <x v="38"/>
    <x v="1"/>
    <d v="2024-04-04T00:00:00"/>
    <x v="1"/>
    <n v="5"/>
    <x v="2"/>
    <s v="No"/>
    <x v="1"/>
    <s v="No"/>
    <n v="0"/>
    <n v="1"/>
    <n v="4"/>
  </r>
  <r>
    <n v="3270"/>
    <x v="39"/>
    <x v="0"/>
    <d v="2024-04-05T00:00:00"/>
    <x v="0"/>
    <n v="15"/>
    <x v="0"/>
    <s v="Yes"/>
    <x v="0"/>
    <s v="Yes"/>
    <n v="20"/>
    <n v="15"/>
    <n v="50"/>
  </r>
  <r>
    <n v="3271"/>
    <x v="40"/>
    <x v="2"/>
    <d v="2024-04-06T00:00:00"/>
    <x v="1"/>
    <n v="10"/>
    <x v="0"/>
    <s v="No"/>
    <x v="1"/>
    <s v="Yes"/>
    <n v="20"/>
    <n v="5"/>
    <n v="25"/>
  </r>
  <r>
    <n v="3272"/>
    <x v="41"/>
    <x v="1"/>
    <d v="2024-04-07T00:00:00"/>
    <x v="0"/>
    <n v="5"/>
    <x v="1"/>
    <s v="No"/>
    <x v="1"/>
    <s v="No"/>
    <n v="0"/>
    <n v="0"/>
    <n v="5"/>
  </r>
  <r>
    <n v="3273"/>
    <x v="42"/>
    <x v="0"/>
    <d v="2024-04-08T00:00:00"/>
    <x v="1"/>
    <n v="15"/>
    <x v="2"/>
    <s v="Yes"/>
    <x v="0"/>
    <s v="Yes"/>
    <n v="20"/>
    <n v="20"/>
    <n v="45"/>
  </r>
  <r>
    <n v="3274"/>
    <x v="43"/>
    <x v="2"/>
    <d v="2024-04-09T00:00:00"/>
    <x v="0"/>
    <n v="10"/>
    <x v="2"/>
    <s v="No"/>
    <x v="1"/>
    <s v="Yes"/>
    <n v="20"/>
    <n v="12"/>
    <n v="18"/>
  </r>
  <r>
    <n v="3275"/>
    <x v="44"/>
    <x v="1"/>
    <d v="2024-04-10T00:00:00"/>
    <x v="1"/>
    <n v="5"/>
    <x v="0"/>
    <s v="No"/>
    <x v="1"/>
    <s v="No"/>
    <n v="0"/>
    <n v="2"/>
    <n v="3"/>
  </r>
  <r>
    <n v="3276"/>
    <x v="45"/>
    <x v="0"/>
    <d v="2024-04-11T00:00:00"/>
    <x v="0"/>
    <n v="15"/>
    <x v="1"/>
    <s v="Yes"/>
    <x v="0"/>
    <s v="Yes"/>
    <n v="20"/>
    <n v="5"/>
    <n v="60"/>
  </r>
  <r>
    <n v="3277"/>
    <x v="46"/>
    <x v="2"/>
    <d v="2024-04-12T00:00:00"/>
    <x v="1"/>
    <n v="10"/>
    <x v="0"/>
    <s v="No"/>
    <x v="1"/>
    <s v="Yes"/>
    <n v="20"/>
    <n v="10"/>
    <n v="20"/>
  </r>
  <r>
    <n v="3278"/>
    <x v="47"/>
    <x v="1"/>
    <d v="2024-04-13T00:00:00"/>
    <x v="0"/>
    <n v="5"/>
    <x v="2"/>
    <s v="No"/>
    <x v="1"/>
    <s v="No"/>
    <n v="0"/>
    <n v="0"/>
    <n v="5"/>
  </r>
  <r>
    <n v="3279"/>
    <x v="48"/>
    <x v="0"/>
    <d v="2024-04-14T00:00:00"/>
    <x v="1"/>
    <n v="15"/>
    <x v="0"/>
    <s v="Yes"/>
    <x v="0"/>
    <s v="Yes"/>
    <n v="20"/>
    <n v="3"/>
    <n v="62"/>
  </r>
  <r>
    <n v="3280"/>
    <x v="49"/>
    <x v="2"/>
    <d v="2024-04-15T00:00:00"/>
    <x v="0"/>
    <n v="10"/>
    <x v="1"/>
    <s v="No"/>
    <x v="1"/>
    <s v="Yes"/>
    <n v="20"/>
    <n v="15"/>
    <n v="15"/>
  </r>
  <r>
    <n v="3281"/>
    <x v="50"/>
    <x v="1"/>
    <d v="2024-04-16T00:00:00"/>
    <x v="1"/>
    <n v="5"/>
    <x v="0"/>
    <s v="No"/>
    <x v="1"/>
    <s v="No"/>
    <n v="0"/>
    <n v="1"/>
    <n v="4"/>
  </r>
  <r>
    <n v="3282"/>
    <x v="51"/>
    <x v="0"/>
    <d v="2024-04-17T00:00:00"/>
    <x v="0"/>
    <n v="15"/>
    <x v="2"/>
    <s v="Yes"/>
    <x v="0"/>
    <s v="Yes"/>
    <n v="20"/>
    <n v="7"/>
    <n v="58"/>
  </r>
  <r>
    <n v="3283"/>
    <x v="52"/>
    <x v="2"/>
    <d v="2024-04-18T00:00:00"/>
    <x v="1"/>
    <n v="10"/>
    <x v="0"/>
    <s v="No"/>
    <x v="1"/>
    <s v="Yes"/>
    <n v="20"/>
    <n v="10"/>
    <n v="20"/>
  </r>
  <r>
    <n v="3284"/>
    <x v="53"/>
    <x v="1"/>
    <d v="2024-04-19T00:00:00"/>
    <x v="0"/>
    <n v="5"/>
    <x v="1"/>
    <s v="No"/>
    <x v="1"/>
    <s v="No"/>
    <n v="0"/>
    <n v="0"/>
    <n v="5"/>
  </r>
  <r>
    <n v="3285"/>
    <x v="54"/>
    <x v="0"/>
    <d v="2024-04-20T00:00:00"/>
    <x v="1"/>
    <n v="15"/>
    <x v="0"/>
    <s v="Yes"/>
    <x v="0"/>
    <s v="Yes"/>
    <n v="20"/>
    <n v="20"/>
    <n v="45"/>
  </r>
  <r>
    <n v="3286"/>
    <x v="55"/>
    <x v="2"/>
    <d v="2024-04-21T00:00:00"/>
    <x v="0"/>
    <n v="10"/>
    <x v="2"/>
    <s v="No"/>
    <x v="1"/>
    <s v="Yes"/>
    <n v="20"/>
    <n v="15"/>
    <n v="15"/>
  </r>
  <r>
    <n v="3287"/>
    <x v="56"/>
    <x v="1"/>
    <d v="2024-04-22T00:00:00"/>
    <x v="1"/>
    <n v="5"/>
    <x v="0"/>
    <s v="No"/>
    <x v="1"/>
    <s v="No"/>
    <n v="0"/>
    <n v="1"/>
    <n v="4"/>
  </r>
  <r>
    <n v="3288"/>
    <x v="57"/>
    <x v="0"/>
    <d v="2024-04-23T00:00:00"/>
    <x v="0"/>
    <n v="15"/>
    <x v="1"/>
    <s v="Yes"/>
    <x v="0"/>
    <s v="Yes"/>
    <n v="20"/>
    <n v="3"/>
    <n v="62"/>
  </r>
  <r>
    <n v="3289"/>
    <x v="58"/>
    <x v="2"/>
    <d v="2024-04-24T00:00:00"/>
    <x v="1"/>
    <n v="10"/>
    <x v="0"/>
    <s v="No"/>
    <x v="1"/>
    <s v="Yes"/>
    <n v="20"/>
    <n v="10"/>
    <n v="20"/>
  </r>
  <r>
    <n v="3290"/>
    <x v="59"/>
    <x v="1"/>
    <d v="2024-04-25T00:00:00"/>
    <x v="0"/>
    <n v="5"/>
    <x v="2"/>
    <s v="No"/>
    <x v="1"/>
    <s v="No"/>
    <n v="0"/>
    <n v="0"/>
    <n v="5"/>
  </r>
  <r>
    <n v="3291"/>
    <x v="60"/>
    <x v="0"/>
    <d v="2024-04-26T00:00:00"/>
    <x v="1"/>
    <n v="15"/>
    <x v="0"/>
    <s v="Yes"/>
    <x v="0"/>
    <s v="Yes"/>
    <n v="20"/>
    <n v="5"/>
    <n v="60"/>
  </r>
  <r>
    <n v="3292"/>
    <x v="61"/>
    <x v="2"/>
    <d v="2024-04-27T00:00:00"/>
    <x v="0"/>
    <n v="10"/>
    <x v="1"/>
    <s v="No"/>
    <x v="1"/>
    <s v="Yes"/>
    <n v="20"/>
    <n v="15"/>
    <n v="15"/>
  </r>
  <r>
    <n v="3293"/>
    <x v="62"/>
    <x v="1"/>
    <d v="2024-04-28T00:00:00"/>
    <x v="1"/>
    <n v="5"/>
    <x v="0"/>
    <s v="No"/>
    <x v="1"/>
    <s v="No"/>
    <n v="0"/>
    <n v="1"/>
    <n v="4"/>
  </r>
  <r>
    <n v="3294"/>
    <x v="63"/>
    <x v="0"/>
    <d v="2024-04-29T00:00:00"/>
    <x v="0"/>
    <n v="15"/>
    <x v="2"/>
    <s v="Yes"/>
    <x v="0"/>
    <s v="Yes"/>
    <n v="20"/>
    <n v="20"/>
    <n v="45"/>
  </r>
  <r>
    <n v="3295"/>
    <x v="64"/>
    <x v="2"/>
    <d v="2024-04-30T00:00:00"/>
    <x v="1"/>
    <n v="10"/>
    <x v="0"/>
    <s v="No"/>
    <x v="1"/>
    <s v="Yes"/>
    <n v="20"/>
    <n v="5"/>
    <n v="25"/>
  </r>
  <r>
    <n v="3296"/>
    <x v="65"/>
    <x v="1"/>
    <d v="2024-05-01T00:00:00"/>
    <x v="1"/>
    <n v="5"/>
    <x v="0"/>
    <s v="No"/>
    <x v="1"/>
    <s v="No"/>
    <n v="0"/>
    <n v="0"/>
    <n v="5"/>
  </r>
  <r>
    <n v="3297"/>
    <x v="66"/>
    <x v="0"/>
    <d v="2024-05-02T00:00:00"/>
    <x v="0"/>
    <n v="15"/>
    <x v="2"/>
    <s v="Yes"/>
    <x v="0"/>
    <s v="Yes"/>
    <n v="20"/>
    <n v="7"/>
    <n v="58"/>
  </r>
  <r>
    <n v="3298"/>
    <x v="67"/>
    <x v="2"/>
    <d v="2024-05-03T00:00:00"/>
    <x v="1"/>
    <n v="10"/>
    <x v="1"/>
    <s v="No"/>
    <x v="1"/>
    <s v="Yes"/>
    <n v="20"/>
    <n v="10"/>
    <n v="20"/>
  </r>
  <r>
    <n v="3299"/>
    <x v="68"/>
    <x v="1"/>
    <d v="2024-05-04T00:00:00"/>
    <x v="0"/>
    <n v="5"/>
    <x v="2"/>
    <s v="No"/>
    <x v="1"/>
    <s v="No"/>
    <n v="0"/>
    <n v="1"/>
    <n v="4"/>
  </r>
  <r>
    <n v="3300"/>
    <x v="69"/>
    <x v="0"/>
    <d v="2024-05-05T00:00:00"/>
    <x v="1"/>
    <n v="15"/>
    <x v="0"/>
    <s v="Yes"/>
    <x v="0"/>
    <s v="Yes"/>
    <n v="20"/>
    <n v="15"/>
    <n v="50"/>
  </r>
  <r>
    <n v="3301"/>
    <x v="70"/>
    <x v="2"/>
    <d v="2024-05-06T00:00:00"/>
    <x v="0"/>
    <n v="10"/>
    <x v="0"/>
    <s v="No"/>
    <x v="1"/>
    <s v="Yes"/>
    <n v="20"/>
    <n v="5"/>
    <n v="25"/>
  </r>
  <r>
    <n v="3302"/>
    <x v="71"/>
    <x v="1"/>
    <d v="2024-05-07T00:00:00"/>
    <x v="1"/>
    <n v="5"/>
    <x v="1"/>
    <s v="No"/>
    <x v="1"/>
    <s v="No"/>
    <n v="0"/>
    <n v="0"/>
    <n v="5"/>
  </r>
  <r>
    <n v="3303"/>
    <x v="72"/>
    <x v="0"/>
    <d v="2024-05-08T00:00:00"/>
    <x v="0"/>
    <n v="15"/>
    <x v="2"/>
    <s v="Yes"/>
    <x v="0"/>
    <s v="Yes"/>
    <n v="20"/>
    <n v="20"/>
    <n v="45"/>
  </r>
  <r>
    <n v="3304"/>
    <x v="73"/>
    <x v="2"/>
    <d v="2024-05-09T00:00:00"/>
    <x v="1"/>
    <n v="10"/>
    <x v="2"/>
    <s v="No"/>
    <x v="1"/>
    <s v="Yes"/>
    <n v="20"/>
    <n v="12"/>
    <n v="18"/>
  </r>
  <r>
    <n v="3305"/>
    <x v="74"/>
    <x v="1"/>
    <d v="2024-05-10T00:00:00"/>
    <x v="0"/>
    <n v="5"/>
    <x v="0"/>
    <s v="No"/>
    <x v="1"/>
    <s v="No"/>
    <n v="0"/>
    <n v="2"/>
    <n v="3"/>
  </r>
  <r>
    <n v="3306"/>
    <x v="75"/>
    <x v="0"/>
    <d v="2024-05-11T00:00:00"/>
    <x v="1"/>
    <n v="15"/>
    <x v="1"/>
    <s v="Yes"/>
    <x v="0"/>
    <s v="Yes"/>
    <n v="20"/>
    <n v="5"/>
    <n v="60"/>
  </r>
  <r>
    <n v="3307"/>
    <x v="76"/>
    <x v="2"/>
    <d v="2024-05-12T00:00:00"/>
    <x v="0"/>
    <n v="10"/>
    <x v="0"/>
    <s v="No"/>
    <x v="1"/>
    <s v="Yes"/>
    <n v="20"/>
    <n v="10"/>
    <n v="20"/>
  </r>
  <r>
    <n v="3308"/>
    <x v="77"/>
    <x v="1"/>
    <d v="2024-05-13T00:00:00"/>
    <x v="1"/>
    <n v="5"/>
    <x v="2"/>
    <s v="No"/>
    <x v="1"/>
    <s v="No"/>
    <n v="0"/>
    <n v="0"/>
    <n v="5"/>
  </r>
  <r>
    <n v="3309"/>
    <x v="78"/>
    <x v="0"/>
    <d v="2024-05-14T00:00:00"/>
    <x v="0"/>
    <n v="15"/>
    <x v="0"/>
    <s v="Yes"/>
    <x v="0"/>
    <s v="Yes"/>
    <n v="20"/>
    <n v="3"/>
    <n v="62"/>
  </r>
  <r>
    <n v="3310"/>
    <x v="79"/>
    <x v="2"/>
    <d v="2024-05-15T00:00:00"/>
    <x v="1"/>
    <n v="10"/>
    <x v="1"/>
    <s v="No"/>
    <x v="1"/>
    <s v="Yes"/>
    <n v="20"/>
    <n v="15"/>
    <n v="15"/>
  </r>
  <r>
    <n v="3311"/>
    <x v="80"/>
    <x v="1"/>
    <d v="2024-05-16T00:00:00"/>
    <x v="0"/>
    <n v="5"/>
    <x v="0"/>
    <s v="No"/>
    <x v="1"/>
    <s v="No"/>
    <n v="0"/>
    <n v="1"/>
    <n v="4"/>
  </r>
  <r>
    <n v="3312"/>
    <x v="81"/>
    <x v="0"/>
    <d v="2024-05-17T00:00:00"/>
    <x v="1"/>
    <n v="15"/>
    <x v="2"/>
    <s v="Yes"/>
    <x v="0"/>
    <s v="Yes"/>
    <n v="20"/>
    <n v="7"/>
    <n v="58"/>
  </r>
  <r>
    <n v="3313"/>
    <x v="82"/>
    <x v="2"/>
    <d v="2024-05-18T00:00:00"/>
    <x v="0"/>
    <n v="10"/>
    <x v="0"/>
    <s v="No"/>
    <x v="1"/>
    <s v="Yes"/>
    <n v="20"/>
    <n v="10"/>
    <n v="20"/>
  </r>
  <r>
    <n v="3314"/>
    <x v="83"/>
    <x v="1"/>
    <d v="2024-05-19T00:00:00"/>
    <x v="1"/>
    <n v="5"/>
    <x v="1"/>
    <s v="No"/>
    <x v="1"/>
    <s v="No"/>
    <n v="0"/>
    <n v="0"/>
    <n v="5"/>
  </r>
  <r>
    <n v="3315"/>
    <x v="84"/>
    <x v="0"/>
    <d v="2024-05-20T00:00:00"/>
    <x v="0"/>
    <n v="15"/>
    <x v="0"/>
    <s v="Yes"/>
    <x v="0"/>
    <s v="Yes"/>
    <n v="20"/>
    <n v="20"/>
    <n v="45"/>
  </r>
  <r>
    <n v="3316"/>
    <x v="85"/>
    <x v="2"/>
    <d v="2024-05-21T00:00:00"/>
    <x v="1"/>
    <n v="10"/>
    <x v="2"/>
    <s v="No"/>
    <x v="1"/>
    <s v="Yes"/>
    <n v="20"/>
    <n v="15"/>
    <n v="15"/>
  </r>
  <r>
    <n v="3317"/>
    <x v="86"/>
    <x v="1"/>
    <d v="2024-05-22T00:00:00"/>
    <x v="0"/>
    <n v="5"/>
    <x v="0"/>
    <s v="No"/>
    <x v="1"/>
    <s v="No"/>
    <n v="0"/>
    <n v="1"/>
    <n v="4"/>
  </r>
  <r>
    <n v="3318"/>
    <x v="87"/>
    <x v="0"/>
    <d v="2024-05-23T00:00:00"/>
    <x v="1"/>
    <n v="15"/>
    <x v="1"/>
    <s v="Yes"/>
    <x v="0"/>
    <s v="Yes"/>
    <n v="20"/>
    <n v="3"/>
    <n v="62"/>
  </r>
  <r>
    <n v="3319"/>
    <x v="88"/>
    <x v="2"/>
    <d v="2024-05-24T00:00:00"/>
    <x v="0"/>
    <n v="10"/>
    <x v="0"/>
    <s v="No"/>
    <x v="1"/>
    <s v="Yes"/>
    <n v="20"/>
    <n v="10"/>
    <n v="20"/>
  </r>
  <r>
    <n v="3320"/>
    <x v="89"/>
    <x v="1"/>
    <d v="2024-05-25T00:00:00"/>
    <x v="1"/>
    <n v="5"/>
    <x v="2"/>
    <s v="No"/>
    <x v="1"/>
    <s v="No"/>
    <n v="0"/>
    <n v="0"/>
    <n v="5"/>
  </r>
  <r>
    <n v="3321"/>
    <x v="90"/>
    <x v="0"/>
    <d v="2024-05-26T00:00:00"/>
    <x v="0"/>
    <n v="15"/>
    <x v="0"/>
    <s v="Yes"/>
    <x v="0"/>
    <s v="Yes"/>
    <n v="20"/>
    <n v="5"/>
    <n v="60"/>
  </r>
  <r>
    <n v="3322"/>
    <x v="91"/>
    <x v="2"/>
    <d v="2024-05-27T00:00:00"/>
    <x v="1"/>
    <n v="10"/>
    <x v="1"/>
    <s v="No"/>
    <x v="1"/>
    <s v="Yes"/>
    <n v="20"/>
    <n v="15"/>
    <n v="15"/>
  </r>
  <r>
    <n v="3323"/>
    <x v="92"/>
    <x v="1"/>
    <d v="2024-05-28T00:00:00"/>
    <x v="0"/>
    <n v="5"/>
    <x v="0"/>
    <s v="No"/>
    <x v="1"/>
    <s v="No"/>
    <n v="0"/>
    <n v="1"/>
    <n v="4"/>
  </r>
  <r>
    <n v="3324"/>
    <x v="93"/>
    <x v="0"/>
    <d v="2024-05-29T00:00:00"/>
    <x v="1"/>
    <n v="15"/>
    <x v="2"/>
    <s v="Yes"/>
    <x v="0"/>
    <s v="Yes"/>
    <n v="20"/>
    <n v="20"/>
    <n v="45"/>
  </r>
  <r>
    <n v="3325"/>
    <x v="94"/>
    <x v="2"/>
    <d v="2024-05-30T00:00:00"/>
    <x v="0"/>
    <n v="10"/>
    <x v="2"/>
    <s v="No"/>
    <x v="1"/>
    <s v="Yes"/>
    <n v="20"/>
    <n v="15"/>
    <n v="15"/>
  </r>
  <r>
    <n v="3326"/>
    <x v="95"/>
    <x v="1"/>
    <d v="2024-05-31T00:00:00"/>
    <x v="1"/>
    <n v="5"/>
    <x v="1"/>
    <s v="No"/>
    <x v="1"/>
    <s v="No"/>
    <n v="0"/>
    <n v="0"/>
    <n v="5"/>
  </r>
  <r>
    <n v="3327"/>
    <x v="96"/>
    <x v="0"/>
    <d v="2024-06-01T00:00:00"/>
    <x v="0"/>
    <n v="15"/>
    <x v="0"/>
    <s v="Yes"/>
    <x v="0"/>
    <s v="Yes"/>
    <n v="20"/>
    <n v="7"/>
    <n v="58"/>
  </r>
  <r>
    <n v="3328"/>
    <x v="97"/>
    <x v="2"/>
    <d v="2024-06-02T00:00:00"/>
    <x v="1"/>
    <n v="10"/>
    <x v="1"/>
    <s v="No"/>
    <x v="1"/>
    <s v="Yes"/>
    <n v="20"/>
    <n v="10"/>
    <n v="20"/>
  </r>
  <r>
    <n v="3329"/>
    <x v="98"/>
    <x v="1"/>
    <d v="2024-06-03T00:00:00"/>
    <x v="0"/>
    <n v="5"/>
    <x v="2"/>
    <s v="No"/>
    <x v="1"/>
    <s v="No"/>
    <n v="0"/>
    <n v="1"/>
    <n v="4"/>
  </r>
  <r>
    <n v="3330"/>
    <x v="99"/>
    <x v="0"/>
    <d v="2024-06-04T00:00:00"/>
    <x v="1"/>
    <n v="15"/>
    <x v="0"/>
    <s v="Yes"/>
    <x v="0"/>
    <s v="Yes"/>
    <n v="20"/>
    <n v="15"/>
    <n v="50"/>
  </r>
  <r>
    <n v="3331"/>
    <x v="100"/>
    <x v="2"/>
    <d v="2024-06-05T00:00:00"/>
    <x v="0"/>
    <n v="10"/>
    <x v="0"/>
    <s v="No"/>
    <x v="1"/>
    <s v="Yes"/>
    <n v="20"/>
    <n v="5"/>
    <n v="25"/>
  </r>
  <r>
    <n v="3332"/>
    <x v="101"/>
    <x v="1"/>
    <d v="2024-06-06T00:00:00"/>
    <x v="1"/>
    <n v="5"/>
    <x v="1"/>
    <s v="No"/>
    <x v="1"/>
    <s v="No"/>
    <n v="0"/>
    <n v="0"/>
    <n v="5"/>
  </r>
  <r>
    <n v="3333"/>
    <x v="102"/>
    <x v="0"/>
    <d v="2024-06-07T00:00:00"/>
    <x v="0"/>
    <n v="15"/>
    <x v="2"/>
    <s v="Yes"/>
    <x v="0"/>
    <s v="Yes"/>
    <n v="20"/>
    <n v="20"/>
    <n v="45"/>
  </r>
  <r>
    <n v="3334"/>
    <x v="103"/>
    <x v="2"/>
    <d v="2024-06-08T00:00:00"/>
    <x v="1"/>
    <n v="10"/>
    <x v="2"/>
    <s v="No"/>
    <x v="1"/>
    <s v="Yes"/>
    <n v="20"/>
    <n v="12"/>
    <n v="18"/>
  </r>
  <r>
    <n v="3335"/>
    <x v="104"/>
    <x v="1"/>
    <d v="2024-06-09T00:00:00"/>
    <x v="0"/>
    <n v="5"/>
    <x v="0"/>
    <s v="No"/>
    <x v="1"/>
    <s v="No"/>
    <n v="0"/>
    <n v="2"/>
    <n v="3"/>
  </r>
  <r>
    <n v="3336"/>
    <x v="105"/>
    <x v="1"/>
    <d v="2024-06-10T00:00:00"/>
    <x v="0"/>
    <n v="5"/>
    <x v="0"/>
    <s v="No"/>
    <x v="1"/>
    <s v="No"/>
    <n v="0"/>
    <n v="0"/>
    <n v="5"/>
  </r>
  <r>
    <n v="3337"/>
    <x v="106"/>
    <x v="0"/>
    <d v="2024-06-11T00:00:00"/>
    <x v="1"/>
    <n v="15"/>
    <x v="2"/>
    <s v="Yes"/>
    <x v="0"/>
    <s v="Yes"/>
    <n v="20"/>
    <n v="7"/>
    <n v="58"/>
  </r>
  <r>
    <n v="3338"/>
    <x v="107"/>
    <x v="2"/>
    <d v="2024-06-12T00:00:00"/>
    <x v="0"/>
    <n v="10"/>
    <x v="1"/>
    <s v="No"/>
    <x v="1"/>
    <s v="Yes"/>
    <n v="20"/>
    <n v="10"/>
    <n v="20"/>
  </r>
  <r>
    <n v="3339"/>
    <x v="108"/>
    <x v="1"/>
    <d v="2024-06-13T00:00:00"/>
    <x v="1"/>
    <n v="5"/>
    <x v="2"/>
    <s v="No"/>
    <x v="1"/>
    <s v="No"/>
    <n v="0"/>
    <n v="1"/>
    <n v="4"/>
  </r>
  <r>
    <n v="3340"/>
    <x v="109"/>
    <x v="0"/>
    <d v="2024-06-14T00:00:00"/>
    <x v="0"/>
    <n v="15"/>
    <x v="0"/>
    <s v="Yes"/>
    <x v="0"/>
    <s v="Yes"/>
    <n v="20"/>
    <n v="15"/>
    <n v="50"/>
  </r>
  <r>
    <n v="3341"/>
    <x v="110"/>
    <x v="2"/>
    <d v="2024-06-15T00:00:00"/>
    <x v="1"/>
    <n v="10"/>
    <x v="0"/>
    <s v="No"/>
    <x v="1"/>
    <s v="Yes"/>
    <n v="20"/>
    <n v="5"/>
    <n v="25"/>
  </r>
  <r>
    <n v="3342"/>
    <x v="111"/>
    <x v="1"/>
    <d v="2024-06-16T00:00:00"/>
    <x v="0"/>
    <n v="5"/>
    <x v="1"/>
    <s v="No"/>
    <x v="1"/>
    <s v="No"/>
    <n v="0"/>
    <n v="0"/>
    <n v="5"/>
  </r>
  <r>
    <n v="3343"/>
    <x v="112"/>
    <x v="0"/>
    <d v="2024-06-17T00:00:00"/>
    <x v="1"/>
    <n v="15"/>
    <x v="2"/>
    <s v="Yes"/>
    <x v="0"/>
    <s v="Yes"/>
    <n v="20"/>
    <n v="20"/>
    <n v="45"/>
  </r>
  <r>
    <n v="3344"/>
    <x v="113"/>
    <x v="2"/>
    <d v="2024-06-18T00:00:00"/>
    <x v="0"/>
    <n v="10"/>
    <x v="2"/>
    <s v="No"/>
    <x v="1"/>
    <s v="Yes"/>
    <n v="20"/>
    <n v="12"/>
    <n v="18"/>
  </r>
  <r>
    <n v="3345"/>
    <x v="114"/>
    <x v="1"/>
    <d v="2024-06-19T00:00:00"/>
    <x v="1"/>
    <n v="5"/>
    <x v="0"/>
    <s v="No"/>
    <x v="1"/>
    <s v="No"/>
    <n v="0"/>
    <n v="2"/>
    <n v="3"/>
  </r>
  <r>
    <n v="3346"/>
    <x v="115"/>
    <x v="0"/>
    <d v="2024-06-20T00:00:00"/>
    <x v="0"/>
    <n v="15"/>
    <x v="1"/>
    <s v="Yes"/>
    <x v="0"/>
    <s v="Yes"/>
    <n v="20"/>
    <n v="5"/>
    <n v="60"/>
  </r>
  <r>
    <n v="3347"/>
    <x v="116"/>
    <x v="2"/>
    <d v="2024-06-21T00:00:00"/>
    <x v="1"/>
    <n v="10"/>
    <x v="0"/>
    <s v="No"/>
    <x v="1"/>
    <s v="Yes"/>
    <n v="20"/>
    <n v="10"/>
    <n v="20"/>
  </r>
  <r>
    <n v="3348"/>
    <x v="117"/>
    <x v="1"/>
    <d v="2024-06-22T00:00:00"/>
    <x v="0"/>
    <n v="5"/>
    <x v="2"/>
    <s v="No"/>
    <x v="1"/>
    <s v="No"/>
    <n v="0"/>
    <n v="0"/>
    <n v="5"/>
  </r>
  <r>
    <n v="3349"/>
    <x v="93"/>
    <x v="0"/>
    <d v="2024-06-23T00:00:00"/>
    <x v="1"/>
    <n v="15"/>
    <x v="0"/>
    <s v="Yes"/>
    <x v="0"/>
    <s v="Yes"/>
    <n v="20"/>
    <n v="3"/>
    <n v="62"/>
  </r>
  <r>
    <n v="3350"/>
    <x v="118"/>
    <x v="2"/>
    <d v="2024-06-24T00:00:00"/>
    <x v="0"/>
    <n v="10"/>
    <x v="1"/>
    <s v="No"/>
    <x v="1"/>
    <s v="Yes"/>
    <n v="20"/>
    <n v="15"/>
    <n v="15"/>
  </r>
  <r>
    <n v="3351"/>
    <x v="119"/>
    <x v="1"/>
    <d v="2024-06-25T00:00:00"/>
    <x v="1"/>
    <n v="5"/>
    <x v="0"/>
    <s v="No"/>
    <x v="1"/>
    <s v="No"/>
    <n v="0"/>
    <n v="1"/>
    <n v="4"/>
  </r>
  <r>
    <n v="3352"/>
    <x v="120"/>
    <x v="0"/>
    <d v="2024-06-26T00:00:00"/>
    <x v="0"/>
    <n v="15"/>
    <x v="2"/>
    <s v="Yes"/>
    <x v="0"/>
    <s v="Yes"/>
    <n v="20"/>
    <n v="7"/>
    <n v="58"/>
  </r>
  <r>
    <n v="3353"/>
    <x v="121"/>
    <x v="2"/>
    <d v="2024-06-27T00:00:00"/>
    <x v="1"/>
    <n v="10"/>
    <x v="0"/>
    <s v="No"/>
    <x v="1"/>
    <s v="Yes"/>
    <n v="20"/>
    <n v="10"/>
    <n v="20"/>
  </r>
  <r>
    <n v="3354"/>
    <x v="122"/>
    <x v="1"/>
    <d v="2024-06-28T00:00:00"/>
    <x v="0"/>
    <n v="5"/>
    <x v="1"/>
    <s v="No"/>
    <x v="1"/>
    <s v="No"/>
    <n v="0"/>
    <n v="0"/>
    <n v="5"/>
  </r>
  <r>
    <n v="3355"/>
    <x v="123"/>
    <x v="0"/>
    <d v="2024-06-29T00:00:00"/>
    <x v="1"/>
    <n v="15"/>
    <x v="0"/>
    <s v="Yes"/>
    <x v="0"/>
    <s v="Yes"/>
    <n v="20"/>
    <n v="20"/>
    <n v="45"/>
  </r>
  <r>
    <n v="3356"/>
    <x v="124"/>
    <x v="2"/>
    <d v="2024-06-30T00:00:00"/>
    <x v="0"/>
    <n v="10"/>
    <x v="2"/>
    <s v="No"/>
    <x v="1"/>
    <s v="Yes"/>
    <n v="20"/>
    <n v="15"/>
    <n v="15"/>
  </r>
  <r>
    <n v="3357"/>
    <x v="125"/>
    <x v="1"/>
    <d v="2024-07-01T00:00:00"/>
    <x v="1"/>
    <n v="5"/>
    <x v="0"/>
    <s v="No"/>
    <x v="1"/>
    <s v="No"/>
    <n v="0"/>
    <n v="1"/>
    <n v="4"/>
  </r>
  <r>
    <n v="3358"/>
    <x v="126"/>
    <x v="0"/>
    <d v="2024-07-02T00:00:00"/>
    <x v="0"/>
    <n v="15"/>
    <x v="1"/>
    <s v="Yes"/>
    <x v="0"/>
    <s v="Yes"/>
    <n v="20"/>
    <n v="3"/>
    <n v="62"/>
  </r>
  <r>
    <n v="3359"/>
    <x v="127"/>
    <x v="2"/>
    <d v="2024-07-03T00:00:00"/>
    <x v="1"/>
    <n v="10"/>
    <x v="0"/>
    <s v="No"/>
    <x v="1"/>
    <s v="Yes"/>
    <n v="20"/>
    <n v="10"/>
    <n v="20"/>
  </r>
  <r>
    <n v="3360"/>
    <x v="128"/>
    <x v="1"/>
    <d v="2024-07-04T00:00:00"/>
    <x v="0"/>
    <n v="5"/>
    <x v="2"/>
    <s v="No"/>
    <x v="1"/>
    <s v="No"/>
    <n v="0"/>
    <n v="0"/>
    <n v="5"/>
  </r>
  <r>
    <n v="3361"/>
    <x v="129"/>
    <x v="0"/>
    <d v="2024-07-05T00:00:00"/>
    <x v="1"/>
    <n v="15"/>
    <x v="0"/>
    <s v="Yes"/>
    <x v="0"/>
    <s v="Yes"/>
    <n v="20"/>
    <n v="15"/>
    <n v="50"/>
  </r>
  <r>
    <n v="3362"/>
    <x v="130"/>
    <x v="2"/>
    <d v="2024-07-06T00:00:00"/>
    <x v="0"/>
    <n v="10"/>
    <x v="1"/>
    <s v="No"/>
    <x v="1"/>
    <s v="Yes"/>
    <n v="20"/>
    <n v="15"/>
    <n v="15"/>
  </r>
  <r>
    <n v="3363"/>
    <x v="131"/>
    <x v="1"/>
    <d v="2024-07-07T00:00:00"/>
    <x v="1"/>
    <n v="5"/>
    <x v="0"/>
    <s v="No"/>
    <x v="1"/>
    <s v="No"/>
    <n v="0"/>
    <n v="1"/>
    <n v="4"/>
  </r>
  <r>
    <n v="3364"/>
    <x v="132"/>
    <x v="0"/>
    <d v="2024-07-08T00:00:00"/>
    <x v="0"/>
    <n v="15"/>
    <x v="2"/>
    <s v="Yes"/>
    <x v="0"/>
    <s v="Yes"/>
    <n v="20"/>
    <n v="7"/>
    <n v="58"/>
  </r>
  <r>
    <n v="3365"/>
    <x v="133"/>
    <x v="2"/>
    <d v="2024-07-09T00:00:00"/>
    <x v="1"/>
    <n v="10"/>
    <x v="0"/>
    <s v="No"/>
    <x v="1"/>
    <s v="Yes"/>
    <n v="20"/>
    <n v="10"/>
    <n v="20"/>
  </r>
  <r>
    <n v="3366"/>
    <x v="134"/>
    <x v="1"/>
    <d v="2024-07-10T00:00:00"/>
    <x v="0"/>
    <n v="5"/>
    <x v="0"/>
    <s v="No"/>
    <x v="1"/>
    <s v="No"/>
    <n v="0"/>
    <n v="0"/>
    <n v="5"/>
  </r>
  <r>
    <n v="3367"/>
    <x v="135"/>
    <x v="0"/>
    <d v="2024-07-11T00:00:00"/>
    <x v="1"/>
    <n v="15"/>
    <x v="2"/>
    <s v="Yes"/>
    <x v="0"/>
    <s v="Yes"/>
    <n v="20"/>
    <n v="7"/>
    <n v="58"/>
  </r>
  <r>
    <n v="3368"/>
    <x v="136"/>
    <x v="2"/>
    <d v="2024-07-12T00:00:00"/>
    <x v="0"/>
    <n v="10"/>
    <x v="1"/>
    <s v="No"/>
    <x v="1"/>
    <s v="Yes"/>
    <n v="20"/>
    <n v="10"/>
    <n v="20"/>
  </r>
  <r>
    <n v="3369"/>
    <x v="137"/>
    <x v="1"/>
    <d v="2024-07-13T00:00:00"/>
    <x v="1"/>
    <n v="5"/>
    <x v="2"/>
    <s v="No"/>
    <x v="1"/>
    <s v="No"/>
    <n v="0"/>
    <n v="1"/>
    <n v="4"/>
  </r>
  <r>
    <n v="3370"/>
    <x v="138"/>
    <x v="0"/>
    <d v="2024-07-14T00:00:00"/>
    <x v="0"/>
    <n v="15"/>
    <x v="0"/>
    <s v="Yes"/>
    <x v="0"/>
    <s v="Yes"/>
    <n v="20"/>
    <n v="15"/>
    <n v="50"/>
  </r>
  <r>
    <n v="3371"/>
    <x v="139"/>
    <x v="2"/>
    <d v="2024-07-15T00:00:00"/>
    <x v="1"/>
    <n v="10"/>
    <x v="0"/>
    <s v="No"/>
    <x v="1"/>
    <s v="Yes"/>
    <n v="20"/>
    <n v="5"/>
    <n v="25"/>
  </r>
  <r>
    <n v="3372"/>
    <x v="140"/>
    <x v="1"/>
    <d v="2024-07-16T00:00:00"/>
    <x v="0"/>
    <n v="5"/>
    <x v="1"/>
    <s v="No"/>
    <x v="1"/>
    <s v="No"/>
    <n v="0"/>
    <n v="0"/>
    <n v="5"/>
  </r>
  <r>
    <n v="3373"/>
    <x v="141"/>
    <x v="0"/>
    <d v="2024-07-17T00:00:00"/>
    <x v="1"/>
    <n v="15"/>
    <x v="2"/>
    <s v="Yes"/>
    <x v="0"/>
    <s v="Yes"/>
    <n v="20"/>
    <n v="20"/>
    <n v="45"/>
  </r>
  <r>
    <n v="3374"/>
    <x v="142"/>
    <x v="2"/>
    <d v="2024-07-18T00:00:00"/>
    <x v="0"/>
    <n v="10"/>
    <x v="2"/>
    <s v="No"/>
    <x v="1"/>
    <s v="Yes"/>
    <n v="20"/>
    <n v="12"/>
    <n v="18"/>
  </r>
  <r>
    <n v="3375"/>
    <x v="143"/>
    <x v="1"/>
    <d v="2024-07-19T00:00:00"/>
    <x v="1"/>
    <n v="5"/>
    <x v="0"/>
    <s v="No"/>
    <x v="1"/>
    <s v="No"/>
    <n v="0"/>
    <n v="2"/>
    <n v="3"/>
  </r>
  <r>
    <n v="3376"/>
    <x v="144"/>
    <x v="0"/>
    <d v="2024-07-20T00:00:00"/>
    <x v="0"/>
    <n v="15"/>
    <x v="1"/>
    <s v="Yes"/>
    <x v="0"/>
    <s v="Yes"/>
    <n v="20"/>
    <n v="5"/>
    <n v="60"/>
  </r>
  <r>
    <n v="3377"/>
    <x v="145"/>
    <x v="2"/>
    <d v="2024-07-21T00:00:00"/>
    <x v="1"/>
    <n v="10"/>
    <x v="0"/>
    <s v="No"/>
    <x v="1"/>
    <s v="Yes"/>
    <n v="20"/>
    <n v="10"/>
    <n v="20"/>
  </r>
  <r>
    <n v="3378"/>
    <x v="146"/>
    <x v="1"/>
    <d v="2024-07-22T00:00:00"/>
    <x v="0"/>
    <n v="5"/>
    <x v="2"/>
    <s v="No"/>
    <x v="1"/>
    <s v="No"/>
    <n v="0"/>
    <n v="0"/>
    <n v="5"/>
  </r>
  <r>
    <n v="3379"/>
    <x v="147"/>
    <x v="0"/>
    <d v="2024-07-23T00:00:00"/>
    <x v="1"/>
    <n v="15"/>
    <x v="0"/>
    <s v="Yes"/>
    <x v="0"/>
    <s v="Yes"/>
    <n v="20"/>
    <n v="3"/>
    <n v="62"/>
  </r>
  <r>
    <n v="3380"/>
    <x v="148"/>
    <x v="2"/>
    <d v="2024-07-24T00:00:00"/>
    <x v="0"/>
    <n v="10"/>
    <x v="1"/>
    <s v="No"/>
    <x v="1"/>
    <s v="Yes"/>
    <n v="20"/>
    <n v="15"/>
    <n v="15"/>
  </r>
  <r>
    <n v="3381"/>
    <x v="149"/>
    <x v="1"/>
    <d v="2024-07-25T00:00:00"/>
    <x v="1"/>
    <n v="5"/>
    <x v="0"/>
    <s v="No"/>
    <x v="1"/>
    <s v="No"/>
    <n v="0"/>
    <n v="1"/>
    <n v="4"/>
  </r>
  <r>
    <n v="3382"/>
    <x v="150"/>
    <x v="0"/>
    <d v="2024-07-26T00:00:00"/>
    <x v="0"/>
    <n v="15"/>
    <x v="2"/>
    <s v="Yes"/>
    <x v="0"/>
    <s v="Yes"/>
    <n v="20"/>
    <n v="7"/>
    <n v="58"/>
  </r>
  <r>
    <n v="3383"/>
    <x v="151"/>
    <x v="2"/>
    <d v="2024-07-27T00:00:00"/>
    <x v="1"/>
    <n v="10"/>
    <x v="0"/>
    <s v="No"/>
    <x v="1"/>
    <s v="Yes"/>
    <n v="20"/>
    <n v="10"/>
    <n v="20"/>
  </r>
  <r>
    <n v="3384"/>
    <x v="152"/>
    <x v="1"/>
    <d v="2024-07-28T00:00:00"/>
    <x v="0"/>
    <n v="5"/>
    <x v="1"/>
    <s v="No"/>
    <x v="1"/>
    <s v="No"/>
    <n v="0"/>
    <n v="0"/>
    <n v="5"/>
  </r>
  <r>
    <n v="3385"/>
    <x v="153"/>
    <x v="0"/>
    <d v="2024-07-29T00:00:00"/>
    <x v="1"/>
    <n v="15"/>
    <x v="0"/>
    <s v="Yes"/>
    <x v="0"/>
    <s v="Yes"/>
    <n v="20"/>
    <n v="20"/>
    <n v="45"/>
  </r>
  <r>
    <n v="3386"/>
    <x v="154"/>
    <x v="2"/>
    <d v="2024-07-30T00:00:00"/>
    <x v="0"/>
    <n v="10"/>
    <x v="2"/>
    <s v="No"/>
    <x v="1"/>
    <s v="Yes"/>
    <n v="20"/>
    <n v="15"/>
    <n v="15"/>
  </r>
  <r>
    <n v="3387"/>
    <x v="155"/>
    <x v="1"/>
    <d v="2024-07-31T00:00:00"/>
    <x v="1"/>
    <n v="5"/>
    <x v="0"/>
    <s v="No"/>
    <x v="1"/>
    <s v="No"/>
    <n v="0"/>
    <n v="1"/>
    <n v="4"/>
  </r>
  <r>
    <n v="3388"/>
    <x v="156"/>
    <x v="0"/>
    <d v="2024-08-01T00:00:00"/>
    <x v="0"/>
    <n v="15"/>
    <x v="1"/>
    <s v="Yes"/>
    <x v="0"/>
    <s v="Yes"/>
    <n v="20"/>
    <n v="3"/>
    <n v="62"/>
  </r>
  <r>
    <n v="3389"/>
    <x v="157"/>
    <x v="2"/>
    <d v="2024-08-02T00:00:00"/>
    <x v="1"/>
    <n v="10"/>
    <x v="0"/>
    <s v="No"/>
    <x v="1"/>
    <s v="Yes"/>
    <n v="20"/>
    <n v="10"/>
    <n v="20"/>
  </r>
  <r>
    <n v="3390"/>
    <x v="158"/>
    <x v="1"/>
    <d v="2024-08-03T00:00:00"/>
    <x v="0"/>
    <n v="5"/>
    <x v="2"/>
    <s v="No"/>
    <x v="1"/>
    <s v="No"/>
    <n v="0"/>
    <n v="0"/>
    <n v="5"/>
  </r>
  <r>
    <n v="3391"/>
    <x v="58"/>
    <x v="0"/>
    <d v="2024-08-04T00:00:00"/>
    <x v="1"/>
    <n v="15"/>
    <x v="0"/>
    <s v="Yes"/>
    <x v="0"/>
    <s v="Yes"/>
    <n v="20"/>
    <n v="15"/>
    <n v="50"/>
  </r>
  <r>
    <n v="3392"/>
    <x v="159"/>
    <x v="2"/>
    <d v="2024-08-05T00:00:00"/>
    <x v="0"/>
    <n v="10"/>
    <x v="1"/>
    <s v="No"/>
    <x v="1"/>
    <s v="Yes"/>
    <n v="20"/>
    <n v="15"/>
    <n v="15"/>
  </r>
  <r>
    <n v="3393"/>
    <x v="160"/>
    <x v="1"/>
    <d v="2024-08-06T00:00:00"/>
    <x v="1"/>
    <n v="5"/>
    <x v="0"/>
    <s v="No"/>
    <x v="1"/>
    <s v="No"/>
    <n v="0"/>
    <n v="1"/>
    <n v="4"/>
  </r>
  <r>
    <n v="3394"/>
    <x v="161"/>
    <x v="0"/>
    <d v="2024-08-07T00:00:00"/>
    <x v="0"/>
    <n v="15"/>
    <x v="2"/>
    <s v="Yes"/>
    <x v="0"/>
    <s v="Yes"/>
    <n v="20"/>
    <n v="7"/>
    <n v="58"/>
  </r>
  <r>
    <n v="3395"/>
    <x v="162"/>
    <x v="2"/>
    <d v="2024-08-08T00:00:00"/>
    <x v="1"/>
    <n v="10"/>
    <x v="0"/>
    <s v="No"/>
    <x v="1"/>
    <s v="Yes"/>
    <n v="20"/>
    <n v="10"/>
    <n v="20"/>
  </r>
  <r>
    <n v="3396"/>
    <x v="163"/>
    <x v="1"/>
    <d v="2024-08-09T00:00:00"/>
    <x v="0"/>
    <n v="5"/>
    <x v="1"/>
    <s v="No"/>
    <x v="1"/>
    <s v="No"/>
    <n v="0"/>
    <n v="0"/>
    <n v="5"/>
  </r>
  <r>
    <n v="3397"/>
    <x v="90"/>
    <x v="0"/>
    <d v="2024-08-10T00:00:00"/>
    <x v="1"/>
    <n v="15"/>
    <x v="0"/>
    <s v="Yes"/>
    <x v="0"/>
    <s v="Yes"/>
    <n v="20"/>
    <n v="20"/>
    <n v="45"/>
  </r>
  <r>
    <n v="3398"/>
    <x v="164"/>
    <x v="2"/>
    <d v="2024-08-11T00:00:00"/>
    <x v="0"/>
    <n v="10"/>
    <x v="2"/>
    <s v="No"/>
    <x v="1"/>
    <s v="Yes"/>
    <n v="20"/>
    <n v="15"/>
    <n v="15"/>
  </r>
  <r>
    <n v="3399"/>
    <x v="165"/>
    <x v="1"/>
    <d v="2024-08-12T00:00:00"/>
    <x v="1"/>
    <n v="5"/>
    <x v="0"/>
    <s v="No"/>
    <x v="1"/>
    <s v="No"/>
    <n v="0"/>
    <n v="1"/>
    <n v="4"/>
  </r>
  <r>
    <n v="3400"/>
    <x v="166"/>
    <x v="0"/>
    <d v="2024-08-13T00:00:00"/>
    <x v="0"/>
    <n v="15"/>
    <x v="1"/>
    <s v="Yes"/>
    <x v="0"/>
    <s v="Yes"/>
    <n v="20"/>
    <n v="5"/>
    <n v="60"/>
  </r>
  <r>
    <n v="3401"/>
    <x v="167"/>
    <x v="2"/>
    <d v="2024-08-14T00:00:00"/>
    <x v="1"/>
    <n v="10"/>
    <x v="0"/>
    <s v="No"/>
    <x v="1"/>
    <s v="Yes"/>
    <n v="20"/>
    <n v="10"/>
    <n v="20"/>
  </r>
  <r>
    <n v="3402"/>
    <x v="168"/>
    <x v="1"/>
    <d v="2024-08-15T00:00:00"/>
    <x v="0"/>
    <n v="5"/>
    <x v="2"/>
    <s v="No"/>
    <x v="1"/>
    <s v="No"/>
    <n v="0"/>
    <n v="0"/>
    <n v="5"/>
  </r>
  <r>
    <n v="3403"/>
    <x v="169"/>
    <x v="0"/>
    <d v="2024-08-16T00:00:00"/>
    <x v="1"/>
    <n v="15"/>
    <x v="0"/>
    <s v="Yes"/>
    <x v="0"/>
    <s v="Yes"/>
    <n v="20"/>
    <n v="3"/>
    <n v="62"/>
  </r>
  <r>
    <n v="3404"/>
    <x v="170"/>
    <x v="2"/>
    <d v="2024-08-17T00:00:00"/>
    <x v="0"/>
    <n v="10"/>
    <x v="1"/>
    <s v="No"/>
    <x v="1"/>
    <s v="Yes"/>
    <n v="20"/>
    <n v="15"/>
    <n v="15"/>
  </r>
  <r>
    <n v="3405"/>
    <x v="171"/>
    <x v="1"/>
    <d v="2024-08-18T00:00:00"/>
    <x v="1"/>
    <n v="5"/>
    <x v="0"/>
    <s v="No"/>
    <x v="1"/>
    <s v="No"/>
    <n v="0"/>
    <n v="1"/>
    <n v="4"/>
  </r>
  <r>
    <n v="3406"/>
    <x v="172"/>
    <x v="1"/>
    <d v="2024-08-19T00:00:00"/>
    <x v="0"/>
    <n v="5"/>
    <x v="0"/>
    <s v="No"/>
    <x v="1"/>
    <s v="No"/>
    <n v="0"/>
    <n v="0"/>
    <n v="5"/>
  </r>
  <r>
    <n v="3407"/>
    <x v="173"/>
    <x v="0"/>
    <d v="2024-08-20T00:00:00"/>
    <x v="1"/>
    <n v="15"/>
    <x v="2"/>
    <s v="Yes"/>
    <x v="0"/>
    <s v="Yes"/>
    <n v="20"/>
    <n v="7"/>
    <n v="58"/>
  </r>
  <r>
    <n v="3408"/>
    <x v="174"/>
    <x v="2"/>
    <d v="2024-08-21T00:00:00"/>
    <x v="0"/>
    <n v="10"/>
    <x v="1"/>
    <s v="No"/>
    <x v="1"/>
    <s v="Yes"/>
    <n v="20"/>
    <n v="10"/>
    <n v="20"/>
  </r>
  <r>
    <n v="3409"/>
    <x v="175"/>
    <x v="1"/>
    <d v="2024-08-22T00:00:00"/>
    <x v="1"/>
    <n v="5"/>
    <x v="2"/>
    <s v="No"/>
    <x v="1"/>
    <s v="No"/>
    <n v="0"/>
    <n v="1"/>
    <n v="4"/>
  </r>
  <r>
    <n v="3410"/>
    <x v="176"/>
    <x v="0"/>
    <d v="2024-08-23T00:00:00"/>
    <x v="0"/>
    <n v="15"/>
    <x v="0"/>
    <s v="Yes"/>
    <x v="0"/>
    <s v="Yes"/>
    <n v="20"/>
    <n v="15"/>
    <n v="50"/>
  </r>
  <r>
    <n v="3411"/>
    <x v="177"/>
    <x v="2"/>
    <d v="2024-08-24T00:00:00"/>
    <x v="1"/>
    <n v="10"/>
    <x v="0"/>
    <s v="No"/>
    <x v="1"/>
    <s v="Yes"/>
    <n v="20"/>
    <n v="5"/>
    <n v="25"/>
  </r>
  <r>
    <n v="3412"/>
    <x v="178"/>
    <x v="1"/>
    <d v="2024-08-25T00:00:00"/>
    <x v="0"/>
    <n v="5"/>
    <x v="1"/>
    <s v="No"/>
    <x v="1"/>
    <s v="No"/>
    <n v="0"/>
    <n v="0"/>
    <n v="5"/>
  </r>
  <r>
    <n v="3413"/>
    <x v="179"/>
    <x v="0"/>
    <d v="2024-08-26T00:00:00"/>
    <x v="1"/>
    <n v="15"/>
    <x v="2"/>
    <s v="Yes"/>
    <x v="0"/>
    <s v="Yes"/>
    <n v="20"/>
    <n v="20"/>
    <n v="45"/>
  </r>
  <r>
    <n v="3414"/>
    <x v="180"/>
    <x v="2"/>
    <d v="2024-08-27T00:00:00"/>
    <x v="0"/>
    <n v="10"/>
    <x v="2"/>
    <s v="No"/>
    <x v="1"/>
    <s v="Yes"/>
    <n v="20"/>
    <n v="12"/>
    <n v="18"/>
  </r>
  <r>
    <n v="3415"/>
    <x v="181"/>
    <x v="1"/>
    <d v="2024-08-28T00:00:00"/>
    <x v="1"/>
    <n v="5"/>
    <x v="0"/>
    <s v="No"/>
    <x v="1"/>
    <s v="No"/>
    <n v="0"/>
    <n v="2"/>
    <n v="3"/>
  </r>
  <r>
    <n v="3416"/>
    <x v="182"/>
    <x v="0"/>
    <d v="2024-08-29T00:00:00"/>
    <x v="0"/>
    <n v="15"/>
    <x v="1"/>
    <s v="Yes"/>
    <x v="0"/>
    <s v="Yes"/>
    <n v="20"/>
    <n v="5"/>
    <n v="60"/>
  </r>
  <r>
    <n v="3417"/>
    <x v="183"/>
    <x v="2"/>
    <d v="2024-08-30T00:00:00"/>
    <x v="1"/>
    <n v="10"/>
    <x v="0"/>
    <s v="No"/>
    <x v="1"/>
    <s v="Yes"/>
    <n v="20"/>
    <n v="10"/>
    <n v="20"/>
  </r>
  <r>
    <n v="3418"/>
    <x v="184"/>
    <x v="1"/>
    <d v="2024-08-31T00:00:00"/>
    <x v="0"/>
    <n v="5"/>
    <x v="2"/>
    <s v="No"/>
    <x v="1"/>
    <s v="No"/>
    <n v="0"/>
    <n v="0"/>
    <n v="5"/>
  </r>
  <r>
    <n v="3419"/>
    <x v="185"/>
    <x v="0"/>
    <d v="2024-09-01T00:00:00"/>
    <x v="1"/>
    <n v="15"/>
    <x v="0"/>
    <s v="Yes"/>
    <x v="0"/>
    <s v="Yes"/>
    <n v="20"/>
    <n v="3"/>
    <n v="62"/>
  </r>
  <r>
    <n v="3420"/>
    <x v="186"/>
    <x v="2"/>
    <d v="2024-09-02T00:00:00"/>
    <x v="0"/>
    <n v="10"/>
    <x v="1"/>
    <s v="No"/>
    <x v="1"/>
    <s v="Yes"/>
    <n v="20"/>
    <n v="15"/>
    <n v="15"/>
  </r>
  <r>
    <n v="3421"/>
    <x v="15"/>
    <x v="1"/>
    <d v="2024-09-03T00:00:00"/>
    <x v="1"/>
    <n v="5"/>
    <x v="0"/>
    <s v="No"/>
    <x v="1"/>
    <s v="No"/>
    <n v="0"/>
    <n v="1"/>
    <n v="4"/>
  </r>
  <r>
    <n v="3422"/>
    <x v="187"/>
    <x v="0"/>
    <d v="2024-09-04T00:00:00"/>
    <x v="0"/>
    <n v="15"/>
    <x v="2"/>
    <s v="Yes"/>
    <x v="0"/>
    <s v="Yes"/>
    <n v="20"/>
    <n v="7"/>
    <n v="58"/>
  </r>
  <r>
    <n v="3423"/>
    <x v="188"/>
    <x v="2"/>
    <d v="2024-09-05T00:00:00"/>
    <x v="1"/>
    <n v="10"/>
    <x v="0"/>
    <s v="No"/>
    <x v="1"/>
    <s v="Yes"/>
    <n v="20"/>
    <n v="10"/>
    <n v="20"/>
  </r>
  <r>
    <n v="3424"/>
    <x v="14"/>
    <x v="1"/>
    <d v="2024-09-06T00:00:00"/>
    <x v="0"/>
    <n v="5"/>
    <x v="1"/>
    <s v="No"/>
    <x v="1"/>
    <s v="No"/>
    <n v="0"/>
    <n v="0"/>
    <n v="5"/>
  </r>
  <r>
    <n v="3425"/>
    <x v="189"/>
    <x v="0"/>
    <d v="2024-09-07T00:00:00"/>
    <x v="1"/>
    <n v="15"/>
    <x v="0"/>
    <s v="Yes"/>
    <x v="0"/>
    <s v="Yes"/>
    <n v="20"/>
    <n v="20"/>
    <n v="45"/>
  </r>
  <r>
    <n v="3426"/>
    <x v="167"/>
    <x v="2"/>
    <d v="2024-09-08T00:00:00"/>
    <x v="0"/>
    <n v="10"/>
    <x v="2"/>
    <s v="No"/>
    <x v="1"/>
    <s v="Yes"/>
    <n v="20"/>
    <n v="15"/>
    <n v="15"/>
  </r>
  <r>
    <n v="3427"/>
    <x v="190"/>
    <x v="1"/>
    <d v="2024-09-09T00:00:00"/>
    <x v="1"/>
    <n v="5"/>
    <x v="0"/>
    <s v="No"/>
    <x v="1"/>
    <s v="No"/>
    <n v="0"/>
    <n v="1"/>
    <n v="4"/>
  </r>
  <r>
    <n v="3428"/>
    <x v="191"/>
    <x v="0"/>
    <d v="2024-09-10T00:00:00"/>
    <x v="0"/>
    <n v="15"/>
    <x v="1"/>
    <s v="Yes"/>
    <x v="0"/>
    <s v="Yes"/>
    <n v="20"/>
    <n v="3"/>
    <n v="62"/>
  </r>
  <r>
    <n v="3429"/>
    <x v="192"/>
    <x v="2"/>
    <d v="2024-09-11T00:00:00"/>
    <x v="1"/>
    <n v="10"/>
    <x v="0"/>
    <s v="No"/>
    <x v="1"/>
    <s v="Yes"/>
    <n v="20"/>
    <n v="10"/>
    <n v="20"/>
  </r>
  <r>
    <n v="3430"/>
    <x v="193"/>
    <x v="1"/>
    <d v="2024-09-12T00:00:00"/>
    <x v="0"/>
    <n v="5"/>
    <x v="2"/>
    <s v="No"/>
    <x v="1"/>
    <s v="No"/>
    <n v="0"/>
    <n v="0"/>
    <n v="5"/>
  </r>
  <r>
    <n v="3431"/>
    <x v="194"/>
    <x v="0"/>
    <d v="2024-09-13T00:00:00"/>
    <x v="1"/>
    <n v="15"/>
    <x v="0"/>
    <s v="Yes"/>
    <x v="0"/>
    <s v="Yes"/>
    <n v="20"/>
    <n v="15"/>
    <n v="50"/>
  </r>
  <r>
    <n v="3432"/>
    <x v="195"/>
    <x v="2"/>
    <d v="2024-09-14T00:00:00"/>
    <x v="0"/>
    <n v="10"/>
    <x v="1"/>
    <s v="No"/>
    <x v="1"/>
    <s v="Yes"/>
    <n v="20"/>
    <n v="15"/>
    <n v="15"/>
  </r>
  <r>
    <n v="3433"/>
    <x v="196"/>
    <x v="1"/>
    <d v="2024-09-15T00:00:00"/>
    <x v="1"/>
    <n v="5"/>
    <x v="0"/>
    <s v="No"/>
    <x v="1"/>
    <s v="No"/>
    <n v="0"/>
    <n v="1"/>
    <n v="4"/>
  </r>
  <r>
    <n v="3434"/>
    <x v="197"/>
    <x v="0"/>
    <d v="2024-09-16T00:00:00"/>
    <x v="0"/>
    <n v="15"/>
    <x v="2"/>
    <s v="Yes"/>
    <x v="0"/>
    <s v="Yes"/>
    <n v="20"/>
    <n v="7"/>
    <n v="58"/>
  </r>
  <r>
    <n v="3435"/>
    <x v="198"/>
    <x v="2"/>
    <d v="2024-09-17T00:00:00"/>
    <x v="1"/>
    <n v="10"/>
    <x v="0"/>
    <s v="No"/>
    <x v="1"/>
    <s v="Yes"/>
    <n v="20"/>
    <n v="10"/>
    <n v="20"/>
  </r>
  <r>
    <n v="3436"/>
    <x v="199"/>
    <x v="1"/>
    <d v="2024-09-18T00:00:00"/>
    <x v="0"/>
    <n v="5"/>
    <x v="0"/>
    <s v="No"/>
    <x v="1"/>
    <s v="No"/>
    <n v="0"/>
    <n v="0"/>
    <n v="5"/>
  </r>
  <r>
    <n v="3437"/>
    <x v="200"/>
    <x v="0"/>
    <d v="2024-09-19T00:00:00"/>
    <x v="1"/>
    <n v="15"/>
    <x v="2"/>
    <s v="Yes"/>
    <x v="0"/>
    <s v="Yes"/>
    <n v="20"/>
    <n v="7"/>
    <n v="58"/>
  </r>
  <r>
    <n v="3438"/>
    <x v="201"/>
    <x v="2"/>
    <d v="2024-09-20T00:00:00"/>
    <x v="0"/>
    <n v="10"/>
    <x v="1"/>
    <s v="No"/>
    <x v="1"/>
    <s v="Yes"/>
    <n v="20"/>
    <n v="10"/>
    <n v="20"/>
  </r>
  <r>
    <n v="3439"/>
    <x v="202"/>
    <x v="1"/>
    <d v="2024-09-21T00:00:00"/>
    <x v="1"/>
    <n v="5"/>
    <x v="2"/>
    <s v="No"/>
    <x v="1"/>
    <s v="No"/>
    <n v="0"/>
    <n v="1"/>
    <n v="4"/>
  </r>
  <r>
    <n v="3440"/>
    <x v="203"/>
    <x v="0"/>
    <d v="2024-09-22T00:00:00"/>
    <x v="0"/>
    <n v="15"/>
    <x v="0"/>
    <s v="Yes"/>
    <x v="0"/>
    <s v="Yes"/>
    <n v="20"/>
    <n v="15"/>
    <n v="50"/>
  </r>
  <r>
    <n v="3441"/>
    <x v="204"/>
    <x v="2"/>
    <d v="2024-09-23T00:00:00"/>
    <x v="1"/>
    <n v="10"/>
    <x v="0"/>
    <s v="No"/>
    <x v="1"/>
    <s v="Yes"/>
    <n v="20"/>
    <n v="5"/>
    <n v="25"/>
  </r>
  <r>
    <n v="3442"/>
    <x v="205"/>
    <x v="1"/>
    <d v="2024-09-24T00:00:00"/>
    <x v="0"/>
    <n v="5"/>
    <x v="1"/>
    <s v="No"/>
    <x v="1"/>
    <s v="No"/>
    <n v="0"/>
    <n v="0"/>
    <n v="5"/>
  </r>
  <r>
    <n v="3443"/>
    <x v="206"/>
    <x v="0"/>
    <d v="2024-09-25T00:00:00"/>
    <x v="1"/>
    <n v="15"/>
    <x v="2"/>
    <s v="Yes"/>
    <x v="0"/>
    <s v="Yes"/>
    <n v="20"/>
    <n v="20"/>
    <n v="45"/>
  </r>
  <r>
    <n v="3444"/>
    <x v="207"/>
    <x v="2"/>
    <d v="2024-09-26T00:00:00"/>
    <x v="0"/>
    <n v="10"/>
    <x v="2"/>
    <s v="No"/>
    <x v="1"/>
    <s v="Yes"/>
    <n v="20"/>
    <n v="12"/>
    <n v="18"/>
  </r>
  <r>
    <n v="3445"/>
    <x v="37"/>
    <x v="1"/>
    <d v="2024-09-27T00:00:00"/>
    <x v="1"/>
    <n v="5"/>
    <x v="0"/>
    <s v="No"/>
    <x v="1"/>
    <s v="No"/>
    <n v="0"/>
    <n v="2"/>
    <n v="3"/>
  </r>
  <r>
    <n v="3446"/>
    <x v="208"/>
    <x v="0"/>
    <d v="2024-09-28T00:00:00"/>
    <x v="0"/>
    <n v="15"/>
    <x v="1"/>
    <s v="Yes"/>
    <x v="0"/>
    <s v="Yes"/>
    <n v="20"/>
    <n v="5"/>
    <n v="60"/>
  </r>
  <r>
    <n v="3447"/>
    <x v="209"/>
    <x v="2"/>
    <d v="2024-09-29T00:00:00"/>
    <x v="1"/>
    <n v="10"/>
    <x v="0"/>
    <s v="No"/>
    <x v="1"/>
    <s v="Yes"/>
    <n v="20"/>
    <n v="10"/>
    <n v="20"/>
  </r>
  <r>
    <n v="3448"/>
    <x v="210"/>
    <x v="1"/>
    <d v="2024-09-30T00:00:00"/>
    <x v="0"/>
    <n v="5"/>
    <x v="2"/>
    <s v="No"/>
    <x v="1"/>
    <s v="No"/>
    <n v="0"/>
    <n v="0"/>
    <n v="5"/>
  </r>
  <r>
    <n v="3449"/>
    <x v="211"/>
    <x v="0"/>
    <d v="2024-10-01T00:00:00"/>
    <x v="1"/>
    <n v="15"/>
    <x v="0"/>
    <s v="Yes"/>
    <x v="0"/>
    <s v="Yes"/>
    <n v="20"/>
    <n v="3"/>
    <n v="62"/>
  </r>
  <r>
    <n v="3450"/>
    <x v="212"/>
    <x v="2"/>
    <d v="2024-10-02T00:00:00"/>
    <x v="0"/>
    <n v="10"/>
    <x v="1"/>
    <s v="No"/>
    <x v="1"/>
    <s v="Yes"/>
    <n v="20"/>
    <n v="15"/>
    <n v="15"/>
  </r>
  <r>
    <n v="3451"/>
    <x v="213"/>
    <x v="1"/>
    <d v="2024-10-03T00:00:00"/>
    <x v="1"/>
    <n v="5"/>
    <x v="0"/>
    <s v="No"/>
    <x v="1"/>
    <s v="No"/>
    <n v="0"/>
    <n v="1"/>
    <n v="4"/>
  </r>
  <r>
    <n v="3452"/>
    <x v="191"/>
    <x v="0"/>
    <d v="2024-10-04T00:00:00"/>
    <x v="0"/>
    <n v="15"/>
    <x v="2"/>
    <s v="Yes"/>
    <x v="0"/>
    <s v="Yes"/>
    <n v="20"/>
    <n v="7"/>
    <n v="58"/>
  </r>
  <r>
    <n v="3453"/>
    <x v="45"/>
    <x v="2"/>
    <d v="2024-10-05T00:00:00"/>
    <x v="1"/>
    <n v="10"/>
    <x v="0"/>
    <s v="No"/>
    <x v="1"/>
    <s v="Yes"/>
    <n v="20"/>
    <n v="10"/>
    <n v="20"/>
  </r>
  <r>
    <n v="3454"/>
    <x v="214"/>
    <x v="1"/>
    <d v="2024-10-06T00:00:00"/>
    <x v="0"/>
    <n v="5"/>
    <x v="1"/>
    <s v="No"/>
    <x v="1"/>
    <s v="No"/>
    <n v="0"/>
    <n v="0"/>
    <n v="5"/>
  </r>
  <r>
    <n v="3455"/>
    <x v="215"/>
    <x v="0"/>
    <d v="2024-10-07T00:00:00"/>
    <x v="1"/>
    <n v="15"/>
    <x v="0"/>
    <s v="Yes"/>
    <x v="0"/>
    <s v="Yes"/>
    <n v="20"/>
    <n v="20"/>
    <n v="45"/>
  </r>
  <r>
    <n v="3456"/>
    <x v="216"/>
    <x v="2"/>
    <d v="2024-10-08T00:00:00"/>
    <x v="0"/>
    <n v="10"/>
    <x v="2"/>
    <s v="No"/>
    <x v="1"/>
    <s v="Yes"/>
    <n v="20"/>
    <n v="15"/>
    <n v="15"/>
  </r>
  <r>
    <n v="3457"/>
    <x v="217"/>
    <x v="1"/>
    <d v="2024-10-09T00:00:00"/>
    <x v="1"/>
    <n v="5"/>
    <x v="0"/>
    <s v="No"/>
    <x v="1"/>
    <s v="No"/>
    <n v="0"/>
    <n v="1"/>
    <n v="4"/>
  </r>
  <r>
    <n v="3458"/>
    <x v="218"/>
    <x v="0"/>
    <d v="2024-10-10T00:00:00"/>
    <x v="0"/>
    <n v="15"/>
    <x v="1"/>
    <s v="Yes"/>
    <x v="0"/>
    <s v="Yes"/>
    <n v="20"/>
    <n v="3"/>
    <n v="62"/>
  </r>
  <r>
    <n v="3459"/>
    <x v="219"/>
    <x v="2"/>
    <d v="2024-10-11T00:00:00"/>
    <x v="1"/>
    <n v="10"/>
    <x v="0"/>
    <s v="No"/>
    <x v="1"/>
    <s v="Yes"/>
    <n v="20"/>
    <n v="10"/>
    <n v="20"/>
  </r>
  <r>
    <n v="3460"/>
    <x v="127"/>
    <x v="1"/>
    <d v="2024-10-12T00:00:00"/>
    <x v="0"/>
    <n v="5"/>
    <x v="2"/>
    <s v="No"/>
    <x v="1"/>
    <s v="No"/>
    <n v="0"/>
    <n v="0"/>
    <n v="5"/>
  </r>
  <r>
    <n v="3461"/>
    <x v="220"/>
    <x v="0"/>
    <d v="2024-10-13T00:00:00"/>
    <x v="1"/>
    <n v="15"/>
    <x v="0"/>
    <s v="Yes"/>
    <x v="0"/>
    <s v="Yes"/>
    <n v="20"/>
    <n v="15"/>
    <n v="50"/>
  </r>
  <r>
    <n v="3462"/>
    <x v="221"/>
    <x v="2"/>
    <d v="2024-10-14T00:00:00"/>
    <x v="0"/>
    <n v="10"/>
    <x v="1"/>
    <s v="No"/>
    <x v="1"/>
    <s v="Yes"/>
    <n v="20"/>
    <n v="15"/>
    <n v="15"/>
  </r>
  <r>
    <n v="3463"/>
    <x v="222"/>
    <x v="1"/>
    <d v="2024-10-15T00:00:00"/>
    <x v="1"/>
    <n v="5"/>
    <x v="0"/>
    <s v="No"/>
    <x v="1"/>
    <s v="No"/>
    <n v="0"/>
    <n v="1"/>
    <n v="4"/>
  </r>
  <r>
    <n v="3464"/>
    <x v="223"/>
    <x v="0"/>
    <d v="2024-10-16T00:00:00"/>
    <x v="0"/>
    <n v="15"/>
    <x v="2"/>
    <s v="Yes"/>
    <x v="0"/>
    <s v="Yes"/>
    <n v="20"/>
    <n v="7"/>
    <n v="58"/>
  </r>
  <r>
    <n v="3465"/>
    <x v="224"/>
    <x v="2"/>
    <d v="2024-10-17T00:00:00"/>
    <x v="1"/>
    <n v="10"/>
    <x v="0"/>
    <s v="No"/>
    <x v="1"/>
    <s v="Yes"/>
    <n v="20"/>
    <n v="10"/>
    <n v="20"/>
  </r>
  <r>
    <n v="3466"/>
    <x v="225"/>
    <x v="1"/>
    <d v="2024-10-18T00:00:00"/>
    <x v="0"/>
    <n v="5"/>
    <x v="1"/>
    <s v="No"/>
    <x v="1"/>
    <s v="No"/>
    <n v="0"/>
    <n v="0"/>
    <n v="5"/>
  </r>
  <r>
    <n v="3467"/>
    <x v="226"/>
    <x v="0"/>
    <d v="2024-10-19T00:00:00"/>
    <x v="1"/>
    <n v="15"/>
    <x v="0"/>
    <s v="Yes"/>
    <x v="0"/>
    <s v="Yes"/>
    <n v="20"/>
    <n v="15"/>
    <n v="50"/>
  </r>
  <r>
    <n v="3468"/>
    <x v="227"/>
    <x v="2"/>
    <d v="2024-10-20T00:00:00"/>
    <x v="0"/>
    <n v="10"/>
    <x v="2"/>
    <s v="No"/>
    <x v="1"/>
    <s v="Yes"/>
    <n v="20"/>
    <n v="12"/>
    <n v="18"/>
  </r>
  <r>
    <n v="3469"/>
    <x v="228"/>
    <x v="1"/>
    <d v="2024-10-21T00:00:00"/>
    <x v="1"/>
    <n v="5"/>
    <x v="0"/>
    <s v="No"/>
    <x v="1"/>
    <s v="No"/>
    <n v="0"/>
    <n v="2"/>
    <n v="3"/>
  </r>
  <r>
    <n v="3470"/>
    <x v="229"/>
    <x v="0"/>
    <d v="2024-10-22T00:00:00"/>
    <x v="0"/>
    <n v="15"/>
    <x v="1"/>
    <s v="Yes"/>
    <x v="0"/>
    <s v="Yes"/>
    <n v="20"/>
    <n v="5"/>
    <n v="60"/>
  </r>
  <r>
    <n v="3471"/>
    <x v="230"/>
    <x v="2"/>
    <d v="2024-10-23T00:00:00"/>
    <x v="1"/>
    <n v="10"/>
    <x v="0"/>
    <s v="No"/>
    <x v="1"/>
    <s v="Yes"/>
    <n v="20"/>
    <n v="10"/>
    <n v="20"/>
  </r>
  <r>
    <n v="3472"/>
    <x v="231"/>
    <x v="1"/>
    <d v="2024-10-24T00:00:00"/>
    <x v="0"/>
    <n v="5"/>
    <x v="2"/>
    <s v="No"/>
    <x v="1"/>
    <s v="No"/>
    <n v="0"/>
    <n v="0"/>
    <n v="5"/>
  </r>
  <r>
    <n v="3473"/>
    <x v="140"/>
    <x v="0"/>
    <d v="2024-10-25T00:00:00"/>
    <x v="1"/>
    <n v="15"/>
    <x v="0"/>
    <s v="Yes"/>
    <x v="0"/>
    <s v="Yes"/>
    <n v="20"/>
    <n v="3"/>
    <n v="62"/>
  </r>
  <r>
    <n v="3474"/>
    <x v="232"/>
    <x v="2"/>
    <d v="2024-10-26T00:00:00"/>
    <x v="0"/>
    <n v="10"/>
    <x v="1"/>
    <s v="No"/>
    <x v="1"/>
    <s v="Yes"/>
    <n v="20"/>
    <n v="15"/>
    <n v="15"/>
  </r>
  <r>
    <n v="3475"/>
    <x v="233"/>
    <x v="1"/>
    <d v="2024-10-27T00:00:00"/>
    <x v="1"/>
    <n v="5"/>
    <x v="0"/>
    <s v="No"/>
    <x v="1"/>
    <s v="No"/>
    <n v="0"/>
    <n v="1"/>
    <n v="4"/>
  </r>
  <r>
    <n v="3476"/>
    <x v="234"/>
    <x v="0"/>
    <d v="2024-10-28T00:00:00"/>
    <x v="0"/>
    <n v="15"/>
    <x v="2"/>
    <s v="Yes"/>
    <x v="0"/>
    <s v="Yes"/>
    <n v="20"/>
    <n v="7"/>
    <n v="58"/>
  </r>
  <r>
    <n v="3477"/>
    <x v="235"/>
    <x v="2"/>
    <d v="2024-10-29T00:00:00"/>
    <x v="1"/>
    <n v="10"/>
    <x v="0"/>
    <s v="No"/>
    <x v="1"/>
    <s v="Yes"/>
    <n v="20"/>
    <n v="10"/>
    <n v="20"/>
  </r>
  <r>
    <n v="3478"/>
    <x v="236"/>
    <x v="1"/>
    <d v="2024-10-30T00:00:00"/>
    <x v="0"/>
    <n v="5"/>
    <x v="1"/>
    <s v="No"/>
    <x v="1"/>
    <s v="No"/>
    <n v="0"/>
    <n v="0"/>
    <n v="5"/>
  </r>
  <r>
    <n v="3479"/>
    <x v="237"/>
    <x v="0"/>
    <d v="2024-10-31T00:00:00"/>
    <x v="1"/>
    <n v="15"/>
    <x v="0"/>
    <s v="Yes"/>
    <x v="0"/>
    <s v="Yes"/>
    <n v="20"/>
    <n v="20"/>
    <n v="45"/>
  </r>
  <r>
    <n v="3480"/>
    <x v="238"/>
    <x v="2"/>
    <d v="2024-11-01T00:00:00"/>
    <x v="0"/>
    <n v="10"/>
    <x v="2"/>
    <s v="No"/>
    <x v="1"/>
    <s v="Yes"/>
    <n v="20"/>
    <n v="15"/>
    <n v="15"/>
  </r>
  <r>
    <n v="3481"/>
    <x v="239"/>
    <x v="1"/>
    <d v="2024-11-02T00:00:00"/>
    <x v="1"/>
    <n v="5"/>
    <x v="0"/>
    <s v="No"/>
    <x v="1"/>
    <s v="No"/>
    <n v="0"/>
    <n v="1"/>
    <n v="4"/>
  </r>
  <r>
    <n v="3482"/>
    <x v="240"/>
    <x v="0"/>
    <d v="2024-11-03T00:00:00"/>
    <x v="0"/>
    <n v="15"/>
    <x v="1"/>
    <s v="Yes"/>
    <x v="0"/>
    <s v="Yes"/>
    <n v="20"/>
    <n v="3"/>
    <n v="62"/>
  </r>
  <r>
    <n v="3483"/>
    <x v="241"/>
    <x v="2"/>
    <d v="2024-11-04T00:00:00"/>
    <x v="1"/>
    <n v="10"/>
    <x v="0"/>
    <s v="No"/>
    <x v="1"/>
    <s v="Yes"/>
    <n v="20"/>
    <n v="10"/>
    <n v="20"/>
  </r>
  <r>
    <n v="3484"/>
    <x v="242"/>
    <x v="1"/>
    <d v="2024-11-05T00:00:00"/>
    <x v="0"/>
    <n v="5"/>
    <x v="2"/>
    <s v="No"/>
    <x v="1"/>
    <s v="No"/>
    <n v="0"/>
    <n v="0"/>
    <n v="5"/>
  </r>
  <r>
    <n v="3485"/>
    <x v="243"/>
    <x v="0"/>
    <d v="2024-11-06T00:00:00"/>
    <x v="1"/>
    <n v="15"/>
    <x v="0"/>
    <s v="Yes"/>
    <x v="0"/>
    <s v="Yes"/>
    <n v="20"/>
    <n v="15"/>
    <n v="50"/>
  </r>
  <r>
    <n v="3486"/>
    <x v="244"/>
    <x v="1"/>
    <d v="2024-11-07T00:00:00"/>
    <x v="0"/>
    <n v="5"/>
    <x v="0"/>
    <s v="No"/>
    <x v="1"/>
    <s v="No"/>
    <n v="0"/>
    <n v="0"/>
    <n v="5"/>
  </r>
  <r>
    <n v="3487"/>
    <x v="245"/>
    <x v="0"/>
    <d v="2024-11-08T00:00:00"/>
    <x v="1"/>
    <n v="15"/>
    <x v="2"/>
    <s v="Yes"/>
    <x v="0"/>
    <s v="Yes"/>
    <n v="20"/>
    <n v="7"/>
    <n v="58"/>
  </r>
  <r>
    <n v="3488"/>
    <x v="246"/>
    <x v="2"/>
    <d v="2024-11-09T00:00:00"/>
    <x v="0"/>
    <n v="10"/>
    <x v="1"/>
    <s v="No"/>
    <x v="1"/>
    <s v="Yes"/>
    <n v="20"/>
    <n v="10"/>
    <n v="20"/>
  </r>
  <r>
    <n v="3489"/>
    <x v="247"/>
    <x v="1"/>
    <d v="2024-11-10T00:00:00"/>
    <x v="1"/>
    <n v="5"/>
    <x v="2"/>
    <s v="No"/>
    <x v="1"/>
    <s v="No"/>
    <n v="0"/>
    <n v="1"/>
    <n v="4"/>
  </r>
  <r>
    <n v="3490"/>
    <x v="248"/>
    <x v="0"/>
    <d v="2024-11-11T00:00:00"/>
    <x v="0"/>
    <n v="15"/>
    <x v="0"/>
    <s v="Yes"/>
    <x v="0"/>
    <s v="Yes"/>
    <n v="20"/>
    <n v="15"/>
    <n v="50"/>
  </r>
  <r>
    <n v="3491"/>
    <x v="249"/>
    <x v="2"/>
    <d v="2024-11-12T00:00:00"/>
    <x v="1"/>
    <n v="10"/>
    <x v="0"/>
    <s v="No"/>
    <x v="1"/>
    <s v="Yes"/>
    <n v="20"/>
    <n v="5"/>
    <n v="25"/>
  </r>
  <r>
    <n v="3492"/>
    <x v="250"/>
    <x v="1"/>
    <d v="2024-11-13T00:00:00"/>
    <x v="0"/>
    <n v="5"/>
    <x v="1"/>
    <s v="No"/>
    <x v="1"/>
    <s v="No"/>
    <n v="0"/>
    <n v="0"/>
    <n v="5"/>
  </r>
  <r>
    <n v="3493"/>
    <x v="251"/>
    <x v="0"/>
    <d v="2024-11-14T00:00:00"/>
    <x v="1"/>
    <n v="15"/>
    <x v="2"/>
    <s v="Yes"/>
    <x v="0"/>
    <s v="Yes"/>
    <n v="20"/>
    <n v="20"/>
    <n v="45"/>
  </r>
  <r>
    <n v="3494"/>
    <x v="252"/>
    <x v="2"/>
    <d v="2024-11-15T00:00:00"/>
    <x v="0"/>
    <n v="10"/>
    <x v="2"/>
    <s v="No"/>
    <x v="1"/>
    <s v="Yes"/>
    <n v="20"/>
    <n v="12"/>
    <n v="18"/>
  </r>
  <r>
    <n v="3495"/>
    <x v="253"/>
    <x v="1"/>
    <d v="2024-11-16T00:00:00"/>
    <x v="1"/>
    <n v="5"/>
    <x v="0"/>
    <s v="No"/>
    <x v="1"/>
    <s v="No"/>
    <n v="0"/>
    <n v="2"/>
    <n v="3"/>
  </r>
  <r>
    <n v="3496"/>
    <x v="254"/>
    <x v="0"/>
    <d v="2024-11-17T00:00:00"/>
    <x v="0"/>
    <n v="15"/>
    <x v="1"/>
    <s v="Yes"/>
    <x v="0"/>
    <s v="Yes"/>
    <n v="20"/>
    <n v="5"/>
    <n v="60"/>
  </r>
  <r>
    <n v="3497"/>
    <x v="255"/>
    <x v="2"/>
    <d v="2024-11-18T00:00:00"/>
    <x v="1"/>
    <n v="10"/>
    <x v="0"/>
    <s v="No"/>
    <x v="1"/>
    <s v="Yes"/>
    <n v="20"/>
    <n v="10"/>
    <n v="20"/>
  </r>
  <r>
    <n v="3498"/>
    <x v="256"/>
    <x v="1"/>
    <d v="2024-11-19T00:00:00"/>
    <x v="0"/>
    <n v="5"/>
    <x v="2"/>
    <s v="No"/>
    <x v="1"/>
    <s v="No"/>
    <n v="0"/>
    <n v="0"/>
    <n v="5"/>
  </r>
  <r>
    <n v="3499"/>
    <x v="257"/>
    <x v="0"/>
    <d v="2024-11-20T00:00:00"/>
    <x v="1"/>
    <n v="15"/>
    <x v="0"/>
    <s v="Yes"/>
    <x v="0"/>
    <s v="Yes"/>
    <n v="20"/>
    <n v="3"/>
    <n v="62"/>
  </r>
  <r>
    <n v="3500"/>
    <x v="258"/>
    <x v="2"/>
    <d v="2024-11-21T00:00:00"/>
    <x v="0"/>
    <n v="10"/>
    <x v="1"/>
    <s v="No"/>
    <x v="1"/>
    <s v="Yes"/>
    <n v="20"/>
    <n v="15"/>
    <n v="15"/>
  </r>
  <r>
    <n v="3501"/>
    <x v="259"/>
    <x v="1"/>
    <d v="2024-11-22T00:00:00"/>
    <x v="1"/>
    <n v="5"/>
    <x v="0"/>
    <s v="No"/>
    <x v="1"/>
    <s v="No"/>
    <n v="0"/>
    <n v="1"/>
    <n v="4"/>
  </r>
  <r>
    <n v="3502"/>
    <x v="260"/>
    <x v="0"/>
    <d v="2024-11-23T00:00:00"/>
    <x v="0"/>
    <n v="15"/>
    <x v="2"/>
    <s v="Yes"/>
    <x v="0"/>
    <s v="Yes"/>
    <n v="20"/>
    <n v="7"/>
    <n v="58"/>
  </r>
  <r>
    <n v="3503"/>
    <x v="119"/>
    <x v="2"/>
    <d v="2024-11-24T00:00:00"/>
    <x v="1"/>
    <n v="10"/>
    <x v="0"/>
    <s v="No"/>
    <x v="1"/>
    <s v="Yes"/>
    <n v="20"/>
    <n v="10"/>
    <n v="20"/>
  </r>
  <r>
    <n v="3504"/>
    <x v="261"/>
    <x v="1"/>
    <d v="2024-11-25T00:00:00"/>
    <x v="0"/>
    <n v="5"/>
    <x v="1"/>
    <s v="No"/>
    <x v="1"/>
    <s v="No"/>
    <n v="0"/>
    <n v="0"/>
    <n v="5"/>
  </r>
  <r>
    <n v="3505"/>
    <x v="262"/>
    <x v="0"/>
    <d v="2024-11-26T00:00:00"/>
    <x v="1"/>
    <n v="15"/>
    <x v="0"/>
    <s v="Yes"/>
    <x v="0"/>
    <s v="Yes"/>
    <n v="20"/>
    <n v="20"/>
    <n v="45"/>
  </r>
  <r>
    <n v="3506"/>
    <x v="263"/>
    <x v="2"/>
    <d v="2024-11-27T00:00:00"/>
    <x v="0"/>
    <n v="10"/>
    <x v="2"/>
    <s v="No"/>
    <x v="1"/>
    <s v="Yes"/>
    <n v="20"/>
    <n v="15"/>
    <n v="15"/>
  </r>
  <r>
    <n v="3507"/>
    <x v="264"/>
    <x v="1"/>
    <d v="2024-11-28T00:00:00"/>
    <x v="1"/>
    <n v="5"/>
    <x v="0"/>
    <s v="No"/>
    <x v="1"/>
    <s v="No"/>
    <n v="0"/>
    <n v="1"/>
    <n v="4"/>
  </r>
  <r>
    <n v="3508"/>
    <x v="265"/>
    <x v="0"/>
    <d v="2024-11-29T00:00:00"/>
    <x v="0"/>
    <n v="15"/>
    <x v="1"/>
    <s v="Yes"/>
    <x v="0"/>
    <s v="Yes"/>
    <n v="20"/>
    <n v="3"/>
    <n v="62"/>
  </r>
  <r>
    <n v="3509"/>
    <x v="266"/>
    <x v="2"/>
    <d v="2024-11-30T00:00:00"/>
    <x v="1"/>
    <n v="10"/>
    <x v="0"/>
    <s v="No"/>
    <x v="1"/>
    <s v="Yes"/>
    <n v="20"/>
    <n v="10"/>
    <n v="20"/>
  </r>
  <r>
    <n v="3510"/>
    <x v="267"/>
    <x v="1"/>
    <d v="2024-12-01T00:00:00"/>
    <x v="0"/>
    <n v="5"/>
    <x v="2"/>
    <s v="No"/>
    <x v="1"/>
    <s v="No"/>
    <n v="0"/>
    <n v="0"/>
    <n v="5"/>
  </r>
  <r>
    <n v="3511"/>
    <x v="268"/>
    <x v="0"/>
    <d v="2024-12-02T00:00:00"/>
    <x v="1"/>
    <n v="15"/>
    <x v="0"/>
    <s v="Yes"/>
    <x v="0"/>
    <s v="Yes"/>
    <n v="20"/>
    <n v="15"/>
    <n v="50"/>
  </r>
  <r>
    <n v="3512"/>
    <x v="269"/>
    <x v="2"/>
    <d v="2024-12-03T00:00:00"/>
    <x v="0"/>
    <n v="10"/>
    <x v="1"/>
    <s v="No"/>
    <x v="1"/>
    <s v="Yes"/>
    <n v="20"/>
    <n v="15"/>
    <n v="15"/>
  </r>
  <r>
    <n v="3513"/>
    <x v="270"/>
    <x v="1"/>
    <d v="2024-12-04T00:00:00"/>
    <x v="1"/>
    <n v="5"/>
    <x v="0"/>
    <s v="No"/>
    <x v="1"/>
    <s v="No"/>
    <n v="0"/>
    <n v="1"/>
    <n v="4"/>
  </r>
  <r>
    <n v="3514"/>
    <x v="271"/>
    <x v="0"/>
    <d v="2024-12-05T00:00:00"/>
    <x v="0"/>
    <n v="15"/>
    <x v="2"/>
    <s v="Yes"/>
    <x v="0"/>
    <s v="Yes"/>
    <n v="20"/>
    <n v="7"/>
    <n v="58"/>
  </r>
  <r>
    <n v="3515"/>
    <x v="130"/>
    <x v="2"/>
    <d v="2024-12-06T00:00:00"/>
    <x v="1"/>
    <n v="10"/>
    <x v="0"/>
    <s v="No"/>
    <x v="1"/>
    <s v="Yes"/>
    <n v="20"/>
    <n v="10"/>
    <n v="20"/>
  </r>
  <r>
    <n v="3516"/>
    <x v="131"/>
    <x v="1"/>
    <d v="2024-12-07T00:00:00"/>
    <x v="0"/>
    <n v="5"/>
    <x v="1"/>
    <s v="No"/>
    <x v="1"/>
    <s v="No"/>
    <n v="0"/>
    <n v="0"/>
    <n v="5"/>
  </r>
  <r>
    <n v="3517"/>
    <x v="181"/>
    <x v="0"/>
    <d v="2024-12-08T00:00:00"/>
    <x v="1"/>
    <n v="15"/>
    <x v="0"/>
    <s v="Yes"/>
    <x v="0"/>
    <s v="Yes"/>
    <n v="20"/>
    <n v="20"/>
    <n v="45"/>
  </r>
  <r>
    <n v="3518"/>
    <x v="272"/>
    <x v="2"/>
    <d v="2024-12-09T00:00:00"/>
    <x v="0"/>
    <n v="10"/>
    <x v="2"/>
    <s v="No"/>
    <x v="1"/>
    <s v="Yes"/>
    <n v="20"/>
    <n v="12"/>
    <n v="18"/>
  </r>
  <r>
    <n v="3519"/>
    <x v="273"/>
    <x v="1"/>
    <d v="2024-12-10T00:00:00"/>
    <x v="1"/>
    <n v="5"/>
    <x v="0"/>
    <s v="No"/>
    <x v="1"/>
    <s v="No"/>
    <n v="0"/>
    <n v="2"/>
    <n v="3"/>
  </r>
  <r>
    <n v="3520"/>
    <x v="274"/>
    <x v="0"/>
    <d v="2024-12-11T00:00:00"/>
    <x v="0"/>
    <n v="15"/>
    <x v="1"/>
    <s v="Yes"/>
    <x v="0"/>
    <s v="Yes"/>
    <n v="20"/>
    <n v="5"/>
    <n v="60"/>
  </r>
  <r>
    <n v="3521"/>
    <x v="275"/>
    <x v="2"/>
    <d v="2024-12-12T00:00:00"/>
    <x v="1"/>
    <n v="10"/>
    <x v="0"/>
    <s v="No"/>
    <x v="1"/>
    <s v="Yes"/>
    <n v="20"/>
    <n v="10"/>
    <n v="20"/>
  </r>
  <r>
    <n v="3522"/>
    <x v="276"/>
    <x v="1"/>
    <d v="2024-12-13T00:00:00"/>
    <x v="0"/>
    <n v="5"/>
    <x v="2"/>
    <s v="No"/>
    <x v="1"/>
    <s v="No"/>
    <n v="0"/>
    <n v="0"/>
    <n v="5"/>
  </r>
  <r>
    <n v="3523"/>
    <x v="277"/>
    <x v="0"/>
    <d v="2024-12-14T00:00:00"/>
    <x v="1"/>
    <n v="15"/>
    <x v="0"/>
    <s v="Yes"/>
    <x v="0"/>
    <s v="Yes"/>
    <n v="20"/>
    <n v="3"/>
    <n v="62"/>
  </r>
  <r>
    <n v="3524"/>
    <x v="278"/>
    <x v="2"/>
    <d v="2024-12-15T00:00:00"/>
    <x v="0"/>
    <n v="10"/>
    <x v="1"/>
    <s v="No"/>
    <x v="1"/>
    <s v="Yes"/>
    <n v="20"/>
    <n v="15"/>
    <n v="15"/>
  </r>
  <r>
    <n v="3525"/>
    <x v="279"/>
    <x v="1"/>
    <d v="2024-12-16T00:00:00"/>
    <x v="1"/>
    <n v="5"/>
    <x v="0"/>
    <s v="No"/>
    <x v="1"/>
    <s v="No"/>
    <n v="0"/>
    <n v="1"/>
    <n v="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8">
  <r>
    <n v="3231"/>
    <s v="João Silva"/>
    <x v="0"/>
    <d v="2024-01-01T00:00:00"/>
    <x v="0"/>
    <n v="15"/>
    <x v="0"/>
    <x v="0"/>
    <n v="30"/>
    <s v="Yes"/>
    <n v="20"/>
    <n v="5"/>
    <n v="60"/>
  </r>
  <r>
    <n v="3234"/>
    <s v="Ana Souza"/>
    <x v="0"/>
    <d v="2024-02-20T00:00:00"/>
    <x v="1"/>
    <n v="15"/>
    <x v="0"/>
    <x v="0"/>
    <n v="30"/>
    <s v="Yes"/>
    <n v="20"/>
    <n v="3"/>
    <n v="62"/>
  </r>
  <r>
    <n v="3237"/>
    <s v="Camila Ribeiro"/>
    <x v="0"/>
    <d v="2024-03-03T00:00:00"/>
    <x v="0"/>
    <n v="15"/>
    <x v="1"/>
    <x v="0"/>
    <n v="30"/>
    <s v="Yes"/>
    <n v="20"/>
    <n v="10"/>
    <n v="55"/>
  </r>
  <r>
    <n v="3239"/>
    <s v="Sofia Almeida"/>
    <x v="0"/>
    <d v="2024-03-05T00:00:00"/>
    <x v="1"/>
    <n v="15"/>
    <x v="0"/>
    <x v="0"/>
    <n v="30"/>
    <s v="Yes"/>
    <n v="20"/>
    <n v="5"/>
    <n v="60"/>
  </r>
  <r>
    <n v="3242"/>
    <s v="Marco Túlio"/>
    <x v="0"/>
    <d v="2024-03-08T00:00:00"/>
    <x v="0"/>
    <n v="15"/>
    <x v="2"/>
    <x v="0"/>
    <n v="30"/>
    <s v="Yes"/>
    <n v="20"/>
    <n v="20"/>
    <n v="45"/>
  </r>
  <r>
    <n v="3245"/>
    <s v="Fernanda Lima"/>
    <x v="0"/>
    <d v="2024-03-11T00:00:00"/>
    <x v="1"/>
    <n v="15"/>
    <x v="0"/>
    <x v="0"/>
    <n v="30"/>
    <s v="Yes"/>
    <n v="20"/>
    <n v="8"/>
    <n v="57"/>
  </r>
  <r>
    <n v="3248"/>
    <s v="Cesar Oliveira"/>
    <x v="0"/>
    <d v="2024-03-14T00:00:00"/>
    <x v="0"/>
    <n v="15"/>
    <x v="1"/>
    <x v="0"/>
    <n v="30"/>
    <s v="Yes"/>
    <n v="20"/>
    <n v="7"/>
    <n v="58"/>
  </r>
  <r>
    <n v="3251"/>
    <s v="Gabriela Santos"/>
    <x v="0"/>
    <d v="2024-03-17T00:00:00"/>
    <x v="1"/>
    <n v="15"/>
    <x v="0"/>
    <x v="0"/>
    <n v="30"/>
    <s v="Yes"/>
    <n v="20"/>
    <n v="3"/>
    <n v="62"/>
  </r>
  <r>
    <n v="3254"/>
    <s v="Joaquim Barbosa"/>
    <x v="0"/>
    <d v="2024-03-20T00:00:00"/>
    <x v="0"/>
    <n v="15"/>
    <x v="2"/>
    <x v="0"/>
    <n v="30"/>
    <s v="Yes"/>
    <n v="20"/>
    <n v="20"/>
    <n v="45"/>
  </r>
  <r>
    <n v="3257"/>
    <s v="Nicole Costa"/>
    <x v="0"/>
    <d v="2024-03-23T00:00:00"/>
    <x v="1"/>
    <n v="15"/>
    <x v="0"/>
    <x v="0"/>
    <n v="30"/>
    <s v="Yes"/>
    <n v="20"/>
    <n v="5"/>
    <n v="60"/>
  </r>
  <r>
    <n v="3260"/>
    <s v="Raquel Alves"/>
    <x v="0"/>
    <d v="2024-03-26T00:00:00"/>
    <x v="0"/>
    <n v="15"/>
    <x v="1"/>
    <x v="0"/>
    <n v="30"/>
    <s v="Yes"/>
    <n v="20"/>
    <n v="7"/>
    <n v="58"/>
  </r>
  <r>
    <n v="3263"/>
    <s v="Vinicius Lima"/>
    <x v="0"/>
    <d v="2024-03-29T00:00:00"/>
    <x v="1"/>
    <n v="15"/>
    <x v="0"/>
    <x v="0"/>
    <n v="30"/>
    <s v="Yes"/>
    <n v="20"/>
    <n v="3"/>
    <n v="62"/>
  </r>
  <r>
    <n v="3267"/>
    <s v="Bruno Cavalheiro"/>
    <x v="0"/>
    <d v="2024-04-02T00:00:00"/>
    <x v="1"/>
    <n v="15"/>
    <x v="1"/>
    <x v="0"/>
    <n v="30"/>
    <s v="Yes"/>
    <n v="20"/>
    <n v="7"/>
    <n v="58"/>
  </r>
  <r>
    <n v="3270"/>
    <s v="Eunice Lima"/>
    <x v="0"/>
    <d v="2024-04-05T00:00:00"/>
    <x v="0"/>
    <n v="15"/>
    <x v="0"/>
    <x v="0"/>
    <n v="30"/>
    <s v="Yes"/>
    <n v="20"/>
    <n v="15"/>
    <n v="50"/>
  </r>
  <r>
    <n v="3273"/>
    <s v="Hélio Castro"/>
    <x v="0"/>
    <d v="2024-04-08T00:00:00"/>
    <x v="1"/>
    <n v="15"/>
    <x v="1"/>
    <x v="0"/>
    <n v="30"/>
    <s v="Yes"/>
    <n v="20"/>
    <n v="20"/>
    <n v="45"/>
  </r>
  <r>
    <n v="3276"/>
    <s v="Kléber Oliveira"/>
    <x v="0"/>
    <d v="2024-04-11T00:00:00"/>
    <x v="0"/>
    <n v="15"/>
    <x v="2"/>
    <x v="0"/>
    <n v="30"/>
    <s v="Yes"/>
    <n v="20"/>
    <n v="5"/>
    <n v="60"/>
  </r>
  <r>
    <n v="3279"/>
    <s v="Nilo Peçanha"/>
    <x v="0"/>
    <d v="2024-04-14T00:00:00"/>
    <x v="1"/>
    <n v="15"/>
    <x v="0"/>
    <x v="0"/>
    <n v="30"/>
    <s v="Yes"/>
    <n v="20"/>
    <n v="3"/>
    <n v="62"/>
  </r>
  <r>
    <n v="3282"/>
    <s v="Quirino Gonçalves"/>
    <x v="0"/>
    <d v="2024-04-17T00:00:00"/>
    <x v="0"/>
    <n v="15"/>
    <x v="1"/>
    <x v="0"/>
    <n v="30"/>
    <s v="Yes"/>
    <n v="20"/>
    <n v="7"/>
    <n v="58"/>
  </r>
  <r>
    <n v="3285"/>
    <s v="Tiago Ramos"/>
    <x v="0"/>
    <d v="2024-04-20T00:00:00"/>
    <x v="1"/>
    <n v="15"/>
    <x v="0"/>
    <x v="0"/>
    <n v="30"/>
    <s v="Yes"/>
    <n v="20"/>
    <n v="20"/>
    <n v="45"/>
  </r>
  <r>
    <n v="3288"/>
    <s v="William Siqueira"/>
    <x v="0"/>
    <d v="2024-04-23T00:00:00"/>
    <x v="0"/>
    <n v="15"/>
    <x v="2"/>
    <x v="0"/>
    <n v="30"/>
    <s v="Yes"/>
    <n v="20"/>
    <n v="3"/>
    <n v="62"/>
  </r>
  <r>
    <n v="3291"/>
    <s v="Zacarias Alves"/>
    <x v="0"/>
    <d v="2024-04-26T00:00:00"/>
    <x v="1"/>
    <n v="15"/>
    <x v="0"/>
    <x v="0"/>
    <n v="30"/>
    <s v="Yes"/>
    <n v="20"/>
    <n v="5"/>
    <n v="60"/>
  </r>
  <r>
    <n v="3294"/>
    <s v="Carla Bruni"/>
    <x v="0"/>
    <d v="2024-04-29T00:00:00"/>
    <x v="0"/>
    <n v="15"/>
    <x v="1"/>
    <x v="0"/>
    <n v="30"/>
    <s v="Yes"/>
    <n v="20"/>
    <n v="20"/>
    <n v="45"/>
  </r>
  <r>
    <n v="3297"/>
    <s v="Fábio Nobre"/>
    <x v="0"/>
    <d v="2024-05-02T00:00:00"/>
    <x v="0"/>
    <n v="15"/>
    <x v="1"/>
    <x v="0"/>
    <n v="30"/>
    <s v="Yes"/>
    <n v="20"/>
    <n v="7"/>
    <n v="58"/>
  </r>
  <r>
    <n v="3300"/>
    <s v="Ivan Carvalho"/>
    <x v="0"/>
    <d v="2024-05-05T00:00:00"/>
    <x v="1"/>
    <n v="15"/>
    <x v="0"/>
    <x v="0"/>
    <n v="30"/>
    <s v="Yes"/>
    <n v="20"/>
    <n v="15"/>
    <n v="50"/>
  </r>
  <r>
    <n v="3303"/>
    <s v="Lucas Mendes"/>
    <x v="0"/>
    <d v="2024-05-08T00:00:00"/>
    <x v="0"/>
    <n v="15"/>
    <x v="1"/>
    <x v="0"/>
    <n v="30"/>
    <s v="Yes"/>
    <n v="20"/>
    <n v="20"/>
    <n v="45"/>
  </r>
  <r>
    <n v="3306"/>
    <s v="Otávio Barros"/>
    <x v="0"/>
    <d v="2024-05-11T00:00:00"/>
    <x v="1"/>
    <n v="15"/>
    <x v="2"/>
    <x v="0"/>
    <n v="30"/>
    <s v="Yes"/>
    <n v="20"/>
    <n v="5"/>
    <n v="60"/>
  </r>
  <r>
    <n v="3309"/>
    <s v="Raquel Novaes"/>
    <x v="0"/>
    <d v="2024-05-14T00:00:00"/>
    <x v="0"/>
    <n v="15"/>
    <x v="0"/>
    <x v="0"/>
    <n v="30"/>
    <s v="Yes"/>
    <n v="20"/>
    <n v="3"/>
    <n v="62"/>
  </r>
  <r>
    <n v="3312"/>
    <s v="Ulysses Guimarães"/>
    <x v="0"/>
    <d v="2024-05-17T00:00:00"/>
    <x v="1"/>
    <n v="15"/>
    <x v="1"/>
    <x v="0"/>
    <n v="30"/>
    <s v="Yes"/>
    <n v="20"/>
    <n v="7"/>
    <n v="58"/>
  </r>
  <r>
    <n v="3315"/>
    <s v="Ximena Rocha"/>
    <x v="0"/>
    <d v="2024-05-20T00:00:00"/>
    <x v="0"/>
    <n v="15"/>
    <x v="0"/>
    <x v="0"/>
    <n v="30"/>
    <s v="Yes"/>
    <n v="20"/>
    <n v="20"/>
    <n v="45"/>
  </r>
  <r>
    <n v="3318"/>
    <s v="Alan Teixeira"/>
    <x v="0"/>
    <d v="2024-05-23T00:00:00"/>
    <x v="1"/>
    <n v="15"/>
    <x v="2"/>
    <x v="0"/>
    <n v="30"/>
    <s v="Yes"/>
    <n v="20"/>
    <n v="3"/>
    <n v="62"/>
  </r>
  <r>
    <n v="3321"/>
    <s v="Daniela Moura"/>
    <x v="0"/>
    <d v="2024-05-26T00:00:00"/>
    <x v="0"/>
    <n v="15"/>
    <x v="0"/>
    <x v="0"/>
    <n v="30"/>
    <s v="Yes"/>
    <n v="20"/>
    <n v="5"/>
    <n v="60"/>
  </r>
  <r>
    <n v="3324"/>
    <s v="Geraldo Ribeiro"/>
    <x v="0"/>
    <d v="2024-05-29T00:00:00"/>
    <x v="1"/>
    <n v="15"/>
    <x v="1"/>
    <x v="0"/>
    <n v="30"/>
    <s v="Yes"/>
    <n v="20"/>
    <n v="20"/>
    <n v="45"/>
  </r>
  <r>
    <n v="3327"/>
    <s v="João Pedro Almeida"/>
    <x v="0"/>
    <d v="2024-06-01T00:00:00"/>
    <x v="0"/>
    <n v="15"/>
    <x v="0"/>
    <x v="0"/>
    <n v="30"/>
    <s v="Yes"/>
    <n v="20"/>
    <n v="7"/>
    <n v="58"/>
  </r>
  <r>
    <n v="3330"/>
    <s v="Marcelo Gouveia"/>
    <x v="0"/>
    <d v="2024-06-04T00:00:00"/>
    <x v="1"/>
    <n v="15"/>
    <x v="0"/>
    <x v="0"/>
    <n v="30"/>
    <s v="Yes"/>
    <n v="20"/>
    <n v="15"/>
    <n v="50"/>
  </r>
  <r>
    <n v="3333"/>
    <s v="Patrícia Alves"/>
    <x v="0"/>
    <d v="2024-06-07T00:00:00"/>
    <x v="0"/>
    <n v="15"/>
    <x v="1"/>
    <x v="0"/>
    <n v="30"/>
    <s v="Yes"/>
    <n v="20"/>
    <n v="20"/>
    <n v="45"/>
  </r>
  <r>
    <n v="3337"/>
    <s v="Ulisses Tavares"/>
    <x v="0"/>
    <d v="2024-06-11T00:00:00"/>
    <x v="1"/>
    <n v="15"/>
    <x v="1"/>
    <x v="0"/>
    <n v="30"/>
    <s v="Yes"/>
    <n v="20"/>
    <n v="7"/>
    <n v="58"/>
  </r>
  <r>
    <n v="3340"/>
    <s v="Xavier Nascimento"/>
    <x v="0"/>
    <d v="2024-06-14T00:00:00"/>
    <x v="0"/>
    <n v="15"/>
    <x v="0"/>
    <x v="0"/>
    <n v="30"/>
    <s v="Yes"/>
    <n v="20"/>
    <n v="15"/>
    <n v="50"/>
  </r>
  <r>
    <n v="3343"/>
    <s v="Amanda Lopes"/>
    <x v="0"/>
    <d v="2024-06-17T00:00:00"/>
    <x v="1"/>
    <n v="15"/>
    <x v="1"/>
    <x v="0"/>
    <n v="30"/>
    <s v="Yes"/>
    <n v="20"/>
    <n v="20"/>
    <n v="45"/>
  </r>
  <r>
    <n v="3346"/>
    <s v="Diogo Souza"/>
    <x v="0"/>
    <d v="2024-06-20T00:00:00"/>
    <x v="0"/>
    <n v="15"/>
    <x v="2"/>
    <x v="0"/>
    <n v="30"/>
    <s v="Yes"/>
    <n v="20"/>
    <n v="5"/>
    <n v="60"/>
  </r>
  <r>
    <n v="3349"/>
    <s v="Geraldo Ribeiro"/>
    <x v="0"/>
    <d v="2024-06-23T00:00:00"/>
    <x v="1"/>
    <n v="15"/>
    <x v="0"/>
    <x v="0"/>
    <n v="30"/>
    <s v="Yes"/>
    <n v="20"/>
    <n v="3"/>
    <n v="62"/>
  </r>
  <r>
    <n v="3352"/>
    <s v="João Marcelo"/>
    <x v="0"/>
    <d v="2024-06-26T00:00:00"/>
    <x v="0"/>
    <n v="15"/>
    <x v="1"/>
    <x v="0"/>
    <n v="30"/>
    <s v="Yes"/>
    <n v="20"/>
    <n v="7"/>
    <n v="58"/>
  </r>
  <r>
    <n v="3355"/>
    <s v="Nadia Costa"/>
    <x v="0"/>
    <d v="2024-06-29T00:00:00"/>
    <x v="1"/>
    <n v="15"/>
    <x v="0"/>
    <x v="0"/>
    <n v="30"/>
    <s v="Yes"/>
    <n v="20"/>
    <n v="20"/>
    <n v="45"/>
  </r>
  <r>
    <n v="3358"/>
    <s v="Quênia Barros"/>
    <x v="0"/>
    <d v="2024-07-02T00:00:00"/>
    <x v="0"/>
    <n v="15"/>
    <x v="2"/>
    <x v="0"/>
    <n v="30"/>
    <s v="Yes"/>
    <n v="20"/>
    <n v="3"/>
    <n v="62"/>
  </r>
  <r>
    <n v="3361"/>
    <s v="Tiago Mendes"/>
    <x v="0"/>
    <d v="2024-07-05T00:00:00"/>
    <x v="1"/>
    <n v="15"/>
    <x v="0"/>
    <x v="0"/>
    <n v="30"/>
    <s v="Yes"/>
    <n v="20"/>
    <n v="15"/>
    <n v="50"/>
  </r>
  <r>
    <n v="3364"/>
    <s v="Waldir Junior"/>
    <x v="0"/>
    <d v="2024-07-08T00:00:00"/>
    <x v="0"/>
    <n v="15"/>
    <x v="1"/>
    <x v="0"/>
    <n v="30"/>
    <s v="Yes"/>
    <n v="20"/>
    <n v="7"/>
    <n v="58"/>
  </r>
  <r>
    <n v="3367"/>
    <s v="Zacarias Nunes"/>
    <x v="0"/>
    <d v="2024-07-11T00:00:00"/>
    <x v="1"/>
    <n v="15"/>
    <x v="1"/>
    <x v="0"/>
    <n v="30"/>
    <s v="Yes"/>
    <n v="20"/>
    <n v="7"/>
    <n v="58"/>
  </r>
  <r>
    <n v="3370"/>
    <s v="Carlos Eduardo"/>
    <x v="0"/>
    <d v="2024-07-14T00:00:00"/>
    <x v="0"/>
    <n v="15"/>
    <x v="0"/>
    <x v="0"/>
    <n v="30"/>
    <s v="Yes"/>
    <n v="20"/>
    <n v="15"/>
    <n v="50"/>
  </r>
  <r>
    <n v="3373"/>
    <s v="Fabiano Gomes"/>
    <x v="0"/>
    <d v="2024-07-17T00:00:00"/>
    <x v="1"/>
    <n v="15"/>
    <x v="1"/>
    <x v="0"/>
    <n v="30"/>
    <s v="Yes"/>
    <n v="20"/>
    <n v="20"/>
    <n v="45"/>
  </r>
  <r>
    <n v="3376"/>
    <s v="Igor Martins"/>
    <x v="0"/>
    <d v="2024-07-20T00:00:00"/>
    <x v="0"/>
    <n v="15"/>
    <x v="2"/>
    <x v="0"/>
    <n v="30"/>
    <s v="Yes"/>
    <n v="20"/>
    <n v="5"/>
    <n v="60"/>
  </r>
  <r>
    <n v="3379"/>
    <s v="Luciana Santos"/>
    <x v="0"/>
    <d v="2024-07-23T00:00:00"/>
    <x v="1"/>
    <n v="15"/>
    <x v="0"/>
    <x v="0"/>
    <n v="30"/>
    <s v="Yes"/>
    <n v="20"/>
    <n v="3"/>
    <n v="62"/>
  </r>
  <r>
    <n v="3382"/>
    <s v="Oscar Ribeiro"/>
    <x v="0"/>
    <d v="2024-07-26T00:00:00"/>
    <x v="0"/>
    <n v="15"/>
    <x v="1"/>
    <x v="0"/>
    <n v="30"/>
    <s v="Yes"/>
    <n v="20"/>
    <n v="7"/>
    <n v="58"/>
  </r>
  <r>
    <n v="3385"/>
    <s v="Renata Machado"/>
    <x v="0"/>
    <d v="2024-07-29T00:00:00"/>
    <x v="1"/>
    <n v="15"/>
    <x v="0"/>
    <x v="0"/>
    <n v="30"/>
    <s v="Yes"/>
    <n v="20"/>
    <n v="20"/>
    <n v="45"/>
  </r>
  <r>
    <n v="3388"/>
    <s v="Ulysses Pereira"/>
    <x v="0"/>
    <d v="2024-08-01T00:00:00"/>
    <x v="0"/>
    <n v="15"/>
    <x v="2"/>
    <x v="0"/>
    <n v="30"/>
    <s v="Yes"/>
    <n v="20"/>
    <n v="3"/>
    <n v="62"/>
  </r>
  <r>
    <n v="3391"/>
    <s v="Xuxa Meneghel"/>
    <x v="0"/>
    <d v="2024-08-04T00:00:00"/>
    <x v="1"/>
    <n v="15"/>
    <x v="0"/>
    <x v="0"/>
    <n v="30"/>
    <s v="Yes"/>
    <n v="20"/>
    <n v="15"/>
    <n v="50"/>
  </r>
  <r>
    <n v="3394"/>
    <s v="André Lima"/>
    <x v="0"/>
    <d v="2024-08-07T00:00:00"/>
    <x v="0"/>
    <n v="15"/>
    <x v="1"/>
    <x v="0"/>
    <n v="30"/>
    <s v="Yes"/>
    <n v="20"/>
    <n v="7"/>
    <n v="58"/>
  </r>
  <r>
    <n v="3397"/>
    <s v="Daniela Moura"/>
    <x v="0"/>
    <d v="2024-08-10T00:00:00"/>
    <x v="1"/>
    <n v="15"/>
    <x v="0"/>
    <x v="0"/>
    <n v="30"/>
    <s v="Yes"/>
    <n v="20"/>
    <n v="20"/>
    <n v="45"/>
  </r>
  <r>
    <n v="3400"/>
    <s v="Guilherme Souza"/>
    <x v="0"/>
    <d v="2024-08-13T00:00:00"/>
    <x v="0"/>
    <n v="15"/>
    <x v="2"/>
    <x v="0"/>
    <n v="30"/>
    <s v="Yes"/>
    <n v="20"/>
    <n v="5"/>
    <n v="60"/>
  </r>
  <r>
    <n v="3403"/>
    <s v="João Carvalho"/>
    <x v="0"/>
    <d v="2024-08-16T00:00:00"/>
    <x v="1"/>
    <n v="15"/>
    <x v="0"/>
    <x v="0"/>
    <n v="30"/>
    <s v="Yes"/>
    <n v="20"/>
    <n v="3"/>
    <n v="62"/>
  </r>
  <r>
    <n v="3407"/>
    <s v="Nina Pacheco"/>
    <x v="0"/>
    <d v="2024-08-20T00:00:00"/>
    <x v="1"/>
    <n v="15"/>
    <x v="1"/>
    <x v="0"/>
    <n v="30"/>
    <s v="Yes"/>
    <n v="20"/>
    <n v="7"/>
    <n v="58"/>
  </r>
  <r>
    <n v="3410"/>
    <s v="Raquel Domingos"/>
    <x v="0"/>
    <d v="2024-08-23T00:00:00"/>
    <x v="0"/>
    <n v="15"/>
    <x v="0"/>
    <x v="0"/>
    <n v="30"/>
    <s v="Yes"/>
    <n v="20"/>
    <n v="15"/>
    <n v="50"/>
  </r>
  <r>
    <n v="3413"/>
    <s v="Ulysses Farias"/>
    <x v="0"/>
    <d v="2024-08-26T00:00:00"/>
    <x v="1"/>
    <n v="15"/>
    <x v="1"/>
    <x v="0"/>
    <n v="30"/>
    <s v="Yes"/>
    <n v="20"/>
    <n v="20"/>
    <n v="45"/>
  </r>
  <r>
    <n v="3416"/>
    <s v="Ximena Barros"/>
    <x v="0"/>
    <d v="2024-08-29T00:00:00"/>
    <x v="0"/>
    <n v="15"/>
    <x v="2"/>
    <x v="0"/>
    <n v="30"/>
    <s v="Yes"/>
    <n v="20"/>
    <n v="5"/>
    <n v="60"/>
  </r>
  <r>
    <n v="3419"/>
    <s v="André Lopes"/>
    <x v="0"/>
    <d v="2024-09-01T00:00:00"/>
    <x v="1"/>
    <n v="15"/>
    <x v="0"/>
    <x v="0"/>
    <n v="30"/>
    <s v="Yes"/>
    <n v="20"/>
    <n v="3"/>
    <n v="62"/>
  </r>
  <r>
    <n v="3422"/>
    <s v="Daniela Araújo"/>
    <x v="0"/>
    <d v="2024-09-04T00:00:00"/>
    <x v="0"/>
    <n v="15"/>
    <x v="1"/>
    <x v="0"/>
    <n v="30"/>
    <s v="Yes"/>
    <n v="20"/>
    <n v="7"/>
    <n v="58"/>
  </r>
  <r>
    <n v="3425"/>
    <s v="Gabriel Teixeira"/>
    <x v="0"/>
    <d v="2024-09-07T00:00:00"/>
    <x v="1"/>
    <n v="15"/>
    <x v="0"/>
    <x v="0"/>
    <n v="30"/>
    <s v="Yes"/>
    <n v="20"/>
    <n v="20"/>
    <n v="45"/>
  </r>
  <r>
    <n v="3428"/>
    <s v="Joana Silveira"/>
    <x v="0"/>
    <d v="2024-09-10T00:00:00"/>
    <x v="0"/>
    <n v="15"/>
    <x v="2"/>
    <x v="0"/>
    <n v="30"/>
    <s v="Yes"/>
    <n v="20"/>
    <n v="3"/>
    <n v="62"/>
  </r>
  <r>
    <n v="3431"/>
    <s v="Nicolas Borges"/>
    <x v="0"/>
    <d v="2024-09-13T00:00:00"/>
    <x v="1"/>
    <n v="15"/>
    <x v="0"/>
    <x v="0"/>
    <n v="30"/>
    <s v="Yes"/>
    <n v="20"/>
    <n v="15"/>
    <n v="50"/>
  </r>
  <r>
    <n v="3434"/>
    <s v="Raquel Andrade"/>
    <x v="0"/>
    <d v="2024-09-16T00:00:00"/>
    <x v="0"/>
    <n v="15"/>
    <x v="1"/>
    <x v="0"/>
    <n v="30"/>
    <s v="Yes"/>
    <n v="20"/>
    <n v="7"/>
    <n v="58"/>
  </r>
  <r>
    <n v="3437"/>
    <s v="Ursula Monteiro"/>
    <x v="0"/>
    <d v="2024-09-19T00:00:00"/>
    <x v="1"/>
    <n v="15"/>
    <x v="1"/>
    <x v="0"/>
    <n v="30"/>
    <s v="Yes"/>
    <n v="20"/>
    <n v="7"/>
    <n v="58"/>
  </r>
  <r>
    <n v="3440"/>
    <s v="Xavier Almeida"/>
    <x v="0"/>
    <d v="2024-09-22T00:00:00"/>
    <x v="0"/>
    <n v="15"/>
    <x v="0"/>
    <x v="0"/>
    <n v="30"/>
    <s v="Yes"/>
    <n v="20"/>
    <n v="15"/>
    <n v="50"/>
  </r>
  <r>
    <n v="3443"/>
    <s v="Amanda Costa"/>
    <x v="0"/>
    <d v="2024-09-25T00:00:00"/>
    <x v="1"/>
    <n v="15"/>
    <x v="1"/>
    <x v="0"/>
    <n v="30"/>
    <s v="Yes"/>
    <n v="20"/>
    <n v="20"/>
    <n v="45"/>
  </r>
  <r>
    <n v="3446"/>
    <s v="Diogo Martins"/>
    <x v="0"/>
    <d v="2024-09-28T00:00:00"/>
    <x v="0"/>
    <n v="15"/>
    <x v="2"/>
    <x v="0"/>
    <n v="30"/>
    <s v="Yes"/>
    <n v="20"/>
    <n v="5"/>
    <n v="60"/>
  </r>
  <r>
    <n v="3449"/>
    <s v="Gabriel Santos"/>
    <x v="0"/>
    <d v="2024-10-01T00:00:00"/>
    <x v="1"/>
    <n v="15"/>
    <x v="0"/>
    <x v="0"/>
    <n v="30"/>
    <s v="Yes"/>
    <n v="20"/>
    <n v="3"/>
    <n v="62"/>
  </r>
  <r>
    <n v="3452"/>
    <s v="Joana Silveira"/>
    <x v="0"/>
    <d v="2024-10-04T00:00:00"/>
    <x v="0"/>
    <n v="15"/>
    <x v="1"/>
    <x v="0"/>
    <n v="30"/>
    <s v="Yes"/>
    <n v="20"/>
    <n v="7"/>
    <n v="58"/>
  </r>
  <r>
    <n v="3455"/>
    <s v="Marcos Vinícius"/>
    <x v="0"/>
    <d v="2024-10-07T00:00:00"/>
    <x v="1"/>
    <n v="15"/>
    <x v="0"/>
    <x v="0"/>
    <n v="30"/>
    <s v="Yes"/>
    <n v="20"/>
    <n v="20"/>
    <n v="45"/>
  </r>
  <r>
    <n v="3458"/>
    <s v="Patrícia Leite"/>
    <x v="0"/>
    <d v="2024-10-10T00:00:00"/>
    <x v="0"/>
    <n v="15"/>
    <x v="2"/>
    <x v="0"/>
    <n v="30"/>
    <s v="Yes"/>
    <n v="20"/>
    <n v="3"/>
    <n v="62"/>
  </r>
  <r>
    <n v="3461"/>
    <s v="Sandra Gouveia"/>
    <x v="0"/>
    <d v="2024-10-13T00:00:00"/>
    <x v="1"/>
    <n v="15"/>
    <x v="0"/>
    <x v="0"/>
    <n v="30"/>
    <s v="Yes"/>
    <n v="20"/>
    <n v="15"/>
    <n v="50"/>
  </r>
  <r>
    <n v="3464"/>
    <s v="Vanessa Andrade"/>
    <x v="0"/>
    <d v="2024-10-16T00:00:00"/>
    <x v="0"/>
    <n v="15"/>
    <x v="1"/>
    <x v="0"/>
    <n v="30"/>
    <s v="Yes"/>
    <n v="20"/>
    <n v="7"/>
    <n v="58"/>
  </r>
  <r>
    <n v="3467"/>
    <s v="Yasmin Figueira"/>
    <x v="0"/>
    <d v="2024-10-19T00:00:00"/>
    <x v="1"/>
    <n v="15"/>
    <x v="0"/>
    <x v="0"/>
    <n v="30"/>
    <s v="Yes"/>
    <n v="20"/>
    <n v="15"/>
    <n v="50"/>
  </r>
  <r>
    <n v="3470"/>
    <s v="Bruno Santos"/>
    <x v="0"/>
    <d v="2024-10-22T00:00:00"/>
    <x v="0"/>
    <n v="15"/>
    <x v="2"/>
    <x v="0"/>
    <n v="30"/>
    <s v="Yes"/>
    <n v="20"/>
    <n v="5"/>
    <n v="60"/>
  </r>
  <r>
    <n v="3473"/>
    <s v="Elisa Neves"/>
    <x v="0"/>
    <d v="2024-10-25T00:00:00"/>
    <x v="1"/>
    <n v="15"/>
    <x v="0"/>
    <x v="0"/>
    <n v="30"/>
    <s v="Yes"/>
    <n v="20"/>
    <n v="3"/>
    <n v="62"/>
  </r>
  <r>
    <n v="3476"/>
    <s v="Hélio Costa"/>
    <x v="0"/>
    <d v="2024-10-28T00:00:00"/>
    <x v="0"/>
    <n v="15"/>
    <x v="1"/>
    <x v="0"/>
    <n v="30"/>
    <s v="Yes"/>
    <n v="20"/>
    <n v="7"/>
    <n v="58"/>
  </r>
  <r>
    <n v="3479"/>
    <s v="Klara Silva"/>
    <x v="0"/>
    <d v="2024-10-31T00:00:00"/>
    <x v="1"/>
    <n v="15"/>
    <x v="0"/>
    <x v="0"/>
    <n v="30"/>
    <s v="Yes"/>
    <n v="20"/>
    <n v="20"/>
    <n v="45"/>
  </r>
  <r>
    <n v="3482"/>
    <s v="Natália Soares"/>
    <x v="0"/>
    <d v="2024-11-03T00:00:00"/>
    <x v="0"/>
    <n v="15"/>
    <x v="2"/>
    <x v="0"/>
    <n v="30"/>
    <s v="Yes"/>
    <n v="20"/>
    <n v="3"/>
    <n v="62"/>
  </r>
  <r>
    <n v="3485"/>
    <s v="Quirino Neto"/>
    <x v="0"/>
    <d v="2024-11-06T00:00:00"/>
    <x v="1"/>
    <n v="15"/>
    <x v="0"/>
    <x v="0"/>
    <n v="30"/>
    <s v="Yes"/>
    <n v="20"/>
    <n v="15"/>
    <n v="50"/>
  </r>
  <r>
    <n v="3487"/>
    <s v="Sandro Almeida"/>
    <x v="0"/>
    <d v="2024-11-08T00:00:00"/>
    <x v="1"/>
    <n v="15"/>
    <x v="1"/>
    <x v="0"/>
    <n v="30"/>
    <s v="Yes"/>
    <n v="20"/>
    <n v="7"/>
    <n v="58"/>
  </r>
  <r>
    <n v="3490"/>
    <s v="Valéria Lima"/>
    <x v="0"/>
    <d v="2024-11-11T00:00:00"/>
    <x v="0"/>
    <n v="15"/>
    <x v="0"/>
    <x v="0"/>
    <n v="30"/>
    <s v="Yes"/>
    <n v="20"/>
    <n v="15"/>
    <n v="50"/>
  </r>
  <r>
    <n v="3493"/>
    <s v="Ygor Farias"/>
    <x v="0"/>
    <d v="2024-11-14T00:00:00"/>
    <x v="1"/>
    <n v="15"/>
    <x v="1"/>
    <x v="0"/>
    <n v="30"/>
    <s v="Yes"/>
    <n v="20"/>
    <n v="20"/>
    <n v="45"/>
  </r>
  <r>
    <n v="3496"/>
    <s v="Bruno Costa"/>
    <x v="0"/>
    <d v="2024-11-17T00:00:00"/>
    <x v="0"/>
    <n v="15"/>
    <x v="2"/>
    <x v="0"/>
    <n v="30"/>
    <s v="Yes"/>
    <n v="20"/>
    <n v="5"/>
    <n v="60"/>
  </r>
  <r>
    <n v="3499"/>
    <s v="Elisa Correia"/>
    <x v="0"/>
    <d v="2024-11-20T00:00:00"/>
    <x v="1"/>
    <n v="15"/>
    <x v="0"/>
    <x v="0"/>
    <n v="30"/>
    <s v="Yes"/>
    <n v="20"/>
    <n v="3"/>
    <n v="62"/>
  </r>
  <r>
    <n v="3502"/>
    <s v="Henrique Gonçalves"/>
    <x v="0"/>
    <d v="2024-11-23T00:00:00"/>
    <x v="0"/>
    <n v="15"/>
    <x v="1"/>
    <x v="0"/>
    <n v="30"/>
    <s v="Yes"/>
    <n v="20"/>
    <n v="7"/>
    <n v="58"/>
  </r>
  <r>
    <n v="3505"/>
    <s v="Klara Fonseca"/>
    <x v="0"/>
    <d v="2024-11-26T00:00:00"/>
    <x v="1"/>
    <n v="15"/>
    <x v="0"/>
    <x v="0"/>
    <n v="30"/>
    <s v="Yes"/>
    <n v="20"/>
    <n v="20"/>
    <n v="45"/>
  </r>
  <r>
    <n v="3508"/>
    <s v="Natália Castro"/>
    <x v="0"/>
    <d v="2024-11-29T00:00:00"/>
    <x v="0"/>
    <n v="15"/>
    <x v="2"/>
    <x v="0"/>
    <n v="30"/>
    <s v="Yes"/>
    <n v="20"/>
    <n v="3"/>
    <n v="62"/>
  </r>
  <r>
    <n v="3511"/>
    <s v="Quentin Nogueira"/>
    <x v="0"/>
    <d v="2024-12-02T00:00:00"/>
    <x v="1"/>
    <n v="15"/>
    <x v="0"/>
    <x v="0"/>
    <n v="30"/>
    <s v="Yes"/>
    <n v="20"/>
    <n v="15"/>
    <n v="50"/>
  </r>
  <r>
    <n v="3514"/>
    <s v="Tânia Machado"/>
    <x v="0"/>
    <d v="2024-12-05T00:00:00"/>
    <x v="0"/>
    <n v="15"/>
    <x v="1"/>
    <x v="0"/>
    <n v="30"/>
    <s v="Yes"/>
    <n v="20"/>
    <n v="7"/>
    <n v="58"/>
  </r>
  <r>
    <n v="3517"/>
    <s v="William Carvalho"/>
    <x v="0"/>
    <d v="2024-12-08T00:00:00"/>
    <x v="1"/>
    <n v="15"/>
    <x v="0"/>
    <x v="0"/>
    <n v="30"/>
    <s v="Yes"/>
    <n v="20"/>
    <n v="20"/>
    <n v="45"/>
  </r>
  <r>
    <n v="3520"/>
    <s v="Zacarias Duarte"/>
    <x v="0"/>
    <d v="2024-12-11T00:00:00"/>
    <x v="0"/>
    <n v="15"/>
    <x v="2"/>
    <x v="0"/>
    <n v="30"/>
    <s v="Yes"/>
    <n v="20"/>
    <n v="5"/>
    <n v="60"/>
  </r>
  <r>
    <n v="3523"/>
    <s v="Carla Siqueira"/>
    <x v="0"/>
    <d v="2024-12-14T00:00:00"/>
    <x v="1"/>
    <n v="15"/>
    <x v="0"/>
    <x v="0"/>
    <n v="30"/>
    <s v="Yes"/>
    <n v="20"/>
    <n v="3"/>
    <n v="6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8">
  <r>
    <s v="João Silva"/>
    <x v="0"/>
    <d v="2024-01-01T00:00:00"/>
    <s v="Yes"/>
    <n v="15"/>
    <x v="0"/>
    <s v="Yes"/>
    <n v="30"/>
    <s v="Yes"/>
    <n v="20"/>
    <n v="5"/>
    <n v="60"/>
  </r>
  <r>
    <s v="Ana Souza"/>
    <x v="0"/>
    <d v="2024-02-20T00:00:00"/>
    <s v="No"/>
    <n v="15"/>
    <x v="0"/>
    <s v="Yes"/>
    <n v="30"/>
    <s v="Yes"/>
    <n v="20"/>
    <n v="3"/>
    <n v="62"/>
  </r>
  <r>
    <s v="Camila Ribeiro"/>
    <x v="0"/>
    <d v="2024-03-03T00:00:00"/>
    <s v="Yes"/>
    <n v="15"/>
    <x v="1"/>
    <s v="Yes"/>
    <n v="30"/>
    <s v="Yes"/>
    <n v="20"/>
    <n v="10"/>
    <n v="55"/>
  </r>
  <r>
    <s v="Sofia Almeida"/>
    <x v="0"/>
    <d v="2024-03-05T00:00:00"/>
    <s v="No"/>
    <n v="15"/>
    <x v="0"/>
    <s v="Yes"/>
    <n v="30"/>
    <s v="Yes"/>
    <n v="20"/>
    <n v="5"/>
    <n v="60"/>
  </r>
  <r>
    <s v="Marco Túlio"/>
    <x v="0"/>
    <d v="2024-03-08T00:00:00"/>
    <s v="Yes"/>
    <n v="15"/>
    <x v="2"/>
    <s v="Yes"/>
    <n v="30"/>
    <s v="Yes"/>
    <n v="20"/>
    <n v="20"/>
    <n v="45"/>
  </r>
  <r>
    <s v="Fernanda Lima"/>
    <x v="0"/>
    <d v="2024-03-11T00:00:00"/>
    <s v="No"/>
    <n v="15"/>
    <x v="0"/>
    <s v="Yes"/>
    <n v="30"/>
    <s v="Yes"/>
    <n v="20"/>
    <n v="8"/>
    <n v="57"/>
  </r>
  <r>
    <s v="Cesar Oliveira"/>
    <x v="0"/>
    <d v="2024-03-14T00:00:00"/>
    <s v="Yes"/>
    <n v="15"/>
    <x v="1"/>
    <s v="Yes"/>
    <n v="30"/>
    <s v="Yes"/>
    <n v="20"/>
    <n v="7"/>
    <n v="58"/>
  </r>
  <r>
    <s v="Gabriela Santos"/>
    <x v="0"/>
    <d v="2024-03-17T00:00:00"/>
    <s v="No"/>
    <n v="15"/>
    <x v="0"/>
    <s v="Yes"/>
    <n v="30"/>
    <s v="Yes"/>
    <n v="20"/>
    <n v="3"/>
    <n v="62"/>
  </r>
  <r>
    <s v="Joaquim Barbosa"/>
    <x v="0"/>
    <d v="2024-03-20T00:00:00"/>
    <s v="Yes"/>
    <n v="15"/>
    <x v="2"/>
    <s v="Yes"/>
    <n v="30"/>
    <s v="Yes"/>
    <n v="20"/>
    <n v="20"/>
    <n v="45"/>
  </r>
  <r>
    <s v="Nicole Costa"/>
    <x v="0"/>
    <d v="2024-03-23T00:00:00"/>
    <s v="No"/>
    <n v="15"/>
    <x v="0"/>
    <s v="Yes"/>
    <n v="30"/>
    <s v="Yes"/>
    <n v="20"/>
    <n v="5"/>
    <n v="60"/>
  </r>
  <r>
    <s v="Raquel Alves"/>
    <x v="0"/>
    <d v="2024-03-26T00:00:00"/>
    <s v="Yes"/>
    <n v="15"/>
    <x v="1"/>
    <s v="Yes"/>
    <n v="30"/>
    <s v="Yes"/>
    <n v="20"/>
    <n v="7"/>
    <n v="58"/>
  </r>
  <r>
    <s v="Vinicius Lima"/>
    <x v="0"/>
    <d v="2024-03-29T00:00:00"/>
    <s v="No"/>
    <n v="15"/>
    <x v="0"/>
    <s v="Yes"/>
    <n v="30"/>
    <s v="Yes"/>
    <n v="20"/>
    <n v="3"/>
    <n v="62"/>
  </r>
  <r>
    <s v="Bruno Cavalheiro"/>
    <x v="0"/>
    <d v="2024-04-02T00:00:00"/>
    <s v="No"/>
    <n v="15"/>
    <x v="1"/>
    <s v="Yes"/>
    <n v="30"/>
    <s v="Yes"/>
    <n v="20"/>
    <n v="7"/>
    <n v="58"/>
  </r>
  <r>
    <s v="Eunice Lima"/>
    <x v="0"/>
    <d v="2024-04-05T00:00:00"/>
    <s v="Yes"/>
    <n v="15"/>
    <x v="0"/>
    <s v="Yes"/>
    <n v="30"/>
    <s v="Yes"/>
    <n v="20"/>
    <n v="15"/>
    <n v="50"/>
  </r>
  <r>
    <s v="Hélio Castro"/>
    <x v="0"/>
    <d v="2024-04-08T00:00:00"/>
    <s v="No"/>
    <n v="15"/>
    <x v="1"/>
    <s v="Yes"/>
    <n v="30"/>
    <s v="Yes"/>
    <n v="20"/>
    <n v="20"/>
    <n v="45"/>
  </r>
  <r>
    <s v="Kléber Oliveira"/>
    <x v="0"/>
    <d v="2024-04-11T00:00:00"/>
    <s v="Yes"/>
    <n v="15"/>
    <x v="2"/>
    <s v="Yes"/>
    <n v="30"/>
    <s v="Yes"/>
    <n v="20"/>
    <n v="5"/>
    <n v="60"/>
  </r>
  <r>
    <s v="Nilo Peçanha"/>
    <x v="0"/>
    <d v="2024-04-14T00:00:00"/>
    <s v="No"/>
    <n v="15"/>
    <x v="0"/>
    <s v="Yes"/>
    <n v="30"/>
    <s v="Yes"/>
    <n v="20"/>
    <n v="3"/>
    <n v="62"/>
  </r>
  <r>
    <s v="Quirino Gonçalves"/>
    <x v="0"/>
    <d v="2024-04-17T00:00:00"/>
    <s v="Yes"/>
    <n v="15"/>
    <x v="1"/>
    <s v="Yes"/>
    <n v="30"/>
    <s v="Yes"/>
    <n v="20"/>
    <n v="7"/>
    <n v="58"/>
  </r>
  <r>
    <s v="Tiago Ramos"/>
    <x v="0"/>
    <d v="2024-04-20T00:00:00"/>
    <s v="No"/>
    <n v="15"/>
    <x v="0"/>
    <s v="Yes"/>
    <n v="30"/>
    <s v="Yes"/>
    <n v="20"/>
    <n v="20"/>
    <n v="45"/>
  </r>
  <r>
    <s v="William Siqueira"/>
    <x v="0"/>
    <d v="2024-04-23T00:00:00"/>
    <s v="Yes"/>
    <n v="15"/>
    <x v="2"/>
    <s v="Yes"/>
    <n v="30"/>
    <s v="Yes"/>
    <n v="20"/>
    <n v="3"/>
    <n v="62"/>
  </r>
  <r>
    <s v="Zacarias Alves"/>
    <x v="0"/>
    <d v="2024-04-26T00:00:00"/>
    <s v="No"/>
    <n v="15"/>
    <x v="0"/>
    <s v="Yes"/>
    <n v="30"/>
    <s v="Yes"/>
    <n v="20"/>
    <n v="5"/>
    <n v="60"/>
  </r>
  <r>
    <s v="Carla Bruni"/>
    <x v="0"/>
    <d v="2024-04-29T00:00:00"/>
    <s v="Yes"/>
    <n v="15"/>
    <x v="1"/>
    <s v="Yes"/>
    <n v="30"/>
    <s v="Yes"/>
    <n v="20"/>
    <n v="20"/>
    <n v="45"/>
  </r>
  <r>
    <s v="Fábio Nobre"/>
    <x v="0"/>
    <d v="2024-05-02T00:00:00"/>
    <s v="Yes"/>
    <n v="15"/>
    <x v="1"/>
    <s v="Yes"/>
    <n v="30"/>
    <s v="Yes"/>
    <n v="20"/>
    <n v="7"/>
    <n v="58"/>
  </r>
  <r>
    <s v="Ivan Carvalho"/>
    <x v="0"/>
    <d v="2024-05-05T00:00:00"/>
    <s v="No"/>
    <n v="15"/>
    <x v="0"/>
    <s v="Yes"/>
    <n v="30"/>
    <s v="Yes"/>
    <n v="20"/>
    <n v="15"/>
    <n v="50"/>
  </r>
  <r>
    <s v="Lucas Mendes"/>
    <x v="0"/>
    <d v="2024-05-08T00:00:00"/>
    <s v="Yes"/>
    <n v="15"/>
    <x v="1"/>
    <s v="Yes"/>
    <n v="30"/>
    <s v="Yes"/>
    <n v="20"/>
    <n v="20"/>
    <n v="45"/>
  </r>
  <r>
    <s v="Otávio Barros"/>
    <x v="0"/>
    <d v="2024-05-11T00:00:00"/>
    <s v="No"/>
    <n v="15"/>
    <x v="2"/>
    <s v="Yes"/>
    <n v="30"/>
    <s v="Yes"/>
    <n v="20"/>
    <n v="5"/>
    <n v="60"/>
  </r>
  <r>
    <s v="Raquel Novaes"/>
    <x v="0"/>
    <d v="2024-05-14T00:00:00"/>
    <s v="Yes"/>
    <n v="15"/>
    <x v="0"/>
    <s v="Yes"/>
    <n v="30"/>
    <s v="Yes"/>
    <n v="20"/>
    <n v="3"/>
    <n v="62"/>
  </r>
  <r>
    <s v="Ulysses Guimarães"/>
    <x v="0"/>
    <d v="2024-05-17T00:00:00"/>
    <s v="No"/>
    <n v="15"/>
    <x v="1"/>
    <s v="Yes"/>
    <n v="30"/>
    <s v="Yes"/>
    <n v="20"/>
    <n v="7"/>
    <n v="58"/>
  </r>
  <r>
    <s v="Ximena Rocha"/>
    <x v="0"/>
    <d v="2024-05-20T00:00:00"/>
    <s v="Yes"/>
    <n v="15"/>
    <x v="0"/>
    <s v="Yes"/>
    <n v="30"/>
    <s v="Yes"/>
    <n v="20"/>
    <n v="20"/>
    <n v="45"/>
  </r>
  <r>
    <s v="Alan Teixeira"/>
    <x v="0"/>
    <d v="2024-05-23T00:00:00"/>
    <s v="No"/>
    <n v="15"/>
    <x v="2"/>
    <s v="Yes"/>
    <n v="30"/>
    <s v="Yes"/>
    <n v="20"/>
    <n v="3"/>
    <n v="62"/>
  </r>
  <r>
    <s v="Daniela Moura"/>
    <x v="0"/>
    <d v="2024-05-26T00:00:00"/>
    <s v="Yes"/>
    <n v="15"/>
    <x v="0"/>
    <s v="Yes"/>
    <n v="30"/>
    <s v="Yes"/>
    <n v="20"/>
    <n v="5"/>
    <n v="60"/>
  </r>
  <r>
    <s v="Geraldo Ribeiro"/>
    <x v="0"/>
    <d v="2024-05-29T00:00:00"/>
    <s v="No"/>
    <n v="15"/>
    <x v="1"/>
    <s v="Yes"/>
    <n v="30"/>
    <s v="Yes"/>
    <n v="20"/>
    <n v="20"/>
    <n v="45"/>
  </r>
  <r>
    <s v="João Pedro Almeida"/>
    <x v="0"/>
    <d v="2024-06-01T00:00:00"/>
    <s v="Yes"/>
    <n v="15"/>
    <x v="0"/>
    <s v="Yes"/>
    <n v="30"/>
    <s v="Yes"/>
    <n v="20"/>
    <n v="7"/>
    <n v="58"/>
  </r>
  <r>
    <s v="Marcelo Gouveia"/>
    <x v="0"/>
    <d v="2024-06-04T00:00:00"/>
    <s v="No"/>
    <n v="15"/>
    <x v="0"/>
    <s v="Yes"/>
    <n v="30"/>
    <s v="Yes"/>
    <n v="20"/>
    <n v="15"/>
    <n v="50"/>
  </r>
  <r>
    <s v="Patrícia Alves"/>
    <x v="0"/>
    <d v="2024-06-07T00:00:00"/>
    <s v="Yes"/>
    <n v="15"/>
    <x v="1"/>
    <s v="Yes"/>
    <n v="30"/>
    <s v="Yes"/>
    <n v="20"/>
    <n v="20"/>
    <n v="45"/>
  </r>
  <r>
    <s v="Ulisses Tavares"/>
    <x v="0"/>
    <d v="2024-06-11T00:00:00"/>
    <s v="No"/>
    <n v="15"/>
    <x v="1"/>
    <s v="Yes"/>
    <n v="30"/>
    <s v="Yes"/>
    <n v="20"/>
    <n v="7"/>
    <n v="58"/>
  </r>
  <r>
    <s v="Xavier Nascimento"/>
    <x v="0"/>
    <d v="2024-06-14T00:00:00"/>
    <s v="Yes"/>
    <n v="15"/>
    <x v="0"/>
    <s v="Yes"/>
    <n v="30"/>
    <s v="Yes"/>
    <n v="20"/>
    <n v="15"/>
    <n v="50"/>
  </r>
  <r>
    <s v="Amanda Lopes"/>
    <x v="0"/>
    <d v="2024-06-17T00:00:00"/>
    <s v="No"/>
    <n v="15"/>
    <x v="1"/>
    <s v="Yes"/>
    <n v="30"/>
    <s v="Yes"/>
    <n v="20"/>
    <n v="20"/>
    <n v="45"/>
  </r>
  <r>
    <s v="Diogo Souza"/>
    <x v="0"/>
    <d v="2024-06-20T00:00:00"/>
    <s v="Yes"/>
    <n v="15"/>
    <x v="2"/>
    <s v="Yes"/>
    <n v="30"/>
    <s v="Yes"/>
    <n v="20"/>
    <n v="5"/>
    <n v="60"/>
  </r>
  <r>
    <s v="Geraldo Ribeiro"/>
    <x v="0"/>
    <d v="2024-06-23T00:00:00"/>
    <s v="No"/>
    <n v="15"/>
    <x v="0"/>
    <s v="Yes"/>
    <n v="30"/>
    <s v="Yes"/>
    <n v="20"/>
    <n v="3"/>
    <n v="62"/>
  </r>
  <r>
    <s v="João Marcelo"/>
    <x v="0"/>
    <d v="2024-06-26T00:00:00"/>
    <s v="Yes"/>
    <n v="15"/>
    <x v="1"/>
    <s v="Yes"/>
    <n v="30"/>
    <s v="Yes"/>
    <n v="20"/>
    <n v="7"/>
    <n v="58"/>
  </r>
  <r>
    <s v="Nadia Costa"/>
    <x v="0"/>
    <d v="2024-06-29T00:00:00"/>
    <s v="No"/>
    <n v="15"/>
    <x v="0"/>
    <s v="Yes"/>
    <n v="30"/>
    <s v="Yes"/>
    <n v="20"/>
    <n v="20"/>
    <n v="45"/>
  </r>
  <r>
    <s v="Quênia Barros"/>
    <x v="0"/>
    <d v="2024-07-02T00:00:00"/>
    <s v="Yes"/>
    <n v="15"/>
    <x v="2"/>
    <s v="Yes"/>
    <n v="30"/>
    <s v="Yes"/>
    <n v="20"/>
    <n v="3"/>
    <n v="62"/>
  </r>
  <r>
    <s v="Tiago Mendes"/>
    <x v="0"/>
    <d v="2024-07-05T00:00:00"/>
    <s v="No"/>
    <n v="15"/>
    <x v="0"/>
    <s v="Yes"/>
    <n v="30"/>
    <s v="Yes"/>
    <n v="20"/>
    <n v="15"/>
    <n v="50"/>
  </r>
  <r>
    <s v="Waldir Junior"/>
    <x v="0"/>
    <d v="2024-07-08T00:00:00"/>
    <s v="Yes"/>
    <n v="15"/>
    <x v="1"/>
    <s v="Yes"/>
    <n v="30"/>
    <s v="Yes"/>
    <n v="20"/>
    <n v="7"/>
    <n v="58"/>
  </r>
  <r>
    <s v="Zacarias Nunes"/>
    <x v="0"/>
    <d v="2024-07-11T00:00:00"/>
    <s v="No"/>
    <n v="15"/>
    <x v="1"/>
    <s v="Yes"/>
    <n v="30"/>
    <s v="Yes"/>
    <n v="20"/>
    <n v="7"/>
    <n v="58"/>
  </r>
  <r>
    <s v="Carlos Eduardo"/>
    <x v="0"/>
    <d v="2024-07-14T00:00:00"/>
    <s v="Yes"/>
    <n v="15"/>
    <x v="0"/>
    <s v="Yes"/>
    <n v="30"/>
    <s v="Yes"/>
    <n v="20"/>
    <n v="15"/>
    <n v="50"/>
  </r>
  <r>
    <s v="Fabiano Gomes"/>
    <x v="0"/>
    <d v="2024-07-17T00:00:00"/>
    <s v="No"/>
    <n v="15"/>
    <x v="1"/>
    <s v="Yes"/>
    <n v="30"/>
    <s v="Yes"/>
    <n v="20"/>
    <n v="20"/>
    <n v="45"/>
  </r>
  <r>
    <s v="Igor Martins"/>
    <x v="0"/>
    <d v="2024-07-20T00:00:00"/>
    <s v="Yes"/>
    <n v="15"/>
    <x v="2"/>
    <s v="Yes"/>
    <n v="30"/>
    <s v="Yes"/>
    <n v="20"/>
    <n v="5"/>
    <n v="60"/>
  </r>
  <r>
    <s v="Luciana Santos"/>
    <x v="0"/>
    <d v="2024-07-23T00:00:00"/>
    <s v="No"/>
    <n v="15"/>
    <x v="0"/>
    <s v="Yes"/>
    <n v="30"/>
    <s v="Yes"/>
    <n v="20"/>
    <n v="3"/>
    <n v="62"/>
  </r>
  <r>
    <s v="Oscar Ribeiro"/>
    <x v="0"/>
    <d v="2024-07-26T00:00:00"/>
    <s v="Yes"/>
    <n v="15"/>
    <x v="1"/>
    <s v="Yes"/>
    <n v="30"/>
    <s v="Yes"/>
    <n v="20"/>
    <n v="7"/>
    <n v="58"/>
  </r>
  <r>
    <s v="Renata Machado"/>
    <x v="0"/>
    <d v="2024-07-29T00:00:00"/>
    <s v="No"/>
    <n v="15"/>
    <x v="0"/>
    <s v="Yes"/>
    <n v="30"/>
    <s v="Yes"/>
    <n v="20"/>
    <n v="20"/>
    <n v="45"/>
  </r>
  <r>
    <s v="Ulysses Pereira"/>
    <x v="0"/>
    <d v="2024-08-01T00:00:00"/>
    <s v="Yes"/>
    <n v="15"/>
    <x v="2"/>
    <s v="Yes"/>
    <n v="30"/>
    <s v="Yes"/>
    <n v="20"/>
    <n v="3"/>
    <n v="62"/>
  </r>
  <r>
    <s v="Xuxa Meneghel"/>
    <x v="0"/>
    <d v="2024-08-04T00:00:00"/>
    <s v="No"/>
    <n v="15"/>
    <x v="0"/>
    <s v="Yes"/>
    <n v="30"/>
    <s v="Yes"/>
    <n v="20"/>
    <n v="15"/>
    <n v="50"/>
  </r>
  <r>
    <s v="André Lima"/>
    <x v="0"/>
    <d v="2024-08-07T00:00:00"/>
    <s v="Yes"/>
    <n v="15"/>
    <x v="1"/>
    <s v="Yes"/>
    <n v="30"/>
    <s v="Yes"/>
    <n v="20"/>
    <n v="7"/>
    <n v="58"/>
  </r>
  <r>
    <s v="Daniela Moura"/>
    <x v="0"/>
    <d v="2024-08-10T00:00:00"/>
    <s v="No"/>
    <n v="15"/>
    <x v="0"/>
    <s v="Yes"/>
    <n v="30"/>
    <s v="Yes"/>
    <n v="20"/>
    <n v="20"/>
    <n v="45"/>
  </r>
  <r>
    <s v="Guilherme Souza"/>
    <x v="0"/>
    <d v="2024-08-13T00:00:00"/>
    <s v="Yes"/>
    <n v="15"/>
    <x v="2"/>
    <s v="Yes"/>
    <n v="30"/>
    <s v="Yes"/>
    <n v="20"/>
    <n v="5"/>
    <n v="60"/>
  </r>
  <r>
    <s v="João Carvalho"/>
    <x v="0"/>
    <d v="2024-08-16T00:00:00"/>
    <s v="No"/>
    <n v="15"/>
    <x v="0"/>
    <s v="Yes"/>
    <n v="30"/>
    <s v="Yes"/>
    <n v="20"/>
    <n v="3"/>
    <n v="62"/>
  </r>
  <r>
    <s v="Nina Pacheco"/>
    <x v="0"/>
    <d v="2024-08-20T00:00:00"/>
    <s v="No"/>
    <n v="15"/>
    <x v="1"/>
    <s v="Yes"/>
    <n v="30"/>
    <s v="Yes"/>
    <n v="20"/>
    <n v="7"/>
    <n v="58"/>
  </r>
  <r>
    <s v="Raquel Domingos"/>
    <x v="0"/>
    <d v="2024-08-23T00:00:00"/>
    <s v="Yes"/>
    <n v="15"/>
    <x v="0"/>
    <s v="Yes"/>
    <n v="30"/>
    <s v="Yes"/>
    <n v="20"/>
    <n v="15"/>
    <n v="50"/>
  </r>
  <r>
    <s v="Ulysses Farias"/>
    <x v="0"/>
    <d v="2024-08-26T00:00:00"/>
    <s v="No"/>
    <n v="15"/>
    <x v="1"/>
    <s v="Yes"/>
    <n v="30"/>
    <s v="Yes"/>
    <n v="20"/>
    <n v="20"/>
    <n v="45"/>
  </r>
  <r>
    <s v="Ximena Barros"/>
    <x v="0"/>
    <d v="2024-08-29T00:00:00"/>
    <s v="Yes"/>
    <n v="15"/>
    <x v="2"/>
    <s v="Yes"/>
    <n v="30"/>
    <s v="Yes"/>
    <n v="20"/>
    <n v="5"/>
    <n v="60"/>
  </r>
  <r>
    <s v="André Lopes"/>
    <x v="0"/>
    <d v="2024-09-01T00:00:00"/>
    <s v="No"/>
    <n v="15"/>
    <x v="0"/>
    <s v="Yes"/>
    <n v="30"/>
    <s v="Yes"/>
    <n v="20"/>
    <n v="3"/>
    <n v="62"/>
  </r>
  <r>
    <s v="Daniela Araújo"/>
    <x v="0"/>
    <d v="2024-09-04T00:00:00"/>
    <s v="Yes"/>
    <n v="15"/>
    <x v="1"/>
    <s v="Yes"/>
    <n v="30"/>
    <s v="Yes"/>
    <n v="20"/>
    <n v="7"/>
    <n v="58"/>
  </r>
  <r>
    <s v="Gabriel Teixeira"/>
    <x v="0"/>
    <d v="2024-09-07T00:00:00"/>
    <s v="No"/>
    <n v="15"/>
    <x v="0"/>
    <s v="Yes"/>
    <n v="30"/>
    <s v="Yes"/>
    <n v="20"/>
    <n v="20"/>
    <n v="45"/>
  </r>
  <r>
    <s v="Joana Silveira"/>
    <x v="0"/>
    <d v="2024-09-10T00:00:00"/>
    <s v="Yes"/>
    <n v="15"/>
    <x v="2"/>
    <s v="Yes"/>
    <n v="30"/>
    <s v="Yes"/>
    <n v="20"/>
    <n v="3"/>
    <n v="62"/>
  </r>
  <r>
    <s v="Nicolas Borges"/>
    <x v="0"/>
    <d v="2024-09-13T00:00:00"/>
    <s v="No"/>
    <n v="15"/>
    <x v="0"/>
    <s v="Yes"/>
    <n v="30"/>
    <s v="Yes"/>
    <n v="20"/>
    <n v="15"/>
    <n v="50"/>
  </r>
  <r>
    <s v="Raquel Andrade"/>
    <x v="0"/>
    <d v="2024-09-16T00:00:00"/>
    <s v="Yes"/>
    <n v="15"/>
    <x v="1"/>
    <s v="Yes"/>
    <n v="30"/>
    <s v="Yes"/>
    <n v="20"/>
    <n v="7"/>
    <n v="58"/>
  </r>
  <r>
    <s v="Ursula Monteiro"/>
    <x v="0"/>
    <d v="2024-09-19T00:00:00"/>
    <s v="No"/>
    <n v="15"/>
    <x v="1"/>
    <s v="Yes"/>
    <n v="30"/>
    <s v="Yes"/>
    <n v="20"/>
    <n v="7"/>
    <n v="58"/>
  </r>
  <r>
    <s v="Xavier Almeida"/>
    <x v="0"/>
    <d v="2024-09-22T00:00:00"/>
    <s v="Yes"/>
    <n v="15"/>
    <x v="0"/>
    <s v="Yes"/>
    <n v="30"/>
    <s v="Yes"/>
    <n v="20"/>
    <n v="15"/>
    <n v="50"/>
  </r>
  <r>
    <s v="Amanda Costa"/>
    <x v="0"/>
    <d v="2024-09-25T00:00:00"/>
    <s v="No"/>
    <n v="15"/>
    <x v="1"/>
    <s v="Yes"/>
    <n v="30"/>
    <s v="Yes"/>
    <n v="20"/>
    <n v="20"/>
    <n v="45"/>
  </r>
  <r>
    <s v="Diogo Martins"/>
    <x v="0"/>
    <d v="2024-09-28T00:00:00"/>
    <s v="Yes"/>
    <n v="15"/>
    <x v="2"/>
    <s v="Yes"/>
    <n v="30"/>
    <s v="Yes"/>
    <n v="20"/>
    <n v="5"/>
    <n v="60"/>
  </r>
  <r>
    <s v="Gabriel Santos"/>
    <x v="0"/>
    <d v="2024-10-01T00:00:00"/>
    <s v="No"/>
    <n v="15"/>
    <x v="0"/>
    <s v="Yes"/>
    <n v="30"/>
    <s v="Yes"/>
    <n v="20"/>
    <n v="3"/>
    <n v="62"/>
  </r>
  <r>
    <s v="Joana Silveira"/>
    <x v="0"/>
    <d v="2024-10-04T00:00:00"/>
    <s v="Yes"/>
    <n v="15"/>
    <x v="1"/>
    <s v="Yes"/>
    <n v="30"/>
    <s v="Yes"/>
    <n v="20"/>
    <n v="7"/>
    <n v="58"/>
  </r>
  <r>
    <s v="Marcos Vinícius"/>
    <x v="0"/>
    <d v="2024-10-07T00:00:00"/>
    <s v="No"/>
    <n v="15"/>
    <x v="0"/>
    <s v="Yes"/>
    <n v="30"/>
    <s v="Yes"/>
    <n v="20"/>
    <n v="20"/>
    <n v="45"/>
  </r>
  <r>
    <s v="Patrícia Leite"/>
    <x v="0"/>
    <d v="2024-10-10T00:00:00"/>
    <s v="Yes"/>
    <n v="15"/>
    <x v="2"/>
    <s v="Yes"/>
    <n v="30"/>
    <s v="Yes"/>
    <n v="20"/>
    <n v="3"/>
    <n v="62"/>
  </r>
  <r>
    <s v="Sandra Gouveia"/>
    <x v="0"/>
    <d v="2024-10-13T00:00:00"/>
    <s v="No"/>
    <n v="15"/>
    <x v="0"/>
    <s v="Yes"/>
    <n v="30"/>
    <s v="Yes"/>
    <n v="20"/>
    <n v="15"/>
    <n v="50"/>
  </r>
  <r>
    <s v="Vanessa Andrade"/>
    <x v="0"/>
    <d v="2024-10-16T00:00:00"/>
    <s v="Yes"/>
    <n v="15"/>
    <x v="1"/>
    <s v="Yes"/>
    <n v="30"/>
    <s v="Yes"/>
    <n v="20"/>
    <n v="7"/>
    <n v="58"/>
  </r>
  <r>
    <s v="Yasmin Figueira"/>
    <x v="0"/>
    <d v="2024-10-19T00:00:00"/>
    <s v="No"/>
    <n v="15"/>
    <x v="0"/>
    <s v="Yes"/>
    <n v="30"/>
    <s v="Yes"/>
    <n v="20"/>
    <n v="15"/>
    <n v="50"/>
  </r>
  <r>
    <s v="Bruno Santos"/>
    <x v="0"/>
    <d v="2024-10-22T00:00:00"/>
    <s v="Yes"/>
    <n v="15"/>
    <x v="2"/>
    <s v="Yes"/>
    <n v="30"/>
    <s v="Yes"/>
    <n v="20"/>
    <n v="5"/>
    <n v="60"/>
  </r>
  <r>
    <s v="Elisa Neves"/>
    <x v="0"/>
    <d v="2024-10-25T00:00:00"/>
    <s v="No"/>
    <n v="15"/>
    <x v="0"/>
    <s v="Yes"/>
    <n v="30"/>
    <s v="Yes"/>
    <n v="20"/>
    <n v="3"/>
    <n v="62"/>
  </r>
  <r>
    <s v="Hélio Costa"/>
    <x v="0"/>
    <d v="2024-10-28T00:00:00"/>
    <s v="Yes"/>
    <n v="15"/>
    <x v="1"/>
    <s v="Yes"/>
    <n v="30"/>
    <s v="Yes"/>
    <n v="20"/>
    <n v="7"/>
    <n v="58"/>
  </r>
  <r>
    <s v="Klara Silva"/>
    <x v="0"/>
    <d v="2024-10-31T00:00:00"/>
    <s v="No"/>
    <n v="15"/>
    <x v="0"/>
    <s v="Yes"/>
    <n v="30"/>
    <s v="Yes"/>
    <n v="20"/>
    <n v="20"/>
    <n v="45"/>
  </r>
  <r>
    <s v="Natália Soares"/>
    <x v="0"/>
    <d v="2024-11-03T00:00:00"/>
    <s v="Yes"/>
    <n v="15"/>
    <x v="2"/>
    <s v="Yes"/>
    <n v="30"/>
    <s v="Yes"/>
    <n v="20"/>
    <n v="3"/>
    <n v="62"/>
  </r>
  <r>
    <s v="Quirino Neto"/>
    <x v="0"/>
    <d v="2024-11-06T00:00:00"/>
    <s v="No"/>
    <n v="15"/>
    <x v="0"/>
    <s v="Yes"/>
    <n v="30"/>
    <s v="Yes"/>
    <n v="20"/>
    <n v="15"/>
    <n v="50"/>
  </r>
  <r>
    <s v="Sandro Almeida"/>
    <x v="0"/>
    <d v="2024-11-08T00:00:00"/>
    <s v="No"/>
    <n v="15"/>
    <x v="1"/>
    <s v="Yes"/>
    <n v="30"/>
    <s v="Yes"/>
    <n v="20"/>
    <n v="7"/>
    <n v="58"/>
  </r>
  <r>
    <s v="Valéria Lima"/>
    <x v="0"/>
    <d v="2024-11-11T00:00:00"/>
    <s v="Yes"/>
    <n v="15"/>
    <x v="0"/>
    <s v="Yes"/>
    <n v="30"/>
    <s v="Yes"/>
    <n v="20"/>
    <n v="15"/>
    <n v="50"/>
  </r>
  <r>
    <s v="Ygor Farias"/>
    <x v="0"/>
    <d v="2024-11-14T00:00:00"/>
    <s v="No"/>
    <n v="15"/>
    <x v="1"/>
    <s v="Yes"/>
    <n v="30"/>
    <s v="Yes"/>
    <n v="20"/>
    <n v="20"/>
    <n v="45"/>
  </r>
  <r>
    <s v="Bruno Costa"/>
    <x v="0"/>
    <d v="2024-11-17T00:00:00"/>
    <s v="Yes"/>
    <n v="15"/>
    <x v="2"/>
    <s v="Yes"/>
    <n v="30"/>
    <s v="Yes"/>
    <n v="20"/>
    <n v="5"/>
    <n v="60"/>
  </r>
  <r>
    <s v="Elisa Correia"/>
    <x v="0"/>
    <d v="2024-11-20T00:00:00"/>
    <s v="No"/>
    <n v="15"/>
    <x v="0"/>
    <s v="Yes"/>
    <n v="30"/>
    <s v="Yes"/>
    <n v="20"/>
    <n v="3"/>
    <n v="62"/>
  </r>
  <r>
    <s v="Henrique Gonçalves"/>
    <x v="0"/>
    <d v="2024-11-23T00:00:00"/>
    <s v="Yes"/>
    <n v="15"/>
    <x v="1"/>
    <s v="Yes"/>
    <n v="30"/>
    <s v="Yes"/>
    <n v="20"/>
    <n v="7"/>
    <n v="58"/>
  </r>
  <r>
    <s v="Klara Fonseca"/>
    <x v="0"/>
    <d v="2024-11-26T00:00:00"/>
    <s v="No"/>
    <n v="15"/>
    <x v="0"/>
    <s v="Yes"/>
    <n v="30"/>
    <s v="Yes"/>
    <n v="20"/>
    <n v="20"/>
    <n v="45"/>
  </r>
  <r>
    <s v="Natália Castro"/>
    <x v="0"/>
    <d v="2024-11-29T00:00:00"/>
    <s v="Yes"/>
    <n v="15"/>
    <x v="2"/>
    <s v="Yes"/>
    <n v="30"/>
    <s v="Yes"/>
    <n v="20"/>
    <n v="3"/>
    <n v="62"/>
  </r>
  <r>
    <s v="Quentin Nogueira"/>
    <x v="0"/>
    <d v="2024-12-02T00:00:00"/>
    <s v="No"/>
    <n v="15"/>
    <x v="0"/>
    <s v="Yes"/>
    <n v="30"/>
    <s v="Yes"/>
    <n v="20"/>
    <n v="15"/>
    <n v="50"/>
  </r>
  <r>
    <s v="Tânia Machado"/>
    <x v="0"/>
    <d v="2024-12-05T00:00:00"/>
    <s v="Yes"/>
    <n v="15"/>
    <x v="1"/>
    <s v="Yes"/>
    <n v="30"/>
    <s v="Yes"/>
    <n v="20"/>
    <n v="7"/>
    <n v="58"/>
  </r>
  <r>
    <s v="William Carvalho"/>
    <x v="0"/>
    <d v="2024-12-08T00:00:00"/>
    <s v="No"/>
    <n v="15"/>
    <x v="0"/>
    <s v="Yes"/>
    <n v="30"/>
    <s v="Yes"/>
    <n v="20"/>
    <n v="20"/>
    <n v="45"/>
  </r>
  <r>
    <s v="Zacarias Duarte"/>
    <x v="0"/>
    <d v="2024-12-11T00:00:00"/>
    <s v="Yes"/>
    <n v="15"/>
    <x v="2"/>
    <s v="Yes"/>
    <n v="30"/>
    <s v="Yes"/>
    <n v="20"/>
    <n v="5"/>
    <n v="60"/>
  </r>
  <r>
    <s v="Carla Siqueira"/>
    <x v="0"/>
    <d v="2024-12-14T00:00:00"/>
    <s v="No"/>
    <n v="15"/>
    <x v="0"/>
    <s v="Yes"/>
    <n v="30"/>
    <s v="Yes"/>
    <n v="20"/>
    <n v="3"/>
    <n v="6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786295-8353-4BE2-9C12-200F15B8EF15}" name="tbl_annual_total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11:C14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item="0" hier="-1"/>
  </pageFields>
  <dataFields count="1">
    <dataField name="Soma de Total Value" fld="12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E17BE4-EBDD-4E6C-AABB-48C907DB6551}" name="Tabela dinâmica9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32:C36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0" hier="-1"/>
  </pageFields>
  <dataFields count="1">
    <dataField name="Soma de Minecraft Season Pass Price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005490-F2B6-45E1-A8C2-E59BAE3E3FBC}" name="tbl_easeasonpass_total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21:C25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0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C93415-8C86-4FE7-85CB-5EDCD7B8B8D3}" name="Tabela dinâmica6" cacheId="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8">
  <location ref="G19:H21" firstHeaderRow="1" firstDataRow="1" firstDataCol="1" rowPageCount="1" colPageCount="1"/>
  <pivotFields count="13">
    <pivotField showAll="0"/>
    <pivotField showAll="0"/>
    <pivotField axis="axisRow" showAll="0">
      <items count="2"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h="1" x="2"/>
        <item h="1" x="0"/>
        <item x="1"/>
        <item t="default"/>
      </items>
    </pivotField>
    <pivotField showAll="0">
      <items count="2">
        <item x="0"/>
        <item t="default"/>
      </items>
    </pivotField>
    <pivotField numFmtId="44" showAll="0"/>
    <pivotField showAll="0"/>
    <pivotField dataField="1" numFmtId="44" showAll="0"/>
    <pivotField numFmtId="44" showAll="0"/>
    <pivotField numFmtId="44" showAll="0"/>
  </pivotFields>
  <rowFields count="1">
    <field x="2"/>
  </rowFields>
  <rowItems count="2">
    <i>
      <x/>
    </i>
    <i t="grand">
      <x/>
    </i>
  </rowItems>
  <colItems count="1">
    <i/>
  </colItems>
  <pageFields count="1">
    <pageField fld="6" hier="-1"/>
  </pageFields>
  <dataFields count="1">
    <dataField name="Soma de Minecraft Season Pass Price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1D8A41-3026-40A3-BE6D-9D16D38C4834}" name="Tabela dinâmica5" cacheId="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F30:G32" firstHeaderRow="1" firstDataRow="1" firstDataCol="1" rowPageCount="1" colPageCount="1"/>
  <pivotFields count="12">
    <pivotField showAll="0"/>
    <pivotField axis="axisRow" showAll="0">
      <items count="2">
        <item x="0"/>
        <item t="default"/>
      </items>
    </pivotField>
    <pivotField numFmtId="14" showAll="0"/>
    <pivotField showAll="0"/>
    <pivotField numFmtId="44" showAll="0"/>
    <pivotField name="KKK" axis="axisPage" showAll="0">
      <items count="4">
        <item x="2"/>
        <item x="0"/>
        <item x="1"/>
        <item t="default"/>
      </items>
    </pivotField>
    <pivotField showAll="0"/>
    <pivotField numFmtId="44" showAll="0"/>
    <pivotField showAll="0"/>
    <pivotField dataField="1" numFmtId="44" showAll="0"/>
    <pivotField numFmtId="44" showAll="0"/>
    <pivotField numFmtId="44" showAll="0"/>
  </pivotFields>
  <rowFields count="1">
    <field x="1"/>
  </rowFields>
  <rowItems count="2">
    <i>
      <x/>
    </i>
    <i t="grand">
      <x/>
    </i>
  </rowItems>
  <colItems count="1">
    <i/>
  </colItems>
  <pageFields count="1">
    <pageField fld="5" item="0" hier="-1"/>
  </pageFields>
  <dataFields count="1">
    <dataField name="Soma de Minecraft Season Pass Price" fld="9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8F90E3-E99F-4BA5-9694-66E117CF2B30}" name="Tabela dinâmica3" cacheId="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8">
  <location ref="B29:D46" firstHeaderRow="1" firstDataRow="1" firstDataCol="0"/>
  <pivotFields count="13">
    <pivotField showAll="0"/>
    <pivotField showAll="0"/>
    <pivotField showAll="0">
      <items count="2"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multipleItemSelectionAllowed="1" showAll="0">
      <items count="4">
        <item h="1" x="2"/>
        <item h="1" x="0"/>
        <item x="1"/>
        <item t="default"/>
      </items>
    </pivotField>
    <pivotField showAll="0">
      <items count="2">
        <item x="0"/>
        <item t="default"/>
      </items>
    </pivotField>
    <pivotField numFmtId="44" showAll="0"/>
    <pivotField showAll="0"/>
    <pivotField numFmtId="44" showAll="0"/>
    <pivotField numFmtId="44" showAll="0"/>
    <pivotField numFmtId="44"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79F18D-15E5-4CCC-A2AF-66FEEE66A911}" name="tbl_2" cacheId="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8">
  <location ref="B19:C21" firstHeaderRow="1" firstDataRow="1" firstDataCol="1" rowPageCount="1" colPageCount="1"/>
  <pivotFields count="13">
    <pivotField showAll="0"/>
    <pivotField showAll="0"/>
    <pivotField axis="axisRow" showAll="0">
      <items count="2"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h="1" x="2"/>
        <item h="1" x="0"/>
        <item x="1"/>
        <item t="default"/>
      </items>
    </pivotField>
    <pivotField showAll="0">
      <items count="2">
        <item x="0"/>
        <item t="default"/>
      </items>
    </pivotField>
    <pivotField dataField="1" numFmtId="44" showAll="0"/>
    <pivotField showAll="0"/>
    <pivotField numFmtId="44" showAll="0"/>
    <pivotField numFmtId="44" showAll="0"/>
    <pivotField numFmtId="44" showAll="0"/>
  </pivotFields>
  <rowFields count="1">
    <field x="2"/>
  </rowFields>
  <rowItems count="2">
    <i>
      <x/>
    </i>
    <i t="grand">
      <x/>
    </i>
  </rowItems>
  <colItems count="1">
    <i/>
  </colItems>
  <pageFields count="1">
    <pageField fld="6" hier="-1"/>
  </pageFields>
  <dataFields count="1">
    <dataField name="Soma de EA Play Season Pass_x000a_Price" fld="8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9C92A7-13D2-4B9F-987A-B32203D9CFBE}" name="tbl_1" cacheId="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8">
  <location ref="B8:C11" firstHeaderRow="1" firstDataRow="1" firstDataCol="1" rowPageCount="1" colPageCount="1"/>
  <pivotFields count="13">
    <pivotField showAll="0"/>
    <pivotField showAll="0"/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h="1" x="2"/>
        <item h="1" x="0"/>
        <item x="1"/>
        <item t="default"/>
      </items>
    </pivotField>
    <pivotField showAll="0"/>
    <pivotField numFmtId="44"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hier="-1"/>
  </pageFields>
  <dataFields count="1">
    <dataField name="Soma de Total Value" fld="12" baseField="0" baseItem="0" numFmtId="44"/>
  </dataFields>
  <chartFormats count="3">
    <chartFormat chart="17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7" format="9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D450C06B-82E1-41A9-8095-A2B402A58D6E}" sourceName="Subscription Type">
  <pivotTables>
    <pivotTable tabId="7" name="tbl_1"/>
    <pivotTable tabId="7" name="tbl_2"/>
    <pivotTable tabId="7" name="Tabela dinâmica3"/>
    <pivotTable tabId="7" name="Tabela dinâmica6"/>
  </pivotTables>
  <data>
    <tabular pivotCacheId="770406174">
      <items count="3">
        <i x="2"/>
        <i x="0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5F5578C4-60BF-4564-BCEC-34D0EE6E0D19}" cache="SegmentaçãodeDados_Subscription_Type" caption="Subscription Type" style="SlicerStyleLight3" rowHeight="2476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3">
  <autoFilter ref="A1:M296" xr:uid="{34E0E886-4200-4B36-97B3-63DB74FF40A0}"/>
  <tableColumns count="13">
    <tableColumn id="1" xr3:uid="{C4A90516-688A-46BF-9167-EA16C2A8A652}" name="Subscriber ID" dataDxfId="12"/>
    <tableColumn id="2" xr3:uid="{53DD39D0-2220-4121-9E9D-4EAA7E151C0F}" name="Name" dataDxfId="11"/>
    <tableColumn id="3" xr3:uid="{4F5FF271-4C57-4BE0-8F2C-F82C8551625C}" name="Plan" dataDxfId="10"/>
    <tableColumn id="4" xr3:uid="{8C17EB93-79B9-4E55-B8F7-BEB82F8253E9}" name="Start Date" dataDxfId="9"/>
    <tableColumn id="5" xr3:uid="{48CEDF9B-1689-482A-A828-5CCE7713264A}" name="Auto Renewal" dataDxfId="8"/>
    <tableColumn id="6" xr3:uid="{78B82374-9AA7-4E38-AE4F-78CDE6C83720}" name="Subscription Price" dataDxfId="7" dataCellStyle="Moeda"/>
    <tableColumn id="7" xr3:uid="{F2433F68-AF33-49D0-B1FB-19A396074EDE}" name="Subscription Type" dataDxfId="6"/>
    <tableColumn id="8" xr3:uid="{FD4D9C95-F6E5-4933-9068-A71FF7DF9343}" name="EA Play Season Pass" dataDxfId="5"/>
    <tableColumn id="13" xr3:uid="{978DD0D2-834E-4CE4-A39B-30976086932F}" name="EA Play Season Pass_x000a_Price" dataDxfId="4" dataCellStyle="Moeda"/>
    <tableColumn id="9" xr3:uid="{6E29F111-C395-4580-9DAD-3407D9E8B1A4}" name="Minecraft Season Pass" dataDxfId="3"/>
    <tableColumn id="10" xr3:uid="{EF544EAA-7F25-4FD5-A10E-8E62804DB9E3}" name="Minecraft Season Pass Price" dataDxfId="2" dataCellStyle="Moeda"/>
    <tableColumn id="11" xr3:uid="{7F6EB64A-1F07-4E48-9F0F-AC7D9DCD26F8}" name="Coupon Value" dataDxfId="1" dataCellStyle="Moeda"/>
    <tableColumn id="12" xr3:uid="{2B04ABC8-DE6F-426E-ADC0-D8AFC68CA58E}" name="Total Value" dataDxfId="0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6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Relationship Id="rId5" Type="http://schemas.openxmlformats.org/officeDocument/2006/relationships/pivotTable" Target="../pivotTables/pivotTable8.xml"/><Relationship Id="rId4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topLeftCell="A9" zoomScaleNormal="100" workbookViewId="0">
      <selection activeCell="E36" sqref="E36"/>
    </sheetView>
  </sheetViews>
  <sheetFormatPr defaultRowHeight="14.4" x14ac:dyDescent="0.3"/>
  <cols>
    <col min="9" max="9" width="3.5546875" customWidth="1"/>
  </cols>
  <sheetData>
    <row r="3" spans="2:16" ht="20.399999999999999" thickBot="1" x14ac:dyDescent="0.45">
      <c r="B3" s="1" t="s">
        <v>0</v>
      </c>
      <c r="C3" s="1"/>
      <c r="D3" s="1"/>
      <c r="E3" s="1"/>
      <c r="F3" s="1"/>
      <c r="G3" s="1"/>
      <c r="H3" s="1"/>
    </row>
    <row r="4" spans="2:16" ht="15" thickTop="1" x14ac:dyDescent="0.3"/>
    <row r="5" spans="2:16" x14ac:dyDescent="0.3">
      <c r="B5" s="3" t="s">
        <v>2</v>
      </c>
      <c r="C5" t="s">
        <v>8</v>
      </c>
      <c r="E5" s="7" t="s">
        <v>6</v>
      </c>
      <c r="F5" t="s">
        <v>7</v>
      </c>
    </row>
    <row r="6" spans="2:16" x14ac:dyDescent="0.3">
      <c r="B6" s="4" t="s">
        <v>3</v>
      </c>
      <c r="C6" t="s">
        <v>8</v>
      </c>
    </row>
    <row r="7" spans="2:16" x14ac:dyDescent="0.3">
      <c r="B7" s="5" t="s">
        <v>4</v>
      </c>
      <c r="C7" t="s">
        <v>9</v>
      </c>
    </row>
    <row r="8" spans="2:16" x14ac:dyDescent="0.3">
      <c r="B8" s="6" t="s">
        <v>5</v>
      </c>
      <c r="C8" t="s">
        <v>9</v>
      </c>
    </row>
    <row r="12" spans="2:16" ht="20.399999999999999" thickBot="1" x14ac:dyDescent="0.45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" thickTop="1" x14ac:dyDescent="0.3">
      <c r="B13" s="2"/>
      <c r="C13" s="2"/>
      <c r="D13" s="2"/>
      <c r="E13" s="2"/>
      <c r="F13" s="2"/>
      <c r="G13" s="2"/>
      <c r="H13" s="2"/>
    </row>
    <row r="14" spans="2:16" x14ac:dyDescent="0.3">
      <c r="B14" s="2"/>
      <c r="C14" s="2"/>
      <c r="D14" s="2"/>
      <c r="E14" s="2"/>
      <c r="F14" s="2"/>
      <c r="G14" s="2"/>
      <c r="H14" s="2"/>
    </row>
    <row r="15" spans="2:16" x14ac:dyDescent="0.3">
      <c r="B15" s="2"/>
      <c r="C15" s="2"/>
      <c r="D15" s="2"/>
      <c r="E15" s="2"/>
      <c r="F15" s="2"/>
      <c r="G15" s="2"/>
      <c r="H15" s="2"/>
    </row>
    <row r="16" spans="2:16" x14ac:dyDescent="0.3">
      <c r="B16" s="2"/>
      <c r="C16" s="2"/>
      <c r="D16" s="2"/>
      <c r="E16" s="2"/>
      <c r="F16" s="2"/>
      <c r="G16" s="2"/>
      <c r="H16" s="2"/>
    </row>
    <row r="17" spans="2:8" x14ac:dyDescent="0.3">
      <c r="B17" s="2"/>
      <c r="C17" s="2"/>
      <c r="D17" s="2"/>
      <c r="E17" s="2"/>
      <c r="F17" s="2"/>
      <c r="G17" s="2"/>
      <c r="H17" s="2"/>
    </row>
    <row r="18" spans="2:8" x14ac:dyDescent="0.3">
      <c r="B18" s="2"/>
      <c r="C18" s="2"/>
      <c r="D18" s="2"/>
      <c r="E18" s="2"/>
      <c r="F18" s="2"/>
      <c r="G18" s="2"/>
      <c r="H18" s="2"/>
    </row>
    <row r="19" spans="2:8" x14ac:dyDescent="0.3">
      <c r="B19" s="2"/>
      <c r="C19" s="2"/>
      <c r="D19" s="2"/>
      <c r="E19" s="2"/>
      <c r="F19" s="2"/>
      <c r="G19" s="2"/>
      <c r="H19" s="2"/>
    </row>
    <row r="20" spans="2:8" x14ac:dyDescent="0.3">
      <c r="B20" s="2"/>
      <c r="C20" s="2"/>
      <c r="D20" s="2"/>
      <c r="E20" s="2"/>
      <c r="F20" s="2"/>
      <c r="G20" s="2"/>
      <c r="H20" s="2"/>
    </row>
    <row r="21" spans="2:8" x14ac:dyDescent="0.3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zoomScale="90" zoomScaleNormal="90" workbookViewId="0">
      <selection activeCell="E36" sqref="E36"/>
    </sheetView>
  </sheetViews>
  <sheetFormatPr defaultRowHeight="14.4" x14ac:dyDescent="0.3"/>
  <cols>
    <col min="1" max="1" width="17.88671875" bestFit="1" customWidth="1"/>
    <col min="2" max="2" width="18.88671875" bestFit="1" customWidth="1"/>
    <col min="3" max="3" width="9.44140625" bestFit="1" customWidth="1"/>
    <col min="4" max="4" width="14.5546875" bestFit="1" customWidth="1"/>
    <col min="5" max="5" width="18" bestFit="1" customWidth="1"/>
    <col min="6" max="6" width="14.6640625" bestFit="1" customWidth="1"/>
    <col min="7" max="7" width="22" bestFit="1" customWidth="1"/>
    <col min="8" max="8" width="20.5546875" bestFit="1" customWidth="1"/>
    <col min="9" max="9" width="20.5546875" customWidth="1"/>
    <col min="10" max="10" width="16.6640625" bestFit="1" customWidth="1"/>
    <col min="11" max="11" width="21.33203125" bestFit="1" customWidth="1"/>
    <col min="12" max="12" width="12.6640625" bestFit="1" customWidth="1"/>
    <col min="13" max="13" width="10.5546875" bestFit="1" customWidth="1"/>
  </cols>
  <sheetData>
    <row r="1" spans="1:13" ht="28.8" x14ac:dyDescent="0.3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315</v>
      </c>
      <c r="G1" s="9" t="s">
        <v>16</v>
      </c>
      <c r="H1" s="9" t="s">
        <v>312</v>
      </c>
      <c r="I1" s="9" t="s">
        <v>313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 x14ac:dyDescent="0.3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customHeight="1" x14ac:dyDescent="0.3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314</v>
      </c>
      <c r="J3" s="8" t="s">
        <v>23</v>
      </c>
      <c r="K3" s="11">
        <v>0</v>
      </c>
      <c r="L3" s="11">
        <v>0</v>
      </c>
      <c r="M3" s="11">
        <v>5</v>
      </c>
    </row>
    <row r="4" spans="1:13" ht="16.5" customHeight="1" x14ac:dyDescent="0.3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314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 x14ac:dyDescent="0.3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customHeight="1" x14ac:dyDescent="0.3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314</v>
      </c>
      <c r="J6" s="8" t="s">
        <v>23</v>
      </c>
      <c r="K6" s="11">
        <v>0</v>
      </c>
      <c r="L6" s="11">
        <v>1</v>
      </c>
      <c r="M6" s="11">
        <v>4</v>
      </c>
    </row>
    <row r="7" spans="1:13" ht="16.5" customHeight="1" x14ac:dyDescent="0.3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314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 x14ac:dyDescent="0.3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customHeight="1" x14ac:dyDescent="0.3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314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 x14ac:dyDescent="0.3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customHeight="1" x14ac:dyDescent="0.3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314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customHeight="1" x14ac:dyDescent="0.3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314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 x14ac:dyDescent="0.3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customHeight="1" x14ac:dyDescent="0.3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314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customHeight="1" x14ac:dyDescent="0.3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314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 x14ac:dyDescent="0.3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customHeight="1" x14ac:dyDescent="0.3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314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customHeight="1" x14ac:dyDescent="0.3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314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 x14ac:dyDescent="0.3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customHeight="1" x14ac:dyDescent="0.3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314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customHeight="1" x14ac:dyDescent="0.3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314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 x14ac:dyDescent="0.3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customHeight="1" x14ac:dyDescent="0.3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314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customHeight="1" x14ac:dyDescent="0.3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314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 x14ac:dyDescent="0.3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customHeight="1" x14ac:dyDescent="0.3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314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customHeight="1" x14ac:dyDescent="0.3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314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 x14ac:dyDescent="0.3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customHeight="1" x14ac:dyDescent="0.3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314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customHeight="1" x14ac:dyDescent="0.3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314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 x14ac:dyDescent="0.3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customHeight="1" x14ac:dyDescent="0.3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314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customHeight="1" x14ac:dyDescent="0.3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314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 x14ac:dyDescent="0.3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customHeight="1" x14ac:dyDescent="0.3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314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customHeight="1" x14ac:dyDescent="0.3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314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customHeight="1" x14ac:dyDescent="0.3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314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 x14ac:dyDescent="0.3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customHeight="1" x14ac:dyDescent="0.3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314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customHeight="1" x14ac:dyDescent="0.3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314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 x14ac:dyDescent="0.3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customHeight="1" x14ac:dyDescent="0.3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314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customHeight="1" x14ac:dyDescent="0.3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314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 x14ac:dyDescent="0.3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customHeight="1" x14ac:dyDescent="0.3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314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customHeight="1" x14ac:dyDescent="0.3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314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 x14ac:dyDescent="0.3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customHeight="1" x14ac:dyDescent="0.3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314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customHeight="1" x14ac:dyDescent="0.3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314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 x14ac:dyDescent="0.3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customHeight="1" x14ac:dyDescent="0.3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314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customHeight="1" x14ac:dyDescent="0.3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314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 x14ac:dyDescent="0.3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customHeight="1" x14ac:dyDescent="0.3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314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customHeight="1" x14ac:dyDescent="0.3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314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 x14ac:dyDescent="0.3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customHeight="1" x14ac:dyDescent="0.3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314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customHeight="1" x14ac:dyDescent="0.3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314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 x14ac:dyDescent="0.3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customHeight="1" x14ac:dyDescent="0.3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314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customHeight="1" x14ac:dyDescent="0.3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314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 x14ac:dyDescent="0.3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customHeight="1" x14ac:dyDescent="0.3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314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customHeight="1" x14ac:dyDescent="0.3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314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 x14ac:dyDescent="0.3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customHeight="1" x14ac:dyDescent="0.3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314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customHeight="1" x14ac:dyDescent="0.3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314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 x14ac:dyDescent="0.3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customHeight="1" x14ac:dyDescent="0.3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314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customHeight="1" x14ac:dyDescent="0.3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314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 x14ac:dyDescent="0.3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customHeight="1" x14ac:dyDescent="0.3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314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customHeight="1" x14ac:dyDescent="0.3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314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 x14ac:dyDescent="0.3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customHeight="1" x14ac:dyDescent="0.3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314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customHeight="1" x14ac:dyDescent="0.3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314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 x14ac:dyDescent="0.3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customHeight="1" x14ac:dyDescent="0.3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314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customHeight="1" x14ac:dyDescent="0.3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314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 x14ac:dyDescent="0.3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customHeight="1" x14ac:dyDescent="0.3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314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customHeight="1" x14ac:dyDescent="0.3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314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 x14ac:dyDescent="0.3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customHeight="1" x14ac:dyDescent="0.3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314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customHeight="1" x14ac:dyDescent="0.3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314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 x14ac:dyDescent="0.3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customHeight="1" x14ac:dyDescent="0.3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314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customHeight="1" x14ac:dyDescent="0.3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314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 x14ac:dyDescent="0.3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customHeight="1" x14ac:dyDescent="0.3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314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customHeight="1" x14ac:dyDescent="0.3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314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 x14ac:dyDescent="0.3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customHeight="1" x14ac:dyDescent="0.3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314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customHeight="1" x14ac:dyDescent="0.3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314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 x14ac:dyDescent="0.3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customHeight="1" x14ac:dyDescent="0.3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314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customHeight="1" x14ac:dyDescent="0.3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314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 x14ac:dyDescent="0.3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customHeight="1" x14ac:dyDescent="0.3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314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customHeight="1" x14ac:dyDescent="0.3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314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 x14ac:dyDescent="0.3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customHeight="1" x14ac:dyDescent="0.3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314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customHeight="1" x14ac:dyDescent="0.3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314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 x14ac:dyDescent="0.3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customHeight="1" x14ac:dyDescent="0.3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314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customHeight="1" x14ac:dyDescent="0.3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314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customHeight="1" x14ac:dyDescent="0.3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314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 x14ac:dyDescent="0.3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customHeight="1" x14ac:dyDescent="0.3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314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customHeight="1" x14ac:dyDescent="0.3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314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 x14ac:dyDescent="0.3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customHeight="1" x14ac:dyDescent="0.3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314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customHeight="1" x14ac:dyDescent="0.3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314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 x14ac:dyDescent="0.3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customHeight="1" x14ac:dyDescent="0.3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314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customHeight="1" x14ac:dyDescent="0.3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314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 x14ac:dyDescent="0.3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customHeight="1" x14ac:dyDescent="0.3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314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customHeight="1" x14ac:dyDescent="0.3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314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 x14ac:dyDescent="0.3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customHeight="1" x14ac:dyDescent="0.3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314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customHeight="1" x14ac:dyDescent="0.3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314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 x14ac:dyDescent="0.3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customHeight="1" x14ac:dyDescent="0.3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314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customHeight="1" x14ac:dyDescent="0.3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314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 x14ac:dyDescent="0.3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customHeight="1" x14ac:dyDescent="0.3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314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customHeight="1" x14ac:dyDescent="0.3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314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 x14ac:dyDescent="0.3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customHeight="1" x14ac:dyDescent="0.3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314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customHeight="1" x14ac:dyDescent="0.3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314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 x14ac:dyDescent="0.3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customHeight="1" x14ac:dyDescent="0.3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314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customHeight="1" x14ac:dyDescent="0.3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314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 x14ac:dyDescent="0.3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customHeight="1" x14ac:dyDescent="0.3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314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customHeight="1" x14ac:dyDescent="0.3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314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 x14ac:dyDescent="0.3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customHeight="1" x14ac:dyDescent="0.3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314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customHeight="1" x14ac:dyDescent="0.3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314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 x14ac:dyDescent="0.3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customHeight="1" x14ac:dyDescent="0.3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314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customHeight="1" x14ac:dyDescent="0.3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314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 x14ac:dyDescent="0.3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customHeight="1" x14ac:dyDescent="0.3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314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customHeight="1" x14ac:dyDescent="0.3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314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 x14ac:dyDescent="0.3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customHeight="1" x14ac:dyDescent="0.3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314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customHeight="1" x14ac:dyDescent="0.3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314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 x14ac:dyDescent="0.3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customHeight="1" x14ac:dyDescent="0.3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314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customHeight="1" x14ac:dyDescent="0.3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314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 x14ac:dyDescent="0.3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customHeight="1" x14ac:dyDescent="0.3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314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customHeight="1" x14ac:dyDescent="0.3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314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 x14ac:dyDescent="0.3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customHeight="1" x14ac:dyDescent="0.3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314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customHeight="1" x14ac:dyDescent="0.3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314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 x14ac:dyDescent="0.3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customHeight="1" x14ac:dyDescent="0.3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314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customHeight="1" x14ac:dyDescent="0.3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314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 x14ac:dyDescent="0.3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customHeight="1" x14ac:dyDescent="0.3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314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customHeight="1" x14ac:dyDescent="0.3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314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 x14ac:dyDescent="0.3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customHeight="1" x14ac:dyDescent="0.3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314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customHeight="1" x14ac:dyDescent="0.3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314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 x14ac:dyDescent="0.3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customHeight="1" x14ac:dyDescent="0.3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314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customHeight="1" x14ac:dyDescent="0.3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314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 x14ac:dyDescent="0.3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customHeight="1" x14ac:dyDescent="0.3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314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customHeight="1" x14ac:dyDescent="0.3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314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 x14ac:dyDescent="0.3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customHeight="1" x14ac:dyDescent="0.3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314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customHeight="1" x14ac:dyDescent="0.3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314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customHeight="1" x14ac:dyDescent="0.3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314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 x14ac:dyDescent="0.3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customHeight="1" x14ac:dyDescent="0.3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314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customHeight="1" x14ac:dyDescent="0.3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314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 x14ac:dyDescent="0.3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customHeight="1" x14ac:dyDescent="0.3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314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customHeight="1" x14ac:dyDescent="0.3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314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 x14ac:dyDescent="0.3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customHeight="1" x14ac:dyDescent="0.3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314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customHeight="1" x14ac:dyDescent="0.3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314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 x14ac:dyDescent="0.3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customHeight="1" x14ac:dyDescent="0.3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314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customHeight="1" x14ac:dyDescent="0.3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314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 x14ac:dyDescent="0.3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customHeight="1" x14ac:dyDescent="0.3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314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customHeight="1" x14ac:dyDescent="0.3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314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 x14ac:dyDescent="0.3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customHeight="1" x14ac:dyDescent="0.3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314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customHeight="1" x14ac:dyDescent="0.3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314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 x14ac:dyDescent="0.3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customHeight="1" x14ac:dyDescent="0.3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314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customHeight="1" x14ac:dyDescent="0.3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314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 x14ac:dyDescent="0.3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customHeight="1" x14ac:dyDescent="0.3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314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customHeight="1" x14ac:dyDescent="0.3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314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 x14ac:dyDescent="0.3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customHeight="1" x14ac:dyDescent="0.3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314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customHeight="1" x14ac:dyDescent="0.3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314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 x14ac:dyDescent="0.3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customHeight="1" x14ac:dyDescent="0.3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314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customHeight="1" x14ac:dyDescent="0.3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314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 x14ac:dyDescent="0.3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customHeight="1" x14ac:dyDescent="0.3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314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customHeight="1" x14ac:dyDescent="0.3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314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 x14ac:dyDescent="0.3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customHeight="1" x14ac:dyDescent="0.3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314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customHeight="1" x14ac:dyDescent="0.3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314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 x14ac:dyDescent="0.3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customHeight="1" x14ac:dyDescent="0.3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314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customHeight="1" x14ac:dyDescent="0.3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314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 x14ac:dyDescent="0.3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customHeight="1" x14ac:dyDescent="0.3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314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customHeight="1" x14ac:dyDescent="0.3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314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 x14ac:dyDescent="0.3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customHeight="1" x14ac:dyDescent="0.3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314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customHeight="1" x14ac:dyDescent="0.3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314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 x14ac:dyDescent="0.3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customHeight="1" x14ac:dyDescent="0.3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314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customHeight="1" x14ac:dyDescent="0.3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314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 x14ac:dyDescent="0.3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customHeight="1" x14ac:dyDescent="0.3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314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customHeight="1" x14ac:dyDescent="0.3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314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 x14ac:dyDescent="0.3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customHeight="1" x14ac:dyDescent="0.3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314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customHeight="1" x14ac:dyDescent="0.3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314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 x14ac:dyDescent="0.3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customHeight="1" x14ac:dyDescent="0.3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314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customHeight="1" x14ac:dyDescent="0.3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314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 x14ac:dyDescent="0.3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customHeight="1" x14ac:dyDescent="0.3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314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customHeight="1" x14ac:dyDescent="0.3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314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 x14ac:dyDescent="0.3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customHeight="1" x14ac:dyDescent="0.3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314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customHeight="1" x14ac:dyDescent="0.3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314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 x14ac:dyDescent="0.3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customHeight="1" x14ac:dyDescent="0.3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314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customHeight="1" x14ac:dyDescent="0.3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314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 x14ac:dyDescent="0.3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customHeight="1" x14ac:dyDescent="0.3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314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customHeight="1" x14ac:dyDescent="0.3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314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 x14ac:dyDescent="0.3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customHeight="1" x14ac:dyDescent="0.3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314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customHeight="1" x14ac:dyDescent="0.3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314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 x14ac:dyDescent="0.3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customHeight="1" x14ac:dyDescent="0.3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314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customHeight="1" x14ac:dyDescent="0.3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314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 x14ac:dyDescent="0.3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customHeight="1" x14ac:dyDescent="0.3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314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customHeight="1" x14ac:dyDescent="0.3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314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 x14ac:dyDescent="0.3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customHeight="1" x14ac:dyDescent="0.3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314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 x14ac:dyDescent="0.3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customHeight="1" x14ac:dyDescent="0.3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314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customHeight="1" x14ac:dyDescent="0.3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314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 x14ac:dyDescent="0.3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customHeight="1" x14ac:dyDescent="0.3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314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customHeight="1" x14ac:dyDescent="0.3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314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 x14ac:dyDescent="0.3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customHeight="1" x14ac:dyDescent="0.3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314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customHeight="1" x14ac:dyDescent="0.3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314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 x14ac:dyDescent="0.3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customHeight="1" x14ac:dyDescent="0.3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314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customHeight="1" x14ac:dyDescent="0.3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314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 x14ac:dyDescent="0.3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customHeight="1" x14ac:dyDescent="0.3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314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customHeight="1" x14ac:dyDescent="0.3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314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 x14ac:dyDescent="0.3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customHeight="1" x14ac:dyDescent="0.3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314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customHeight="1" x14ac:dyDescent="0.3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314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 x14ac:dyDescent="0.3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customHeight="1" x14ac:dyDescent="0.3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314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customHeight="1" x14ac:dyDescent="0.3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314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 x14ac:dyDescent="0.3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customHeight="1" x14ac:dyDescent="0.3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314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customHeight="1" x14ac:dyDescent="0.3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314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 x14ac:dyDescent="0.3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customHeight="1" x14ac:dyDescent="0.3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314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customHeight="1" x14ac:dyDescent="0.3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314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 x14ac:dyDescent="0.3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customHeight="1" x14ac:dyDescent="0.3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314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customHeight="1" x14ac:dyDescent="0.3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314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 x14ac:dyDescent="0.3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customHeight="1" x14ac:dyDescent="0.3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314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customHeight="1" x14ac:dyDescent="0.3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314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 x14ac:dyDescent="0.3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customHeight="1" x14ac:dyDescent="0.3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314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customHeight="1" x14ac:dyDescent="0.3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314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 x14ac:dyDescent="0.3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customHeight="1" x14ac:dyDescent="0.3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314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customHeight="1" x14ac:dyDescent="0.3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314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dimension ref="B3:F36"/>
  <sheetViews>
    <sheetView showGridLines="0" topLeftCell="A16" workbookViewId="0">
      <selection activeCell="E36" sqref="E36"/>
    </sheetView>
  </sheetViews>
  <sheetFormatPr defaultRowHeight="14.4" x14ac:dyDescent="0.3"/>
  <cols>
    <col min="2" max="2" width="16.77734375" bestFit="1" customWidth="1"/>
    <col min="3" max="3" width="25.5546875" bestFit="1" customWidth="1"/>
    <col min="4" max="4" width="30.5546875" bestFit="1" customWidth="1"/>
    <col min="5" max="5" width="12.109375" bestFit="1" customWidth="1"/>
    <col min="6" max="6" width="19.109375" bestFit="1" customWidth="1"/>
    <col min="7" max="7" width="27.6640625" bestFit="1" customWidth="1"/>
    <col min="8" max="8" width="5.44140625" customWidth="1"/>
    <col min="9" max="9" width="21.109375" bestFit="1" customWidth="1"/>
    <col min="10" max="11" width="35.109375" bestFit="1" customWidth="1"/>
    <col min="12" max="15" width="9.6640625" bestFit="1" customWidth="1"/>
    <col min="16" max="16" width="15.5546875" bestFit="1" customWidth="1"/>
    <col min="17" max="17" width="12.109375" bestFit="1" customWidth="1"/>
  </cols>
  <sheetData>
    <row r="3" spans="2:6" x14ac:dyDescent="0.3">
      <c r="B3" s="38" t="s">
        <v>317</v>
      </c>
      <c r="C3" s="38"/>
      <c r="D3" s="38"/>
      <c r="E3" s="38"/>
      <c r="F3" s="38"/>
    </row>
    <row r="6" spans="2:6" x14ac:dyDescent="0.3">
      <c r="B6" t="s">
        <v>318</v>
      </c>
    </row>
    <row r="7" spans="2:6" x14ac:dyDescent="0.3">
      <c r="B7" t="s">
        <v>320</v>
      </c>
    </row>
    <row r="9" spans="2:6" x14ac:dyDescent="0.3">
      <c r="B9" s="12" t="s">
        <v>16</v>
      </c>
      <c r="C9" t="s">
        <v>24</v>
      </c>
    </row>
    <row r="11" spans="2:6" x14ac:dyDescent="0.3">
      <c r="B11" s="12" t="s">
        <v>309</v>
      </c>
      <c r="C11" t="s">
        <v>319</v>
      </c>
    </row>
    <row r="12" spans="2:6" x14ac:dyDescent="0.3">
      <c r="B12" s="14" t="s">
        <v>23</v>
      </c>
      <c r="C12" s="13">
        <v>217</v>
      </c>
    </row>
    <row r="13" spans="2:6" x14ac:dyDescent="0.3">
      <c r="B13" s="14" t="s">
        <v>19</v>
      </c>
      <c r="C13" s="13">
        <v>1537</v>
      </c>
    </row>
    <row r="14" spans="2:6" x14ac:dyDescent="0.3">
      <c r="B14" s="14" t="s">
        <v>310</v>
      </c>
      <c r="C14" s="13">
        <v>1754</v>
      </c>
    </row>
    <row r="17" spans="2:5" x14ac:dyDescent="0.3">
      <c r="B17" s="14" t="s">
        <v>321</v>
      </c>
    </row>
    <row r="19" spans="2:5" x14ac:dyDescent="0.3">
      <c r="B19" s="12" t="s">
        <v>16</v>
      </c>
      <c r="C19" t="s">
        <v>24</v>
      </c>
    </row>
    <row r="21" spans="2:5" x14ac:dyDescent="0.3">
      <c r="B21" s="12" t="s">
        <v>309</v>
      </c>
      <c r="C21" t="s">
        <v>316</v>
      </c>
    </row>
    <row r="22" spans="2:5" x14ac:dyDescent="0.3">
      <c r="B22" s="14" t="s">
        <v>22</v>
      </c>
      <c r="C22">
        <v>0</v>
      </c>
    </row>
    <row r="23" spans="2:5" x14ac:dyDescent="0.3">
      <c r="B23" s="14" t="s">
        <v>26</v>
      </c>
      <c r="C23">
        <v>0</v>
      </c>
    </row>
    <row r="24" spans="2:5" x14ac:dyDescent="0.3">
      <c r="B24" s="14" t="s">
        <v>18</v>
      </c>
      <c r="C24">
        <v>600</v>
      </c>
    </row>
    <row r="25" spans="2:5" x14ac:dyDescent="0.3">
      <c r="B25" s="14" t="s">
        <v>310</v>
      </c>
      <c r="C25">
        <v>600</v>
      </c>
      <c r="E25" s="16">
        <f>GETPIVOTDATA("EA Play Season Pass
Price",$B$21)</f>
        <v>600</v>
      </c>
    </row>
    <row r="28" spans="2:5" x14ac:dyDescent="0.3">
      <c r="B28" s="14" t="s">
        <v>322</v>
      </c>
    </row>
    <row r="30" spans="2:5" x14ac:dyDescent="0.3">
      <c r="B30" s="12" t="s">
        <v>16</v>
      </c>
      <c r="C30" t="s">
        <v>24</v>
      </c>
    </row>
    <row r="32" spans="2:5" x14ac:dyDescent="0.3">
      <c r="B32" s="12" t="s">
        <v>309</v>
      </c>
      <c r="C32" t="s">
        <v>311</v>
      </c>
    </row>
    <row r="33" spans="2:5" x14ac:dyDescent="0.3">
      <c r="B33" s="14" t="s">
        <v>22</v>
      </c>
      <c r="C33" s="13">
        <v>0</v>
      </c>
    </row>
    <row r="34" spans="2:5" x14ac:dyDescent="0.3">
      <c r="B34" s="14" t="s">
        <v>26</v>
      </c>
      <c r="C34" s="13">
        <v>540</v>
      </c>
    </row>
    <row r="35" spans="2:5" x14ac:dyDescent="0.3">
      <c r="B35" s="14" t="s">
        <v>18</v>
      </c>
      <c r="C35" s="13">
        <v>400</v>
      </c>
    </row>
    <row r="36" spans="2:5" x14ac:dyDescent="0.3">
      <c r="B36" s="14" t="s">
        <v>310</v>
      </c>
      <c r="C36" s="13">
        <v>940</v>
      </c>
      <c r="E36" s="16">
        <f>GETPIVOTDATA("Minecraft Season Pass Price",$B$32)</f>
        <v>940</v>
      </c>
    </row>
  </sheetData>
  <mergeCells count="1">
    <mergeCell ref="B3:F3"/>
  </mergeCells>
  <pageMargins left="0.511811024" right="0.511811024" top="0.78740157499999996" bottom="0.78740157499999996" header="0.31496062000000002" footer="0.31496062000000002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4CEFC-2A5C-495D-8E1D-5EC145695B54}">
  <sheetPr>
    <tabColor rgb="FFADFF00"/>
  </sheetPr>
  <dimension ref="B2:F20"/>
  <sheetViews>
    <sheetView workbookViewId="0">
      <selection activeCell="B6" sqref="B6"/>
    </sheetView>
  </sheetViews>
  <sheetFormatPr defaultRowHeight="14.4" x14ac:dyDescent="0.3"/>
  <sheetData>
    <row r="2" spans="2:6" x14ac:dyDescent="0.3">
      <c r="B2" t="s">
        <v>0</v>
      </c>
    </row>
    <row r="3" spans="2:6" x14ac:dyDescent="0.3">
      <c r="B3" s="19" t="s">
        <v>324</v>
      </c>
    </row>
    <row r="4" spans="2:6" x14ac:dyDescent="0.3">
      <c r="B4" s="20" t="s">
        <v>325</v>
      </c>
    </row>
    <row r="5" spans="2:6" x14ac:dyDescent="0.3">
      <c r="B5" s="6" t="s">
        <v>328</v>
      </c>
    </row>
    <row r="6" spans="2:6" x14ac:dyDescent="0.3">
      <c r="B6" s="21" t="s">
        <v>326</v>
      </c>
    </row>
    <row r="7" spans="2:6" x14ac:dyDescent="0.3">
      <c r="B7" s="22" t="s">
        <v>327</v>
      </c>
    </row>
    <row r="8" spans="2:6" x14ac:dyDescent="0.3">
      <c r="B8" s="23" t="s">
        <v>329</v>
      </c>
    </row>
    <row r="11" spans="2:6" x14ac:dyDescent="0.3">
      <c r="B11" s="24"/>
      <c r="C11" s="24"/>
      <c r="D11" s="24"/>
      <c r="E11" s="24"/>
      <c r="F11" s="24"/>
    </row>
    <row r="12" spans="2:6" x14ac:dyDescent="0.3">
      <c r="B12" s="24"/>
      <c r="C12" s="24"/>
      <c r="D12" s="24"/>
      <c r="E12" s="24"/>
      <c r="F12" s="24"/>
    </row>
    <row r="13" spans="2:6" x14ac:dyDescent="0.3">
      <c r="B13" s="24"/>
      <c r="C13" s="24"/>
      <c r="D13" s="24"/>
      <c r="E13" s="24"/>
      <c r="F13" s="24"/>
    </row>
    <row r="14" spans="2:6" x14ac:dyDescent="0.3">
      <c r="B14" s="24"/>
      <c r="C14" s="24"/>
      <c r="D14" s="24"/>
      <c r="E14" s="24"/>
      <c r="F14" s="24"/>
    </row>
    <row r="15" spans="2:6" x14ac:dyDescent="0.3">
      <c r="B15" s="24"/>
      <c r="C15" s="24"/>
      <c r="D15" s="24"/>
      <c r="E15" s="24"/>
      <c r="F15" s="24"/>
    </row>
    <row r="16" spans="2:6" x14ac:dyDescent="0.3">
      <c r="B16" s="24"/>
      <c r="C16" s="24"/>
      <c r="D16" s="24"/>
      <c r="E16" s="24"/>
      <c r="F16" s="24"/>
    </row>
    <row r="17" spans="2:6" x14ac:dyDescent="0.3">
      <c r="B17" s="24"/>
      <c r="C17" s="24"/>
      <c r="D17" s="24"/>
      <c r="E17" s="24"/>
      <c r="F17" s="24"/>
    </row>
    <row r="18" spans="2:6" x14ac:dyDescent="0.3">
      <c r="B18" s="24"/>
      <c r="C18" s="24"/>
      <c r="D18" s="24"/>
      <c r="E18" s="24"/>
      <c r="F18" s="24"/>
    </row>
    <row r="19" spans="2:6" x14ac:dyDescent="0.3">
      <c r="B19" s="24"/>
      <c r="C19" s="24"/>
      <c r="D19" s="24"/>
      <c r="E19" s="24"/>
      <c r="F19" s="24"/>
    </row>
    <row r="20" spans="2:6" x14ac:dyDescent="0.3">
      <c r="B20" s="24"/>
      <c r="C20" s="24"/>
      <c r="D20" s="24"/>
      <c r="E20" s="24"/>
      <c r="F20" s="24"/>
    </row>
  </sheetData>
  <phoneticPr fontId="9" type="noConversion"/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8C8AFF-8A3C-4785-96F5-F0700E0BC546}">
  <sheetPr>
    <tabColor rgb="FF5BF6A8"/>
  </sheetPr>
  <dimension ref="A1:M99"/>
  <sheetViews>
    <sheetView zoomScale="94" workbookViewId="0">
      <selection activeCell="B1" sqref="B1:M99"/>
    </sheetView>
  </sheetViews>
  <sheetFormatPr defaultRowHeight="14.4" x14ac:dyDescent="0.3"/>
  <cols>
    <col min="1" max="1" width="8.44140625" bestFit="1" customWidth="1"/>
    <col min="4" max="4" width="10.77734375" bestFit="1" customWidth="1"/>
  </cols>
  <sheetData>
    <row r="1" spans="1:13" ht="57.6" x14ac:dyDescent="0.3">
      <c r="A1" s="25" t="s">
        <v>11</v>
      </c>
      <c r="B1" s="26" t="s">
        <v>12</v>
      </c>
      <c r="C1" s="26" t="s">
        <v>13</v>
      </c>
      <c r="D1" s="26" t="s">
        <v>14</v>
      </c>
      <c r="E1" s="26" t="s">
        <v>15</v>
      </c>
      <c r="F1" s="26" t="s">
        <v>315</v>
      </c>
      <c r="G1" s="26" t="s">
        <v>16</v>
      </c>
      <c r="H1" s="26" t="s">
        <v>312</v>
      </c>
      <c r="I1" s="26" t="s">
        <v>313</v>
      </c>
      <c r="J1" s="26" t="s">
        <v>30</v>
      </c>
      <c r="K1" s="26" t="s">
        <v>31</v>
      </c>
      <c r="L1" s="26" t="s">
        <v>32</v>
      </c>
      <c r="M1" s="27" t="s">
        <v>33</v>
      </c>
    </row>
    <row r="2" spans="1:13" x14ac:dyDescent="0.3">
      <c r="A2" s="28">
        <v>3231</v>
      </c>
      <c r="B2" s="29" t="s">
        <v>17</v>
      </c>
      <c r="C2" s="29" t="s">
        <v>18</v>
      </c>
      <c r="D2" s="30">
        <v>45292</v>
      </c>
      <c r="E2" s="29" t="s">
        <v>19</v>
      </c>
      <c r="F2" s="31">
        <v>15</v>
      </c>
      <c r="G2" s="29" t="s">
        <v>20</v>
      </c>
      <c r="H2" s="29" t="s">
        <v>19</v>
      </c>
      <c r="I2" s="31">
        <v>30</v>
      </c>
      <c r="J2" s="29" t="s">
        <v>19</v>
      </c>
      <c r="K2" s="31">
        <v>20</v>
      </c>
      <c r="L2" s="31">
        <v>5</v>
      </c>
      <c r="M2" s="32">
        <v>60</v>
      </c>
    </row>
    <row r="3" spans="1:13" ht="28.8" x14ac:dyDescent="0.3">
      <c r="A3" s="28">
        <v>3234</v>
      </c>
      <c r="B3" s="29" t="s">
        <v>28</v>
      </c>
      <c r="C3" s="29" t="s">
        <v>18</v>
      </c>
      <c r="D3" s="30">
        <v>45342</v>
      </c>
      <c r="E3" s="29" t="s">
        <v>23</v>
      </c>
      <c r="F3" s="31">
        <v>15</v>
      </c>
      <c r="G3" s="29" t="s">
        <v>20</v>
      </c>
      <c r="H3" s="29" t="s">
        <v>19</v>
      </c>
      <c r="I3" s="31">
        <v>30</v>
      </c>
      <c r="J3" s="29" t="s">
        <v>19</v>
      </c>
      <c r="K3" s="31">
        <v>20</v>
      </c>
      <c r="L3" s="31">
        <v>3</v>
      </c>
      <c r="M3" s="32">
        <v>62</v>
      </c>
    </row>
    <row r="4" spans="1:13" ht="28.8" x14ac:dyDescent="0.3">
      <c r="A4" s="28">
        <v>3237</v>
      </c>
      <c r="B4" s="29" t="s">
        <v>35</v>
      </c>
      <c r="C4" s="29" t="s">
        <v>18</v>
      </c>
      <c r="D4" s="30">
        <v>45354</v>
      </c>
      <c r="E4" s="29" t="s">
        <v>19</v>
      </c>
      <c r="F4" s="31">
        <v>15</v>
      </c>
      <c r="G4" s="29" t="s">
        <v>27</v>
      </c>
      <c r="H4" s="29" t="s">
        <v>19</v>
      </c>
      <c r="I4" s="31">
        <v>30</v>
      </c>
      <c r="J4" s="29" t="s">
        <v>19</v>
      </c>
      <c r="K4" s="31">
        <v>20</v>
      </c>
      <c r="L4" s="31">
        <v>10</v>
      </c>
      <c r="M4" s="32">
        <v>55</v>
      </c>
    </row>
    <row r="5" spans="1:13" ht="28.8" x14ac:dyDescent="0.3">
      <c r="A5" s="28">
        <v>3239</v>
      </c>
      <c r="B5" s="29" t="s">
        <v>37</v>
      </c>
      <c r="C5" s="29" t="s">
        <v>18</v>
      </c>
      <c r="D5" s="30">
        <v>45356</v>
      </c>
      <c r="E5" s="29" t="s">
        <v>23</v>
      </c>
      <c r="F5" s="31">
        <v>15</v>
      </c>
      <c r="G5" s="29" t="s">
        <v>20</v>
      </c>
      <c r="H5" s="29" t="s">
        <v>19</v>
      </c>
      <c r="I5" s="31">
        <v>30</v>
      </c>
      <c r="J5" s="29" t="s">
        <v>19</v>
      </c>
      <c r="K5" s="31">
        <v>20</v>
      </c>
      <c r="L5" s="31">
        <v>5</v>
      </c>
      <c r="M5" s="32">
        <v>60</v>
      </c>
    </row>
    <row r="6" spans="1:13" ht="28.8" x14ac:dyDescent="0.3">
      <c r="A6" s="28">
        <v>3242</v>
      </c>
      <c r="B6" s="29" t="s">
        <v>40</v>
      </c>
      <c r="C6" s="29" t="s">
        <v>18</v>
      </c>
      <c r="D6" s="30">
        <v>45359</v>
      </c>
      <c r="E6" s="29" t="s">
        <v>19</v>
      </c>
      <c r="F6" s="31">
        <v>15</v>
      </c>
      <c r="G6" s="29" t="s">
        <v>24</v>
      </c>
      <c r="H6" s="29" t="s">
        <v>19</v>
      </c>
      <c r="I6" s="31">
        <v>30</v>
      </c>
      <c r="J6" s="29" t="s">
        <v>19</v>
      </c>
      <c r="K6" s="31">
        <v>20</v>
      </c>
      <c r="L6" s="31">
        <v>20</v>
      </c>
      <c r="M6" s="32">
        <v>45</v>
      </c>
    </row>
    <row r="7" spans="1:13" ht="28.8" x14ac:dyDescent="0.3">
      <c r="A7" s="28">
        <v>3245</v>
      </c>
      <c r="B7" s="29" t="s">
        <v>43</v>
      </c>
      <c r="C7" s="29" t="s">
        <v>18</v>
      </c>
      <c r="D7" s="30">
        <v>45362</v>
      </c>
      <c r="E7" s="29" t="s">
        <v>23</v>
      </c>
      <c r="F7" s="31">
        <v>15</v>
      </c>
      <c r="G7" s="29" t="s">
        <v>20</v>
      </c>
      <c r="H7" s="29" t="s">
        <v>19</v>
      </c>
      <c r="I7" s="31">
        <v>30</v>
      </c>
      <c r="J7" s="29" t="s">
        <v>19</v>
      </c>
      <c r="K7" s="31">
        <v>20</v>
      </c>
      <c r="L7" s="31">
        <v>8</v>
      </c>
      <c r="M7" s="32">
        <v>57</v>
      </c>
    </row>
    <row r="8" spans="1:13" ht="28.8" x14ac:dyDescent="0.3">
      <c r="A8" s="28">
        <v>3248</v>
      </c>
      <c r="B8" s="29" t="s">
        <v>46</v>
      </c>
      <c r="C8" s="29" t="s">
        <v>18</v>
      </c>
      <c r="D8" s="30">
        <v>45365</v>
      </c>
      <c r="E8" s="29" t="s">
        <v>19</v>
      </c>
      <c r="F8" s="31">
        <v>15</v>
      </c>
      <c r="G8" s="29" t="s">
        <v>27</v>
      </c>
      <c r="H8" s="29" t="s">
        <v>19</v>
      </c>
      <c r="I8" s="31">
        <v>30</v>
      </c>
      <c r="J8" s="29" t="s">
        <v>19</v>
      </c>
      <c r="K8" s="31">
        <v>20</v>
      </c>
      <c r="L8" s="31">
        <v>7</v>
      </c>
      <c r="M8" s="32">
        <v>58</v>
      </c>
    </row>
    <row r="9" spans="1:13" ht="28.8" x14ac:dyDescent="0.3">
      <c r="A9" s="28">
        <v>3251</v>
      </c>
      <c r="B9" s="29" t="s">
        <v>49</v>
      </c>
      <c r="C9" s="29" t="s">
        <v>18</v>
      </c>
      <c r="D9" s="30">
        <v>45368</v>
      </c>
      <c r="E9" s="29" t="s">
        <v>23</v>
      </c>
      <c r="F9" s="31">
        <v>15</v>
      </c>
      <c r="G9" s="29" t="s">
        <v>20</v>
      </c>
      <c r="H9" s="29" t="s">
        <v>19</v>
      </c>
      <c r="I9" s="31">
        <v>30</v>
      </c>
      <c r="J9" s="29" t="s">
        <v>19</v>
      </c>
      <c r="K9" s="31">
        <v>20</v>
      </c>
      <c r="L9" s="31">
        <v>3</v>
      </c>
      <c r="M9" s="32">
        <v>62</v>
      </c>
    </row>
    <row r="10" spans="1:13" ht="28.8" x14ac:dyDescent="0.3">
      <c r="A10" s="28">
        <v>3254</v>
      </c>
      <c r="B10" s="29" t="s">
        <v>52</v>
      </c>
      <c r="C10" s="29" t="s">
        <v>18</v>
      </c>
      <c r="D10" s="30">
        <v>45371</v>
      </c>
      <c r="E10" s="29" t="s">
        <v>19</v>
      </c>
      <c r="F10" s="31">
        <v>15</v>
      </c>
      <c r="G10" s="29" t="s">
        <v>24</v>
      </c>
      <c r="H10" s="29" t="s">
        <v>19</v>
      </c>
      <c r="I10" s="31">
        <v>30</v>
      </c>
      <c r="J10" s="29" t="s">
        <v>19</v>
      </c>
      <c r="K10" s="31">
        <v>20</v>
      </c>
      <c r="L10" s="31">
        <v>20</v>
      </c>
      <c r="M10" s="32">
        <v>45</v>
      </c>
    </row>
    <row r="11" spans="1:13" ht="28.8" x14ac:dyDescent="0.3">
      <c r="A11" s="28">
        <v>3257</v>
      </c>
      <c r="B11" s="29" t="s">
        <v>55</v>
      </c>
      <c r="C11" s="29" t="s">
        <v>18</v>
      </c>
      <c r="D11" s="30">
        <v>45374</v>
      </c>
      <c r="E11" s="29" t="s">
        <v>23</v>
      </c>
      <c r="F11" s="31">
        <v>15</v>
      </c>
      <c r="G11" s="29" t="s">
        <v>20</v>
      </c>
      <c r="H11" s="29" t="s">
        <v>19</v>
      </c>
      <c r="I11" s="31">
        <v>30</v>
      </c>
      <c r="J11" s="29" t="s">
        <v>19</v>
      </c>
      <c r="K11" s="31">
        <v>20</v>
      </c>
      <c r="L11" s="31">
        <v>5</v>
      </c>
      <c r="M11" s="32">
        <v>60</v>
      </c>
    </row>
    <row r="12" spans="1:13" ht="28.8" x14ac:dyDescent="0.3">
      <c r="A12" s="28">
        <v>3260</v>
      </c>
      <c r="B12" s="29" t="s">
        <v>58</v>
      </c>
      <c r="C12" s="29" t="s">
        <v>18</v>
      </c>
      <c r="D12" s="30">
        <v>45377</v>
      </c>
      <c r="E12" s="29" t="s">
        <v>19</v>
      </c>
      <c r="F12" s="31">
        <v>15</v>
      </c>
      <c r="G12" s="29" t="s">
        <v>27</v>
      </c>
      <c r="H12" s="29" t="s">
        <v>19</v>
      </c>
      <c r="I12" s="31">
        <v>30</v>
      </c>
      <c r="J12" s="29" t="s">
        <v>19</v>
      </c>
      <c r="K12" s="31">
        <v>20</v>
      </c>
      <c r="L12" s="31">
        <v>7</v>
      </c>
      <c r="M12" s="32">
        <v>58</v>
      </c>
    </row>
    <row r="13" spans="1:13" ht="28.8" x14ac:dyDescent="0.3">
      <c r="A13" s="28">
        <v>3263</v>
      </c>
      <c r="B13" s="29" t="s">
        <v>61</v>
      </c>
      <c r="C13" s="29" t="s">
        <v>18</v>
      </c>
      <c r="D13" s="30">
        <v>45380</v>
      </c>
      <c r="E13" s="29" t="s">
        <v>23</v>
      </c>
      <c r="F13" s="31">
        <v>15</v>
      </c>
      <c r="G13" s="29" t="s">
        <v>20</v>
      </c>
      <c r="H13" s="29" t="s">
        <v>19</v>
      </c>
      <c r="I13" s="31">
        <v>30</v>
      </c>
      <c r="J13" s="29" t="s">
        <v>19</v>
      </c>
      <c r="K13" s="31">
        <v>20</v>
      </c>
      <c r="L13" s="31">
        <v>3</v>
      </c>
      <c r="M13" s="32">
        <v>62</v>
      </c>
    </row>
    <row r="14" spans="1:13" ht="43.2" x14ac:dyDescent="0.3">
      <c r="A14" s="28">
        <v>3267</v>
      </c>
      <c r="B14" s="29" t="s">
        <v>65</v>
      </c>
      <c r="C14" s="29" t="s">
        <v>18</v>
      </c>
      <c r="D14" s="30">
        <v>45384</v>
      </c>
      <c r="E14" s="29" t="s">
        <v>23</v>
      </c>
      <c r="F14" s="31">
        <v>15</v>
      </c>
      <c r="G14" s="29" t="s">
        <v>27</v>
      </c>
      <c r="H14" s="29" t="s">
        <v>19</v>
      </c>
      <c r="I14" s="31">
        <v>30</v>
      </c>
      <c r="J14" s="29" t="s">
        <v>19</v>
      </c>
      <c r="K14" s="31">
        <v>20</v>
      </c>
      <c r="L14" s="31">
        <v>7</v>
      </c>
      <c r="M14" s="32">
        <v>58</v>
      </c>
    </row>
    <row r="15" spans="1:13" ht="28.8" x14ac:dyDescent="0.3">
      <c r="A15" s="28">
        <v>3270</v>
      </c>
      <c r="B15" s="29" t="s">
        <v>68</v>
      </c>
      <c r="C15" s="29" t="s">
        <v>18</v>
      </c>
      <c r="D15" s="30">
        <v>45387</v>
      </c>
      <c r="E15" s="29" t="s">
        <v>19</v>
      </c>
      <c r="F15" s="31">
        <v>15</v>
      </c>
      <c r="G15" s="29" t="s">
        <v>20</v>
      </c>
      <c r="H15" s="29" t="s">
        <v>19</v>
      </c>
      <c r="I15" s="31">
        <v>30</v>
      </c>
      <c r="J15" s="29" t="s">
        <v>19</v>
      </c>
      <c r="K15" s="31">
        <v>20</v>
      </c>
      <c r="L15" s="31">
        <v>15</v>
      </c>
      <c r="M15" s="32">
        <v>50</v>
      </c>
    </row>
    <row r="16" spans="1:13" ht="28.8" x14ac:dyDescent="0.3">
      <c r="A16" s="28">
        <v>3273</v>
      </c>
      <c r="B16" s="29" t="s">
        <v>71</v>
      </c>
      <c r="C16" s="29" t="s">
        <v>18</v>
      </c>
      <c r="D16" s="30">
        <v>45390</v>
      </c>
      <c r="E16" s="29" t="s">
        <v>23</v>
      </c>
      <c r="F16" s="31">
        <v>15</v>
      </c>
      <c r="G16" s="29" t="s">
        <v>27</v>
      </c>
      <c r="H16" s="29" t="s">
        <v>19</v>
      </c>
      <c r="I16" s="31">
        <v>30</v>
      </c>
      <c r="J16" s="29" t="s">
        <v>19</v>
      </c>
      <c r="K16" s="31">
        <v>20</v>
      </c>
      <c r="L16" s="31">
        <v>20</v>
      </c>
      <c r="M16" s="32">
        <v>45</v>
      </c>
    </row>
    <row r="17" spans="1:13" ht="28.8" x14ac:dyDescent="0.3">
      <c r="A17" s="28">
        <v>3276</v>
      </c>
      <c r="B17" s="29" t="s">
        <v>74</v>
      </c>
      <c r="C17" s="29" t="s">
        <v>18</v>
      </c>
      <c r="D17" s="30">
        <v>45393</v>
      </c>
      <c r="E17" s="29" t="s">
        <v>19</v>
      </c>
      <c r="F17" s="31">
        <v>15</v>
      </c>
      <c r="G17" s="29" t="s">
        <v>24</v>
      </c>
      <c r="H17" s="29" t="s">
        <v>19</v>
      </c>
      <c r="I17" s="31">
        <v>30</v>
      </c>
      <c r="J17" s="29" t="s">
        <v>19</v>
      </c>
      <c r="K17" s="31">
        <v>20</v>
      </c>
      <c r="L17" s="31">
        <v>5</v>
      </c>
      <c r="M17" s="32">
        <v>60</v>
      </c>
    </row>
    <row r="18" spans="1:13" ht="28.8" x14ac:dyDescent="0.3">
      <c r="A18" s="28">
        <v>3279</v>
      </c>
      <c r="B18" s="29" t="s">
        <v>77</v>
      </c>
      <c r="C18" s="29" t="s">
        <v>18</v>
      </c>
      <c r="D18" s="30">
        <v>45396</v>
      </c>
      <c r="E18" s="29" t="s">
        <v>23</v>
      </c>
      <c r="F18" s="31">
        <v>15</v>
      </c>
      <c r="G18" s="29" t="s">
        <v>20</v>
      </c>
      <c r="H18" s="29" t="s">
        <v>19</v>
      </c>
      <c r="I18" s="31">
        <v>30</v>
      </c>
      <c r="J18" s="29" t="s">
        <v>19</v>
      </c>
      <c r="K18" s="31">
        <v>20</v>
      </c>
      <c r="L18" s="31">
        <v>3</v>
      </c>
      <c r="M18" s="32">
        <v>62</v>
      </c>
    </row>
    <row r="19" spans="1:13" ht="43.2" x14ac:dyDescent="0.3">
      <c r="A19" s="28">
        <v>3282</v>
      </c>
      <c r="B19" s="29" t="s">
        <v>80</v>
      </c>
      <c r="C19" s="29" t="s">
        <v>18</v>
      </c>
      <c r="D19" s="30">
        <v>45399</v>
      </c>
      <c r="E19" s="29" t="s">
        <v>19</v>
      </c>
      <c r="F19" s="31">
        <v>15</v>
      </c>
      <c r="G19" s="29" t="s">
        <v>27</v>
      </c>
      <c r="H19" s="29" t="s">
        <v>19</v>
      </c>
      <c r="I19" s="31">
        <v>30</v>
      </c>
      <c r="J19" s="29" t="s">
        <v>19</v>
      </c>
      <c r="K19" s="31">
        <v>20</v>
      </c>
      <c r="L19" s="31">
        <v>7</v>
      </c>
      <c r="M19" s="32">
        <v>58</v>
      </c>
    </row>
    <row r="20" spans="1:13" ht="28.8" x14ac:dyDescent="0.3">
      <c r="A20" s="28">
        <v>3285</v>
      </c>
      <c r="B20" s="29" t="s">
        <v>83</v>
      </c>
      <c r="C20" s="29" t="s">
        <v>18</v>
      </c>
      <c r="D20" s="30">
        <v>45402</v>
      </c>
      <c r="E20" s="29" t="s">
        <v>23</v>
      </c>
      <c r="F20" s="31">
        <v>15</v>
      </c>
      <c r="G20" s="29" t="s">
        <v>20</v>
      </c>
      <c r="H20" s="29" t="s">
        <v>19</v>
      </c>
      <c r="I20" s="31">
        <v>30</v>
      </c>
      <c r="J20" s="29" t="s">
        <v>19</v>
      </c>
      <c r="K20" s="31">
        <v>20</v>
      </c>
      <c r="L20" s="31">
        <v>20</v>
      </c>
      <c r="M20" s="32">
        <v>45</v>
      </c>
    </row>
    <row r="21" spans="1:13" ht="28.8" x14ac:dyDescent="0.3">
      <c r="A21" s="28">
        <v>3288</v>
      </c>
      <c r="B21" s="29" t="s">
        <v>86</v>
      </c>
      <c r="C21" s="29" t="s">
        <v>18</v>
      </c>
      <c r="D21" s="30">
        <v>45405</v>
      </c>
      <c r="E21" s="29" t="s">
        <v>19</v>
      </c>
      <c r="F21" s="31">
        <v>15</v>
      </c>
      <c r="G21" s="29" t="s">
        <v>24</v>
      </c>
      <c r="H21" s="29" t="s">
        <v>19</v>
      </c>
      <c r="I21" s="31">
        <v>30</v>
      </c>
      <c r="J21" s="29" t="s">
        <v>19</v>
      </c>
      <c r="K21" s="31">
        <v>20</v>
      </c>
      <c r="L21" s="31">
        <v>3</v>
      </c>
      <c r="M21" s="32">
        <v>62</v>
      </c>
    </row>
    <row r="22" spans="1:13" ht="28.8" x14ac:dyDescent="0.3">
      <c r="A22" s="28">
        <v>3291</v>
      </c>
      <c r="B22" s="29" t="s">
        <v>89</v>
      </c>
      <c r="C22" s="29" t="s">
        <v>18</v>
      </c>
      <c r="D22" s="30">
        <v>45408</v>
      </c>
      <c r="E22" s="29" t="s">
        <v>23</v>
      </c>
      <c r="F22" s="31">
        <v>15</v>
      </c>
      <c r="G22" s="29" t="s">
        <v>20</v>
      </c>
      <c r="H22" s="29" t="s">
        <v>19</v>
      </c>
      <c r="I22" s="31">
        <v>30</v>
      </c>
      <c r="J22" s="29" t="s">
        <v>19</v>
      </c>
      <c r="K22" s="31">
        <v>20</v>
      </c>
      <c r="L22" s="31">
        <v>5</v>
      </c>
      <c r="M22" s="32">
        <v>60</v>
      </c>
    </row>
    <row r="23" spans="1:13" ht="28.8" x14ac:dyDescent="0.3">
      <c r="A23" s="28">
        <v>3294</v>
      </c>
      <c r="B23" s="29" t="s">
        <v>92</v>
      </c>
      <c r="C23" s="29" t="s">
        <v>18</v>
      </c>
      <c r="D23" s="30">
        <v>45411</v>
      </c>
      <c r="E23" s="29" t="s">
        <v>19</v>
      </c>
      <c r="F23" s="31">
        <v>15</v>
      </c>
      <c r="G23" s="29" t="s">
        <v>27</v>
      </c>
      <c r="H23" s="29" t="s">
        <v>19</v>
      </c>
      <c r="I23" s="31">
        <v>30</v>
      </c>
      <c r="J23" s="29" t="s">
        <v>19</v>
      </c>
      <c r="K23" s="31">
        <v>20</v>
      </c>
      <c r="L23" s="31">
        <v>20</v>
      </c>
      <c r="M23" s="32">
        <v>45</v>
      </c>
    </row>
    <row r="24" spans="1:13" ht="28.8" x14ac:dyDescent="0.3">
      <c r="A24" s="28">
        <v>3297</v>
      </c>
      <c r="B24" s="29" t="s">
        <v>95</v>
      </c>
      <c r="C24" s="29" t="s">
        <v>18</v>
      </c>
      <c r="D24" s="30">
        <v>45414</v>
      </c>
      <c r="E24" s="29" t="s">
        <v>19</v>
      </c>
      <c r="F24" s="31">
        <v>15</v>
      </c>
      <c r="G24" s="29" t="s">
        <v>27</v>
      </c>
      <c r="H24" s="29" t="s">
        <v>19</v>
      </c>
      <c r="I24" s="31">
        <v>30</v>
      </c>
      <c r="J24" s="29" t="s">
        <v>19</v>
      </c>
      <c r="K24" s="31">
        <v>20</v>
      </c>
      <c r="L24" s="31">
        <v>7</v>
      </c>
      <c r="M24" s="32">
        <v>58</v>
      </c>
    </row>
    <row r="25" spans="1:13" ht="28.8" x14ac:dyDescent="0.3">
      <c r="A25" s="28">
        <v>3300</v>
      </c>
      <c r="B25" s="29" t="s">
        <v>98</v>
      </c>
      <c r="C25" s="29" t="s">
        <v>18</v>
      </c>
      <c r="D25" s="30">
        <v>45417</v>
      </c>
      <c r="E25" s="29" t="s">
        <v>23</v>
      </c>
      <c r="F25" s="31">
        <v>15</v>
      </c>
      <c r="G25" s="29" t="s">
        <v>20</v>
      </c>
      <c r="H25" s="29" t="s">
        <v>19</v>
      </c>
      <c r="I25" s="31">
        <v>30</v>
      </c>
      <c r="J25" s="29" t="s">
        <v>19</v>
      </c>
      <c r="K25" s="31">
        <v>20</v>
      </c>
      <c r="L25" s="31">
        <v>15</v>
      </c>
      <c r="M25" s="32">
        <v>50</v>
      </c>
    </row>
    <row r="26" spans="1:13" ht="28.8" x14ac:dyDescent="0.3">
      <c r="A26" s="28">
        <v>3303</v>
      </c>
      <c r="B26" s="29" t="s">
        <v>101</v>
      </c>
      <c r="C26" s="29" t="s">
        <v>18</v>
      </c>
      <c r="D26" s="30">
        <v>45420</v>
      </c>
      <c r="E26" s="29" t="s">
        <v>19</v>
      </c>
      <c r="F26" s="31">
        <v>15</v>
      </c>
      <c r="G26" s="29" t="s">
        <v>27</v>
      </c>
      <c r="H26" s="29" t="s">
        <v>19</v>
      </c>
      <c r="I26" s="31">
        <v>30</v>
      </c>
      <c r="J26" s="29" t="s">
        <v>19</v>
      </c>
      <c r="K26" s="31">
        <v>20</v>
      </c>
      <c r="L26" s="31">
        <v>20</v>
      </c>
      <c r="M26" s="32">
        <v>45</v>
      </c>
    </row>
    <row r="27" spans="1:13" ht="28.8" x14ac:dyDescent="0.3">
      <c r="A27" s="28">
        <v>3306</v>
      </c>
      <c r="B27" s="29" t="s">
        <v>104</v>
      </c>
      <c r="C27" s="29" t="s">
        <v>18</v>
      </c>
      <c r="D27" s="30">
        <v>45423</v>
      </c>
      <c r="E27" s="29" t="s">
        <v>23</v>
      </c>
      <c r="F27" s="31">
        <v>15</v>
      </c>
      <c r="G27" s="29" t="s">
        <v>24</v>
      </c>
      <c r="H27" s="29" t="s">
        <v>19</v>
      </c>
      <c r="I27" s="31">
        <v>30</v>
      </c>
      <c r="J27" s="29" t="s">
        <v>19</v>
      </c>
      <c r="K27" s="31">
        <v>20</v>
      </c>
      <c r="L27" s="31">
        <v>5</v>
      </c>
      <c r="M27" s="32">
        <v>60</v>
      </c>
    </row>
    <row r="28" spans="1:13" ht="28.8" x14ac:dyDescent="0.3">
      <c r="A28" s="28">
        <v>3309</v>
      </c>
      <c r="B28" s="29" t="s">
        <v>107</v>
      </c>
      <c r="C28" s="29" t="s">
        <v>18</v>
      </c>
      <c r="D28" s="30">
        <v>45426</v>
      </c>
      <c r="E28" s="29" t="s">
        <v>19</v>
      </c>
      <c r="F28" s="31">
        <v>15</v>
      </c>
      <c r="G28" s="29" t="s">
        <v>20</v>
      </c>
      <c r="H28" s="29" t="s">
        <v>19</v>
      </c>
      <c r="I28" s="31">
        <v>30</v>
      </c>
      <c r="J28" s="29" t="s">
        <v>19</v>
      </c>
      <c r="K28" s="31">
        <v>20</v>
      </c>
      <c r="L28" s="31">
        <v>3</v>
      </c>
      <c r="M28" s="32">
        <v>62</v>
      </c>
    </row>
    <row r="29" spans="1:13" ht="43.2" x14ac:dyDescent="0.3">
      <c r="A29" s="28">
        <v>3312</v>
      </c>
      <c r="B29" s="29" t="s">
        <v>110</v>
      </c>
      <c r="C29" s="29" t="s">
        <v>18</v>
      </c>
      <c r="D29" s="30">
        <v>45429</v>
      </c>
      <c r="E29" s="29" t="s">
        <v>23</v>
      </c>
      <c r="F29" s="31">
        <v>15</v>
      </c>
      <c r="G29" s="29" t="s">
        <v>27</v>
      </c>
      <c r="H29" s="29" t="s">
        <v>19</v>
      </c>
      <c r="I29" s="31">
        <v>30</v>
      </c>
      <c r="J29" s="29" t="s">
        <v>19</v>
      </c>
      <c r="K29" s="31">
        <v>20</v>
      </c>
      <c r="L29" s="31">
        <v>7</v>
      </c>
      <c r="M29" s="32">
        <v>58</v>
      </c>
    </row>
    <row r="30" spans="1:13" ht="28.8" x14ac:dyDescent="0.3">
      <c r="A30" s="28">
        <v>3315</v>
      </c>
      <c r="B30" s="29" t="s">
        <v>113</v>
      </c>
      <c r="C30" s="29" t="s">
        <v>18</v>
      </c>
      <c r="D30" s="30">
        <v>45432</v>
      </c>
      <c r="E30" s="29" t="s">
        <v>19</v>
      </c>
      <c r="F30" s="31">
        <v>15</v>
      </c>
      <c r="G30" s="29" t="s">
        <v>20</v>
      </c>
      <c r="H30" s="29" t="s">
        <v>19</v>
      </c>
      <c r="I30" s="31">
        <v>30</v>
      </c>
      <c r="J30" s="29" t="s">
        <v>19</v>
      </c>
      <c r="K30" s="31">
        <v>20</v>
      </c>
      <c r="L30" s="31">
        <v>20</v>
      </c>
      <c r="M30" s="32">
        <v>45</v>
      </c>
    </row>
    <row r="31" spans="1:13" ht="28.8" x14ac:dyDescent="0.3">
      <c r="A31" s="28">
        <v>3318</v>
      </c>
      <c r="B31" s="29" t="s">
        <v>116</v>
      </c>
      <c r="C31" s="29" t="s">
        <v>18</v>
      </c>
      <c r="D31" s="30">
        <v>45435</v>
      </c>
      <c r="E31" s="29" t="s">
        <v>23</v>
      </c>
      <c r="F31" s="31">
        <v>15</v>
      </c>
      <c r="G31" s="29" t="s">
        <v>24</v>
      </c>
      <c r="H31" s="29" t="s">
        <v>19</v>
      </c>
      <c r="I31" s="31">
        <v>30</v>
      </c>
      <c r="J31" s="29" t="s">
        <v>19</v>
      </c>
      <c r="K31" s="31">
        <v>20</v>
      </c>
      <c r="L31" s="31">
        <v>3</v>
      </c>
      <c r="M31" s="32">
        <v>62</v>
      </c>
    </row>
    <row r="32" spans="1:13" ht="28.8" x14ac:dyDescent="0.3">
      <c r="A32" s="28">
        <v>3321</v>
      </c>
      <c r="B32" s="29" t="s">
        <v>119</v>
      </c>
      <c r="C32" s="29" t="s">
        <v>18</v>
      </c>
      <c r="D32" s="30">
        <v>45438</v>
      </c>
      <c r="E32" s="29" t="s">
        <v>19</v>
      </c>
      <c r="F32" s="31">
        <v>15</v>
      </c>
      <c r="G32" s="29" t="s">
        <v>20</v>
      </c>
      <c r="H32" s="29" t="s">
        <v>19</v>
      </c>
      <c r="I32" s="31">
        <v>30</v>
      </c>
      <c r="J32" s="29" t="s">
        <v>19</v>
      </c>
      <c r="K32" s="31">
        <v>20</v>
      </c>
      <c r="L32" s="31">
        <v>5</v>
      </c>
      <c r="M32" s="32">
        <v>60</v>
      </c>
    </row>
    <row r="33" spans="1:13" ht="28.8" x14ac:dyDescent="0.3">
      <c r="A33" s="28">
        <v>3324</v>
      </c>
      <c r="B33" s="29" t="s">
        <v>122</v>
      </c>
      <c r="C33" s="29" t="s">
        <v>18</v>
      </c>
      <c r="D33" s="30">
        <v>45441</v>
      </c>
      <c r="E33" s="29" t="s">
        <v>23</v>
      </c>
      <c r="F33" s="31">
        <v>15</v>
      </c>
      <c r="G33" s="29" t="s">
        <v>27</v>
      </c>
      <c r="H33" s="29" t="s">
        <v>19</v>
      </c>
      <c r="I33" s="31">
        <v>30</v>
      </c>
      <c r="J33" s="29" t="s">
        <v>19</v>
      </c>
      <c r="K33" s="31">
        <v>20</v>
      </c>
      <c r="L33" s="31">
        <v>20</v>
      </c>
      <c r="M33" s="32">
        <v>45</v>
      </c>
    </row>
    <row r="34" spans="1:13" ht="43.2" x14ac:dyDescent="0.3">
      <c r="A34" s="28">
        <v>3327</v>
      </c>
      <c r="B34" s="29" t="s">
        <v>125</v>
      </c>
      <c r="C34" s="29" t="s">
        <v>18</v>
      </c>
      <c r="D34" s="30">
        <v>45444</v>
      </c>
      <c r="E34" s="29" t="s">
        <v>19</v>
      </c>
      <c r="F34" s="31">
        <v>15</v>
      </c>
      <c r="G34" s="29" t="s">
        <v>20</v>
      </c>
      <c r="H34" s="29" t="s">
        <v>19</v>
      </c>
      <c r="I34" s="31">
        <v>30</v>
      </c>
      <c r="J34" s="29" t="s">
        <v>19</v>
      </c>
      <c r="K34" s="31">
        <v>20</v>
      </c>
      <c r="L34" s="31">
        <v>7</v>
      </c>
      <c r="M34" s="32">
        <v>58</v>
      </c>
    </row>
    <row r="35" spans="1:13" ht="28.8" x14ac:dyDescent="0.3">
      <c r="A35" s="28">
        <v>3330</v>
      </c>
      <c r="B35" s="29" t="s">
        <v>128</v>
      </c>
      <c r="C35" s="29" t="s">
        <v>18</v>
      </c>
      <c r="D35" s="30">
        <v>45447</v>
      </c>
      <c r="E35" s="29" t="s">
        <v>23</v>
      </c>
      <c r="F35" s="31">
        <v>15</v>
      </c>
      <c r="G35" s="29" t="s">
        <v>20</v>
      </c>
      <c r="H35" s="29" t="s">
        <v>19</v>
      </c>
      <c r="I35" s="31">
        <v>30</v>
      </c>
      <c r="J35" s="29" t="s">
        <v>19</v>
      </c>
      <c r="K35" s="31">
        <v>20</v>
      </c>
      <c r="L35" s="31">
        <v>15</v>
      </c>
      <c r="M35" s="32">
        <v>50</v>
      </c>
    </row>
    <row r="36" spans="1:13" ht="28.8" x14ac:dyDescent="0.3">
      <c r="A36" s="28">
        <v>3333</v>
      </c>
      <c r="B36" s="29" t="s">
        <v>131</v>
      </c>
      <c r="C36" s="29" t="s">
        <v>18</v>
      </c>
      <c r="D36" s="30">
        <v>45450</v>
      </c>
      <c r="E36" s="29" t="s">
        <v>19</v>
      </c>
      <c r="F36" s="31">
        <v>15</v>
      </c>
      <c r="G36" s="29" t="s">
        <v>27</v>
      </c>
      <c r="H36" s="29" t="s">
        <v>19</v>
      </c>
      <c r="I36" s="31">
        <v>30</v>
      </c>
      <c r="J36" s="29" t="s">
        <v>19</v>
      </c>
      <c r="K36" s="31">
        <v>20</v>
      </c>
      <c r="L36" s="31">
        <v>20</v>
      </c>
      <c r="M36" s="32">
        <v>45</v>
      </c>
    </row>
    <row r="37" spans="1:13" ht="28.8" x14ac:dyDescent="0.3">
      <c r="A37" s="28">
        <v>3337</v>
      </c>
      <c r="B37" s="29" t="s">
        <v>135</v>
      </c>
      <c r="C37" s="29" t="s">
        <v>18</v>
      </c>
      <c r="D37" s="30">
        <v>45454</v>
      </c>
      <c r="E37" s="29" t="s">
        <v>23</v>
      </c>
      <c r="F37" s="31">
        <v>15</v>
      </c>
      <c r="G37" s="29" t="s">
        <v>27</v>
      </c>
      <c r="H37" s="29" t="s">
        <v>19</v>
      </c>
      <c r="I37" s="31">
        <v>30</v>
      </c>
      <c r="J37" s="29" t="s">
        <v>19</v>
      </c>
      <c r="K37" s="31">
        <v>20</v>
      </c>
      <c r="L37" s="31">
        <v>7</v>
      </c>
      <c r="M37" s="32">
        <v>58</v>
      </c>
    </row>
    <row r="38" spans="1:13" ht="43.2" x14ac:dyDescent="0.3">
      <c r="A38" s="28">
        <v>3340</v>
      </c>
      <c r="B38" s="29" t="s">
        <v>138</v>
      </c>
      <c r="C38" s="29" t="s">
        <v>18</v>
      </c>
      <c r="D38" s="30">
        <v>45457</v>
      </c>
      <c r="E38" s="29" t="s">
        <v>19</v>
      </c>
      <c r="F38" s="31">
        <v>15</v>
      </c>
      <c r="G38" s="29" t="s">
        <v>20</v>
      </c>
      <c r="H38" s="29" t="s">
        <v>19</v>
      </c>
      <c r="I38" s="31">
        <v>30</v>
      </c>
      <c r="J38" s="29" t="s">
        <v>19</v>
      </c>
      <c r="K38" s="31">
        <v>20</v>
      </c>
      <c r="L38" s="31">
        <v>15</v>
      </c>
      <c r="M38" s="32">
        <v>50</v>
      </c>
    </row>
    <row r="39" spans="1:13" ht="28.8" x14ac:dyDescent="0.3">
      <c r="A39" s="28">
        <v>3343</v>
      </c>
      <c r="B39" s="29" t="s">
        <v>141</v>
      </c>
      <c r="C39" s="29" t="s">
        <v>18</v>
      </c>
      <c r="D39" s="30">
        <v>45460</v>
      </c>
      <c r="E39" s="29" t="s">
        <v>23</v>
      </c>
      <c r="F39" s="31">
        <v>15</v>
      </c>
      <c r="G39" s="29" t="s">
        <v>27</v>
      </c>
      <c r="H39" s="29" t="s">
        <v>19</v>
      </c>
      <c r="I39" s="31">
        <v>30</v>
      </c>
      <c r="J39" s="29" t="s">
        <v>19</v>
      </c>
      <c r="K39" s="31">
        <v>20</v>
      </c>
      <c r="L39" s="31">
        <v>20</v>
      </c>
      <c r="M39" s="32">
        <v>45</v>
      </c>
    </row>
    <row r="40" spans="1:13" ht="28.8" x14ac:dyDescent="0.3">
      <c r="A40" s="28">
        <v>3346</v>
      </c>
      <c r="B40" s="29" t="s">
        <v>144</v>
      </c>
      <c r="C40" s="29" t="s">
        <v>18</v>
      </c>
      <c r="D40" s="30">
        <v>45463</v>
      </c>
      <c r="E40" s="29" t="s">
        <v>19</v>
      </c>
      <c r="F40" s="31">
        <v>15</v>
      </c>
      <c r="G40" s="29" t="s">
        <v>24</v>
      </c>
      <c r="H40" s="29" t="s">
        <v>19</v>
      </c>
      <c r="I40" s="31">
        <v>30</v>
      </c>
      <c r="J40" s="29" t="s">
        <v>19</v>
      </c>
      <c r="K40" s="31">
        <v>20</v>
      </c>
      <c r="L40" s="31">
        <v>5</v>
      </c>
      <c r="M40" s="32">
        <v>60</v>
      </c>
    </row>
    <row r="41" spans="1:13" ht="28.8" x14ac:dyDescent="0.3">
      <c r="A41" s="28">
        <v>3349</v>
      </c>
      <c r="B41" s="29" t="s">
        <v>122</v>
      </c>
      <c r="C41" s="29" t="s">
        <v>18</v>
      </c>
      <c r="D41" s="30">
        <v>45466</v>
      </c>
      <c r="E41" s="29" t="s">
        <v>23</v>
      </c>
      <c r="F41" s="31">
        <v>15</v>
      </c>
      <c r="G41" s="29" t="s">
        <v>20</v>
      </c>
      <c r="H41" s="29" t="s">
        <v>19</v>
      </c>
      <c r="I41" s="31">
        <v>30</v>
      </c>
      <c r="J41" s="29" t="s">
        <v>19</v>
      </c>
      <c r="K41" s="31">
        <v>20</v>
      </c>
      <c r="L41" s="31">
        <v>3</v>
      </c>
      <c r="M41" s="32">
        <v>62</v>
      </c>
    </row>
    <row r="42" spans="1:13" ht="28.8" x14ac:dyDescent="0.3">
      <c r="A42" s="28">
        <v>3352</v>
      </c>
      <c r="B42" s="29" t="s">
        <v>149</v>
      </c>
      <c r="C42" s="29" t="s">
        <v>18</v>
      </c>
      <c r="D42" s="30">
        <v>45469</v>
      </c>
      <c r="E42" s="29" t="s">
        <v>19</v>
      </c>
      <c r="F42" s="31">
        <v>15</v>
      </c>
      <c r="G42" s="29" t="s">
        <v>27</v>
      </c>
      <c r="H42" s="29" t="s">
        <v>19</v>
      </c>
      <c r="I42" s="31">
        <v>30</v>
      </c>
      <c r="J42" s="29" t="s">
        <v>19</v>
      </c>
      <c r="K42" s="31">
        <v>20</v>
      </c>
      <c r="L42" s="31">
        <v>7</v>
      </c>
      <c r="M42" s="32">
        <v>58</v>
      </c>
    </row>
    <row r="43" spans="1:13" ht="28.8" x14ac:dyDescent="0.3">
      <c r="A43" s="28">
        <v>3355</v>
      </c>
      <c r="B43" s="29" t="s">
        <v>152</v>
      </c>
      <c r="C43" s="29" t="s">
        <v>18</v>
      </c>
      <c r="D43" s="30">
        <v>45472</v>
      </c>
      <c r="E43" s="29" t="s">
        <v>23</v>
      </c>
      <c r="F43" s="31">
        <v>15</v>
      </c>
      <c r="G43" s="29" t="s">
        <v>20</v>
      </c>
      <c r="H43" s="29" t="s">
        <v>19</v>
      </c>
      <c r="I43" s="31">
        <v>30</v>
      </c>
      <c r="J43" s="29" t="s">
        <v>19</v>
      </c>
      <c r="K43" s="31">
        <v>20</v>
      </c>
      <c r="L43" s="31">
        <v>20</v>
      </c>
      <c r="M43" s="32">
        <v>45</v>
      </c>
    </row>
    <row r="44" spans="1:13" ht="28.8" x14ac:dyDescent="0.3">
      <c r="A44" s="28">
        <v>3358</v>
      </c>
      <c r="B44" s="29" t="s">
        <v>155</v>
      </c>
      <c r="C44" s="29" t="s">
        <v>18</v>
      </c>
      <c r="D44" s="30">
        <v>45475</v>
      </c>
      <c r="E44" s="29" t="s">
        <v>19</v>
      </c>
      <c r="F44" s="31">
        <v>15</v>
      </c>
      <c r="G44" s="29" t="s">
        <v>24</v>
      </c>
      <c r="H44" s="29" t="s">
        <v>19</v>
      </c>
      <c r="I44" s="31">
        <v>30</v>
      </c>
      <c r="J44" s="29" t="s">
        <v>19</v>
      </c>
      <c r="K44" s="31">
        <v>20</v>
      </c>
      <c r="L44" s="31">
        <v>3</v>
      </c>
      <c r="M44" s="32">
        <v>62</v>
      </c>
    </row>
    <row r="45" spans="1:13" ht="28.8" x14ac:dyDescent="0.3">
      <c r="A45" s="28">
        <v>3361</v>
      </c>
      <c r="B45" s="29" t="s">
        <v>158</v>
      </c>
      <c r="C45" s="29" t="s">
        <v>18</v>
      </c>
      <c r="D45" s="30">
        <v>45478</v>
      </c>
      <c r="E45" s="29" t="s">
        <v>23</v>
      </c>
      <c r="F45" s="31">
        <v>15</v>
      </c>
      <c r="G45" s="29" t="s">
        <v>20</v>
      </c>
      <c r="H45" s="29" t="s">
        <v>19</v>
      </c>
      <c r="I45" s="31">
        <v>30</v>
      </c>
      <c r="J45" s="29" t="s">
        <v>19</v>
      </c>
      <c r="K45" s="31">
        <v>20</v>
      </c>
      <c r="L45" s="31">
        <v>15</v>
      </c>
      <c r="M45" s="32">
        <v>50</v>
      </c>
    </row>
    <row r="46" spans="1:13" ht="28.8" x14ac:dyDescent="0.3">
      <c r="A46" s="28">
        <v>3364</v>
      </c>
      <c r="B46" s="29" t="s">
        <v>161</v>
      </c>
      <c r="C46" s="29" t="s">
        <v>18</v>
      </c>
      <c r="D46" s="30">
        <v>45481</v>
      </c>
      <c r="E46" s="29" t="s">
        <v>19</v>
      </c>
      <c r="F46" s="31">
        <v>15</v>
      </c>
      <c r="G46" s="29" t="s">
        <v>27</v>
      </c>
      <c r="H46" s="29" t="s">
        <v>19</v>
      </c>
      <c r="I46" s="31">
        <v>30</v>
      </c>
      <c r="J46" s="29" t="s">
        <v>19</v>
      </c>
      <c r="K46" s="31">
        <v>20</v>
      </c>
      <c r="L46" s="31">
        <v>7</v>
      </c>
      <c r="M46" s="32">
        <v>58</v>
      </c>
    </row>
    <row r="47" spans="1:13" ht="28.8" x14ac:dyDescent="0.3">
      <c r="A47" s="28">
        <v>3367</v>
      </c>
      <c r="B47" s="29" t="s">
        <v>164</v>
      </c>
      <c r="C47" s="29" t="s">
        <v>18</v>
      </c>
      <c r="D47" s="30">
        <v>45484</v>
      </c>
      <c r="E47" s="29" t="s">
        <v>23</v>
      </c>
      <c r="F47" s="31">
        <v>15</v>
      </c>
      <c r="G47" s="29" t="s">
        <v>27</v>
      </c>
      <c r="H47" s="29" t="s">
        <v>19</v>
      </c>
      <c r="I47" s="31">
        <v>30</v>
      </c>
      <c r="J47" s="29" t="s">
        <v>19</v>
      </c>
      <c r="K47" s="31">
        <v>20</v>
      </c>
      <c r="L47" s="31">
        <v>7</v>
      </c>
      <c r="M47" s="32">
        <v>58</v>
      </c>
    </row>
    <row r="48" spans="1:13" ht="28.8" x14ac:dyDescent="0.3">
      <c r="A48" s="28">
        <v>3370</v>
      </c>
      <c r="B48" s="29" t="s">
        <v>167</v>
      </c>
      <c r="C48" s="29" t="s">
        <v>18</v>
      </c>
      <c r="D48" s="30">
        <v>45487</v>
      </c>
      <c r="E48" s="29" t="s">
        <v>19</v>
      </c>
      <c r="F48" s="31">
        <v>15</v>
      </c>
      <c r="G48" s="29" t="s">
        <v>20</v>
      </c>
      <c r="H48" s="29" t="s">
        <v>19</v>
      </c>
      <c r="I48" s="31">
        <v>30</v>
      </c>
      <c r="J48" s="29" t="s">
        <v>19</v>
      </c>
      <c r="K48" s="31">
        <v>20</v>
      </c>
      <c r="L48" s="31">
        <v>15</v>
      </c>
      <c r="M48" s="32">
        <v>50</v>
      </c>
    </row>
    <row r="49" spans="1:13" ht="28.8" x14ac:dyDescent="0.3">
      <c r="A49" s="28">
        <v>3373</v>
      </c>
      <c r="B49" s="29" t="s">
        <v>170</v>
      </c>
      <c r="C49" s="29" t="s">
        <v>18</v>
      </c>
      <c r="D49" s="30">
        <v>45490</v>
      </c>
      <c r="E49" s="29" t="s">
        <v>23</v>
      </c>
      <c r="F49" s="31">
        <v>15</v>
      </c>
      <c r="G49" s="29" t="s">
        <v>27</v>
      </c>
      <c r="H49" s="29" t="s">
        <v>19</v>
      </c>
      <c r="I49" s="31">
        <v>30</v>
      </c>
      <c r="J49" s="29" t="s">
        <v>19</v>
      </c>
      <c r="K49" s="31">
        <v>20</v>
      </c>
      <c r="L49" s="31">
        <v>20</v>
      </c>
      <c r="M49" s="32">
        <v>45</v>
      </c>
    </row>
    <row r="50" spans="1:13" ht="28.8" x14ac:dyDescent="0.3">
      <c r="A50" s="28">
        <v>3376</v>
      </c>
      <c r="B50" s="29" t="s">
        <v>173</v>
      </c>
      <c r="C50" s="29" t="s">
        <v>18</v>
      </c>
      <c r="D50" s="30">
        <v>45493</v>
      </c>
      <c r="E50" s="29" t="s">
        <v>19</v>
      </c>
      <c r="F50" s="31">
        <v>15</v>
      </c>
      <c r="G50" s="29" t="s">
        <v>24</v>
      </c>
      <c r="H50" s="29" t="s">
        <v>19</v>
      </c>
      <c r="I50" s="31">
        <v>30</v>
      </c>
      <c r="J50" s="29" t="s">
        <v>19</v>
      </c>
      <c r="K50" s="31">
        <v>20</v>
      </c>
      <c r="L50" s="31">
        <v>5</v>
      </c>
      <c r="M50" s="32">
        <v>60</v>
      </c>
    </row>
    <row r="51" spans="1:13" ht="28.8" x14ac:dyDescent="0.3">
      <c r="A51" s="28">
        <v>3379</v>
      </c>
      <c r="B51" s="29" t="s">
        <v>176</v>
      </c>
      <c r="C51" s="29" t="s">
        <v>18</v>
      </c>
      <c r="D51" s="30">
        <v>45496</v>
      </c>
      <c r="E51" s="29" t="s">
        <v>23</v>
      </c>
      <c r="F51" s="31">
        <v>15</v>
      </c>
      <c r="G51" s="29" t="s">
        <v>20</v>
      </c>
      <c r="H51" s="29" t="s">
        <v>19</v>
      </c>
      <c r="I51" s="31">
        <v>30</v>
      </c>
      <c r="J51" s="29" t="s">
        <v>19</v>
      </c>
      <c r="K51" s="31">
        <v>20</v>
      </c>
      <c r="L51" s="31">
        <v>3</v>
      </c>
      <c r="M51" s="32">
        <v>62</v>
      </c>
    </row>
    <row r="52" spans="1:13" ht="28.8" x14ac:dyDescent="0.3">
      <c r="A52" s="28">
        <v>3382</v>
      </c>
      <c r="B52" s="29" t="s">
        <v>179</v>
      </c>
      <c r="C52" s="29" t="s">
        <v>18</v>
      </c>
      <c r="D52" s="30">
        <v>45499</v>
      </c>
      <c r="E52" s="29" t="s">
        <v>19</v>
      </c>
      <c r="F52" s="31">
        <v>15</v>
      </c>
      <c r="G52" s="29" t="s">
        <v>27</v>
      </c>
      <c r="H52" s="29" t="s">
        <v>19</v>
      </c>
      <c r="I52" s="31">
        <v>30</v>
      </c>
      <c r="J52" s="29" t="s">
        <v>19</v>
      </c>
      <c r="K52" s="31">
        <v>20</v>
      </c>
      <c r="L52" s="31">
        <v>7</v>
      </c>
      <c r="M52" s="32">
        <v>58</v>
      </c>
    </row>
    <row r="53" spans="1:13" ht="28.8" x14ac:dyDescent="0.3">
      <c r="A53" s="28">
        <v>3385</v>
      </c>
      <c r="B53" s="29" t="s">
        <v>182</v>
      </c>
      <c r="C53" s="29" t="s">
        <v>18</v>
      </c>
      <c r="D53" s="30">
        <v>45502</v>
      </c>
      <c r="E53" s="29" t="s">
        <v>23</v>
      </c>
      <c r="F53" s="31">
        <v>15</v>
      </c>
      <c r="G53" s="29" t="s">
        <v>20</v>
      </c>
      <c r="H53" s="29" t="s">
        <v>19</v>
      </c>
      <c r="I53" s="31">
        <v>30</v>
      </c>
      <c r="J53" s="29" t="s">
        <v>19</v>
      </c>
      <c r="K53" s="31">
        <v>20</v>
      </c>
      <c r="L53" s="31">
        <v>20</v>
      </c>
      <c r="M53" s="32">
        <v>45</v>
      </c>
    </row>
    <row r="54" spans="1:13" ht="28.8" x14ac:dyDescent="0.3">
      <c r="A54" s="28">
        <v>3388</v>
      </c>
      <c r="B54" s="29" t="s">
        <v>185</v>
      </c>
      <c r="C54" s="29" t="s">
        <v>18</v>
      </c>
      <c r="D54" s="30">
        <v>45505</v>
      </c>
      <c r="E54" s="29" t="s">
        <v>19</v>
      </c>
      <c r="F54" s="31">
        <v>15</v>
      </c>
      <c r="G54" s="29" t="s">
        <v>24</v>
      </c>
      <c r="H54" s="29" t="s">
        <v>19</v>
      </c>
      <c r="I54" s="31">
        <v>30</v>
      </c>
      <c r="J54" s="29" t="s">
        <v>19</v>
      </c>
      <c r="K54" s="31">
        <v>20</v>
      </c>
      <c r="L54" s="31">
        <v>3</v>
      </c>
      <c r="M54" s="32">
        <v>62</v>
      </c>
    </row>
    <row r="55" spans="1:13" ht="28.8" x14ac:dyDescent="0.3">
      <c r="A55" s="28">
        <v>3391</v>
      </c>
      <c r="B55" s="29" t="s">
        <v>87</v>
      </c>
      <c r="C55" s="29" t="s">
        <v>18</v>
      </c>
      <c r="D55" s="30">
        <v>45508</v>
      </c>
      <c r="E55" s="29" t="s">
        <v>23</v>
      </c>
      <c r="F55" s="31">
        <v>15</v>
      </c>
      <c r="G55" s="29" t="s">
        <v>20</v>
      </c>
      <c r="H55" s="29" t="s">
        <v>19</v>
      </c>
      <c r="I55" s="31">
        <v>30</v>
      </c>
      <c r="J55" s="29" t="s">
        <v>19</v>
      </c>
      <c r="K55" s="31">
        <v>20</v>
      </c>
      <c r="L55" s="31">
        <v>15</v>
      </c>
      <c r="M55" s="32">
        <v>50</v>
      </c>
    </row>
    <row r="56" spans="1:13" ht="28.8" x14ac:dyDescent="0.3">
      <c r="A56" s="28">
        <v>3394</v>
      </c>
      <c r="B56" s="29" t="s">
        <v>190</v>
      </c>
      <c r="C56" s="29" t="s">
        <v>18</v>
      </c>
      <c r="D56" s="30">
        <v>45511</v>
      </c>
      <c r="E56" s="29" t="s">
        <v>19</v>
      </c>
      <c r="F56" s="31">
        <v>15</v>
      </c>
      <c r="G56" s="29" t="s">
        <v>27</v>
      </c>
      <c r="H56" s="29" t="s">
        <v>19</v>
      </c>
      <c r="I56" s="31">
        <v>30</v>
      </c>
      <c r="J56" s="29" t="s">
        <v>19</v>
      </c>
      <c r="K56" s="31">
        <v>20</v>
      </c>
      <c r="L56" s="31">
        <v>7</v>
      </c>
      <c r="M56" s="32">
        <v>58</v>
      </c>
    </row>
    <row r="57" spans="1:13" ht="28.8" x14ac:dyDescent="0.3">
      <c r="A57" s="28">
        <v>3397</v>
      </c>
      <c r="B57" s="29" t="s">
        <v>119</v>
      </c>
      <c r="C57" s="29" t="s">
        <v>18</v>
      </c>
      <c r="D57" s="30">
        <v>45514</v>
      </c>
      <c r="E57" s="29" t="s">
        <v>23</v>
      </c>
      <c r="F57" s="31">
        <v>15</v>
      </c>
      <c r="G57" s="29" t="s">
        <v>20</v>
      </c>
      <c r="H57" s="29" t="s">
        <v>19</v>
      </c>
      <c r="I57" s="31">
        <v>30</v>
      </c>
      <c r="J57" s="29" t="s">
        <v>19</v>
      </c>
      <c r="K57" s="31">
        <v>20</v>
      </c>
      <c r="L57" s="31">
        <v>20</v>
      </c>
      <c r="M57" s="32">
        <v>45</v>
      </c>
    </row>
    <row r="58" spans="1:13" ht="28.8" x14ac:dyDescent="0.3">
      <c r="A58" s="28">
        <v>3400</v>
      </c>
      <c r="B58" s="29" t="s">
        <v>195</v>
      </c>
      <c r="C58" s="29" t="s">
        <v>18</v>
      </c>
      <c r="D58" s="30">
        <v>45517</v>
      </c>
      <c r="E58" s="29" t="s">
        <v>19</v>
      </c>
      <c r="F58" s="31">
        <v>15</v>
      </c>
      <c r="G58" s="29" t="s">
        <v>24</v>
      </c>
      <c r="H58" s="29" t="s">
        <v>19</v>
      </c>
      <c r="I58" s="31">
        <v>30</v>
      </c>
      <c r="J58" s="29" t="s">
        <v>19</v>
      </c>
      <c r="K58" s="31">
        <v>20</v>
      </c>
      <c r="L58" s="31">
        <v>5</v>
      </c>
      <c r="M58" s="32">
        <v>60</v>
      </c>
    </row>
    <row r="59" spans="1:13" ht="28.8" x14ac:dyDescent="0.3">
      <c r="A59" s="28">
        <v>3403</v>
      </c>
      <c r="B59" s="29" t="s">
        <v>198</v>
      </c>
      <c r="C59" s="29" t="s">
        <v>18</v>
      </c>
      <c r="D59" s="30">
        <v>45520</v>
      </c>
      <c r="E59" s="29" t="s">
        <v>23</v>
      </c>
      <c r="F59" s="31">
        <v>15</v>
      </c>
      <c r="G59" s="29" t="s">
        <v>20</v>
      </c>
      <c r="H59" s="29" t="s">
        <v>19</v>
      </c>
      <c r="I59" s="31">
        <v>30</v>
      </c>
      <c r="J59" s="29" t="s">
        <v>19</v>
      </c>
      <c r="K59" s="31">
        <v>20</v>
      </c>
      <c r="L59" s="31">
        <v>3</v>
      </c>
      <c r="M59" s="32">
        <v>62</v>
      </c>
    </row>
    <row r="60" spans="1:13" ht="28.8" x14ac:dyDescent="0.3">
      <c r="A60" s="28">
        <v>3407</v>
      </c>
      <c r="B60" s="29" t="s">
        <v>202</v>
      </c>
      <c r="C60" s="29" t="s">
        <v>18</v>
      </c>
      <c r="D60" s="30">
        <v>45524</v>
      </c>
      <c r="E60" s="29" t="s">
        <v>23</v>
      </c>
      <c r="F60" s="31">
        <v>15</v>
      </c>
      <c r="G60" s="29" t="s">
        <v>27</v>
      </c>
      <c r="H60" s="29" t="s">
        <v>19</v>
      </c>
      <c r="I60" s="31">
        <v>30</v>
      </c>
      <c r="J60" s="29" t="s">
        <v>19</v>
      </c>
      <c r="K60" s="31">
        <v>20</v>
      </c>
      <c r="L60" s="31">
        <v>7</v>
      </c>
      <c r="M60" s="32">
        <v>58</v>
      </c>
    </row>
    <row r="61" spans="1:13" ht="43.2" x14ac:dyDescent="0.3">
      <c r="A61" s="28">
        <v>3410</v>
      </c>
      <c r="B61" s="29" t="s">
        <v>205</v>
      </c>
      <c r="C61" s="29" t="s">
        <v>18</v>
      </c>
      <c r="D61" s="30">
        <v>45527</v>
      </c>
      <c r="E61" s="29" t="s">
        <v>19</v>
      </c>
      <c r="F61" s="31">
        <v>15</v>
      </c>
      <c r="G61" s="29" t="s">
        <v>20</v>
      </c>
      <c r="H61" s="29" t="s">
        <v>19</v>
      </c>
      <c r="I61" s="31">
        <v>30</v>
      </c>
      <c r="J61" s="29" t="s">
        <v>19</v>
      </c>
      <c r="K61" s="31">
        <v>20</v>
      </c>
      <c r="L61" s="31">
        <v>15</v>
      </c>
      <c r="M61" s="32">
        <v>50</v>
      </c>
    </row>
    <row r="62" spans="1:13" ht="28.8" x14ac:dyDescent="0.3">
      <c r="A62" s="28">
        <v>3413</v>
      </c>
      <c r="B62" s="29" t="s">
        <v>208</v>
      </c>
      <c r="C62" s="29" t="s">
        <v>18</v>
      </c>
      <c r="D62" s="30">
        <v>45530</v>
      </c>
      <c r="E62" s="29" t="s">
        <v>23</v>
      </c>
      <c r="F62" s="31">
        <v>15</v>
      </c>
      <c r="G62" s="29" t="s">
        <v>27</v>
      </c>
      <c r="H62" s="29" t="s">
        <v>19</v>
      </c>
      <c r="I62" s="31">
        <v>30</v>
      </c>
      <c r="J62" s="29" t="s">
        <v>19</v>
      </c>
      <c r="K62" s="31">
        <v>20</v>
      </c>
      <c r="L62" s="31">
        <v>20</v>
      </c>
      <c r="M62" s="32">
        <v>45</v>
      </c>
    </row>
    <row r="63" spans="1:13" ht="28.8" x14ac:dyDescent="0.3">
      <c r="A63" s="28">
        <v>3416</v>
      </c>
      <c r="B63" s="29" t="s">
        <v>211</v>
      </c>
      <c r="C63" s="29" t="s">
        <v>18</v>
      </c>
      <c r="D63" s="30">
        <v>45533</v>
      </c>
      <c r="E63" s="29" t="s">
        <v>19</v>
      </c>
      <c r="F63" s="31">
        <v>15</v>
      </c>
      <c r="G63" s="29" t="s">
        <v>24</v>
      </c>
      <c r="H63" s="29" t="s">
        <v>19</v>
      </c>
      <c r="I63" s="31">
        <v>30</v>
      </c>
      <c r="J63" s="29" t="s">
        <v>19</v>
      </c>
      <c r="K63" s="31">
        <v>20</v>
      </c>
      <c r="L63" s="31">
        <v>5</v>
      </c>
      <c r="M63" s="32">
        <v>60</v>
      </c>
    </row>
    <row r="64" spans="1:13" ht="28.8" x14ac:dyDescent="0.3">
      <c r="A64" s="28">
        <v>3419</v>
      </c>
      <c r="B64" s="29" t="s">
        <v>214</v>
      </c>
      <c r="C64" s="29" t="s">
        <v>18</v>
      </c>
      <c r="D64" s="30">
        <v>45536</v>
      </c>
      <c r="E64" s="29" t="s">
        <v>23</v>
      </c>
      <c r="F64" s="31">
        <v>15</v>
      </c>
      <c r="G64" s="29" t="s">
        <v>20</v>
      </c>
      <c r="H64" s="29" t="s">
        <v>19</v>
      </c>
      <c r="I64" s="31">
        <v>30</v>
      </c>
      <c r="J64" s="29" t="s">
        <v>19</v>
      </c>
      <c r="K64" s="31">
        <v>20</v>
      </c>
      <c r="L64" s="31">
        <v>3</v>
      </c>
      <c r="M64" s="32">
        <v>62</v>
      </c>
    </row>
    <row r="65" spans="1:13" ht="28.8" x14ac:dyDescent="0.3">
      <c r="A65" s="28">
        <v>3422</v>
      </c>
      <c r="B65" s="29" t="s">
        <v>216</v>
      </c>
      <c r="C65" s="29" t="s">
        <v>18</v>
      </c>
      <c r="D65" s="30">
        <v>45539</v>
      </c>
      <c r="E65" s="29" t="s">
        <v>19</v>
      </c>
      <c r="F65" s="31">
        <v>15</v>
      </c>
      <c r="G65" s="29" t="s">
        <v>27</v>
      </c>
      <c r="H65" s="29" t="s">
        <v>19</v>
      </c>
      <c r="I65" s="31">
        <v>30</v>
      </c>
      <c r="J65" s="29" t="s">
        <v>19</v>
      </c>
      <c r="K65" s="31">
        <v>20</v>
      </c>
      <c r="L65" s="31">
        <v>7</v>
      </c>
      <c r="M65" s="32">
        <v>58</v>
      </c>
    </row>
    <row r="66" spans="1:13" ht="28.8" x14ac:dyDescent="0.3">
      <c r="A66" s="28">
        <v>3425</v>
      </c>
      <c r="B66" s="29" t="s">
        <v>218</v>
      </c>
      <c r="C66" s="29" t="s">
        <v>18</v>
      </c>
      <c r="D66" s="30">
        <v>45542</v>
      </c>
      <c r="E66" s="29" t="s">
        <v>23</v>
      </c>
      <c r="F66" s="31">
        <v>15</v>
      </c>
      <c r="G66" s="29" t="s">
        <v>20</v>
      </c>
      <c r="H66" s="29" t="s">
        <v>19</v>
      </c>
      <c r="I66" s="31">
        <v>30</v>
      </c>
      <c r="J66" s="29" t="s">
        <v>19</v>
      </c>
      <c r="K66" s="31">
        <v>20</v>
      </c>
      <c r="L66" s="31">
        <v>20</v>
      </c>
      <c r="M66" s="32">
        <v>45</v>
      </c>
    </row>
    <row r="67" spans="1:13" ht="28.8" x14ac:dyDescent="0.3">
      <c r="A67" s="28">
        <v>3428</v>
      </c>
      <c r="B67" s="29" t="s">
        <v>220</v>
      </c>
      <c r="C67" s="29" t="s">
        <v>18</v>
      </c>
      <c r="D67" s="30">
        <v>45545</v>
      </c>
      <c r="E67" s="29" t="s">
        <v>19</v>
      </c>
      <c r="F67" s="31">
        <v>15</v>
      </c>
      <c r="G67" s="29" t="s">
        <v>24</v>
      </c>
      <c r="H67" s="29" t="s">
        <v>19</v>
      </c>
      <c r="I67" s="31">
        <v>30</v>
      </c>
      <c r="J67" s="29" t="s">
        <v>19</v>
      </c>
      <c r="K67" s="31">
        <v>20</v>
      </c>
      <c r="L67" s="31">
        <v>3</v>
      </c>
      <c r="M67" s="32">
        <v>62</v>
      </c>
    </row>
    <row r="68" spans="1:13" ht="28.8" x14ac:dyDescent="0.3">
      <c r="A68" s="28">
        <v>3431</v>
      </c>
      <c r="B68" s="29" t="s">
        <v>223</v>
      </c>
      <c r="C68" s="29" t="s">
        <v>18</v>
      </c>
      <c r="D68" s="30">
        <v>45548</v>
      </c>
      <c r="E68" s="29" t="s">
        <v>23</v>
      </c>
      <c r="F68" s="31">
        <v>15</v>
      </c>
      <c r="G68" s="29" t="s">
        <v>20</v>
      </c>
      <c r="H68" s="29" t="s">
        <v>19</v>
      </c>
      <c r="I68" s="31">
        <v>30</v>
      </c>
      <c r="J68" s="29" t="s">
        <v>19</v>
      </c>
      <c r="K68" s="31">
        <v>20</v>
      </c>
      <c r="L68" s="31">
        <v>15</v>
      </c>
      <c r="M68" s="32">
        <v>50</v>
      </c>
    </row>
    <row r="69" spans="1:13" ht="28.8" x14ac:dyDescent="0.3">
      <c r="A69" s="28">
        <v>3434</v>
      </c>
      <c r="B69" s="29" t="s">
        <v>226</v>
      </c>
      <c r="C69" s="29" t="s">
        <v>18</v>
      </c>
      <c r="D69" s="30">
        <v>45551</v>
      </c>
      <c r="E69" s="29" t="s">
        <v>19</v>
      </c>
      <c r="F69" s="31">
        <v>15</v>
      </c>
      <c r="G69" s="29" t="s">
        <v>27</v>
      </c>
      <c r="H69" s="29" t="s">
        <v>19</v>
      </c>
      <c r="I69" s="31">
        <v>30</v>
      </c>
      <c r="J69" s="29" t="s">
        <v>19</v>
      </c>
      <c r="K69" s="31">
        <v>20</v>
      </c>
      <c r="L69" s="31">
        <v>7</v>
      </c>
      <c r="M69" s="32">
        <v>58</v>
      </c>
    </row>
    <row r="70" spans="1:13" ht="28.8" x14ac:dyDescent="0.3">
      <c r="A70" s="28">
        <v>3437</v>
      </c>
      <c r="B70" s="29" t="s">
        <v>229</v>
      </c>
      <c r="C70" s="29" t="s">
        <v>18</v>
      </c>
      <c r="D70" s="30">
        <v>45554</v>
      </c>
      <c r="E70" s="29" t="s">
        <v>23</v>
      </c>
      <c r="F70" s="31">
        <v>15</v>
      </c>
      <c r="G70" s="29" t="s">
        <v>27</v>
      </c>
      <c r="H70" s="29" t="s">
        <v>19</v>
      </c>
      <c r="I70" s="31">
        <v>30</v>
      </c>
      <c r="J70" s="29" t="s">
        <v>19</v>
      </c>
      <c r="K70" s="31">
        <v>20</v>
      </c>
      <c r="L70" s="31">
        <v>7</v>
      </c>
      <c r="M70" s="32">
        <v>58</v>
      </c>
    </row>
    <row r="71" spans="1:13" ht="28.8" x14ac:dyDescent="0.3">
      <c r="A71" s="28">
        <v>3440</v>
      </c>
      <c r="B71" s="29" t="s">
        <v>232</v>
      </c>
      <c r="C71" s="29" t="s">
        <v>18</v>
      </c>
      <c r="D71" s="30">
        <v>45557</v>
      </c>
      <c r="E71" s="29" t="s">
        <v>19</v>
      </c>
      <c r="F71" s="31">
        <v>15</v>
      </c>
      <c r="G71" s="29" t="s">
        <v>20</v>
      </c>
      <c r="H71" s="29" t="s">
        <v>19</v>
      </c>
      <c r="I71" s="31">
        <v>30</v>
      </c>
      <c r="J71" s="29" t="s">
        <v>19</v>
      </c>
      <c r="K71" s="31">
        <v>20</v>
      </c>
      <c r="L71" s="31">
        <v>15</v>
      </c>
      <c r="M71" s="32">
        <v>50</v>
      </c>
    </row>
    <row r="72" spans="1:13" ht="28.8" x14ac:dyDescent="0.3">
      <c r="A72" s="28">
        <v>3443</v>
      </c>
      <c r="B72" s="29" t="s">
        <v>235</v>
      </c>
      <c r="C72" s="29" t="s">
        <v>18</v>
      </c>
      <c r="D72" s="30">
        <v>45560</v>
      </c>
      <c r="E72" s="29" t="s">
        <v>23</v>
      </c>
      <c r="F72" s="31">
        <v>15</v>
      </c>
      <c r="G72" s="29" t="s">
        <v>27</v>
      </c>
      <c r="H72" s="29" t="s">
        <v>19</v>
      </c>
      <c r="I72" s="31">
        <v>30</v>
      </c>
      <c r="J72" s="29" t="s">
        <v>19</v>
      </c>
      <c r="K72" s="31">
        <v>20</v>
      </c>
      <c r="L72" s="31">
        <v>20</v>
      </c>
      <c r="M72" s="32">
        <v>45</v>
      </c>
    </row>
    <row r="73" spans="1:13" ht="28.8" x14ac:dyDescent="0.3">
      <c r="A73" s="28">
        <v>3446</v>
      </c>
      <c r="B73" s="29" t="s">
        <v>237</v>
      </c>
      <c r="C73" s="29" t="s">
        <v>18</v>
      </c>
      <c r="D73" s="30">
        <v>45563</v>
      </c>
      <c r="E73" s="29" t="s">
        <v>19</v>
      </c>
      <c r="F73" s="31">
        <v>15</v>
      </c>
      <c r="G73" s="29" t="s">
        <v>24</v>
      </c>
      <c r="H73" s="29" t="s">
        <v>19</v>
      </c>
      <c r="I73" s="31">
        <v>30</v>
      </c>
      <c r="J73" s="29" t="s">
        <v>19</v>
      </c>
      <c r="K73" s="31">
        <v>20</v>
      </c>
      <c r="L73" s="31">
        <v>5</v>
      </c>
      <c r="M73" s="32">
        <v>60</v>
      </c>
    </row>
    <row r="74" spans="1:13" ht="28.8" x14ac:dyDescent="0.3">
      <c r="A74" s="28">
        <v>3449</v>
      </c>
      <c r="B74" s="29" t="s">
        <v>240</v>
      </c>
      <c r="C74" s="29" t="s">
        <v>18</v>
      </c>
      <c r="D74" s="30">
        <v>45566</v>
      </c>
      <c r="E74" s="29" t="s">
        <v>23</v>
      </c>
      <c r="F74" s="31">
        <v>15</v>
      </c>
      <c r="G74" s="29" t="s">
        <v>20</v>
      </c>
      <c r="H74" s="29" t="s">
        <v>19</v>
      </c>
      <c r="I74" s="31">
        <v>30</v>
      </c>
      <c r="J74" s="29" t="s">
        <v>19</v>
      </c>
      <c r="K74" s="31">
        <v>20</v>
      </c>
      <c r="L74" s="31">
        <v>3</v>
      </c>
      <c r="M74" s="32">
        <v>62</v>
      </c>
    </row>
    <row r="75" spans="1:13" ht="28.8" x14ac:dyDescent="0.3">
      <c r="A75" s="28">
        <v>3452</v>
      </c>
      <c r="B75" s="29" t="s">
        <v>220</v>
      </c>
      <c r="C75" s="29" t="s">
        <v>18</v>
      </c>
      <c r="D75" s="30">
        <v>45569</v>
      </c>
      <c r="E75" s="29" t="s">
        <v>19</v>
      </c>
      <c r="F75" s="31">
        <v>15</v>
      </c>
      <c r="G75" s="29" t="s">
        <v>27</v>
      </c>
      <c r="H75" s="29" t="s">
        <v>19</v>
      </c>
      <c r="I75" s="31">
        <v>30</v>
      </c>
      <c r="J75" s="29" t="s">
        <v>19</v>
      </c>
      <c r="K75" s="31">
        <v>20</v>
      </c>
      <c r="L75" s="31">
        <v>7</v>
      </c>
      <c r="M75" s="32">
        <v>58</v>
      </c>
    </row>
    <row r="76" spans="1:13" ht="28.8" x14ac:dyDescent="0.3">
      <c r="A76" s="28">
        <v>3455</v>
      </c>
      <c r="B76" s="29" t="s">
        <v>244</v>
      </c>
      <c r="C76" s="29" t="s">
        <v>18</v>
      </c>
      <c r="D76" s="30">
        <v>45572</v>
      </c>
      <c r="E76" s="29" t="s">
        <v>23</v>
      </c>
      <c r="F76" s="31">
        <v>15</v>
      </c>
      <c r="G76" s="29" t="s">
        <v>20</v>
      </c>
      <c r="H76" s="29" t="s">
        <v>19</v>
      </c>
      <c r="I76" s="31">
        <v>30</v>
      </c>
      <c r="J76" s="29" t="s">
        <v>19</v>
      </c>
      <c r="K76" s="31">
        <v>20</v>
      </c>
      <c r="L76" s="31">
        <v>20</v>
      </c>
      <c r="M76" s="32">
        <v>45</v>
      </c>
    </row>
    <row r="77" spans="1:13" ht="28.8" x14ac:dyDescent="0.3">
      <c r="A77" s="28">
        <v>3458</v>
      </c>
      <c r="B77" s="29" t="s">
        <v>247</v>
      </c>
      <c r="C77" s="29" t="s">
        <v>18</v>
      </c>
      <c r="D77" s="30">
        <v>45575</v>
      </c>
      <c r="E77" s="29" t="s">
        <v>19</v>
      </c>
      <c r="F77" s="31">
        <v>15</v>
      </c>
      <c r="G77" s="29" t="s">
        <v>24</v>
      </c>
      <c r="H77" s="29" t="s">
        <v>19</v>
      </c>
      <c r="I77" s="31">
        <v>30</v>
      </c>
      <c r="J77" s="29" t="s">
        <v>19</v>
      </c>
      <c r="K77" s="31">
        <v>20</v>
      </c>
      <c r="L77" s="31">
        <v>3</v>
      </c>
      <c r="M77" s="32">
        <v>62</v>
      </c>
    </row>
    <row r="78" spans="1:13" ht="28.8" x14ac:dyDescent="0.3">
      <c r="A78" s="28">
        <v>3461</v>
      </c>
      <c r="B78" s="29" t="s">
        <v>249</v>
      </c>
      <c r="C78" s="29" t="s">
        <v>18</v>
      </c>
      <c r="D78" s="30">
        <v>45578</v>
      </c>
      <c r="E78" s="29" t="s">
        <v>23</v>
      </c>
      <c r="F78" s="31">
        <v>15</v>
      </c>
      <c r="G78" s="29" t="s">
        <v>20</v>
      </c>
      <c r="H78" s="29" t="s">
        <v>19</v>
      </c>
      <c r="I78" s="31">
        <v>30</v>
      </c>
      <c r="J78" s="29" t="s">
        <v>19</v>
      </c>
      <c r="K78" s="31">
        <v>20</v>
      </c>
      <c r="L78" s="31">
        <v>15</v>
      </c>
      <c r="M78" s="32">
        <v>50</v>
      </c>
    </row>
    <row r="79" spans="1:13" ht="28.8" x14ac:dyDescent="0.3">
      <c r="A79" s="28">
        <v>3464</v>
      </c>
      <c r="B79" s="29" t="s">
        <v>252</v>
      </c>
      <c r="C79" s="29" t="s">
        <v>18</v>
      </c>
      <c r="D79" s="30">
        <v>45581</v>
      </c>
      <c r="E79" s="29" t="s">
        <v>19</v>
      </c>
      <c r="F79" s="31">
        <v>15</v>
      </c>
      <c r="G79" s="29" t="s">
        <v>27</v>
      </c>
      <c r="H79" s="29" t="s">
        <v>19</v>
      </c>
      <c r="I79" s="31">
        <v>30</v>
      </c>
      <c r="J79" s="29" t="s">
        <v>19</v>
      </c>
      <c r="K79" s="31">
        <v>20</v>
      </c>
      <c r="L79" s="31">
        <v>7</v>
      </c>
      <c r="M79" s="32">
        <v>58</v>
      </c>
    </row>
    <row r="80" spans="1:13" ht="28.8" x14ac:dyDescent="0.3">
      <c r="A80" s="28">
        <v>3467</v>
      </c>
      <c r="B80" s="29" t="s">
        <v>255</v>
      </c>
      <c r="C80" s="29" t="s">
        <v>18</v>
      </c>
      <c r="D80" s="30">
        <v>45584</v>
      </c>
      <c r="E80" s="29" t="s">
        <v>23</v>
      </c>
      <c r="F80" s="31">
        <v>15</v>
      </c>
      <c r="G80" s="29" t="s">
        <v>20</v>
      </c>
      <c r="H80" s="29" t="s">
        <v>19</v>
      </c>
      <c r="I80" s="31">
        <v>30</v>
      </c>
      <c r="J80" s="29" t="s">
        <v>19</v>
      </c>
      <c r="K80" s="31">
        <v>20</v>
      </c>
      <c r="L80" s="31">
        <v>15</v>
      </c>
      <c r="M80" s="32">
        <v>50</v>
      </c>
    </row>
    <row r="81" spans="1:13" ht="28.8" x14ac:dyDescent="0.3">
      <c r="A81" s="28">
        <v>3470</v>
      </c>
      <c r="B81" s="29" t="s">
        <v>258</v>
      </c>
      <c r="C81" s="29" t="s">
        <v>18</v>
      </c>
      <c r="D81" s="30">
        <v>45587</v>
      </c>
      <c r="E81" s="29" t="s">
        <v>19</v>
      </c>
      <c r="F81" s="31">
        <v>15</v>
      </c>
      <c r="G81" s="29" t="s">
        <v>24</v>
      </c>
      <c r="H81" s="29" t="s">
        <v>19</v>
      </c>
      <c r="I81" s="31">
        <v>30</v>
      </c>
      <c r="J81" s="29" t="s">
        <v>19</v>
      </c>
      <c r="K81" s="31">
        <v>20</v>
      </c>
      <c r="L81" s="31">
        <v>5</v>
      </c>
      <c r="M81" s="32">
        <v>60</v>
      </c>
    </row>
    <row r="82" spans="1:13" ht="28.8" x14ac:dyDescent="0.3">
      <c r="A82" s="28">
        <v>3473</v>
      </c>
      <c r="B82" s="29" t="s">
        <v>169</v>
      </c>
      <c r="C82" s="29" t="s">
        <v>18</v>
      </c>
      <c r="D82" s="30">
        <v>45590</v>
      </c>
      <c r="E82" s="29" t="s">
        <v>23</v>
      </c>
      <c r="F82" s="31">
        <v>15</v>
      </c>
      <c r="G82" s="29" t="s">
        <v>20</v>
      </c>
      <c r="H82" s="29" t="s">
        <v>19</v>
      </c>
      <c r="I82" s="31">
        <v>30</v>
      </c>
      <c r="J82" s="29" t="s">
        <v>19</v>
      </c>
      <c r="K82" s="31">
        <v>20</v>
      </c>
      <c r="L82" s="31">
        <v>3</v>
      </c>
      <c r="M82" s="32">
        <v>62</v>
      </c>
    </row>
    <row r="83" spans="1:13" ht="28.8" x14ac:dyDescent="0.3">
      <c r="A83" s="28">
        <v>3476</v>
      </c>
      <c r="B83" s="29" t="s">
        <v>263</v>
      </c>
      <c r="C83" s="29" t="s">
        <v>18</v>
      </c>
      <c r="D83" s="30">
        <v>45593</v>
      </c>
      <c r="E83" s="29" t="s">
        <v>19</v>
      </c>
      <c r="F83" s="31">
        <v>15</v>
      </c>
      <c r="G83" s="29" t="s">
        <v>27</v>
      </c>
      <c r="H83" s="29" t="s">
        <v>19</v>
      </c>
      <c r="I83" s="31">
        <v>30</v>
      </c>
      <c r="J83" s="29" t="s">
        <v>19</v>
      </c>
      <c r="K83" s="31">
        <v>20</v>
      </c>
      <c r="L83" s="31">
        <v>7</v>
      </c>
      <c r="M83" s="32">
        <v>58</v>
      </c>
    </row>
    <row r="84" spans="1:13" ht="28.8" x14ac:dyDescent="0.3">
      <c r="A84" s="28">
        <v>3479</v>
      </c>
      <c r="B84" s="29" t="s">
        <v>266</v>
      </c>
      <c r="C84" s="29" t="s">
        <v>18</v>
      </c>
      <c r="D84" s="30">
        <v>45596</v>
      </c>
      <c r="E84" s="29" t="s">
        <v>23</v>
      </c>
      <c r="F84" s="31">
        <v>15</v>
      </c>
      <c r="G84" s="29" t="s">
        <v>20</v>
      </c>
      <c r="H84" s="29" t="s">
        <v>19</v>
      </c>
      <c r="I84" s="31">
        <v>30</v>
      </c>
      <c r="J84" s="29" t="s">
        <v>19</v>
      </c>
      <c r="K84" s="31">
        <v>20</v>
      </c>
      <c r="L84" s="31">
        <v>20</v>
      </c>
      <c r="M84" s="32">
        <v>45</v>
      </c>
    </row>
    <row r="85" spans="1:13" ht="28.8" x14ac:dyDescent="0.3">
      <c r="A85" s="28">
        <v>3482</v>
      </c>
      <c r="B85" s="29" t="s">
        <v>269</v>
      </c>
      <c r="C85" s="29" t="s">
        <v>18</v>
      </c>
      <c r="D85" s="30">
        <v>45599</v>
      </c>
      <c r="E85" s="29" t="s">
        <v>19</v>
      </c>
      <c r="F85" s="31">
        <v>15</v>
      </c>
      <c r="G85" s="29" t="s">
        <v>24</v>
      </c>
      <c r="H85" s="29" t="s">
        <v>19</v>
      </c>
      <c r="I85" s="31">
        <v>30</v>
      </c>
      <c r="J85" s="29" t="s">
        <v>19</v>
      </c>
      <c r="K85" s="31">
        <v>20</v>
      </c>
      <c r="L85" s="31">
        <v>3</v>
      </c>
      <c r="M85" s="32">
        <v>62</v>
      </c>
    </row>
    <row r="86" spans="1:13" ht="28.8" x14ac:dyDescent="0.3">
      <c r="A86" s="28">
        <v>3485</v>
      </c>
      <c r="B86" s="29" t="s">
        <v>272</v>
      </c>
      <c r="C86" s="29" t="s">
        <v>18</v>
      </c>
      <c r="D86" s="30">
        <v>45602</v>
      </c>
      <c r="E86" s="29" t="s">
        <v>23</v>
      </c>
      <c r="F86" s="31">
        <v>15</v>
      </c>
      <c r="G86" s="29" t="s">
        <v>20</v>
      </c>
      <c r="H86" s="29" t="s">
        <v>19</v>
      </c>
      <c r="I86" s="31">
        <v>30</v>
      </c>
      <c r="J86" s="29" t="s">
        <v>19</v>
      </c>
      <c r="K86" s="31">
        <v>20</v>
      </c>
      <c r="L86" s="31">
        <v>15</v>
      </c>
      <c r="M86" s="32">
        <v>50</v>
      </c>
    </row>
    <row r="87" spans="1:13" ht="28.8" x14ac:dyDescent="0.3">
      <c r="A87" s="28">
        <v>3487</v>
      </c>
      <c r="B87" s="29" t="s">
        <v>274</v>
      </c>
      <c r="C87" s="29" t="s">
        <v>18</v>
      </c>
      <c r="D87" s="30">
        <v>45604</v>
      </c>
      <c r="E87" s="29" t="s">
        <v>23</v>
      </c>
      <c r="F87" s="31">
        <v>15</v>
      </c>
      <c r="G87" s="29" t="s">
        <v>27</v>
      </c>
      <c r="H87" s="29" t="s">
        <v>19</v>
      </c>
      <c r="I87" s="31">
        <v>30</v>
      </c>
      <c r="J87" s="29" t="s">
        <v>19</v>
      </c>
      <c r="K87" s="31">
        <v>20</v>
      </c>
      <c r="L87" s="31">
        <v>7</v>
      </c>
      <c r="M87" s="32">
        <v>58</v>
      </c>
    </row>
    <row r="88" spans="1:13" ht="28.8" x14ac:dyDescent="0.3">
      <c r="A88" s="28">
        <v>3490</v>
      </c>
      <c r="B88" s="29" t="s">
        <v>277</v>
      </c>
      <c r="C88" s="29" t="s">
        <v>18</v>
      </c>
      <c r="D88" s="30">
        <v>45607</v>
      </c>
      <c r="E88" s="29" t="s">
        <v>19</v>
      </c>
      <c r="F88" s="31">
        <v>15</v>
      </c>
      <c r="G88" s="29" t="s">
        <v>20</v>
      </c>
      <c r="H88" s="29" t="s">
        <v>19</v>
      </c>
      <c r="I88" s="31">
        <v>30</v>
      </c>
      <c r="J88" s="29" t="s">
        <v>19</v>
      </c>
      <c r="K88" s="31">
        <v>20</v>
      </c>
      <c r="L88" s="31">
        <v>15</v>
      </c>
      <c r="M88" s="32">
        <v>50</v>
      </c>
    </row>
    <row r="89" spans="1:13" ht="28.8" x14ac:dyDescent="0.3">
      <c r="A89" s="28">
        <v>3493</v>
      </c>
      <c r="B89" s="29" t="s">
        <v>280</v>
      </c>
      <c r="C89" s="29" t="s">
        <v>18</v>
      </c>
      <c r="D89" s="30">
        <v>45610</v>
      </c>
      <c r="E89" s="29" t="s">
        <v>23</v>
      </c>
      <c r="F89" s="31">
        <v>15</v>
      </c>
      <c r="G89" s="29" t="s">
        <v>27</v>
      </c>
      <c r="H89" s="29" t="s">
        <v>19</v>
      </c>
      <c r="I89" s="31">
        <v>30</v>
      </c>
      <c r="J89" s="29" t="s">
        <v>19</v>
      </c>
      <c r="K89" s="31">
        <v>20</v>
      </c>
      <c r="L89" s="31">
        <v>20</v>
      </c>
      <c r="M89" s="32">
        <v>45</v>
      </c>
    </row>
    <row r="90" spans="1:13" ht="28.8" x14ac:dyDescent="0.3">
      <c r="A90" s="28">
        <v>3496</v>
      </c>
      <c r="B90" s="29" t="s">
        <v>283</v>
      </c>
      <c r="C90" s="29" t="s">
        <v>18</v>
      </c>
      <c r="D90" s="30">
        <v>45613</v>
      </c>
      <c r="E90" s="29" t="s">
        <v>19</v>
      </c>
      <c r="F90" s="31">
        <v>15</v>
      </c>
      <c r="G90" s="29" t="s">
        <v>24</v>
      </c>
      <c r="H90" s="29" t="s">
        <v>19</v>
      </c>
      <c r="I90" s="31">
        <v>30</v>
      </c>
      <c r="J90" s="29" t="s">
        <v>19</v>
      </c>
      <c r="K90" s="31">
        <v>20</v>
      </c>
      <c r="L90" s="31">
        <v>5</v>
      </c>
      <c r="M90" s="32">
        <v>60</v>
      </c>
    </row>
    <row r="91" spans="1:13" ht="28.8" x14ac:dyDescent="0.3">
      <c r="A91" s="28">
        <v>3499</v>
      </c>
      <c r="B91" s="29" t="s">
        <v>286</v>
      </c>
      <c r="C91" s="29" t="s">
        <v>18</v>
      </c>
      <c r="D91" s="30">
        <v>45616</v>
      </c>
      <c r="E91" s="29" t="s">
        <v>23</v>
      </c>
      <c r="F91" s="31">
        <v>15</v>
      </c>
      <c r="G91" s="29" t="s">
        <v>20</v>
      </c>
      <c r="H91" s="29" t="s">
        <v>19</v>
      </c>
      <c r="I91" s="31">
        <v>30</v>
      </c>
      <c r="J91" s="29" t="s">
        <v>19</v>
      </c>
      <c r="K91" s="31">
        <v>20</v>
      </c>
      <c r="L91" s="31">
        <v>3</v>
      </c>
      <c r="M91" s="32">
        <v>62</v>
      </c>
    </row>
    <row r="92" spans="1:13" ht="43.2" x14ac:dyDescent="0.3">
      <c r="A92" s="28">
        <v>3502</v>
      </c>
      <c r="B92" s="29" t="s">
        <v>289</v>
      </c>
      <c r="C92" s="29" t="s">
        <v>18</v>
      </c>
      <c r="D92" s="30">
        <v>45619</v>
      </c>
      <c r="E92" s="29" t="s">
        <v>19</v>
      </c>
      <c r="F92" s="31">
        <v>15</v>
      </c>
      <c r="G92" s="29" t="s">
        <v>27</v>
      </c>
      <c r="H92" s="29" t="s">
        <v>19</v>
      </c>
      <c r="I92" s="31">
        <v>30</v>
      </c>
      <c r="J92" s="29" t="s">
        <v>19</v>
      </c>
      <c r="K92" s="31">
        <v>20</v>
      </c>
      <c r="L92" s="31">
        <v>7</v>
      </c>
      <c r="M92" s="32">
        <v>58</v>
      </c>
    </row>
    <row r="93" spans="1:13" ht="28.8" x14ac:dyDescent="0.3">
      <c r="A93" s="28">
        <v>3505</v>
      </c>
      <c r="B93" s="29" t="s">
        <v>291</v>
      </c>
      <c r="C93" s="29" t="s">
        <v>18</v>
      </c>
      <c r="D93" s="30">
        <v>45622</v>
      </c>
      <c r="E93" s="29" t="s">
        <v>23</v>
      </c>
      <c r="F93" s="31">
        <v>15</v>
      </c>
      <c r="G93" s="29" t="s">
        <v>20</v>
      </c>
      <c r="H93" s="29" t="s">
        <v>19</v>
      </c>
      <c r="I93" s="31">
        <v>30</v>
      </c>
      <c r="J93" s="29" t="s">
        <v>19</v>
      </c>
      <c r="K93" s="31">
        <v>20</v>
      </c>
      <c r="L93" s="31">
        <v>20</v>
      </c>
      <c r="M93" s="32">
        <v>45</v>
      </c>
    </row>
    <row r="94" spans="1:13" ht="28.8" x14ac:dyDescent="0.3">
      <c r="A94" s="28">
        <v>3508</v>
      </c>
      <c r="B94" s="29" t="s">
        <v>294</v>
      </c>
      <c r="C94" s="29" t="s">
        <v>18</v>
      </c>
      <c r="D94" s="30">
        <v>45625</v>
      </c>
      <c r="E94" s="29" t="s">
        <v>19</v>
      </c>
      <c r="F94" s="31">
        <v>15</v>
      </c>
      <c r="G94" s="29" t="s">
        <v>24</v>
      </c>
      <c r="H94" s="29" t="s">
        <v>19</v>
      </c>
      <c r="I94" s="31">
        <v>30</v>
      </c>
      <c r="J94" s="29" t="s">
        <v>19</v>
      </c>
      <c r="K94" s="31">
        <v>20</v>
      </c>
      <c r="L94" s="31">
        <v>3</v>
      </c>
      <c r="M94" s="32">
        <v>62</v>
      </c>
    </row>
    <row r="95" spans="1:13" ht="28.8" x14ac:dyDescent="0.3">
      <c r="A95" s="28">
        <v>3511</v>
      </c>
      <c r="B95" s="29" t="s">
        <v>297</v>
      </c>
      <c r="C95" s="29" t="s">
        <v>18</v>
      </c>
      <c r="D95" s="30">
        <v>45628</v>
      </c>
      <c r="E95" s="29" t="s">
        <v>23</v>
      </c>
      <c r="F95" s="31">
        <v>15</v>
      </c>
      <c r="G95" s="29" t="s">
        <v>20</v>
      </c>
      <c r="H95" s="29" t="s">
        <v>19</v>
      </c>
      <c r="I95" s="31">
        <v>30</v>
      </c>
      <c r="J95" s="29" t="s">
        <v>19</v>
      </c>
      <c r="K95" s="31">
        <v>20</v>
      </c>
      <c r="L95" s="31">
        <v>15</v>
      </c>
      <c r="M95" s="32">
        <v>50</v>
      </c>
    </row>
    <row r="96" spans="1:13" ht="28.8" x14ac:dyDescent="0.3">
      <c r="A96" s="28">
        <v>3514</v>
      </c>
      <c r="B96" s="29" t="s">
        <v>300</v>
      </c>
      <c r="C96" s="29" t="s">
        <v>18</v>
      </c>
      <c r="D96" s="30">
        <v>45631</v>
      </c>
      <c r="E96" s="29" t="s">
        <v>19</v>
      </c>
      <c r="F96" s="31">
        <v>15</v>
      </c>
      <c r="G96" s="29" t="s">
        <v>27</v>
      </c>
      <c r="H96" s="29" t="s">
        <v>19</v>
      </c>
      <c r="I96" s="31">
        <v>30</v>
      </c>
      <c r="J96" s="29" t="s">
        <v>19</v>
      </c>
      <c r="K96" s="31">
        <v>20</v>
      </c>
      <c r="L96" s="31">
        <v>7</v>
      </c>
      <c r="M96" s="32">
        <v>58</v>
      </c>
    </row>
    <row r="97" spans="1:13" ht="28.8" x14ac:dyDescent="0.3">
      <c r="A97" s="28">
        <v>3517</v>
      </c>
      <c r="B97" s="29" t="s">
        <v>210</v>
      </c>
      <c r="C97" s="29" t="s">
        <v>18</v>
      </c>
      <c r="D97" s="30">
        <v>45634</v>
      </c>
      <c r="E97" s="29" t="s">
        <v>23</v>
      </c>
      <c r="F97" s="31">
        <v>15</v>
      </c>
      <c r="G97" s="29" t="s">
        <v>20</v>
      </c>
      <c r="H97" s="29" t="s">
        <v>19</v>
      </c>
      <c r="I97" s="31">
        <v>30</v>
      </c>
      <c r="J97" s="29" t="s">
        <v>19</v>
      </c>
      <c r="K97" s="31">
        <v>20</v>
      </c>
      <c r="L97" s="31">
        <v>20</v>
      </c>
      <c r="M97" s="32">
        <v>45</v>
      </c>
    </row>
    <row r="98" spans="1:13" ht="28.8" x14ac:dyDescent="0.3">
      <c r="A98" s="28">
        <v>3520</v>
      </c>
      <c r="B98" s="29" t="s">
        <v>303</v>
      </c>
      <c r="C98" s="29" t="s">
        <v>18</v>
      </c>
      <c r="D98" s="30">
        <v>45637</v>
      </c>
      <c r="E98" s="29" t="s">
        <v>19</v>
      </c>
      <c r="F98" s="31">
        <v>15</v>
      </c>
      <c r="G98" s="29" t="s">
        <v>24</v>
      </c>
      <c r="H98" s="29" t="s">
        <v>19</v>
      </c>
      <c r="I98" s="31">
        <v>30</v>
      </c>
      <c r="J98" s="29" t="s">
        <v>19</v>
      </c>
      <c r="K98" s="31">
        <v>20</v>
      </c>
      <c r="L98" s="31">
        <v>5</v>
      </c>
      <c r="M98" s="32">
        <v>60</v>
      </c>
    </row>
    <row r="99" spans="1:13" ht="28.8" x14ac:dyDescent="0.3">
      <c r="A99" s="33">
        <v>3523</v>
      </c>
      <c r="B99" s="34" t="s">
        <v>306</v>
      </c>
      <c r="C99" s="34" t="s">
        <v>18</v>
      </c>
      <c r="D99" s="35">
        <v>45640</v>
      </c>
      <c r="E99" s="34" t="s">
        <v>23</v>
      </c>
      <c r="F99" s="36">
        <v>15</v>
      </c>
      <c r="G99" s="34" t="s">
        <v>20</v>
      </c>
      <c r="H99" s="34" t="s">
        <v>19</v>
      </c>
      <c r="I99" s="36">
        <v>30</v>
      </c>
      <c r="J99" s="34" t="s">
        <v>19</v>
      </c>
      <c r="K99" s="36">
        <v>20</v>
      </c>
      <c r="L99" s="36">
        <v>3</v>
      </c>
      <c r="M99" s="37">
        <v>62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sheetPr>
    <tabColor rgb="FF22C55E"/>
  </sheetPr>
  <dimension ref="A2:T136"/>
  <sheetViews>
    <sheetView tabSelected="1" zoomScale="61" zoomScaleNormal="70" workbookViewId="0">
      <selection activeCell="R19" sqref="R19"/>
    </sheetView>
  </sheetViews>
  <sheetFormatPr defaultColWidth="0" defaultRowHeight="14.4" x14ac:dyDescent="0.3"/>
  <cols>
    <col min="1" max="1" width="27.44140625" style="4" customWidth="1"/>
    <col min="2" max="2" width="3.5546875" customWidth="1"/>
    <col min="3" max="11" width="8.88671875" customWidth="1"/>
    <col min="12" max="12" width="6.5546875" customWidth="1"/>
    <col min="13" max="20" width="8.88671875" customWidth="1"/>
    <col min="21" max="16384" width="8.88671875" hidden="1"/>
  </cols>
  <sheetData>
    <row r="2" spans="1:19" ht="27.75" customHeight="1" thickBot="1" x14ac:dyDescent="0.6">
      <c r="C2" s="18" t="s">
        <v>323</v>
      </c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7"/>
      <c r="S2" s="17"/>
    </row>
    <row r="3" spans="1:19" ht="19.5" customHeight="1" thickTop="1" x14ac:dyDescent="0.3"/>
    <row r="4" spans="1:19" s="7" customFormat="1" ht="8.25" customHeight="1" x14ac:dyDescent="0.3">
      <c r="A4" s="4"/>
    </row>
    <row r="5" spans="1:19" s="7" customFormat="1" ht="7.5" customHeight="1" x14ac:dyDescent="0.3">
      <c r="A5" s="4"/>
    </row>
    <row r="6" spans="1:19" s="7" customFormat="1" ht="10.5" customHeight="1" x14ac:dyDescent="0.3">
      <c r="A6" s="4"/>
    </row>
    <row r="7" spans="1:19" s="7" customFormat="1" ht="9.75" customHeight="1" x14ac:dyDescent="0.3">
      <c r="A7" s="4"/>
    </row>
    <row r="8" spans="1:19" s="7" customFormat="1" ht="11.25" customHeight="1" x14ac:dyDescent="0.3">
      <c r="A8" s="4"/>
    </row>
    <row r="9" spans="1:19" s="7" customFormat="1" x14ac:dyDescent="0.3">
      <c r="A9" s="4"/>
    </row>
    <row r="10" spans="1:19" s="7" customFormat="1" x14ac:dyDescent="0.3">
      <c r="A10" s="4"/>
    </row>
    <row r="11" spans="1:19" s="7" customFormat="1" ht="14.25" customHeight="1" x14ac:dyDescent="0.3">
      <c r="A11" s="4"/>
    </row>
    <row r="12" spans="1:19" s="7" customFormat="1" x14ac:dyDescent="0.3">
      <c r="A12" s="4"/>
      <c r="E12" s="7">
        <f>GETPIVOTDATA("EA Play Season Pass
Price",Cálculos!$B$19)</f>
        <v>990</v>
      </c>
    </row>
    <row r="13" spans="1:19" s="7" customFormat="1" x14ac:dyDescent="0.3">
      <c r="A13" s="4"/>
    </row>
    <row r="14" spans="1:19" s="7" customFormat="1" x14ac:dyDescent="0.3">
      <c r="A14" s="4"/>
    </row>
    <row r="15" spans="1:19" s="7" customFormat="1" x14ac:dyDescent="0.3">
      <c r="A15" s="4"/>
    </row>
    <row r="16" spans="1:19" s="7" customFormat="1" x14ac:dyDescent="0.3">
      <c r="A16" s="4"/>
    </row>
    <row r="17" spans="1:1" s="7" customFormat="1" x14ac:dyDescent="0.3">
      <c r="A17" s="4"/>
    </row>
    <row r="18" spans="1:1" s="7" customFormat="1" x14ac:dyDescent="0.3">
      <c r="A18" s="4"/>
    </row>
    <row r="19" spans="1:1" s="7" customFormat="1" x14ac:dyDescent="0.3">
      <c r="A19" s="4"/>
    </row>
    <row r="20" spans="1:1" s="7" customFormat="1" x14ac:dyDescent="0.3">
      <c r="A20" s="4"/>
    </row>
    <row r="21" spans="1:1" s="7" customFormat="1" x14ac:dyDescent="0.3">
      <c r="A21" s="4"/>
    </row>
    <row r="22" spans="1:1" s="7" customFormat="1" x14ac:dyDescent="0.3">
      <c r="A22" s="4"/>
    </row>
    <row r="23" spans="1:1" s="7" customFormat="1" x14ac:dyDescent="0.3">
      <c r="A23" s="4"/>
    </row>
    <row r="24" spans="1:1" s="7" customFormat="1" x14ac:dyDescent="0.3">
      <c r="A24" s="4"/>
    </row>
    <row r="25" spans="1:1" s="7" customFormat="1" x14ac:dyDescent="0.3">
      <c r="A25" s="4"/>
    </row>
    <row r="26" spans="1:1" s="7" customFormat="1" x14ac:dyDescent="0.3">
      <c r="A26" s="4"/>
    </row>
    <row r="27" spans="1:1" s="7" customFormat="1" x14ac:dyDescent="0.3">
      <c r="A27" s="4"/>
    </row>
    <row r="28" spans="1:1" s="7" customFormat="1" x14ac:dyDescent="0.3">
      <c r="A28" s="4"/>
    </row>
    <row r="29" spans="1:1" s="7" customFormat="1" x14ac:dyDescent="0.3">
      <c r="A29" s="4"/>
    </row>
    <row r="30" spans="1:1" s="7" customFormat="1" x14ac:dyDescent="0.3">
      <c r="A30" s="4"/>
    </row>
    <row r="31" spans="1:1" s="7" customFormat="1" x14ac:dyDescent="0.3">
      <c r="A31" s="4"/>
    </row>
    <row r="32" spans="1:1" s="7" customFormat="1" x14ac:dyDescent="0.3">
      <c r="A32" s="4"/>
    </row>
    <row r="33" spans="1:1" s="7" customFormat="1" x14ac:dyDescent="0.3">
      <c r="A33" s="4"/>
    </row>
    <row r="34" spans="1:1" s="7" customFormat="1" x14ac:dyDescent="0.3">
      <c r="A34" s="4"/>
    </row>
    <row r="35" spans="1:1" s="7" customFormat="1" x14ac:dyDescent="0.3">
      <c r="A35" s="4"/>
    </row>
    <row r="36" spans="1:1" s="7" customFormat="1" x14ac:dyDescent="0.3">
      <c r="A36" s="4"/>
    </row>
    <row r="37" spans="1:1" s="7" customFormat="1" x14ac:dyDescent="0.3">
      <c r="A37" s="4"/>
    </row>
    <row r="38" spans="1:1" s="7" customFormat="1" x14ac:dyDescent="0.3">
      <c r="A38" s="4"/>
    </row>
    <row r="39" spans="1:1" s="7" customFormat="1" x14ac:dyDescent="0.3">
      <c r="A39" s="4"/>
    </row>
    <row r="40" spans="1:1" s="7" customFormat="1" x14ac:dyDescent="0.3">
      <c r="A40" s="4"/>
    </row>
    <row r="41" spans="1:1" s="7" customFormat="1" x14ac:dyDescent="0.3">
      <c r="A41" s="4"/>
    </row>
    <row r="42" spans="1:1" s="7" customFormat="1" x14ac:dyDescent="0.3">
      <c r="A42" s="4"/>
    </row>
    <row r="43" spans="1:1" s="7" customFormat="1" x14ac:dyDescent="0.3">
      <c r="A43" s="4"/>
    </row>
    <row r="44" spans="1:1" s="7" customFormat="1" x14ac:dyDescent="0.3">
      <c r="A44" s="4"/>
    </row>
    <row r="45" spans="1:1" s="7" customFormat="1" x14ac:dyDescent="0.3">
      <c r="A45" s="4"/>
    </row>
    <row r="46" spans="1:1" s="7" customFormat="1" x14ac:dyDescent="0.3">
      <c r="A46" s="4"/>
    </row>
    <row r="47" spans="1:1" s="7" customFormat="1" x14ac:dyDescent="0.3">
      <c r="A47" s="4"/>
    </row>
    <row r="48" spans="1:1" s="7" customFormat="1" x14ac:dyDescent="0.3">
      <c r="A48" s="4"/>
    </row>
    <row r="49" spans="1:1" s="7" customFormat="1" x14ac:dyDescent="0.3">
      <c r="A49" s="4"/>
    </row>
    <row r="50" spans="1:1" s="7" customFormat="1" x14ac:dyDescent="0.3">
      <c r="A50" s="4"/>
    </row>
    <row r="51" spans="1:1" s="7" customFormat="1" x14ac:dyDescent="0.3">
      <c r="A51" s="4"/>
    </row>
    <row r="52" spans="1:1" s="7" customFormat="1" x14ac:dyDescent="0.3">
      <c r="A52" s="4"/>
    </row>
    <row r="53" spans="1:1" s="7" customFormat="1" x14ac:dyDescent="0.3">
      <c r="A53" s="4"/>
    </row>
    <row r="54" spans="1:1" s="7" customFormat="1" x14ac:dyDescent="0.3">
      <c r="A54" s="4"/>
    </row>
    <row r="55" spans="1:1" s="7" customFormat="1" x14ac:dyDescent="0.3">
      <c r="A55" s="4"/>
    </row>
    <row r="56" spans="1:1" s="7" customFormat="1" x14ac:dyDescent="0.3">
      <c r="A56" s="4"/>
    </row>
    <row r="57" spans="1:1" s="7" customFormat="1" x14ac:dyDescent="0.3">
      <c r="A57" s="4"/>
    </row>
    <row r="58" spans="1:1" s="7" customFormat="1" x14ac:dyDescent="0.3">
      <c r="A58" s="4"/>
    </row>
    <row r="59" spans="1:1" s="7" customFormat="1" x14ac:dyDescent="0.3">
      <c r="A59" s="4"/>
    </row>
    <row r="60" spans="1:1" s="7" customFormat="1" x14ac:dyDescent="0.3">
      <c r="A60" s="4"/>
    </row>
    <row r="61" spans="1:1" s="7" customFormat="1" x14ac:dyDescent="0.3">
      <c r="A61" s="4"/>
    </row>
    <row r="62" spans="1:1" s="7" customFormat="1" x14ac:dyDescent="0.3">
      <c r="A62" s="4"/>
    </row>
    <row r="63" spans="1:1" s="7" customFormat="1" x14ac:dyDescent="0.3">
      <c r="A63" s="4"/>
    </row>
    <row r="64" spans="1:1" s="7" customFormat="1" x14ac:dyDescent="0.3">
      <c r="A64" s="4"/>
    </row>
    <row r="65" spans="1:1" s="7" customFormat="1" x14ac:dyDescent="0.3">
      <c r="A65" s="4"/>
    </row>
    <row r="66" spans="1:1" s="7" customFormat="1" x14ac:dyDescent="0.3">
      <c r="A66" s="4"/>
    </row>
    <row r="67" spans="1:1" s="7" customFormat="1" x14ac:dyDescent="0.3">
      <c r="A67" s="4"/>
    </row>
    <row r="68" spans="1:1" s="7" customFormat="1" x14ac:dyDescent="0.3">
      <c r="A68" s="4"/>
    </row>
    <row r="69" spans="1:1" s="7" customFormat="1" x14ac:dyDescent="0.3">
      <c r="A69" s="4"/>
    </row>
    <row r="70" spans="1:1" s="7" customFormat="1" x14ac:dyDescent="0.3">
      <c r="A70" s="4"/>
    </row>
    <row r="71" spans="1:1" s="7" customFormat="1" x14ac:dyDescent="0.3">
      <c r="A71" s="4"/>
    </row>
    <row r="72" spans="1:1" s="7" customFormat="1" x14ac:dyDescent="0.3">
      <c r="A72" s="4"/>
    </row>
    <row r="73" spans="1:1" s="7" customFormat="1" x14ac:dyDescent="0.3">
      <c r="A73" s="4"/>
    </row>
    <row r="74" spans="1:1" s="7" customFormat="1" x14ac:dyDescent="0.3">
      <c r="A74" s="4"/>
    </row>
    <row r="75" spans="1:1" s="7" customFormat="1" x14ac:dyDescent="0.3">
      <c r="A75" s="4"/>
    </row>
    <row r="76" spans="1:1" s="7" customFormat="1" x14ac:dyDescent="0.3">
      <c r="A76" s="4"/>
    </row>
    <row r="77" spans="1:1" s="7" customFormat="1" x14ac:dyDescent="0.3">
      <c r="A77" s="4"/>
    </row>
    <row r="78" spans="1:1" s="7" customFormat="1" x14ac:dyDescent="0.3">
      <c r="A78" s="4"/>
    </row>
    <row r="79" spans="1:1" s="7" customFormat="1" x14ac:dyDescent="0.3">
      <c r="A79" s="4"/>
    </row>
    <row r="80" spans="1:1" s="7" customFormat="1" x14ac:dyDescent="0.3">
      <c r="A80" s="4"/>
    </row>
    <row r="81" spans="1:1" s="7" customFormat="1" x14ac:dyDescent="0.3">
      <c r="A81" s="4"/>
    </row>
    <row r="82" spans="1:1" s="7" customFormat="1" x14ac:dyDescent="0.3">
      <c r="A82" s="4"/>
    </row>
    <row r="83" spans="1:1" s="7" customFormat="1" x14ac:dyDescent="0.3">
      <c r="A83" s="4"/>
    </row>
    <row r="84" spans="1:1" s="7" customFormat="1" x14ac:dyDescent="0.3">
      <c r="A84" s="4"/>
    </row>
    <row r="85" spans="1:1" s="7" customFormat="1" x14ac:dyDescent="0.3">
      <c r="A85" s="4"/>
    </row>
    <row r="86" spans="1:1" s="7" customFormat="1" x14ac:dyDescent="0.3">
      <c r="A86" s="4"/>
    </row>
    <row r="87" spans="1:1" s="7" customFormat="1" x14ac:dyDescent="0.3">
      <c r="A87" s="4"/>
    </row>
    <row r="88" spans="1:1" s="7" customFormat="1" x14ac:dyDescent="0.3">
      <c r="A88" s="4"/>
    </row>
    <row r="89" spans="1:1" s="7" customFormat="1" x14ac:dyDescent="0.3">
      <c r="A89" s="4"/>
    </row>
    <row r="90" spans="1:1" s="7" customFormat="1" x14ac:dyDescent="0.3">
      <c r="A90" s="4"/>
    </row>
    <row r="91" spans="1:1" s="7" customFormat="1" x14ac:dyDescent="0.3">
      <c r="A91" s="4"/>
    </row>
    <row r="92" spans="1:1" s="7" customFormat="1" x14ac:dyDescent="0.3">
      <c r="A92" s="4"/>
    </row>
    <row r="93" spans="1:1" s="7" customFormat="1" x14ac:dyDescent="0.3">
      <c r="A93" s="4"/>
    </row>
    <row r="94" spans="1:1" s="7" customFormat="1" x14ac:dyDescent="0.3">
      <c r="A94" s="4"/>
    </row>
    <row r="95" spans="1:1" s="7" customFormat="1" x14ac:dyDescent="0.3">
      <c r="A95" s="4"/>
    </row>
    <row r="96" spans="1:1" s="7" customFormat="1" x14ac:dyDescent="0.3">
      <c r="A96" s="4"/>
    </row>
    <row r="97" spans="1:1" s="7" customFormat="1" x14ac:dyDescent="0.3">
      <c r="A97" s="4"/>
    </row>
    <row r="98" spans="1:1" s="7" customFormat="1" x14ac:dyDescent="0.3">
      <c r="A98" s="4"/>
    </row>
    <row r="99" spans="1:1" s="7" customFormat="1" x14ac:dyDescent="0.3">
      <c r="A99" s="4"/>
    </row>
    <row r="100" spans="1:1" s="7" customFormat="1" x14ac:dyDescent="0.3">
      <c r="A100" s="4"/>
    </row>
    <row r="101" spans="1:1" s="7" customFormat="1" x14ac:dyDescent="0.3">
      <c r="A101" s="4"/>
    </row>
    <row r="102" spans="1:1" s="7" customFormat="1" x14ac:dyDescent="0.3">
      <c r="A102" s="4"/>
    </row>
    <row r="103" spans="1:1" s="7" customFormat="1" x14ac:dyDescent="0.3">
      <c r="A103" s="4"/>
    </row>
    <row r="104" spans="1:1" s="7" customFormat="1" x14ac:dyDescent="0.3">
      <c r="A104" s="4"/>
    </row>
    <row r="105" spans="1:1" s="7" customFormat="1" x14ac:dyDescent="0.3">
      <c r="A105" s="4"/>
    </row>
    <row r="106" spans="1:1" s="7" customFormat="1" x14ac:dyDescent="0.3">
      <c r="A106" s="4"/>
    </row>
    <row r="107" spans="1:1" s="7" customFormat="1" x14ac:dyDescent="0.3">
      <c r="A107" s="4"/>
    </row>
    <row r="108" spans="1:1" s="7" customFormat="1" x14ac:dyDescent="0.3">
      <c r="A108" s="4"/>
    </row>
    <row r="109" spans="1:1" s="7" customFormat="1" x14ac:dyDescent="0.3">
      <c r="A109" s="4"/>
    </row>
    <row r="110" spans="1:1" s="7" customFormat="1" x14ac:dyDescent="0.3">
      <c r="A110" s="4"/>
    </row>
    <row r="111" spans="1:1" s="7" customFormat="1" x14ac:dyDescent="0.3">
      <c r="A111" s="4"/>
    </row>
    <row r="112" spans="1:1" s="7" customFormat="1" x14ac:dyDescent="0.3">
      <c r="A112" s="4"/>
    </row>
    <row r="113" spans="1:1" s="7" customFormat="1" x14ac:dyDescent="0.3">
      <c r="A113" s="4"/>
    </row>
    <row r="114" spans="1:1" s="7" customFormat="1" x14ac:dyDescent="0.3">
      <c r="A114" s="4"/>
    </row>
    <row r="115" spans="1:1" s="7" customFormat="1" x14ac:dyDescent="0.3">
      <c r="A115" s="4"/>
    </row>
    <row r="116" spans="1:1" s="7" customFormat="1" x14ac:dyDescent="0.3">
      <c r="A116" s="4"/>
    </row>
    <row r="117" spans="1:1" s="7" customFormat="1" x14ac:dyDescent="0.3">
      <c r="A117" s="4"/>
    </row>
    <row r="118" spans="1:1" s="7" customFormat="1" x14ac:dyDescent="0.3">
      <c r="A118" s="4"/>
    </row>
    <row r="119" spans="1:1" s="7" customFormat="1" x14ac:dyDescent="0.3">
      <c r="A119" s="4"/>
    </row>
    <row r="120" spans="1:1" s="7" customFormat="1" x14ac:dyDescent="0.3">
      <c r="A120" s="4"/>
    </row>
    <row r="121" spans="1:1" s="7" customFormat="1" x14ac:dyDescent="0.3">
      <c r="A121" s="4"/>
    </row>
    <row r="122" spans="1:1" s="7" customFormat="1" x14ac:dyDescent="0.3">
      <c r="A122" s="4"/>
    </row>
    <row r="123" spans="1:1" s="7" customFormat="1" x14ac:dyDescent="0.3">
      <c r="A123" s="4"/>
    </row>
    <row r="124" spans="1:1" s="7" customFormat="1" x14ac:dyDescent="0.3">
      <c r="A124" s="4"/>
    </row>
    <row r="125" spans="1:1" s="7" customFormat="1" x14ac:dyDescent="0.3">
      <c r="A125" s="4"/>
    </row>
    <row r="126" spans="1:1" s="7" customFormat="1" x14ac:dyDescent="0.3">
      <c r="A126" s="4"/>
    </row>
    <row r="127" spans="1:1" s="7" customFormat="1" x14ac:dyDescent="0.3">
      <c r="A127" s="4"/>
    </row>
    <row r="128" spans="1:1" s="7" customFormat="1" x14ac:dyDescent="0.3">
      <c r="A128" s="4"/>
    </row>
    <row r="129" spans="1:1" s="7" customFormat="1" x14ac:dyDescent="0.3">
      <c r="A129" s="4"/>
    </row>
    <row r="130" spans="1:1" s="7" customFormat="1" x14ac:dyDescent="0.3">
      <c r="A130" s="4"/>
    </row>
    <row r="131" spans="1:1" s="7" customFormat="1" x14ac:dyDescent="0.3">
      <c r="A131" s="4"/>
    </row>
    <row r="132" spans="1:1" s="7" customFormat="1" x14ac:dyDescent="0.3">
      <c r="A132" s="4"/>
    </row>
    <row r="133" spans="1:1" s="7" customFormat="1" x14ac:dyDescent="0.3">
      <c r="A133" s="4"/>
    </row>
    <row r="134" spans="1:1" s="7" customFormat="1" x14ac:dyDescent="0.3">
      <c r="A134" s="4"/>
    </row>
    <row r="135" spans="1:1" s="7" customFormat="1" x14ac:dyDescent="0.3">
      <c r="A135" s="4"/>
    </row>
    <row r="136" spans="1:1" s="7" customFormat="1" x14ac:dyDescent="0.3">
      <c r="A136" s="4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3F624-0E9F-4E01-8A0B-119FA8E534F8}">
  <dimension ref="B2:H46"/>
  <sheetViews>
    <sheetView zoomScale="60" workbookViewId="0">
      <selection activeCell="H23" sqref="H23"/>
    </sheetView>
  </sheetViews>
  <sheetFormatPr defaultRowHeight="14.4" x14ac:dyDescent="0.3"/>
  <cols>
    <col min="2" max="2" width="24.77734375" bestFit="1" customWidth="1"/>
    <col min="3" max="3" width="44.33203125" bestFit="1" customWidth="1"/>
    <col min="4" max="5" width="11.88671875" bestFit="1" customWidth="1"/>
    <col min="6" max="7" width="24.77734375" bestFit="1" customWidth="1"/>
    <col min="8" max="8" width="46.21875" bestFit="1" customWidth="1"/>
  </cols>
  <sheetData>
    <row r="2" spans="2:3" x14ac:dyDescent="0.3">
      <c r="B2" t="s">
        <v>330</v>
      </c>
    </row>
    <row r="3" spans="2:3" x14ac:dyDescent="0.3">
      <c r="B3" t="s">
        <v>331</v>
      </c>
    </row>
    <row r="6" spans="2:3" x14ac:dyDescent="0.3">
      <c r="B6" s="12" t="s">
        <v>16</v>
      </c>
      <c r="C6" t="s">
        <v>27</v>
      </c>
    </row>
    <row r="8" spans="2:3" x14ac:dyDescent="0.3">
      <c r="B8" s="12" t="s">
        <v>309</v>
      </c>
      <c r="C8" t="s">
        <v>319</v>
      </c>
    </row>
    <row r="9" spans="2:3" x14ac:dyDescent="0.3">
      <c r="B9" s="14" t="s">
        <v>23</v>
      </c>
      <c r="C9" s="13">
        <v>721</v>
      </c>
    </row>
    <row r="10" spans="2:3" x14ac:dyDescent="0.3">
      <c r="B10" s="14" t="s">
        <v>19</v>
      </c>
      <c r="C10" s="13">
        <v>1060</v>
      </c>
    </row>
    <row r="11" spans="2:3" x14ac:dyDescent="0.3">
      <c r="B11" s="14" t="s">
        <v>310</v>
      </c>
      <c r="C11" s="13">
        <v>1781</v>
      </c>
    </row>
    <row r="15" spans="2:3" x14ac:dyDescent="0.3">
      <c r="B15" t="s">
        <v>332</v>
      </c>
    </row>
    <row r="17" spans="2:8" x14ac:dyDescent="0.3">
      <c r="B17" s="12" t="s">
        <v>16</v>
      </c>
      <c r="C17" t="s">
        <v>27</v>
      </c>
      <c r="G17" s="12" t="s">
        <v>16</v>
      </c>
      <c r="H17" t="s">
        <v>27</v>
      </c>
    </row>
    <row r="19" spans="2:8" x14ac:dyDescent="0.3">
      <c r="B19" s="12" t="s">
        <v>309</v>
      </c>
      <c r="C19" t="s">
        <v>333</v>
      </c>
      <c r="G19" s="12" t="s">
        <v>309</v>
      </c>
      <c r="H19" t="s">
        <v>311</v>
      </c>
    </row>
    <row r="20" spans="2:8" x14ac:dyDescent="0.3">
      <c r="B20" s="14" t="s">
        <v>18</v>
      </c>
      <c r="C20" s="13">
        <v>990</v>
      </c>
      <c r="G20" s="14" t="s">
        <v>18</v>
      </c>
      <c r="H20" s="13">
        <v>660</v>
      </c>
    </row>
    <row r="21" spans="2:8" x14ac:dyDescent="0.3">
      <c r="B21" s="14" t="s">
        <v>310</v>
      </c>
      <c r="C21" s="13">
        <v>990</v>
      </c>
      <c r="E21" s="40">
        <f>GETPIVOTDATA("EA Play Season Pass
Price",$B$19)</f>
        <v>990</v>
      </c>
      <c r="G21" s="14" t="s">
        <v>310</v>
      </c>
      <c r="H21" s="13">
        <v>660</v>
      </c>
    </row>
    <row r="23" spans="2:8" x14ac:dyDescent="0.3">
      <c r="H23" s="39">
        <f>GETPIVOTDATA("Minecraft Season Pass Price",$G$19)</f>
        <v>660</v>
      </c>
    </row>
    <row r="25" spans="2:8" x14ac:dyDescent="0.3">
      <c r="B25" t="s">
        <v>334</v>
      </c>
    </row>
    <row r="28" spans="2:8" x14ac:dyDescent="0.3">
      <c r="F28" s="12" t="s">
        <v>335</v>
      </c>
      <c r="G28" t="s">
        <v>24</v>
      </c>
    </row>
    <row r="29" spans="2:8" x14ac:dyDescent="0.3">
      <c r="B29" s="41"/>
      <c r="C29" s="42"/>
      <c r="D29" s="43"/>
    </row>
    <row r="30" spans="2:8" x14ac:dyDescent="0.3">
      <c r="B30" s="44"/>
      <c r="C30" s="45"/>
      <c r="D30" s="46"/>
      <c r="F30" s="12" t="s">
        <v>309</v>
      </c>
      <c r="G30" t="s">
        <v>311</v>
      </c>
    </row>
    <row r="31" spans="2:8" x14ac:dyDescent="0.3">
      <c r="B31" s="44"/>
      <c r="C31" s="45"/>
      <c r="D31" s="46"/>
      <c r="F31" s="14" t="s">
        <v>18</v>
      </c>
      <c r="G31" s="13">
        <v>400</v>
      </c>
    </row>
    <row r="32" spans="2:8" x14ac:dyDescent="0.3">
      <c r="B32" s="44"/>
      <c r="C32" s="45"/>
      <c r="D32" s="46"/>
      <c r="F32" s="14" t="s">
        <v>310</v>
      </c>
      <c r="G32" s="13">
        <v>400</v>
      </c>
    </row>
    <row r="33" spans="2:4" x14ac:dyDescent="0.3">
      <c r="B33" s="44"/>
      <c r="C33" s="45"/>
      <c r="D33" s="46"/>
    </row>
    <row r="34" spans="2:4" x14ac:dyDescent="0.3">
      <c r="B34" s="44"/>
      <c r="C34" s="45"/>
      <c r="D34" s="46"/>
    </row>
    <row r="35" spans="2:4" x14ac:dyDescent="0.3">
      <c r="B35" s="44"/>
      <c r="C35" s="45"/>
      <c r="D35" s="46"/>
    </row>
    <row r="36" spans="2:4" x14ac:dyDescent="0.3">
      <c r="B36" s="44"/>
      <c r="C36" s="45"/>
      <c r="D36" s="46"/>
    </row>
    <row r="37" spans="2:4" x14ac:dyDescent="0.3">
      <c r="B37" s="44"/>
      <c r="C37" s="45"/>
      <c r="D37" s="46"/>
    </row>
    <row r="38" spans="2:4" x14ac:dyDescent="0.3">
      <c r="B38" s="44"/>
      <c r="C38" s="45"/>
      <c r="D38" s="46"/>
    </row>
    <row r="39" spans="2:4" x14ac:dyDescent="0.3">
      <c r="B39" s="44"/>
      <c r="C39" s="45"/>
      <c r="D39" s="46"/>
    </row>
    <row r="40" spans="2:4" x14ac:dyDescent="0.3">
      <c r="B40" s="44"/>
      <c r="C40" s="45"/>
      <c r="D40" s="46"/>
    </row>
    <row r="41" spans="2:4" x14ac:dyDescent="0.3">
      <c r="B41" s="44"/>
      <c r="C41" s="45"/>
      <c r="D41" s="46"/>
    </row>
    <row r="42" spans="2:4" x14ac:dyDescent="0.3">
      <c r="B42" s="44"/>
      <c r="C42" s="45"/>
      <c r="D42" s="46"/>
    </row>
    <row r="43" spans="2:4" x14ac:dyDescent="0.3">
      <c r="B43" s="44"/>
      <c r="C43" s="45"/>
      <c r="D43" s="46"/>
    </row>
    <row r="44" spans="2:4" x14ac:dyDescent="0.3">
      <c r="B44" s="44"/>
      <c r="C44" s="45"/>
      <c r="D44" s="46"/>
    </row>
    <row r="45" spans="2:4" x14ac:dyDescent="0.3">
      <c r="B45" s="44"/>
      <c r="C45" s="45"/>
      <c r="D45" s="46"/>
    </row>
    <row r="46" spans="2:4" x14ac:dyDescent="0.3">
      <c r="B46" s="47"/>
      <c r="C46" s="48"/>
      <c r="D46" s="49"/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99037E4-A6E4-45D3-B93A-3D2B6A0C2B33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2.xml><?xml version="1.0" encoding="utf-8"?>
<ds:datastoreItem xmlns:ds="http://schemas.openxmlformats.org/officeDocument/2006/customXml" ds:itemID="{B26109AA-4A63-4ABA-9238-1315B3F7EEA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6A6278B-0476-46CE-815A-3F41F437115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A̳ssets</vt:lpstr>
      <vt:lpstr>B̳ases</vt:lpstr>
      <vt:lpstr>C̳álculos</vt:lpstr>
      <vt:lpstr>Assets</vt:lpstr>
      <vt:lpstr>Base de Dados</vt:lpstr>
      <vt:lpstr>D̳ashboard</vt:lpstr>
      <vt:lpstr>Cálculos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Victor Trancoso</cp:lastModifiedBy>
  <dcterms:created xsi:type="dcterms:W3CDTF">2024-12-19T13:13:10Z</dcterms:created>
  <dcterms:modified xsi:type="dcterms:W3CDTF">2025-06-11T19:05:06Z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