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11.OT\SOURCE\Med.CostEstimate.Web\Med.CostEstimate.Web\Resources\sub\"/>
    </mc:Choice>
  </mc:AlternateContent>
  <bookViews>
    <workbookView xWindow="0" yWindow="0" windowWidth="28800" windowHeight="12330"/>
  </bookViews>
  <sheets>
    <sheet name="Kế hoạch lợi nhuận - SUB" sheetId="1" r:id="rId1"/>
    <sheet name="Hướng dẫ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9" i="1" l="1"/>
  <c r="P37" i="1"/>
  <c r="P36" i="1"/>
  <c r="P35" i="1"/>
  <c r="P34" i="1"/>
  <c r="P33" i="1"/>
  <c r="P32" i="1"/>
  <c r="P31" i="1"/>
  <c r="P30" i="1"/>
  <c r="O29" i="1"/>
  <c r="N29" i="1"/>
  <c r="M29" i="1"/>
  <c r="L29" i="1"/>
  <c r="K29" i="1"/>
  <c r="J29" i="1"/>
  <c r="I29" i="1"/>
  <c r="H29" i="1"/>
  <c r="G29" i="1"/>
  <c r="F29" i="1"/>
  <c r="E29" i="1"/>
  <c r="D29" i="1"/>
  <c r="P27" i="1"/>
  <c r="D17" i="1" s="1"/>
  <c r="P26" i="1"/>
  <c r="D16" i="1" s="1"/>
  <c r="P25" i="1"/>
  <c r="D15" i="1" s="1"/>
  <c r="O24" i="1"/>
  <c r="N24" i="1"/>
  <c r="M24" i="1"/>
  <c r="M41" i="1" s="1"/>
  <c r="M42" i="1" s="1"/>
  <c r="L24" i="1"/>
  <c r="L41" i="1" s="1"/>
  <c r="L42" i="1" s="1"/>
  <c r="K24" i="1"/>
  <c r="J24" i="1"/>
  <c r="I24" i="1"/>
  <c r="H24" i="1"/>
  <c r="G24" i="1"/>
  <c r="F24" i="1"/>
  <c r="E24" i="1"/>
  <c r="E41" i="1" s="1"/>
  <c r="E42" i="1" s="1"/>
  <c r="D24" i="1"/>
  <c r="F41" i="1" l="1"/>
  <c r="F42" i="1" s="1"/>
  <c r="H41" i="1"/>
  <c r="H42" i="1" s="1"/>
  <c r="I41" i="1"/>
  <c r="I42" i="1" s="1"/>
  <c r="N41" i="1"/>
  <c r="N42" i="1" s="1"/>
  <c r="K41" i="1"/>
  <c r="K42" i="1" s="1"/>
  <c r="D41" i="1"/>
  <c r="D42" i="1" s="1"/>
  <c r="J41" i="1"/>
  <c r="J42" i="1" s="1"/>
  <c r="P29" i="1"/>
  <c r="D18" i="1" s="1"/>
  <c r="G41" i="1"/>
  <c r="G42" i="1" s="1"/>
  <c r="O41" i="1"/>
  <c r="O42" i="1" s="1"/>
  <c r="P24" i="1"/>
  <c r="Q29" i="1" l="1"/>
  <c r="D14" i="1"/>
  <c r="Q36" i="1"/>
  <c r="P41" i="1"/>
  <c r="Q35" i="1"/>
  <c r="Q25" i="1"/>
  <c r="Q37" i="1"/>
  <c r="Q34" i="1"/>
  <c r="Q28" i="1"/>
  <c r="Q33" i="1"/>
  <c r="Q38" i="1"/>
  <c r="Q26" i="1"/>
  <c r="Q32" i="1"/>
  <c r="Q31" i="1"/>
  <c r="Q39" i="1"/>
  <c r="Q27" i="1"/>
  <c r="Q30" i="1"/>
  <c r="P42" i="1" l="1"/>
  <c r="D19" i="1"/>
  <c r="E19" i="1" s="1"/>
  <c r="E18" i="1"/>
  <c r="E17" i="1"/>
  <c r="E16" i="1"/>
  <c r="E15" i="1"/>
</calcChain>
</file>

<file path=xl/sharedStrings.xml><?xml version="1.0" encoding="utf-8"?>
<sst xmlns="http://schemas.openxmlformats.org/spreadsheetml/2006/main" count="70" uniqueCount="60">
  <si>
    <t>Biểu mẫu:</t>
  </si>
  <si>
    <t>Năm lập ngân sách:</t>
  </si>
  <si>
    <t>Đơn vị:</t>
  </si>
  <si>
    <t>I. Tổng hợp Kế hoạch Lợi nhuận</t>
  </si>
  <si>
    <t>STT</t>
  </si>
  <si>
    <t>Nội dung</t>
  </si>
  <si>
    <t>Số tiền</t>
  </si>
  <si>
    <t>TL/DT</t>
  </si>
  <si>
    <t>Tổng doanh thu</t>
  </si>
  <si>
    <t>Doanh thu từ cho thuê BĐS</t>
  </si>
  <si>
    <t>Doanh thu phí quản lý ĐVTV</t>
  </si>
  <si>
    <t>Doanh thu từ HĐ tài chính</t>
  </si>
  <si>
    <t>Tổng chi phí</t>
  </si>
  <si>
    <t>Lợi nhuận sau thuế</t>
  </si>
  <si>
    <t>II. Kế hoạch Lợi nhuận chi tiết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</si>
  <si>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</si>
  <si>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</si>
  <si>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</si>
  <si>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</si>
  <si>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</si>
  <si>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</si>
  <si>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</si>
  <si>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</si>
  <si>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</si>
  <si>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</si>
  <si>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</si>
  <si>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</si>
  <si>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Tổng</t>
  </si>
  <si>
    <t>Giá vốn BĐS cho thuê</t>
  </si>
  <si>
    <t>Lương, thưởng và phúc lợi CBNV</t>
  </si>
  <si>
    <t>Vận hành tiếp khách</t>
  </si>
  <si>
    <t>Khấu hao tài sản cố định dùng trong quản lý</t>
  </si>
  <si>
    <t>Chi phí thuê BĐS</t>
  </si>
  <si>
    <t>Phân bổ CCDC và chi phí trả trước</t>
  </si>
  <si>
    <t>Chi phí quản lý khác</t>
  </si>
  <si>
    <t>Chi phí lãi vay</t>
  </si>
  <si>
    <t>Thuế TNDN</t>
  </si>
  <si>
    <t>Biên lợi nhuận sau thuế (%)</t>
  </si>
  <si>
    <t>Kế hoạch lợi nhuận</t>
  </si>
  <si>
    <t>Version: v1.0</t>
  </si>
  <si>
    <t>I. Hướng dẫn chung:</t>
  </si>
  <si>
    <t>Đơn vị nhập thông tin vào các ô màu xanh, lưu ý không tự ý thay đổi nội dung bảng, thêm cột hoặc dòng ở các vị trí không có chú thích "Có thể thêm dòng phía trên dòng này"</t>
  </si>
  <si>
    <t>Ô màu xanh tại các sheet là các ô Đơn vị có thể điền</t>
  </si>
  <si>
    <t>II. Chi tiết các mục cần nhập:</t>
  </si>
  <si>
    <t>Sheet</t>
  </si>
  <si>
    <t>Hạng mục</t>
  </si>
  <si>
    <t>Nội dung cần nhập</t>
  </si>
  <si>
    <t>Chi tiết</t>
  </si>
  <si>
    <t>Chi phí và Lợi nhuận</t>
  </si>
  <si>
    <t>1. Giá vốn hàng bán</t>
  </si>
  <si>
    <t>2. Chi phí bán hàng</t>
  </si>
  <si>
    <t>3. Chi phí quản lý chung</t>
  </si>
  <si>
    <t>4. Chi phí tài chính</t>
  </si>
  <si>
    <t>5. Thuế TNDN</t>
  </si>
  <si>
    <t>Hướng dẫn điền file - Biểu mẫu Kế hoạch lợi nhuận - SUB</t>
  </si>
  <si>
    <t>Nhập Doanh thu và tổng chi phí dự kiến hàng tháng theo các nhóm chi phí trong biểu mẫu</t>
  </si>
  <si>
    <t>&amp;=$Year</t>
  </si>
  <si>
    <t>&amp;=$UnitName</t>
  </si>
  <si>
    <t>TỔNG GIÁM ĐỐC</t>
  </si>
  <si>
    <t>NGƯỜI LẬP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</si>
</sst>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_);_(* \(#,##0\);_(* &quot;   -&quot;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5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b/>
      <sz val="13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theme="2" tint="-0.24994659260841701"/>
      </right>
      <top style="thin">
        <color indexed="64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indexed="64"/>
      </top>
      <bottom/>
      <diagonal/>
    </border>
    <border>
      <left style="thin">
        <color theme="2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2" tint="-0.24994659260841701"/>
      </right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indexed="64"/>
      </bottom>
      <diagonal/>
    </border>
    <border>
      <left style="thin">
        <color theme="2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2" tint="-0.24994659260841701"/>
      </right>
      <top style="thin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indexed="64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indexed="64"/>
      </right>
      <top/>
      <bottom style="thin">
        <color theme="2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left" indent="1"/>
    </xf>
    <xf numFmtId="0" fontId="2" fillId="2" borderId="1" xfId="0" applyFont="1" applyFill="1" applyBorder="1" applyAlignment="1">
      <alignment horizontal="left" indent="1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0" xfId="0" applyFont="1"/>
    <xf numFmtId="0" fontId="0" fillId="0" borderId="4" xfId="0" applyBorder="1" applyAlignment="1">
      <alignment horizontal="left" indent="1"/>
    </xf>
    <xf numFmtId="0" fontId="2" fillId="0" borderId="5" xfId="0" applyFont="1" applyBorder="1"/>
    <xf numFmtId="164" fontId="0" fillId="0" borderId="5" xfId="0" applyNumberFormat="1" applyBorder="1"/>
    <xf numFmtId="0" fontId="0" fillId="0" borderId="5" xfId="0" applyBorder="1" applyAlignment="1">
      <alignment horizontal="left" indent="1"/>
    </xf>
    <xf numFmtId="0" fontId="0" fillId="0" borderId="5" xfId="0" applyBorder="1"/>
    <xf numFmtId="0" fontId="2" fillId="0" borderId="4" xfId="0" applyFont="1" applyBorder="1" applyAlignment="1">
      <alignment horizontal="left" indent="1"/>
    </xf>
    <xf numFmtId="0" fontId="4" fillId="0" borderId="0" xfId="0" applyFont="1"/>
    <xf numFmtId="0" fontId="4" fillId="2" borderId="7" xfId="0" applyFont="1" applyFill="1" applyBorder="1" applyAlignment="1">
      <alignment horizontal="left" indent="1"/>
    </xf>
    <xf numFmtId="0" fontId="4" fillId="2" borderId="8" xfId="0" applyFont="1" applyFill="1" applyBorder="1" applyAlignment="1">
      <alignment horizontal="left" indent="1"/>
    </xf>
    <xf numFmtId="164" fontId="3" fillId="3" borderId="5" xfId="1" applyNumberFormat="1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2" fillId="0" borderId="0" xfId="0" applyFont="1" applyAlignment="1">
      <alignment horizontal="left" indent="1"/>
    </xf>
    <xf numFmtId="0" fontId="2" fillId="2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165" fontId="0" fillId="0" borderId="11" xfId="0" applyNumberFormat="1" applyBorder="1"/>
    <xf numFmtId="9" fontId="0" fillId="0" borderId="11" xfId="0" applyNumberFormat="1" applyBorder="1"/>
    <xf numFmtId="0" fontId="0" fillId="0" borderId="12" xfId="0" applyBorder="1" applyAlignment="1">
      <alignment horizontal="center"/>
    </xf>
    <xf numFmtId="0" fontId="0" fillId="0" borderId="12" xfId="0" applyBorder="1"/>
    <xf numFmtId="165" fontId="0" fillId="0" borderId="12" xfId="0" applyNumberFormat="1" applyBorder="1"/>
    <xf numFmtId="9" fontId="0" fillId="0" borderId="12" xfId="0" applyNumberFormat="1" applyBorder="1"/>
    <xf numFmtId="0" fontId="0" fillId="0" borderId="13" xfId="0" applyBorder="1" applyAlignment="1">
      <alignment horizontal="center"/>
    </xf>
    <xf numFmtId="0" fontId="0" fillId="0" borderId="13" xfId="0" applyBorder="1"/>
    <xf numFmtId="165" fontId="0" fillId="0" borderId="13" xfId="0" applyNumberFormat="1" applyBorder="1"/>
    <xf numFmtId="9" fontId="0" fillId="0" borderId="13" xfId="0" applyNumberFormat="1" applyBorder="1"/>
    <xf numFmtId="0" fontId="4" fillId="0" borderId="11" xfId="0" applyFont="1" applyBorder="1" applyAlignment="1">
      <alignment horizontal="left" indent="1"/>
    </xf>
    <xf numFmtId="0" fontId="5" fillId="0" borderId="0" xfId="0" applyFont="1" applyAlignment="1">
      <alignment horizontal="left" indent="1"/>
    </xf>
    <xf numFmtId="9" fontId="4" fillId="2" borderId="8" xfId="0" applyNumberFormat="1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0" fillId="5" borderId="14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left" vertical="center" wrapText="1" indent="1"/>
    </xf>
    <xf numFmtId="9" fontId="0" fillId="0" borderId="6" xfId="0" applyNumberFormat="1" applyBorder="1"/>
    <xf numFmtId="9" fontId="0" fillId="0" borderId="6" xfId="0" applyNumberFormat="1" applyBorder="1" applyAlignment="1">
      <alignment horizontal="center"/>
    </xf>
    <xf numFmtId="9" fontId="4" fillId="2" borderId="9" xfId="0" applyNumberFormat="1" applyFont="1" applyFill="1" applyBorder="1"/>
    <xf numFmtId="0" fontId="13" fillId="0" borderId="0" xfId="0" applyFont="1" applyAlignment="1">
      <alignment horizontal="left" indent="1"/>
    </xf>
    <xf numFmtId="0" fontId="13" fillId="0" borderId="0" xfId="0" applyFont="1"/>
    <xf numFmtId="0" fontId="14" fillId="0" borderId="0" xfId="0" applyFont="1"/>
    <xf numFmtId="9" fontId="13" fillId="0" borderId="0" xfId="0" applyNumberFormat="1" applyFont="1"/>
    <xf numFmtId="0" fontId="0" fillId="0" borderId="0" xfId="0" applyFill="1" applyBorder="1" applyAlignment="1">
      <alignment horizontal="left" indent="1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/>
    <xf numFmtId="0" fontId="2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Border="1" applyProtection="1">
      <protection locked="0"/>
    </xf>
    <xf numFmtId="0" fontId="15" fillId="0" borderId="0" xfId="0" applyFont="1"/>
    <xf numFmtId="0" fontId="11" fillId="6" borderId="17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left" vertical="center" wrapText="1" indent="1"/>
    </xf>
    <xf numFmtId="0" fontId="12" fillId="0" borderId="6" xfId="0" applyFont="1" applyBorder="1" applyAlignment="1">
      <alignment horizontal="left" vertical="center" wrapText="1" indent="1"/>
    </xf>
    <xf numFmtId="0" fontId="12" fillId="0" borderId="23" xfId="0" applyFont="1" applyBorder="1" applyAlignment="1">
      <alignment horizontal="left" vertical="center" wrapText="1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581704</xdr:colOff>
      <xdr:row>2</xdr:row>
      <xdr:rowOff>40822</xdr:rowOff>
    </xdr:to>
    <xdr:sp macro="" textlink="">
      <xdr:nvSpPr>
        <xdr:cNvPr id="3" name="TextBox 2"/>
        <xdr:cNvSpPr txBox="1"/>
      </xdr:nvSpPr>
      <xdr:spPr>
        <a:xfrm>
          <a:off x="638175" y="0"/>
          <a:ext cx="7334929" cy="4599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algn="ctr">
            <a:lnSpc>
              <a:spcPct val="150000"/>
            </a:lnSpc>
            <a:spcBef>
              <a:spcPts val="0"/>
            </a:spcBef>
            <a:spcAft>
              <a:spcPts val="0"/>
            </a:spcAft>
          </a:pPr>
          <a:r>
            <a:rPr lang="en-US" sz="1400" b="1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CÔNG TY CP THƯƠNG</a:t>
          </a:r>
          <a:r>
            <a:rPr lang="en-US" sz="1400" b="1" baseline="0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MẠI</a:t>
          </a:r>
          <a:r>
            <a:rPr lang="en-US" sz="1400" b="1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&amp; DỊCH</a:t>
          </a:r>
          <a:r>
            <a:rPr lang="en-US" sz="1400" b="1" baseline="0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VỤ</a:t>
          </a:r>
          <a:r>
            <a:rPr lang="en-US" sz="1400" b="1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MEDLATEC GROUP</a:t>
          </a:r>
          <a:endParaRPr lang="en-US" sz="1400">
            <a:effectLst/>
            <a:latin typeface="Arial" panose="020B0604020202020204" pitchFamily="34" charset="0"/>
            <a:ea typeface="Times New Roman" panose="02020603050405020304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0</xdr:colOff>
      <xdr:row>0</xdr:row>
      <xdr:rowOff>16699</xdr:rowOff>
    </xdr:from>
    <xdr:to>
      <xdr:col>16</xdr:col>
      <xdr:colOff>0</xdr:colOff>
      <xdr:row>3</xdr:row>
      <xdr:rowOff>0</xdr:rowOff>
    </xdr:to>
    <xdr:sp macro="" textlink="">
      <xdr:nvSpPr>
        <xdr:cNvPr id="4" name="TextBox 3"/>
        <xdr:cNvSpPr txBox="1"/>
      </xdr:nvSpPr>
      <xdr:spPr>
        <a:xfrm>
          <a:off x="13858875" y="16699"/>
          <a:ext cx="8905875" cy="6262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algn="ctr">
            <a:lnSpc>
              <a:spcPct val="100000"/>
            </a:lnSpc>
            <a:spcBef>
              <a:spcPts val="0"/>
            </a:spcBef>
            <a:spcAft>
              <a:spcPts val="600"/>
            </a:spcAft>
          </a:pPr>
          <a:r>
            <a:rPr lang="en-US" sz="1400" b="1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CỘNG HÒA XÃ HỘI CHỦ NGHĨA VIỆT NAM</a:t>
          </a:r>
          <a:endParaRPr lang="en-US" sz="1400">
            <a:effectLst/>
            <a:latin typeface="Arial" panose="020B0604020202020204" pitchFamily="34" charset="0"/>
            <a:ea typeface="Times New Roman" panose="020206030504050203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0000"/>
            </a:lnSpc>
            <a:spcBef>
              <a:spcPts val="0"/>
            </a:spcBef>
            <a:spcAft>
              <a:spcPts val="600"/>
            </a:spcAft>
          </a:pPr>
          <a:r>
            <a:rPr lang="en-US" sz="1400" b="0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Độc lập - Tự do - Hạnh phúc</a:t>
          </a:r>
        </a:p>
      </xdr:txBody>
    </xdr:sp>
    <xdr:clientData/>
  </xdr:twoCellAnchor>
  <xdr:twoCellAnchor>
    <xdr:from>
      <xdr:col>0</xdr:col>
      <xdr:colOff>0</xdr:colOff>
      <xdr:row>2</xdr:row>
      <xdr:rowOff>207816</xdr:rowOff>
    </xdr:from>
    <xdr:to>
      <xdr:col>16</xdr:col>
      <xdr:colOff>0</xdr:colOff>
      <xdr:row>5</xdr:row>
      <xdr:rowOff>-1</xdr:rowOff>
    </xdr:to>
    <xdr:sp macro="" textlink="">
      <xdr:nvSpPr>
        <xdr:cNvPr id="5" name="TextBox 4"/>
        <xdr:cNvSpPr txBox="1"/>
      </xdr:nvSpPr>
      <xdr:spPr>
        <a:xfrm>
          <a:off x="0" y="626916"/>
          <a:ext cx="23517225" cy="4208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algn="ctr">
            <a:lnSpc>
              <a:spcPct val="150000"/>
            </a:lnSpc>
            <a:spcBef>
              <a:spcPts val="0"/>
            </a:spcBef>
            <a:spcAft>
              <a:spcPts val="0"/>
            </a:spcAft>
          </a:pPr>
          <a:r>
            <a:rPr lang="en-US" sz="1600" b="1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NGÂN</a:t>
          </a:r>
          <a:r>
            <a:rPr lang="en-US" sz="1600" b="1" baseline="0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SÁCH TÀI CHÍNH CÔNG TY CP THƯƠNG MẠI &amp; DỊCH VỤ MEDLATEC GROUP</a:t>
          </a:r>
          <a:endParaRPr lang="en-US" sz="1600">
            <a:effectLst/>
            <a:latin typeface="Arial" panose="020B0604020202020204" pitchFamily="34" charset="0"/>
            <a:ea typeface="Times New Roman" panose="02020603050405020304" pitchFamily="18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"/>
  <sheetViews>
    <sheetView showGridLines="0" tabSelected="1" zoomScale="55" zoomScaleNormal="55" workbookViewId="0">
      <selection activeCell="J48" sqref="J48"/>
    </sheetView>
  </sheetViews>
  <sheetFormatPr defaultRowHeight="15" x14ac:dyDescent="0.25"/>
  <cols>
    <col min="1" max="1" width="3.28515625" customWidth="1"/>
    <col min="2" max="2" width="8.7109375" style="1"/>
    <col min="3" max="3" width="43.42578125" customWidth="1"/>
    <col min="4" max="15" width="21.7109375" customWidth="1"/>
    <col min="16" max="16" width="24.7109375" customWidth="1"/>
  </cols>
  <sheetData>
    <row r="1" spans="2:17" s="50" customFormat="1" ht="16.5" x14ac:dyDescent="0.25">
      <c r="B1" s="49"/>
      <c r="P1" s="51"/>
      <c r="Q1" s="52"/>
    </row>
    <row r="2" spans="2:17" s="50" customFormat="1" ht="16.5" x14ac:dyDescent="0.25">
      <c r="B2" s="49"/>
      <c r="P2" s="51"/>
      <c r="Q2" s="52"/>
    </row>
    <row r="3" spans="2:17" s="50" customFormat="1" ht="16.5" x14ac:dyDescent="0.25">
      <c r="B3" s="49"/>
      <c r="P3" s="51"/>
      <c r="Q3" s="52"/>
    </row>
    <row r="4" spans="2:17" s="50" customFormat="1" ht="16.5" x14ac:dyDescent="0.25">
      <c r="B4" s="49"/>
      <c r="P4" s="51"/>
      <c r="Q4" s="52"/>
    </row>
    <row r="5" spans="2:17" s="50" customFormat="1" ht="16.5" x14ac:dyDescent="0.25">
      <c r="B5" s="49"/>
      <c r="P5" s="51"/>
      <c r="Q5" s="52"/>
    </row>
    <row r="6" spans="2:17" s="50" customFormat="1" ht="16.5" x14ac:dyDescent="0.25">
      <c r="B6" s="49"/>
    </row>
    <row r="7" spans="2:17" x14ac:dyDescent="0.25">
      <c r="B7" s="53"/>
      <c r="C7" s="53" t="s">
        <v>0</v>
      </c>
      <c r="D7" s="54" t="s">
        <v>38</v>
      </c>
      <c r="E7" s="55"/>
    </row>
    <row r="8" spans="2:17" x14ac:dyDescent="0.25">
      <c r="B8" s="53"/>
      <c r="C8" s="53" t="s">
        <v>1</v>
      </c>
      <c r="D8" s="56" t="s">
        <v>56</v>
      </c>
      <c r="E8" s="57"/>
    </row>
    <row r="9" spans="2:17" x14ac:dyDescent="0.25">
      <c r="B9" s="53"/>
      <c r="C9" s="53" t="s">
        <v>2</v>
      </c>
      <c r="D9" s="56" t="s">
        <v>57</v>
      </c>
      <c r="E9" s="57"/>
    </row>
    <row r="11" spans="2:17" x14ac:dyDescent="0.25">
      <c r="B11" s="33" t="s">
        <v>3</v>
      </c>
    </row>
    <row r="12" spans="2:17" x14ac:dyDescent="0.25">
      <c r="B12" s="18"/>
    </row>
    <row r="13" spans="2:17" x14ac:dyDescent="0.25">
      <c r="B13" s="19" t="s">
        <v>4</v>
      </c>
      <c r="C13" s="19" t="s">
        <v>5</v>
      </c>
      <c r="D13" s="19" t="s">
        <v>6</v>
      </c>
      <c r="E13" s="19" t="s">
        <v>7</v>
      </c>
    </row>
    <row r="14" spans="2:17" x14ac:dyDescent="0.25">
      <c r="B14" s="20">
        <v>1</v>
      </c>
      <c r="C14" s="21" t="s">
        <v>8</v>
      </c>
      <c r="D14" s="22">
        <f>P24</f>
        <v>0</v>
      </c>
      <c r="E14" s="23"/>
    </row>
    <row r="15" spans="2:17" x14ac:dyDescent="0.25">
      <c r="B15" s="20"/>
      <c r="C15" s="32" t="s">
        <v>9</v>
      </c>
      <c r="D15" s="22">
        <f t="shared" ref="D15:D17" si="0">P25</f>
        <v>0</v>
      </c>
      <c r="E15" s="23" t="str">
        <f>IFERROR(D15/$D$14,"")</f>
        <v/>
      </c>
    </row>
    <row r="16" spans="2:17" x14ac:dyDescent="0.25">
      <c r="B16" s="20"/>
      <c r="C16" s="32" t="s">
        <v>10</v>
      </c>
      <c r="D16" s="22">
        <f t="shared" si="0"/>
        <v>0</v>
      </c>
      <c r="E16" s="23" t="str">
        <f t="shared" ref="E16:E19" si="1">IFERROR(D16/$D$14,"")</f>
        <v/>
      </c>
    </row>
    <row r="17" spans="2:17" x14ac:dyDescent="0.25">
      <c r="B17" s="20"/>
      <c r="C17" s="32" t="s">
        <v>11</v>
      </c>
      <c r="D17" s="22">
        <f t="shared" si="0"/>
        <v>0</v>
      </c>
      <c r="E17" s="23" t="str">
        <f t="shared" si="1"/>
        <v/>
      </c>
    </row>
    <row r="18" spans="2:17" x14ac:dyDescent="0.25">
      <c r="B18" s="24">
        <v>2</v>
      </c>
      <c r="C18" s="25" t="s">
        <v>12</v>
      </c>
      <c r="D18" s="26">
        <f>P29+P39</f>
        <v>0</v>
      </c>
      <c r="E18" s="27" t="str">
        <f t="shared" si="1"/>
        <v/>
      </c>
    </row>
    <row r="19" spans="2:17" x14ac:dyDescent="0.25">
      <c r="B19" s="28">
        <v>3</v>
      </c>
      <c r="C19" s="29" t="s">
        <v>13</v>
      </c>
      <c r="D19" s="30">
        <f>P41</f>
        <v>0</v>
      </c>
      <c r="E19" s="31" t="str">
        <f t="shared" si="1"/>
        <v/>
      </c>
    </row>
    <row r="21" spans="2:17" x14ac:dyDescent="0.25">
      <c r="B21" s="33" t="s">
        <v>14</v>
      </c>
    </row>
    <row r="23" spans="2:17" s="6" customFormat="1" x14ac:dyDescent="0.25">
      <c r="B23" s="2" t="s">
        <v>4</v>
      </c>
      <c r="C23" s="3" t="s">
        <v>5</v>
      </c>
      <c r="D23" s="4" t="s">
        <v>15</v>
      </c>
      <c r="E23" s="4" t="s">
        <v>16</v>
      </c>
      <c r="F23" s="4" t="s">
        <v>17</v>
      </c>
      <c r="G23" s="4" t="s">
        <v>18</v>
      </c>
      <c r="H23" s="4" t="s">
        <v>19</v>
      </c>
      <c r="I23" s="4" t="s">
        <v>20</v>
      </c>
      <c r="J23" s="4" t="s">
        <v>21</v>
      </c>
      <c r="K23" s="4" t="s">
        <v>22</v>
      </c>
      <c r="L23" s="4" t="s">
        <v>23</v>
      </c>
      <c r="M23" s="4" t="s">
        <v>24</v>
      </c>
      <c r="N23" s="4" t="s">
        <v>25</v>
      </c>
      <c r="O23" s="4" t="s">
        <v>26</v>
      </c>
      <c r="P23" s="4" t="s">
        <v>27</v>
      </c>
      <c r="Q23" s="5" t="s">
        <v>7</v>
      </c>
    </row>
    <row r="24" spans="2:17" x14ac:dyDescent="0.25">
      <c r="B24" s="7">
        <v>1</v>
      </c>
      <c r="C24" s="8" t="s">
        <v>8</v>
      </c>
      <c r="D24" s="9">
        <f>SUM(D25:D27)</f>
        <v>0</v>
      </c>
      <c r="E24" s="9">
        <f t="shared" ref="E24:O24" si="2">SUM(E25:E27)</f>
        <v>0</v>
      </c>
      <c r="F24" s="9">
        <f t="shared" si="2"/>
        <v>0</v>
      </c>
      <c r="G24" s="9">
        <f t="shared" si="2"/>
        <v>0</v>
      </c>
      <c r="H24" s="9">
        <f t="shared" si="2"/>
        <v>0</v>
      </c>
      <c r="I24" s="9">
        <f t="shared" si="2"/>
        <v>0</v>
      </c>
      <c r="J24" s="9">
        <f t="shared" si="2"/>
        <v>0</v>
      </c>
      <c r="K24" s="9">
        <f t="shared" si="2"/>
        <v>0</v>
      </c>
      <c r="L24" s="9">
        <f t="shared" si="2"/>
        <v>0</v>
      </c>
      <c r="M24" s="9">
        <f t="shared" si="2"/>
        <v>0</v>
      </c>
      <c r="N24" s="9">
        <f t="shared" si="2"/>
        <v>0</v>
      </c>
      <c r="O24" s="9">
        <f t="shared" si="2"/>
        <v>0</v>
      </c>
      <c r="P24" s="9">
        <f>SUM(D24:O24)</f>
        <v>0</v>
      </c>
      <c r="Q24" s="46"/>
    </row>
    <row r="25" spans="2:17" x14ac:dyDescent="0.25">
      <c r="B25" s="7">
        <v>1.1000000000000001</v>
      </c>
      <c r="C25" s="10" t="s">
        <v>9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9">
        <f t="shared" ref="P25:P27" si="3">SUM(D25:O25)</f>
        <v>0</v>
      </c>
      <c r="Q25" s="47" t="str">
        <f>IFERROR(P25/$P$24,"n/a")</f>
        <v>n/a</v>
      </c>
    </row>
    <row r="26" spans="2:17" x14ac:dyDescent="0.25">
      <c r="B26" s="7">
        <v>1.2</v>
      </c>
      <c r="C26" s="10" t="s">
        <v>10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9">
        <f t="shared" si="3"/>
        <v>0</v>
      </c>
      <c r="Q26" s="47" t="str">
        <f t="shared" ref="Q26:Q39" si="4">IFERROR(P26/$P$24,"n/a")</f>
        <v>n/a</v>
      </c>
    </row>
    <row r="27" spans="2:17" x14ac:dyDescent="0.25">
      <c r="B27" s="7">
        <v>1.3</v>
      </c>
      <c r="C27" s="10" t="s">
        <v>11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9">
        <f t="shared" si="3"/>
        <v>0</v>
      </c>
      <c r="Q27" s="47" t="str">
        <f t="shared" si="4"/>
        <v>n/a</v>
      </c>
    </row>
    <row r="28" spans="2:17" x14ac:dyDescent="0.25">
      <c r="B28" s="7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47" t="str">
        <f t="shared" si="4"/>
        <v>n/a</v>
      </c>
    </row>
    <row r="29" spans="2:17" x14ac:dyDescent="0.25">
      <c r="B29" s="12">
        <v>2</v>
      </c>
      <c r="C29" s="8" t="s">
        <v>12</v>
      </c>
      <c r="D29" s="9">
        <f>SUM(D30:D37)</f>
        <v>0</v>
      </c>
      <c r="E29" s="9">
        <f t="shared" ref="E29:O29" si="5">SUM(E30:E37)</f>
        <v>0</v>
      </c>
      <c r="F29" s="9">
        <f t="shared" si="5"/>
        <v>0</v>
      </c>
      <c r="G29" s="9">
        <f t="shared" si="5"/>
        <v>0</v>
      </c>
      <c r="H29" s="9">
        <f t="shared" si="5"/>
        <v>0</v>
      </c>
      <c r="I29" s="9">
        <f t="shared" si="5"/>
        <v>0</v>
      </c>
      <c r="J29" s="9">
        <f t="shared" si="5"/>
        <v>0</v>
      </c>
      <c r="K29" s="9">
        <f t="shared" si="5"/>
        <v>0</v>
      </c>
      <c r="L29" s="9">
        <f t="shared" si="5"/>
        <v>0</v>
      </c>
      <c r="M29" s="9">
        <f t="shared" si="5"/>
        <v>0</v>
      </c>
      <c r="N29" s="9">
        <f t="shared" si="5"/>
        <v>0</v>
      </c>
      <c r="O29" s="9">
        <f t="shared" si="5"/>
        <v>0</v>
      </c>
      <c r="P29" s="9">
        <f t="shared" ref="P29:P41" si="6">SUM(D29:O29)</f>
        <v>0</v>
      </c>
      <c r="Q29" s="47" t="str">
        <f t="shared" si="4"/>
        <v>n/a</v>
      </c>
    </row>
    <row r="30" spans="2:17" x14ac:dyDescent="0.25">
      <c r="B30" s="7">
        <v>2.1</v>
      </c>
      <c r="C30" s="10" t="s">
        <v>28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9">
        <f t="shared" si="6"/>
        <v>0</v>
      </c>
      <c r="Q30" s="47" t="str">
        <f t="shared" si="4"/>
        <v>n/a</v>
      </c>
    </row>
    <row r="31" spans="2:17" x14ac:dyDescent="0.25">
      <c r="B31" s="7">
        <v>2.2000000000000002</v>
      </c>
      <c r="C31" s="10" t="s">
        <v>29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9">
        <f t="shared" si="6"/>
        <v>0</v>
      </c>
      <c r="Q31" s="47" t="str">
        <f t="shared" si="4"/>
        <v>n/a</v>
      </c>
    </row>
    <row r="32" spans="2:17" x14ac:dyDescent="0.25">
      <c r="B32" s="7">
        <v>2.2999999999999998</v>
      </c>
      <c r="C32" s="10" t="s">
        <v>30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9">
        <f t="shared" si="6"/>
        <v>0</v>
      </c>
      <c r="Q32" s="47" t="str">
        <f t="shared" si="4"/>
        <v>n/a</v>
      </c>
    </row>
    <row r="33" spans="2:17" x14ac:dyDescent="0.25">
      <c r="B33" s="7">
        <v>2.4</v>
      </c>
      <c r="C33" s="10" t="s">
        <v>31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9">
        <f t="shared" si="6"/>
        <v>0</v>
      </c>
      <c r="Q33" s="47" t="str">
        <f t="shared" si="4"/>
        <v>n/a</v>
      </c>
    </row>
    <row r="34" spans="2:17" x14ac:dyDescent="0.25">
      <c r="B34" s="7">
        <v>2.5</v>
      </c>
      <c r="C34" s="10" t="s">
        <v>32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9">
        <f t="shared" si="6"/>
        <v>0</v>
      </c>
      <c r="Q34" s="47" t="str">
        <f t="shared" si="4"/>
        <v>n/a</v>
      </c>
    </row>
    <row r="35" spans="2:17" x14ac:dyDescent="0.25">
      <c r="B35" s="7">
        <v>2.6</v>
      </c>
      <c r="C35" s="10" t="s">
        <v>33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9">
        <f t="shared" si="6"/>
        <v>0</v>
      </c>
      <c r="Q35" s="47" t="str">
        <f t="shared" si="4"/>
        <v>n/a</v>
      </c>
    </row>
    <row r="36" spans="2:17" x14ac:dyDescent="0.25">
      <c r="B36" s="7">
        <v>2.7</v>
      </c>
      <c r="C36" s="10" t="s">
        <v>34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9">
        <f t="shared" si="6"/>
        <v>0</v>
      </c>
      <c r="Q36" s="47" t="str">
        <f t="shared" si="4"/>
        <v>n/a</v>
      </c>
    </row>
    <row r="37" spans="2:17" x14ac:dyDescent="0.25">
      <c r="B37" s="7">
        <v>2.8</v>
      </c>
      <c r="C37" s="10" t="s">
        <v>35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9">
        <f t="shared" si="6"/>
        <v>0</v>
      </c>
      <c r="Q37" s="47" t="str">
        <f t="shared" si="4"/>
        <v>n/a</v>
      </c>
    </row>
    <row r="38" spans="2:17" x14ac:dyDescent="0.25">
      <c r="B38" s="7"/>
      <c r="C38" s="10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1"/>
      <c r="Q38" s="47" t="str">
        <f t="shared" si="4"/>
        <v>n/a</v>
      </c>
    </row>
    <row r="39" spans="2:17" x14ac:dyDescent="0.25">
      <c r="B39" s="12">
        <v>3</v>
      </c>
      <c r="C39" s="8" t="s">
        <v>36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9">
        <f t="shared" si="6"/>
        <v>0</v>
      </c>
      <c r="Q39" s="47" t="str">
        <f t="shared" si="4"/>
        <v>n/a</v>
      </c>
    </row>
    <row r="40" spans="2:17" x14ac:dyDescent="0.25">
      <c r="B40" s="7"/>
      <c r="C40" s="10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46"/>
    </row>
    <row r="41" spans="2:17" x14ac:dyDescent="0.25">
      <c r="B41" s="12">
        <v>4</v>
      </c>
      <c r="C41" s="8" t="s">
        <v>13</v>
      </c>
      <c r="D41" s="9">
        <f>D24-D29-D39</f>
        <v>0</v>
      </c>
      <c r="E41" s="9">
        <f t="shared" ref="E41:O41" si="7">E24-E29-E39</f>
        <v>0</v>
      </c>
      <c r="F41" s="9">
        <f t="shared" si="7"/>
        <v>0</v>
      </c>
      <c r="G41" s="9">
        <f t="shared" si="7"/>
        <v>0</v>
      </c>
      <c r="H41" s="9">
        <f t="shared" si="7"/>
        <v>0</v>
      </c>
      <c r="I41" s="9">
        <f t="shared" si="7"/>
        <v>0</v>
      </c>
      <c r="J41" s="9">
        <f t="shared" si="7"/>
        <v>0</v>
      </c>
      <c r="K41" s="9">
        <f t="shared" si="7"/>
        <v>0</v>
      </c>
      <c r="L41" s="9">
        <f t="shared" si="7"/>
        <v>0</v>
      </c>
      <c r="M41" s="9">
        <f t="shared" si="7"/>
        <v>0</v>
      </c>
      <c r="N41" s="9">
        <f t="shared" si="7"/>
        <v>0</v>
      </c>
      <c r="O41" s="9">
        <f t="shared" si="7"/>
        <v>0</v>
      </c>
      <c r="P41" s="9">
        <f t="shared" si="6"/>
        <v>0</v>
      </c>
      <c r="Q41" s="46"/>
    </row>
    <row r="42" spans="2:17" s="13" customFormat="1" x14ac:dyDescent="0.25">
      <c r="B42" s="14"/>
      <c r="C42" s="15" t="s">
        <v>37</v>
      </c>
      <c r="D42" s="34" t="str">
        <f>IFERROR(D41/D$24,"n/a")</f>
        <v>n/a</v>
      </c>
      <c r="E42" s="34" t="str">
        <f t="shared" ref="E42:P42" si="8">IFERROR(E41/E$24,"n/a")</f>
        <v>n/a</v>
      </c>
      <c r="F42" s="34" t="str">
        <f t="shared" si="8"/>
        <v>n/a</v>
      </c>
      <c r="G42" s="34" t="str">
        <f t="shared" si="8"/>
        <v>n/a</v>
      </c>
      <c r="H42" s="34" t="str">
        <f t="shared" si="8"/>
        <v>n/a</v>
      </c>
      <c r="I42" s="34" t="str">
        <f t="shared" si="8"/>
        <v>n/a</v>
      </c>
      <c r="J42" s="34" t="str">
        <f t="shared" si="8"/>
        <v>n/a</v>
      </c>
      <c r="K42" s="34" t="str">
        <f t="shared" si="8"/>
        <v>n/a</v>
      </c>
      <c r="L42" s="34" t="str">
        <f t="shared" si="8"/>
        <v>n/a</v>
      </c>
      <c r="M42" s="34" t="str">
        <f t="shared" si="8"/>
        <v>n/a</v>
      </c>
      <c r="N42" s="34" t="str">
        <f t="shared" si="8"/>
        <v>n/a</v>
      </c>
      <c r="O42" s="34" t="str">
        <f t="shared" si="8"/>
        <v>n/a</v>
      </c>
      <c r="P42" s="34" t="str">
        <f t="shared" si="8"/>
        <v>n/a</v>
      </c>
      <c r="Q42" s="48"/>
    </row>
    <row r="46" spans="2:17" ht="16.5" x14ac:dyDescent="0.25">
      <c r="E46" s="58" t="s">
        <v>58</v>
      </c>
      <c r="I46" s="58"/>
      <c r="M46" s="58" t="s">
        <v>59</v>
      </c>
    </row>
  </sheetData>
  <sheetProtection formatColumns="0" formatRows="0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2:E15"/>
  <sheetViews>
    <sheetView showGridLines="0" topLeftCell="B4" zoomScaleNormal="100" workbookViewId="0">
      <selection activeCell="B11" sqref="B11:B15"/>
    </sheetView>
  </sheetViews>
  <sheetFormatPr defaultColWidth="9.140625" defaultRowHeight="14.25" x14ac:dyDescent="0.25"/>
  <cols>
    <col min="1" max="1" width="2.7109375" style="36" customWidth="1"/>
    <col min="2" max="2" width="23.7109375" style="36" customWidth="1"/>
    <col min="3" max="3" width="18.85546875" style="36" customWidth="1"/>
    <col min="4" max="4" width="41" style="36" customWidth="1"/>
    <col min="5" max="5" width="94.85546875" style="36" customWidth="1"/>
    <col min="6" max="16384" width="9.140625" style="36"/>
  </cols>
  <sheetData>
    <row r="2" spans="2:5" ht="19.5" x14ac:dyDescent="0.25">
      <c r="B2" s="35" t="s">
        <v>54</v>
      </c>
    </row>
    <row r="3" spans="2:5" x14ac:dyDescent="0.25">
      <c r="B3" s="37" t="s">
        <v>39</v>
      </c>
    </row>
    <row r="4" spans="2:5" x14ac:dyDescent="0.25">
      <c r="B4" s="37"/>
    </row>
    <row r="5" spans="2:5" ht="15" x14ac:dyDescent="0.25">
      <c r="B5" s="38" t="s">
        <v>40</v>
      </c>
      <c r="C5" s="37" t="s">
        <v>41</v>
      </c>
    </row>
    <row r="6" spans="2:5" ht="15" x14ac:dyDescent="0.25">
      <c r="B6" s="39"/>
      <c r="C6" s="40" t="s">
        <v>42</v>
      </c>
      <c r="D6" s="40"/>
    </row>
    <row r="8" spans="2:5" ht="15" x14ac:dyDescent="0.25">
      <c r="B8" s="41" t="s">
        <v>43</v>
      </c>
    </row>
    <row r="10" spans="2:5" s="39" customFormat="1" ht="15" x14ac:dyDescent="0.25">
      <c r="B10" s="42" t="s">
        <v>44</v>
      </c>
      <c r="C10" s="43" t="s">
        <v>45</v>
      </c>
      <c r="D10" s="43" t="s">
        <v>46</v>
      </c>
      <c r="E10" s="44" t="s">
        <v>47</v>
      </c>
    </row>
    <row r="11" spans="2:5" ht="16.5" customHeight="1" x14ac:dyDescent="0.25">
      <c r="B11" s="59" t="s">
        <v>38</v>
      </c>
      <c r="C11" s="62" t="s">
        <v>48</v>
      </c>
      <c r="D11" s="45" t="s">
        <v>49</v>
      </c>
      <c r="E11" s="65" t="s">
        <v>55</v>
      </c>
    </row>
    <row r="12" spans="2:5" ht="16.5" customHeight="1" x14ac:dyDescent="0.25">
      <c r="B12" s="60"/>
      <c r="C12" s="63"/>
      <c r="D12" s="45" t="s">
        <v>50</v>
      </c>
      <c r="E12" s="66"/>
    </row>
    <row r="13" spans="2:5" ht="16.5" customHeight="1" x14ac:dyDescent="0.25">
      <c r="B13" s="60"/>
      <c r="C13" s="63"/>
      <c r="D13" s="45" t="s">
        <v>51</v>
      </c>
      <c r="E13" s="66"/>
    </row>
    <row r="14" spans="2:5" ht="16.5" customHeight="1" x14ac:dyDescent="0.25">
      <c r="B14" s="60"/>
      <c r="C14" s="63"/>
      <c r="D14" s="45" t="s">
        <v>52</v>
      </c>
      <c r="E14" s="66"/>
    </row>
    <row r="15" spans="2:5" ht="16.5" customHeight="1" x14ac:dyDescent="0.25">
      <c r="B15" s="61"/>
      <c r="C15" s="64"/>
      <c r="D15" s="45" t="s">
        <v>53</v>
      </c>
      <c r="E15" s="67"/>
    </row>
  </sheetData>
  <sheetProtection algorithmName="SHA-512" hashValue="TT7ZX9XZAzzgM0EmLzcjkOFnVLQC51oqnhUVTHwv3LCJYpv7lF9igzVF8bPk580c1P1ITml7ECvaNNSdpY01hw==" saltValue="8TdSlscnK2bjpP1UjIffFA==" spinCount="100000" sheet="1" insertRows="0" deleteRows="0"/>
  <mergeCells count="3">
    <mergeCell ref="B11:B15"/>
    <mergeCell ref="C11:C15"/>
    <mergeCell ref="E11:E1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3DEF03CFD0FE4E8772A1E3EFD5BF37" ma:contentTypeVersion="11" ma:contentTypeDescription="Create a new document." ma:contentTypeScope="" ma:versionID="a98d23efc558a8dd9cadd2022db2fb6d">
  <xsd:schema xmlns:xsd="http://www.w3.org/2001/XMLSchema" xmlns:xs="http://www.w3.org/2001/XMLSchema" xmlns:p="http://schemas.microsoft.com/office/2006/metadata/properties" xmlns:ns3="c890928c-93fb-426e-ba36-676076655ea4" xmlns:ns4="eaeac2a8-3eb7-473a-a538-a67289daa0bd" targetNamespace="http://schemas.microsoft.com/office/2006/metadata/properties" ma:root="true" ma:fieldsID="49fcbb8ba4164af6efc98a7d99544a57" ns3:_="" ns4:_="">
    <xsd:import namespace="c890928c-93fb-426e-ba36-676076655ea4"/>
    <xsd:import namespace="eaeac2a8-3eb7-473a-a538-a67289daa0b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90928c-93fb-426e-ba36-676076655ea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eac2a8-3eb7-473a-a538-a67289daa0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A7BBEF-F543-4938-AA48-81C466E0B072}">
  <ds:schemaRefs>
    <ds:schemaRef ds:uri="http://schemas.microsoft.com/office/2006/documentManagement/types"/>
    <ds:schemaRef ds:uri="http://schemas.microsoft.com/office/infopath/2007/PartnerControls"/>
    <ds:schemaRef ds:uri="c890928c-93fb-426e-ba36-676076655ea4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eaeac2a8-3eb7-473a-a538-a67289daa0b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C4768C0-071D-41F3-B7A7-8C7F118B05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C82ABB-1A4B-4127-B1E6-4016A6EDB5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90928c-93fb-426e-ba36-676076655ea4"/>
    <ds:schemaRef ds:uri="eaeac2a8-3eb7-473a-a538-a67289daa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Kế hoạch lợi nhuận - SUB</vt:lpstr>
      <vt:lpstr>Hướng dẫn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Huyen Vu</dc:creator>
  <cp:keywords/>
  <dc:description/>
  <cp:lastModifiedBy>[KarEl] Nam Ngọc</cp:lastModifiedBy>
  <cp:revision/>
  <dcterms:created xsi:type="dcterms:W3CDTF">2021-12-03T07:38:06Z</dcterms:created>
  <dcterms:modified xsi:type="dcterms:W3CDTF">2022-01-06T09:57:59Z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0x010100A93DEF03CFD0FE4E8772A1E3EFD5BF37</vt:lpwstr>
  </property>
</Properties>
</file>