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dioEQCookbook" sheetId="1" state="visible" r:id="rId3"/>
    <sheet name="SanityCheck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<sst xmlns="http://schemas.openxmlformats.org/spreadsheetml/2006/main" count="742" uniqueCount="170">
  <si>
    <t xml:space="preserve">Line Num</t>
  </si>
  <si>
    <t xml:space="preserve">Bytes</t>
  </si>
  <si>
    <t xml:space="preserve">OpCode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</si>
  <si>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</si>
  <si>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</si>
  <si>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</si>
  <si>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</si>
  <si>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</si>
  <si>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</si>
  <si>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0c</t>
  </si>
  <si>
    <t xml:space="preserve">LBL C</t>
  </si>
  <si>
    <t xml:space="preserve">Fs</t>
  </si>
  <si>
    <t xml:space="preserve">f0</t>
  </si>
  <si>
    <t xml:space="preserve">BW</t>
  </si>
  <si>
    <t xml:space="preserve">A</t>
  </si>
  <si>
    <t xml:space="preserve">Calculate all biquads and store into Matrix C</t>
  </si>
  <si>
    <t xml:space="preserve">e8</t>
  </si>
  <si>
    <t xml:space="preserve">RAD</t>
  </si>
  <si>
    <t xml:space="preserve">ff 48</t>
  </si>
  <si>
    <t xml:space="preserve">CF 8</t>
  </si>
  <si>
    <t xml:space="preserve">a5</t>
  </si>
  <si>
    <t xml:space="preserve">CLR_REG</t>
  </si>
  <si>
    <t xml:space="preserve">ff 90</t>
  </si>
  <si>
    <t xml:space="preserve">MATRIX 0</t>
  </si>
  <si>
    <t xml:space="preserve">ff 91</t>
  </si>
  <si>
    <t xml:space="preserve">MATRIX 1</t>
  </si>
  <si>
    <t xml:space="preserve">fd</t>
  </si>
  <si>
    <t xml:space="preserve">/</t>
  </si>
  <si>
    <t xml:space="preserve">f0/Fs</t>
  </si>
  <si>
    <t xml:space="preserve">b6</t>
  </si>
  <si>
    <t xml:space="preserve">pi</t>
  </si>
  <si>
    <t xml:space="preserve">fc</t>
  </si>
  <si>
    <t xml:space="preserve">*</t>
  </si>
  <si>
    <t xml:space="preserve">pi*f0Fs</t>
  </si>
  <si>
    <t xml:space="preserve">f2</t>
  </si>
  <si>
    <t xml:space="preserve">pi*f0/Fs</t>
  </si>
  <si>
    <t xml:space="preserve">w0</t>
  </si>
  <si>
    <t xml:space="preserve">w0=2*pi*f0/Fs</t>
  </si>
  <si>
    <t xml:space="preserve">60</t>
  </si>
  <si>
    <t xml:space="preserve">STO .0</t>
  </si>
  <si>
    <t xml:space="preserve">R.0 = w0</t>
  </si>
  <si>
    <t xml:space="preserve">c7</t>
  </si>
  <si>
    <t xml:space="preserve">SIN</t>
  </si>
  <si>
    <t xml:space="preserve">sin(w0)</t>
  </si>
  <si>
    <t xml:space="preserve">42</t>
  </si>
  <si>
    <t xml:space="preserve">STO 2</t>
  </si>
  <si>
    <t xml:space="preserve">R2 = sin(w0)</t>
  </si>
  <si>
    <t xml:space="preserve">b1</t>
  </si>
  <si>
    <t xml:space="preserve">LSTx</t>
  </si>
  <si>
    <t xml:space="preserve">c8</t>
  </si>
  <si>
    <t xml:space="preserve">COS</t>
  </si>
  <si>
    <t xml:space="preserve">cos(w0)</t>
  </si>
  <si>
    <t xml:space="preserve">43</t>
  </si>
  <si>
    <t xml:space="preserve">STO 3</t>
  </si>
  <si>
    <t xml:space="preserve">R3 = cos(w0)</t>
  </si>
  <si>
    <t xml:space="preserve">c4</t>
  </si>
  <si>
    <t xml:space="preserve">R_down</t>
  </si>
  <si>
    <t xml:space="preserve">c5</t>
  </si>
  <si>
    <t xml:space="preserve">x&lt;&gt;y</t>
  </si>
  <si>
    <t xml:space="preserve">45</t>
  </si>
  <si>
    <t xml:space="preserve">STO 5</t>
  </si>
  <si>
    <t xml:space="preserve">R5 = A</t>
  </si>
  <si>
    <t xml:space="preserve">cf c9</t>
  </si>
  <si>
    <t xml:space="preserve">RCL* .0</t>
  </si>
  <si>
    <t xml:space="preserve">BW*w0</t>
  </si>
  <si>
    <t xml:space="preserve">cf e2</t>
  </si>
  <si>
    <t xml:space="preserve">RCL/ 2</t>
  </si>
  <si>
    <t xml:space="preserve">BW*w0/sin(w0)</t>
  </si>
  <si>
    <t xml:space="preserve">bb</t>
  </si>
  <si>
    <t xml:space="preserve">ln</t>
  </si>
  <si>
    <t xml:space="preserve">ln(2)</t>
  </si>
  <si>
    <t xml:space="preserve">ln(2)/2</t>
  </si>
  <si>
    <t xml:space="preserve">big</t>
  </si>
  <si>
    <t xml:space="preserve">d4</t>
  </si>
  <si>
    <t xml:space="preserve">HYP SIN</t>
  </si>
  <si>
    <t xml:space="preserve">sinh(big)</t>
  </si>
  <si>
    <t xml:space="preserve">2*sinh(big)</t>
  </si>
  <si>
    <t xml:space="preserve">ce</t>
  </si>
  <si>
    <t xml:space="preserve">1/X</t>
  </si>
  <si>
    <t xml:space="preserve">1/(2sinh(big)</t>
  </si>
  <si>
    <t xml:space="preserve">44</t>
  </si>
  <si>
    <t xml:space="preserve">STO 4</t>
  </si>
  <si>
    <t xml:space="preserve">Q</t>
  </si>
  <si>
    <t xml:space="preserve">R4 = Q</t>
  </si>
  <si>
    <t xml:space="preserve">f1</t>
  </si>
  <si>
    <t xml:space="preserve">c1</t>
  </si>
  <si>
    <t xml:space="preserve">ENTER</t>
  </si>
  <si>
    <t xml:space="preserve">f6</t>
  </si>
  <si>
    <t xml:space="preserve">9c</t>
  </si>
  <si>
    <t xml:space="preserve">DIM C</t>
  </si>
  <si>
    <t xml:space="preserve">33</t>
  </si>
  <si>
    <t xml:space="preserve">RCL 3</t>
  </si>
  <si>
    <t xml:space="preserve">fb</t>
  </si>
  <si>
    <t xml:space="preserve">-</t>
  </si>
  <si>
    <t xml:space="preserve">1-cos(w0)</t>
  </si>
  <si>
    <t xml:space="preserve">(1-cos(w0))/2</t>
  </si>
  <si>
    <t xml:space="preserve">bf 4c</t>
  </si>
  <si>
    <t xml:space="preserve">uSTO C</t>
  </si>
  <si>
    <t xml:space="preserve">Store as if in user mode by prepending the opcode bf</t>
  </si>
  <si>
    <t xml:space="preserve">32</t>
  </si>
  <si>
    <t xml:space="preserve">RCL 2</t>
  </si>
  <si>
    <t xml:space="preserve">34</t>
  </si>
  <si>
    <t xml:space="preserve">RCL 4</t>
  </si>
  <si>
    <t xml:space="preserve">sin(w0)/Q</t>
  </si>
  <si>
    <t xml:space="preserve">alpha</t>
  </si>
  <si>
    <t xml:space="preserve">alpha = sin(w0)/(2Q)</t>
  </si>
  <si>
    <t xml:space="preserve">46</t>
  </si>
  <si>
    <t xml:space="preserve">STO 6</t>
  </si>
  <si>
    <t xml:space="preserve">R6 = alpha</t>
  </si>
  <si>
    <t xml:space="preserve">fa</t>
  </si>
  <si>
    <t xml:space="preserve">+</t>
  </si>
  <si>
    <t xml:space="preserve">1+alpha</t>
  </si>
  <si>
    <t xml:space="preserve">47</t>
  </si>
  <si>
    <t xml:space="preserve">STO 7</t>
  </si>
  <si>
    <t xml:space="preserve">R7 = 1+alpha (for use later since it’s repeated a lot)</t>
  </si>
  <si>
    <t xml:space="preserve">c3</t>
  </si>
  <si>
    <t xml:space="preserve">CHS</t>
  </si>
  <si>
    <t xml:space="preserve">-cos(w0)</t>
  </si>
  <si>
    <r>
      <rPr>
        <sz val="10"/>
        <rFont val="Courier New"/>
        <family val="3"/>
        <charset val="1"/>
      </rPr>
      <t xml:space="preserve">-2cos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</si>
  <si>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48</t>
  </si>
  <si>
    <t xml:space="preserve">STO 8</t>
  </si>
  <si>
    <t xml:space="preserve">R8 = -2cos(w) for use later since it’s repeated a lot)</t>
  </si>
  <si>
    <t xml:space="preserve">36</t>
  </si>
  <si>
    <t xml:space="preserve">RCL 6</t>
  </si>
  <si>
    <t xml:space="preserve">-alpha</t>
  </si>
  <si>
    <t xml:space="preserve">1-alpha</t>
  </si>
  <si>
    <t xml:space="preserve">49</t>
  </si>
  <si>
    <t xml:space="preserve">STO 9</t>
  </si>
  <si>
    <t xml:space="preserve">R9 = 1-alpha (for use later since it’s repeated a lot)</t>
  </si>
  <si>
    <r>
      <rPr>
        <sz val="10"/>
        <rFont val="Courier New"/>
        <family val="3"/>
        <charset val="1"/>
      </rPr>
      <t xml:space="preserve">2cos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</si>
  <si>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2+2cos(w)</t>
  </si>
  <si>
    <t xml:space="preserve">1+cos(w)</t>
  </si>
  <si>
    <t xml:space="preserve">(1+cos(w))/2</t>
  </si>
  <si>
    <t xml:space="preserve">-(1+cos(w))</t>
  </si>
  <si>
    <t xml:space="preserve">37</t>
  </si>
  <si>
    <t xml:space="preserve">RCL 7</t>
  </si>
  <si>
    <t xml:space="preserve">38</t>
  </si>
  <si>
    <t xml:space="preserve">RCL 8</t>
  </si>
  <si>
    <t xml:space="preserve">39</t>
  </si>
  <si>
    <t xml:space="preserve">RCL 9</t>
  </si>
  <si>
    <t xml:space="preserve">Q*alpha</t>
  </si>
  <si>
    <t xml:space="preserve">-Q*alpha</t>
  </si>
  <si>
    <t xml:space="preserve">Good until here</t>
  </si>
  <si>
    <t xml:space="preserve">RTN</t>
  </si>
  <si>
    <t xml:space="preserve">Matrix C</t>
  </si>
  <si>
    <t xml:space="preserve">10 6</t>
  </si>
  <si>
    <t xml:space="preserve">b0</t>
  </si>
  <si>
    <t xml:space="preserve">b2</t>
  </si>
  <si>
    <t xml:space="preserve">a0</t>
  </si>
  <si>
    <t xml:space="preserve">a1</t>
  </si>
  <si>
    <t xml:space="preserve">a2</t>
  </si>
  <si>
    <t xml:space="preserve">R2</t>
  </si>
  <si>
    <t xml:space="preserve">LPF</t>
  </si>
  <si>
    <t xml:space="preserve"> </t>
  </si>
  <si>
    <t xml:space="preserve">R3</t>
  </si>
  <si>
    <t xml:space="preserve">HPF</t>
  </si>
  <si>
    <t xml:space="preserve">R4</t>
  </si>
  <si>
    <t xml:space="preserve">BPF Q</t>
  </si>
  <si>
    <t xml:space="preserve">R5</t>
  </si>
  <si>
    <t xml:space="preserve">BPF 0dB</t>
  </si>
  <si>
    <t xml:space="preserve">NOTCH</t>
  </si>
  <si>
    <t xml:space="preserve">R7</t>
  </si>
  <si>
    <t xml:space="preserve">ALL-PASS</t>
  </si>
  <si>
    <t xml:space="preserve">R8</t>
  </si>
  <si>
    <r>
      <rPr>
        <sz val="10"/>
        <rFont val="Arial"/>
        <family val="2"/>
        <charset val="1"/>
      </rPr>
      <t xml:space="preserve">-2cos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w0</t>
    </r>
    <r>
      <rPr>
        <b val="true"/>
        <sz val="10"/>
        <rFont val="Arial"/>
        <family val="2"/>
        <charset val="1"/>
      </rPr>
      <t xml:space="preserve">)</t>
    </r>
  </si>
  <si>
    <t xml:space="preserve">PEAKING</t>
  </si>
  <si>
    <t xml:space="preserve">R9</t>
  </si>
  <si>
    <t xml:space="preserve">LOW SHELF</t>
  </si>
  <si>
    <t xml:space="preserve">HIGH SHELF</t>
  </si>
  <si>
    <t xml:space="preserve">PARAMS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</si>
</sst>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0"/>
    <numFmt numFmtId="167" formatCode="0"/>
    <numFmt numFmtId="168" formatCode="0.00"/>
    <numFmt numFmtId="169" formatCode="0.0000000"/>
  </numFmts>
  <fonts count="2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sz val="11"/>
      <color rgb="FF008000"/>
      <name val="Calibri"/>
      <family val="2"/>
    </font>
    <font>
      <b val="true"/>
      <sz val="15"/>
      <color rgb="FF333399"/>
      <name val="Calibri"/>
      <family val="2"/>
    </font>
    <font>
      <b val="true"/>
      <sz val="13"/>
      <color rgb="FF333399"/>
      <name val="Calibri"/>
      <family val="2"/>
    </font>
    <font>
      <b val="true"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333399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color rgb="FFC9211E"/>
      <name val="Courier New"/>
      <family val="3"/>
      <charset val="1"/>
    </font>
    <font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CC99"/>
        <bgColor rgb="FFCCCCCC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CCCCCC"/>
        <bgColor rgb="FFC0C0C0"/>
      </patternFill>
    </fill>
    <fill>
      <patternFill patternType="solid">
        <fgColor rgb="FFE6E6FF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7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H126" activeCellId="0" sqref="H126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7" min="4" style="3" width="16.04"/>
    <col collapsed="false" customWidth="true" hidden="false" outlineLevel="0" max="8" min="8" style="4" width="77.77"/>
    <col collapsed="false" customWidth="false" hidden="false" outlineLevel="0" max="16384" min="9" style="1" width="11.53"/>
  </cols>
  <sheetData>
    <row r="1" customFormat="false" ht="14.65" hidden="false" customHeight="false" outlineLevel="0" collapsed="false">
      <c r="A1" s="1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6"/>
    </row>
    <row r="2" customFormat="false" ht="14.65" hidden="false" customHeight="false" outlineLevel="0" collapsed="false">
      <c r="B2" s="5"/>
      <c r="C2" s="5"/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</row>
    <row r="3" customFormat="false" ht="14.65" hidden="false" customHeight="false" outlineLevel="0" collapsed="false">
      <c r="A3" s="1" t="n">
        <v>1</v>
      </c>
      <c r="B3" s="9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1" t="s">
        <v>15</v>
      </c>
    </row>
    <row r="4" customFormat="false" ht="14.65" hidden="false" customHeight="false" outlineLevel="0" collapsed="false">
      <c r="A4" s="1" t="n">
        <v>2</v>
      </c>
      <c r="B4" s="9" t="s">
        <v>16</v>
      </c>
      <c r="C4" s="3" t="s">
        <v>17</v>
      </c>
      <c r="D4" s="3" t="s">
        <v>11</v>
      </c>
      <c r="E4" s="3" t="s">
        <v>12</v>
      </c>
      <c r="F4" s="3" t="s">
        <v>13</v>
      </c>
      <c r="G4" s="3" t="s">
        <v>14</v>
      </c>
      <c r="H4" s="12"/>
    </row>
    <row r="5" customFormat="false" ht="14.65" hidden="false" customHeight="false" outlineLevel="0" collapsed="false">
      <c r="A5" s="1" t="n">
        <v>3</v>
      </c>
      <c r="B5" s="9" t="s">
        <v>18</v>
      </c>
      <c r="C5" s="3" t="s">
        <v>19</v>
      </c>
      <c r="D5" s="3" t="s">
        <v>11</v>
      </c>
      <c r="E5" s="3" t="s">
        <v>12</v>
      </c>
      <c r="F5" s="3" t="s">
        <v>13</v>
      </c>
      <c r="G5" s="3" t="s">
        <v>14</v>
      </c>
      <c r="H5" s="12"/>
    </row>
    <row r="6" customFormat="false" ht="14.65" hidden="false" customHeight="false" outlineLevel="0" collapsed="false">
      <c r="A6" s="1" t="n">
        <v>4</v>
      </c>
      <c r="B6" s="9" t="s">
        <v>20</v>
      </c>
      <c r="C6" s="3" t="s">
        <v>21</v>
      </c>
      <c r="D6" s="3" t="s">
        <v>11</v>
      </c>
      <c r="E6" s="3" t="s">
        <v>12</v>
      </c>
      <c r="F6" s="3" t="s">
        <v>13</v>
      </c>
      <c r="G6" s="3" t="s">
        <v>14</v>
      </c>
      <c r="H6" s="12"/>
    </row>
    <row r="7" customFormat="false" ht="14.65" hidden="false" customHeight="false" outlineLevel="0" collapsed="false">
      <c r="A7" s="1" t="n">
        <v>5</v>
      </c>
      <c r="B7" s="9" t="s">
        <v>22</v>
      </c>
      <c r="C7" s="3" t="s">
        <v>23</v>
      </c>
      <c r="D7" s="3" t="s">
        <v>11</v>
      </c>
      <c r="E7" s="3" t="s">
        <v>12</v>
      </c>
      <c r="F7" s="3" t="s">
        <v>13</v>
      </c>
      <c r="G7" s="3" t="s">
        <v>14</v>
      </c>
      <c r="H7" s="12"/>
    </row>
    <row r="8" customFormat="false" ht="14.65" hidden="false" customHeight="false" outlineLevel="0" collapsed="false">
      <c r="A8" s="1" t="n">
        <v>6</v>
      </c>
      <c r="B8" s="9" t="s">
        <v>24</v>
      </c>
      <c r="C8" s="3" t="s">
        <v>25</v>
      </c>
      <c r="D8" s="3" t="s">
        <v>11</v>
      </c>
      <c r="E8" s="3" t="s">
        <v>12</v>
      </c>
      <c r="F8" s="3" t="s">
        <v>13</v>
      </c>
      <c r="G8" s="3" t="s">
        <v>14</v>
      </c>
      <c r="H8" s="12"/>
    </row>
    <row r="9" customFormat="false" ht="14.65" hidden="false" customHeight="false" outlineLevel="0" collapsed="false">
      <c r="A9" s="1" t="n">
        <v>7</v>
      </c>
      <c r="B9" s="9" t="s">
        <v>26</v>
      </c>
      <c r="C9" s="3" t="s">
        <v>27</v>
      </c>
      <c r="D9" s="3" t="s">
        <v>28</v>
      </c>
      <c r="E9" s="3" t="s">
        <v>13</v>
      </c>
      <c r="F9" s="3" t="s">
        <v>14</v>
      </c>
      <c r="G9" s="3" t="s">
        <v>14</v>
      </c>
      <c r="H9" s="12"/>
    </row>
    <row r="10" customFormat="false" ht="14.65" hidden="false" customHeight="false" outlineLevel="0" collapsed="false">
      <c r="A10" s="1" t="n">
        <v>8</v>
      </c>
      <c r="B10" s="9" t="s">
        <v>29</v>
      </c>
      <c r="C10" s="3" t="s">
        <v>30</v>
      </c>
      <c r="D10" s="3" t="s">
        <v>30</v>
      </c>
      <c r="E10" s="3" t="s">
        <v>28</v>
      </c>
      <c r="F10" s="3" t="s">
        <v>13</v>
      </c>
      <c r="G10" s="3" t="s">
        <v>14</v>
      </c>
      <c r="H10" s="12"/>
    </row>
    <row r="11" customFormat="false" ht="14.65" hidden="false" customHeight="false" outlineLevel="0" collapsed="false">
      <c r="A11" s="1" t="n">
        <v>9</v>
      </c>
      <c r="B11" s="9" t="s">
        <v>31</v>
      </c>
      <c r="C11" s="3" t="s">
        <v>32</v>
      </c>
      <c r="D11" s="3" t="s">
        <v>33</v>
      </c>
      <c r="E11" s="3" t="s">
        <v>13</v>
      </c>
      <c r="F11" s="3" t="s">
        <v>14</v>
      </c>
      <c r="G11" s="3" t="s">
        <v>14</v>
      </c>
      <c r="H11" s="12"/>
    </row>
    <row r="12" customFormat="false" ht="14.65" hidden="false" customHeight="false" outlineLevel="0" collapsed="false">
      <c r="A12" s="1" t="n">
        <v>10</v>
      </c>
      <c r="B12" s="9" t="s">
        <v>34</v>
      </c>
      <c r="C12" s="3" t="n">
        <v>2</v>
      </c>
      <c r="D12" s="3" t="n">
        <v>2</v>
      </c>
      <c r="E12" s="3" t="s">
        <v>35</v>
      </c>
      <c r="F12" s="3" t="s">
        <v>13</v>
      </c>
      <c r="G12" s="3" t="s">
        <v>14</v>
      </c>
      <c r="H12" s="12"/>
    </row>
    <row r="13" customFormat="false" ht="14.65" hidden="false" customHeight="false" outlineLevel="0" collapsed="false">
      <c r="A13" s="1" t="n">
        <v>11</v>
      </c>
      <c r="B13" s="9" t="s">
        <v>31</v>
      </c>
      <c r="C13" s="3" t="s">
        <v>32</v>
      </c>
      <c r="D13" s="3" t="s">
        <v>36</v>
      </c>
      <c r="E13" s="3" t="s">
        <v>13</v>
      </c>
      <c r="F13" s="3" t="s">
        <v>14</v>
      </c>
      <c r="G13" s="3" t="s">
        <v>14</v>
      </c>
      <c r="H13" s="12" t="s">
        <v>37</v>
      </c>
    </row>
    <row r="14" customFormat="false" ht="14.65" hidden="false" customHeight="false" outlineLevel="0" collapsed="false">
      <c r="A14" s="1" t="n">
        <v>12</v>
      </c>
      <c r="B14" s="9" t="s">
        <v>38</v>
      </c>
      <c r="C14" s="3" t="s">
        <v>39</v>
      </c>
      <c r="D14" s="3" t="s">
        <v>36</v>
      </c>
      <c r="E14" s="3" t="s">
        <v>13</v>
      </c>
      <c r="F14" s="3" t="s">
        <v>14</v>
      </c>
      <c r="G14" s="3" t="s">
        <v>14</v>
      </c>
      <c r="H14" s="12" t="s">
        <v>40</v>
      </c>
    </row>
    <row r="15" customFormat="false" ht="14.65" hidden="false" customHeight="false" outlineLevel="0" collapsed="false">
      <c r="A15" s="1" t="n">
        <v>13</v>
      </c>
      <c r="B15" s="9" t="s">
        <v>41</v>
      </c>
      <c r="C15" s="3" t="s">
        <v>42</v>
      </c>
      <c r="D15" s="3" t="s">
        <v>43</v>
      </c>
      <c r="E15" s="3" t="s">
        <v>13</v>
      </c>
      <c r="F15" s="3" t="s">
        <v>14</v>
      </c>
      <c r="G15" s="3" t="s">
        <v>14</v>
      </c>
      <c r="H15" s="12"/>
    </row>
    <row r="16" customFormat="false" ht="14.65" hidden="false" customHeight="false" outlineLevel="0" collapsed="false">
      <c r="A16" s="1" t="n">
        <v>14</v>
      </c>
      <c r="B16" s="9" t="s">
        <v>44</v>
      </c>
      <c r="C16" s="3" t="s">
        <v>45</v>
      </c>
      <c r="D16" s="3" t="s">
        <v>43</v>
      </c>
      <c r="E16" s="3" t="s">
        <v>13</v>
      </c>
      <c r="F16" s="3" t="s">
        <v>14</v>
      </c>
      <c r="G16" s="3" t="s">
        <v>14</v>
      </c>
      <c r="H16" s="12" t="s">
        <v>46</v>
      </c>
    </row>
    <row r="17" customFormat="false" ht="14.65" hidden="false" customHeight="false" outlineLevel="0" collapsed="false">
      <c r="A17" s="1" t="n">
        <v>15</v>
      </c>
      <c r="B17" s="9" t="s">
        <v>47</v>
      </c>
      <c r="C17" s="3" t="s">
        <v>48</v>
      </c>
      <c r="D17" s="3" t="s">
        <v>36</v>
      </c>
      <c r="E17" s="3" t="s">
        <v>43</v>
      </c>
      <c r="F17" s="3" t="s">
        <v>13</v>
      </c>
      <c r="G17" s="3" t="s">
        <v>14</v>
      </c>
      <c r="H17" s="12"/>
    </row>
    <row r="18" customFormat="false" ht="14.65" hidden="false" customHeight="false" outlineLevel="0" collapsed="false">
      <c r="A18" s="1" t="n">
        <v>16</v>
      </c>
      <c r="B18" s="9" t="s">
        <v>49</v>
      </c>
      <c r="C18" s="3" t="s">
        <v>50</v>
      </c>
      <c r="D18" s="3" t="s">
        <v>51</v>
      </c>
      <c r="E18" s="3" t="s">
        <v>43</v>
      </c>
      <c r="F18" s="3" t="s">
        <v>13</v>
      </c>
      <c r="G18" s="3" t="s">
        <v>14</v>
      </c>
      <c r="H18" s="12"/>
    </row>
    <row r="19" customFormat="false" ht="14.65" hidden="false" customHeight="false" outlineLevel="0" collapsed="false">
      <c r="A19" s="1" t="n">
        <v>17</v>
      </c>
      <c r="B19" s="9" t="s">
        <v>52</v>
      </c>
      <c r="C19" s="3" t="s">
        <v>53</v>
      </c>
      <c r="D19" s="3" t="s">
        <v>51</v>
      </c>
      <c r="E19" s="3" t="s">
        <v>43</v>
      </c>
      <c r="F19" s="3" t="s">
        <v>13</v>
      </c>
      <c r="G19" s="3" t="s">
        <v>14</v>
      </c>
      <c r="H19" s="12" t="s">
        <v>54</v>
      </c>
    </row>
    <row r="20" customFormat="false" ht="14.65" hidden="false" customHeight="false" outlineLevel="0" collapsed="false">
      <c r="A20" s="1" t="n">
        <v>18</v>
      </c>
      <c r="B20" s="9" t="s">
        <v>55</v>
      </c>
      <c r="C20" s="3" t="s">
        <v>56</v>
      </c>
      <c r="D20" s="3" t="s">
        <v>43</v>
      </c>
      <c r="E20" s="3" t="s">
        <v>13</v>
      </c>
      <c r="F20" s="3" t="s">
        <v>14</v>
      </c>
      <c r="G20" s="3" t="s">
        <v>14</v>
      </c>
      <c r="H20" s="12"/>
    </row>
    <row r="21" customFormat="false" ht="14.65" hidden="false" customHeight="false" outlineLevel="0" collapsed="false">
      <c r="A21" s="1" t="n">
        <v>19</v>
      </c>
      <c r="B21" s="9" t="s">
        <v>55</v>
      </c>
      <c r="C21" s="3" t="s">
        <v>56</v>
      </c>
      <c r="D21" s="3" t="s">
        <v>13</v>
      </c>
      <c r="E21" s="3" t="s">
        <v>14</v>
      </c>
      <c r="F21" s="3" t="s">
        <v>14</v>
      </c>
      <c r="G21" s="3" t="s">
        <v>14</v>
      </c>
      <c r="H21" s="12"/>
    </row>
    <row r="22" customFormat="false" ht="14.65" hidden="false" customHeight="false" outlineLevel="0" collapsed="false">
      <c r="A22" s="1" t="n">
        <v>20</v>
      </c>
      <c r="B22" s="9" t="s">
        <v>57</v>
      </c>
      <c r="C22" s="3" t="s">
        <v>58</v>
      </c>
      <c r="D22" s="3" t="s">
        <v>14</v>
      </c>
      <c r="E22" s="3" t="s">
        <v>13</v>
      </c>
      <c r="F22" s="3" t="s">
        <v>14</v>
      </c>
      <c r="G22" s="3" t="s">
        <v>14</v>
      </c>
      <c r="H22" s="12"/>
    </row>
    <row r="23" customFormat="false" ht="14.65" hidden="false" customHeight="false" outlineLevel="0" collapsed="false">
      <c r="A23" s="1" t="n">
        <v>21</v>
      </c>
      <c r="B23" s="9" t="s">
        <v>59</v>
      </c>
      <c r="C23" s="3" t="s">
        <v>60</v>
      </c>
      <c r="D23" s="3" t="s">
        <v>14</v>
      </c>
      <c r="E23" s="3" t="s">
        <v>13</v>
      </c>
      <c r="F23" s="3" t="s">
        <v>14</v>
      </c>
      <c r="G23" s="3" t="s">
        <v>14</v>
      </c>
      <c r="H23" s="12" t="s">
        <v>61</v>
      </c>
    </row>
    <row r="24" customFormat="false" ht="14.65" hidden="false" customHeight="false" outlineLevel="0" collapsed="false">
      <c r="A24" s="1" t="n">
        <v>22</v>
      </c>
      <c r="B24" s="9" t="s">
        <v>55</v>
      </c>
      <c r="C24" s="3" t="s">
        <v>56</v>
      </c>
      <c r="D24" s="3" t="s">
        <v>13</v>
      </c>
      <c r="E24" s="3" t="s">
        <v>14</v>
      </c>
      <c r="F24" s="3" t="s">
        <v>14</v>
      </c>
      <c r="G24" s="3" t="s">
        <v>14</v>
      </c>
      <c r="H24" s="12"/>
    </row>
    <row r="25" customFormat="false" ht="14.65" hidden="false" customHeight="false" outlineLevel="0" collapsed="false">
      <c r="A25" s="1" t="n">
        <v>23</v>
      </c>
      <c r="B25" s="9" t="s">
        <v>62</v>
      </c>
      <c r="C25" s="3" t="s">
        <v>63</v>
      </c>
      <c r="D25" s="3" t="s">
        <v>64</v>
      </c>
      <c r="E25" s="3" t="s">
        <v>14</v>
      </c>
      <c r="F25" s="3" t="s">
        <v>14</v>
      </c>
      <c r="G25" s="3" t="s">
        <v>14</v>
      </c>
      <c r="H25" s="12"/>
    </row>
    <row r="26" customFormat="false" ht="14.65" hidden="false" customHeight="false" outlineLevel="0" collapsed="false">
      <c r="A26" s="1" t="n">
        <v>24</v>
      </c>
      <c r="B26" s="9" t="s">
        <v>65</v>
      </c>
      <c r="C26" s="3" t="s">
        <v>66</v>
      </c>
      <c r="D26" s="3" t="s">
        <v>67</v>
      </c>
      <c r="E26" s="3" t="s">
        <v>14</v>
      </c>
      <c r="F26" s="3" t="s">
        <v>14</v>
      </c>
      <c r="G26" s="3" t="s">
        <v>14</v>
      </c>
      <c r="H26" s="12"/>
    </row>
    <row r="27" customFormat="false" ht="14.65" hidden="false" customHeight="false" outlineLevel="0" collapsed="false">
      <c r="A27" s="1" t="n">
        <v>25</v>
      </c>
      <c r="B27" s="9" t="s">
        <v>34</v>
      </c>
      <c r="C27" s="3" t="n">
        <v>2</v>
      </c>
      <c r="D27" s="3" t="n">
        <v>2</v>
      </c>
      <c r="E27" s="3" t="s">
        <v>67</v>
      </c>
      <c r="F27" s="3" t="s">
        <v>14</v>
      </c>
      <c r="G27" s="3" t="s">
        <v>14</v>
      </c>
      <c r="H27" s="3"/>
    </row>
    <row r="28" customFormat="false" ht="14.65" hidden="false" customHeight="false" outlineLevel="0" collapsed="false">
      <c r="A28" s="1" t="n">
        <v>26</v>
      </c>
      <c r="B28" s="9" t="s">
        <v>68</v>
      </c>
      <c r="C28" s="3" t="s">
        <v>69</v>
      </c>
      <c r="D28" s="3" t="s">
        <v>70</v>
      </c>
      <c r="E28" s="3" t="s">
        <v>67</v>
      </c>
      <c r="F28" s="3" t="s">
        <v>14</v>
      </c>
      <c r="G28" s="3" t="s">
        <v>14</v>
      </c>
      <c r="H28" s="3"/>
    </row>
    <row r="29" customFormat="false" ht="14.65" hidden="false" customHeight="false" outlineLevel="0" collapsed="false">
      <c r="A29" s="1" t="n">
        <v>27</v>
      </c>
      <c r="B29" s="9" t="s">
        <v>34</v>
      </c>
      <c r="C29" s="3" t="n">
        <v>2</v>
      </c>
      <c r="D29" s="3" t="n">
        <v>2</v>
      </c>
      <c r="E29" s="3" t="s">
        <v>70</v>
      </c>
      <c r="F29" s="3" t="s">
        <v>67</v>
      </c>
      <c r="G29" s="3" t="s">
        <v>14</v>
      </c>
      <c r="H29" s="3"/>
    </row>
    <row r="30" customFormat="false" ht="14.65" hidden="false" customHeight="false" outlineLevel="0" collapsed="false">
      <c r="A30" s="1" t="n">
        <v>28</v>
      </c>
      <c r="B30" s="9" t="s">
        <v>26</v>
      </c>
      <c r="C30" s="3" t="s">
        <v>27</v>
      </c>
      <c r="D30" s="3" t="s">
        <v>71</v>
      </c>
      <c r="E30" s="3" t="s">
        <v>67</v>
      </c>
      <c r="F30" s="3" t="s">
        <v>14</v>
      </c>
      <c r="G30" s="3" t="s">
        <v>14</v>
      </c>
      <c r="H30" s="3"/>
    </row>
    <row r="31" customFormat="false" ht="14.65" hidden="false" customHeight="false" outlineLevel="0" collapsed="false">
      <c r="A31" s="1" t="n">
        <v>29</v>
      </c>
      <c r="B31" s="9" t="s">
        <v>31</v>
      </c>
      <c r="C31" s="3" t="s">
        <v>32</v>
      </c>
      <c r="D31" s="3" t="s">
        <v>72</v>
      </c>
      <c r="E31" s="3" t="s">
        <v>14</v>
      </c>
      <c r="F31" s="3" t="s">
        <v>14</v>
      </c>
      <c r="G31" s="3" t="s">
        <v>14</v>
      </c>
      <c r="H31" s="3"/>
    </row>
    <row r="32" customFormat="false" ht="14.65" hidden="false" customHeight="false" outlineLevel="0" collapsed="false">
      <c r="A32" s="1" t="n">
        <v>30</v>
      </c>
      <c r="B32" s="9" t="s">
        <v>73</v>
      </c>
      <c r="C32" s="3" t="s">
        <v>74</v>
      </c>
      <c r="D32" s="3" t="s">
        <v>75</v>
      </c>
      <c r="E32" s="3" t="s">
        <v>14</v>
      </c>
      <c r="F32" s="3" t="s">
        <v>14</v>
      </c>
      <c r="G32" s="3" t="s">
        <v>14</v>
      </c>
      <c r="H32" s="3"/>
    </row>
    <row r="33" customFormat="false" ht="14.65" hidden="false" customHeight="false" outlineLevel="0" collapsed="false">
      <c r="A33" s="1" t="n">
        <v>31</v>
      </c>
      <c r="B33" s="9" t="s">
        <v>34</v>
      </c>
      <c r="C33" s="3" t="n">
        <v>2</v>
      </c>
      <c r="D33" s="3" t="n">
        <v>2</v>
      </c>
      <c r="E33" s="3" t="s">
        <v>75</v>
      </c>
      <c r="F33" s="3" t="s">
        <v>14</v>
      </c>
      <c r="G33" s="3" t="s">
        <v>14</v>
      </c>
      <c r="H33" s="3"/>
    </row>
    <row r="34" customFormat="false" ht="14.65" hidden="false" customHeight="false" outlineLevel="0" collapsed="false">
      <c r="A34" s="1" t="n">
        <v>32</v>
      </c>
      <c r="B34" s="9" t="s">
        <v>31</v>
      </c>
      <c r="C34" s="3" t="s">
        <v>32</v>
      </c>
      <c r="D34" s="3" t="s">
        <v>76</v>
      </c>
      <c r="E34" s="3" t="s">
        <v>14</v>
      </c>
      <c r="F34" s="3" t="s">
        <v>14</v>
      </c>
      <c r="G34" s="3" t="s">
        <v>14</v>
      </c>
      <c r="H34" s="3"/>
    </row>
    <row r="35" customFormat="false" ht="14.65" hidden="false" customHeight="false" outlineLevel="0" collapsed="false">
      <c r="A35" s="1" t="n">
        <v>33</v>
      </c>
      <c r="B35" s="9" t="s">
        <v>77</v>
      </c>
      <c r="C35" s="3" t="s">
        <v>78</v>
      </c>
      <c r="D35" s="3" t="s">
        <v>79</v>
      </c>
      <c r="E35" s="3" t="s">
        <v>14</v>
      </c>
      <c r="F35" s="3" t="s">
        <v>14</v>
      </c>
      <c r="G35" s="3" t="s">
        <v>14</v>
      </c>
      <c r="H35" s="3"/>
    </row>
    <row r="36" customFormat="false" ht="14.65" hidden="false" customHeight="false" outlineLevel="0" collapsed="false">
      <c r="A36" s="1" t="n">
        <v>34</v>
      </c>
      <c r="B36" s="9" t="s">
        <v>80</v>
      </c>
      <c r="C36" s="3" t="s">
        <v>81</v>
      </c>
      <c r="D36" s="3" t="s">
        <v>82</v>
      </c>
      <c r="E36" s="3" t="s">
        <v>14</v>
      </c>
      <c r="F36" s="3" t="s">
        <v>14</v>
      </c>
      <c r="G36" s="3" t="s">
        <v>14</v>
      </c>
      <c r="H36" s="12" t="s">
        <v>83</v>
      </c>
    </row>
    <row r="37" customFormat="false" ht="14.65" hidden="false" customHeight="false" outlineLevel="0" collapsed="false">
      <c r="A37" s="1" t="n">
        <v>35</v>
      </c>
      <c r="B37" s="9" t="s">
        <v>84</v>
      </c>
      <c r="C37" s="3" t="n">
        <v>1</v>
      </c>
      <c r="D37" s="3" t="n">
        <v>1</v>
      </c>
      <c r="E37" s="3" t="s">
        <v>14</v>
      </c>
      <c r="F37" s="3" t="s">
        <v>14</v>
      </c>
      <c r="G37" s="3" t="s">
        <v>14</v>
      </c>
      <c r="H37" s="12"/>
    </row>
    <row r="38" customFormat="false" ht="14.65" hidden="false" customHeight="false" outlineLevel="0" collapsed="false">
      <c r="A38" s="1" t="n">
        <v>36</v>
      </c>
      <c r="B38" s="9" t="s">
        <v>12</v>
      </c>
      <c r="C38" s="3" t="n">
        <v>0</v>
      </c>
      <c r="D38" s="3" t="n">
        <v>10</v>
      </c>
      <c r="E38" s="3" t="s">
        <v>14</v>
      </c>
      <c r="F38" s="3" t="s">
        <v>14</v>
      </c>
      <c r="G38" s="3" t="s">
        <v>14</v>
      </c>
      <c r="H38" s="12"/>
    </row>
    <row r="39" customFormat="false" ht="14.65" hidden="false" customHeight="false" outlineLevel="0" collapsed="false">
      <c r="A39" s="1" t="n">
        <v>37</v>
      </c>
      <c r="B39" s="9" t="s">
        <v>85</v>
      </c>
      <c r="C39" s="3" t="s">
        <v>86</v>
      </c>
      <c r="D39" s="3" t="n">
        <v>10</v>
      </c>
      <c r="E39" s="3" t="n">
        <v>10</v>
      </c>
      <c r="F39" s="3" t="s">
        <v>14</v>
      </c>
      <c r="G39" s="3" t="s">
        <v>14</v>
      </c>
      <c r="H39" s="12"/>
    </row>
    <row r="40" customFormat="false" ht="14.65" hidden="false" customHeight="false" outlineLevel="0" collapsed="false">
      <c r="A40" s="1" t="n">
        <v>38</v>
      </c>
      <c r="B40" s="9" t="s">
        <v>87</v>
      </c>
      <c r="C40" s="3" t="n">
        <v>6</v>
      </c>
      <c r="D40" s="3" t="n">
        <v>6</v>
      </c>
      <c r="E40" s="3" t="n">
        <v>10</v>
      </c>
      <c r="F40" s="3" t="s">
        <v>14</v>
      </c>
      <c r="G40" s="3" t="s">
        <v>14</v>
      </c>
      <c r="H40" s="12"/>
    </row>
    <row r="41" customFormat="false" ht="14.65" hidden="false" customHeight="false" outlineLevel="0" collapsed="false">
      <c r="A41" s="1" t="n">
        <v>39</v>
      </c>
      <c r="B41" s="9" t="s">
        <v>88</v>
      </c>
      <c r="C41" s="3" t="s">
        <v>89</v>
      </c>
      <c r="D41" s="3" t="n">
        <v>6</v>
      </c>
      <c r="E41" s="3" t="n">
        <v>10</v>
      </c>
      <c r="F41" s="3" t="s">
        <v>14</v>
      </c>
      <c r="G41" s="3" t="s">
        <v>14</v>
      </c>
      <c r="H41" s="12"/>
    </row>
    <row r="42" customFormat="false" ht="14.65" hidden="false" customHeight="false" outlineLevel="0" collapsed="false">
      <c r="A42" s="13" t="n">
        <v>40</v>
      </c>
      <c r="B42" s="9" t="s">
        <v>84</v>
      </c>
      <c r="C42" s="3" t="n">
        <v>1</v>
      </c>
      <c r="D42" s="3" t="n">
        <v>1</v>
      </c>
      <c r="E42" s="3" t="n">
        <v>6</v>
      </c>
      <c r="F42" s="3" t="n">
        <v>10</v>
      </c>
      <c r="G42" s="3" t="s">
        <v>14</v>
      </c>
      <c r="H42" s="12"/>
    </row>
    <row r="43" customFormat="false" ht="14.65" hidden="false" customHeight="false" outlineLevel="0" collapsed="false">
      <c r="A43" s="13" t="n">
        <v>41</v>
      </c>
      <c r="B43" s="9" t="s">
        <v>90</v>
      </c>
      <c r="C43" s="3" t="s">
        <v>91</v>
      </c>
      <c r="D43" s="3" t="s">
        <v>51</v>
      </c>
      <c r="E43" s="3" t="n">
        <v>1</v>
      </c>
      <c r="F43" s="3" t="n">
        <v>6</v>
      </c>
      <c r="G43" s="3" t="n">
        <v>10</v>
      </c>
      <c r="H43" s="12"/>
    </row>
    <row r="44" customFormat="false" ht="14.65" hidden="false" customHeight="false" outlineLevel="0" collapsed="false">
      <c r="A44" s="13" t="n">
        <v>42</v>
      </c>
      <c r="B44" s="9" t="s">
        <v>92</v>
      </c>
      <c r="C44" s="3" t="s">
        <v>93</v>
      </c>
      <c r="D44" s="3" t="s">
        <v>94</v>
      </c>
      <c r="E44" s="3" t="n">
        <v>6</v>
      </c>
      <c r="F44" s="3" t="n">
        <v>10</v>
      </c>
      <c r="G44" s="3" t="n">
        <v>10</v>
      </c>
      <c r="H44" s="12"/>
    </row>
    <row r="45" customFormat="false" ht="14.65" hidden="false" customHeight="false" outlineLevel="0" collapsed="false">
      <c r="A45" s="13" t="n">
        <v>43</v>
      </c>
      <c r="B45" s="9" t="s">
        <v>85</v>
      </c>
      <c r="C45" s="3" t="s">
        <v>86</v>
      </c>
      <c r="D45" s="3" t="s">
        <v>94</v>
      </c>
      <c r="E45" s="3" t="s">
        <v>94</v>
      </c>
      <c r="F45" s="3" t="n">
        <v>6</v>
      </c>
      <c r="G45" s="3" t="n">
        <v>10</v>
      </c>
      <c r="H45" s="12"/>
    </row>
    <row r="46" customFormat="false" ht="14.65" hidden="false" customHeight="false" outlineLevel="0" collapsed="false">
      <c r="A46" s="13" t="n">
        <v>44</v>
      </c>
      <c r="B46" s="9" t="s">
        <v>85</v>
      </c>
      <c r="C46" s="3" t="s">
        <v>86</v>
      </c>
      <c r="D46" s="3" t="s">
        <v>94</v>
      </c>
      <c r="E46" s="3" t="s">
        <v>94</v>
      </c>
      <c r="F46" s="3" t="s">
        <v>94</v>
      </c>
      <c r="G46" s="3" t="n">
        <v>6</v>
      </c>
      <c r="H46" s="12"/>
    </row>
    <row r="47" customFormat="false" ht="14.65" hidden="false" customHeight="false" outlineLevel="0" collapsed="false">
      <c r="A47" s="13" t="n">
        <v>45</v>
      </c>
      <c r="B47" s="9" t="s">
        <v>34</v>
      </c>
      <c r="C47" s="3" t="n">
        <v>2</v>
      </c>
      <c r="D47" s="3" t="n">
        <v>2</v>
      </c>
      <c r="E47" s="3" t="s">
        <v>94</v>
      </c>
      <c r="F47" s="3" t="s">
        <v>94</v>
      </c>
      <c r="G47" s="3" t="n">
        <v>6</v>
      </c>
      <c r="H47" s="12"/>
    </row>
    <row r="48" customFormat="false" ht="14.65" hidden="false" customHeight="false" outlineLevel="0" collapsed="false">
      <c r="A48" s="13" t="n">
        <v>46</v>
      </c>
      <c r="B48" s="9" t="s">
        <v>26</v>
      </c>
      <c r="C48" s="3" t="s">
        <v>27</v>
      </c>
      <c r="D48" s="3" t="s">
        <v>95</v>
      </c>
      <c r="E48" s="3" t="s">
        <v>94</v>
      </c>
      <c r="F48" s="3" t="n">
        <v>6</v>
      </c>
      <c r="G48" s="3" t="n">
        <v>6</v>
      </c>
      <c r="H48" s="12"/>
    </row>
    <row r="49" customFormat="false" ht="14.65" hidden="false" customHeight="false" outlineLevel="0" collapsed="false">
      <c r="A49" s="13" t="n">
        <v>47</v>
      </c>
      <c r="B49" s="9" t="s">
        <v>96</v>
      </c>
      <c r="C49" s="14" t="s">
        <v>97</v>
      </c>
      <c r="D49" s="3" t="s">
        <v>95</v>
      </c>
      <c r="E49" s="3" t="s">
        <v>94</v>
      </c>
      <c r="F49" s="3" t="n">
        <v>6</v>
      </c>
      <c r="G49" s="3" t="n">
        <v>6</v>
      </c>
      <c r="H49" s="12" t="s">
        <v>98</v>
      </c>
    </row>
    <row r="50" customFormat="false" ht="14.65" hidden="false" customHeight="false" outlineLevel="0" collapsed="false">
      <c r="A50" s="13" t="n">
        <v>48</v>
      </c>
      <c r="B50" s="9" t="s">
        <v>57</v>
      </c>
      <c r="C50" s="3" t="s">
        <v>58</v>
      </c>
      <c r="D50" s="3" t="s">
        <v>94</v>
      </c>
      <c r="E50" s="3" t="s">
        <v>95</v>
      </c>
      <c r="F50" s="3" t="n">
        <v>6</v>
      </c>
      <c r="G50" s="3" t="n">
        <v>6</v>
      </c>
      <c r="H50" s="12"/>
    </row>
    <row r="51" customFormat="false" ht="14.65" hidden="false" customHeight="false" outlineLevel="0" collapsed="false">
      <c r="A51" s="13" t="n">
        <v>49</v>
      </c>
      <c r="B51" s="9" t="s">
        <v>96</v>
      </c>
      <c r="C51" s="14" t="s">
        <v>97</v>
      </c>
      <c r="D51" s="3" t="s">
        <v>94</v>
      </c>
      <c r="E51" s="3" t="s">
        <v>95</v>
      </c>
      <c r="F51" s="3" t="n">
        <v>6</v>
      </c>
      <c r="G51" s="3" t="n">
        <v>6</v>
      </c>
      <c r="H51" s="12" t="s">
        <v>98</v>
      </c>
    </row>
    <row r="52" customFormat="false" ht="14.65" hidden="false" customHeight="false" outlineLevel="0" collapsed="false">
      <c r="A52" s="13" t="n">
        <v>50</v>
      </c>
      <c r="B52" s="9" t="s">
        <v>57</v>
      </c>
      <c r="C52" s="3" t="s">
        <v>58</v>
      </c>
      <c r="D52" s="3" t="s">
        <v>95</v>
      </c>
      <c r="E52" s="3" t="s">
        <v>94</v>
      </c>
      <c r="F52" s="3" t="n">
        <v>6</v>
      </c>
      <c r="G52" s="3" t="n">
        <v>6</v>
      </c>
      <c r="H52" s="12"/>
    </row>
    <row r="53" customFormat="false" ht="14.65" hidden="false" customHeight="false" outlineLevel="0" collapsed="false">
      <c r="A53" s="13" t="n">
        <v>51</v>
      </c>
      <c r="B53" s="9" t="s">
        <v>96</v>
      </c>
      <c r="C53" s="14" t="s">
        <v>97</v>
      </c>
      <c r="D53" s="3" t="s">
        <v>95</v>
      </c>
      <c r="E53" s="3" t="s">
        <v>94</v>
      </c>
      <c r="F53" s="3" t="n">
        <v>6</v>
      </c>
      <c r="G53" s="3" t="n">
        <v>6</v>
      </c>
      <c r="H53" s="12" t="s">
        <v>98</v>
      </c>
    </row>
    <row r="54" customFormat="false" ht="14.65" hidden="false" customHeight="false" outlineLevel="0" collapsed="false">
      <c r="A54" s="13" t="n">
        <v>52</v>
      </c>
      <c r="B54" s="9" t="s">
        <v>99</v>
      </c>
      <c r="C54" s="3" t="s">
        <v>100</v>
      </c>
      <c r="D54" s="3" t="s">
        <v>43</v>
      </c>
      <c r="E54" s="3" t="s">
        <v>95</v>
      </c>
      <c r="F54" s="3" t="s">
        <v>94</v>
      </c>
      <c r="G54" s="3" t="n">
        <v>6</v>
      </c>
      <c r="H54" s="12"/>
    </row>
    <row r="55" customFormat="false" ht="14.65" hidden="false" customHeight="false" outlineLevel="0" collapsed="false">
      <c r="A55" s="13" t="n">
        <v>53</v>
      </c>
      <c r="B55" s="9" t="s">
        <v>101</v>
      </c>
      <c r="C55" s="3" t="s">
        <v>102</v>
      </c>
      <c r="D55" s="3" t="s">
        <v>82</v>
      </c>
      <c r="E55" s="3" t="s">
        <v>43</v>
      </c>
      <c r="F55" s="3" t="s">
        <v>95</v>
      </c>
      <c r="G55" s="3" t="s">
        <v>94</v>
      </c>
      <c r="H55" s="12"/>
    </row>
    <row r="56" customFormat="false" ht="14.65" hidden="false" customHeight="false" outlineLevel="0" collapsed="false">
      <c r="A56" s="13" t="n">
        <v>54</v>
      </c>
      <c r="B56" s="9" t="s">
        <v>26</v>
      </c>
      <c r="C56" s="3" t="s">
        <v>27</v>
      </c>
      <c r="D56" s="3" t="s">
        <v>103</v>
      </c>
      <c r="E56" s="3" t="s">
        <v>95</v>
      </c>
      <c r="F56" s="3" t="s">
        <v>94</v>
      </c>
      <c r="G56" s="3" t="s">
        <v>94</v>
      </c>
      <c r="H56" s="12"/>
    </row>
    <row r="57" customFormat="false" ht="14.65" hidden="false" customHeight="false" outlineLevel="0" collapsed="false">
      <c r="A57" s="13" t="n">
        <v>55</v>
      </c>
      <c r="B57" s="9" t="s">
        <v>34</v>
      </c>
      <c r="C57" s="3" t="n">
        <v>2</v>
      </c>
      <c r="D57" s="3" t="n">
        <v>2</v>
      </c>
      <c r="E57" s="3" t="s">
        <v>103</v>
      </c>
      <c r="F57" s="3" t="s">
        <v>95</v>
      </c>
      <c r="G57" s="3" t="s">
        <v>94</v>
      </c>
      <c r="H57" s="12"/>
    </row>
    <row r="58" customFormat="false" ht="14.65" hidden="false" customHeight="false" outlineLevel="0" collapsed="false">
      <c r="A58" s="13" t="n">
        <v>56</v>
      </c>
      <c r="B58" s="9" t="s">
        <v>26</v>
      </c>
      <c r="C58" s="3" t="s">
        <v>27</v>
      </c>
      <c r="D58" s="3" t="s">
        <v>104</v>
      </c>
      <c r="E58" s="3" t="s">
        <v>95</v>
      </c>
      <c r="F58" s="3" t="s">
        <v>94</v>
      </c>
      <c r="G58" s="3" t="s">
        <v>94</v>
      </c>
      <c r="H58" s="12" t="s">
        <v>105</v>
      </c>
    </row>
    <row r="59" customFormat="false" ht="14.65" hidden="false" customHeight="false" outlineLevel="0" collapsed="false">
      <c r="A59" s="13" t="n">
        <v>57</v>
      </c>
      <c r="B59" s="9" t="s">
        <v>106</v>
      </c>
      <c r="C59" s="3" t="s">
        <v>107</v>
      </c>
      <c r="D59" s="3" t="s">
        <v>104</v>
      </c>
      <c r="E59" s="3" t="s">
        <v>95</v>
      </c>
      <c r="F59" s="3" t="s">
        <v>94</v>
      </c>
      <c r="G59" s="3" t="s">
        <v>94</v>
      </c>
      <c r="H59" s="12" t="s">
        <v>108</v>
      </c>
    </row>
    <row r="60" customFormat="false" ht="14.65" hidden="false" customHeight="false" outlineLevel="0" collapsed="false">
      <c r="A60" s="13" t="n">
        <v>58</v>
      </c>
      <c r="B60" s="9" t="s">
        <v>84</v>
      </c>
      <c r="C60" s="3" t="n">
        <v>1</v>
      </c>
      <c r="D60" s="3" t="n">
        <v>1</v>
      </c>
      <c r="E60" s="3" t="s">
        <v>104</v>
      </c>
      <c r="F60" s="3" t="s">
        <v>95</v>
      </c>
      <c r="G60" s="3" t="s">
        <v>94</v>
      </c>
      <c r="H60" s="12"/>
    </row>
    <row r="61" customFormat="false" ht="14.65" hidden="false" customHeight="false" outlineLevel="0" collapsed="false">
      <c r="A61" s="13" t="n">
        <v>59</v>
      </c>
      <c r="B61" s="9" t="s">
        <v>109</v>
      </c>
      <c r="C61" s="3" t="s">
        <v>110</v>
      </c>
      <c r="D61" s="3" t="s">
        <v>111</v>
      </c>
      <c r="E61" s="3" t="s">
        <v>95</v>
      </c>
      <c r="F61" s="3" t="s">
        <v>94</v>
      </c>
      <c r="G61" s="3" t="s">
        <v>94</v>
      </c>
      <c r="H61" s="12"/>
    </row>
    <row r="62" customFormat="false" ht="14.65" hidden="false" customHeight="false" outlineLevel="0" collapsed="false">
      <c r="A62" s="13" t="n">
        <v>60</v>
      </c>
      <c r="B62" s="9" t="s">
        <v>96</v>
      </c>
      <c r="C62" s="14" t="s">
        <v>97</v>
      </c>
      <c r="D62" s="3" t="s">
        <v>111</v>
      </c>
      <c r="E62" s="3" t="s">
        <v>95</v>
      </c>
      <c r="F62" s="3" t="s">
        <v>94</v>
      </c>
      <c r="G62" s="3" t="s">
        <v>94</v>
      </c>
      <c r="H62" s="12" t="s">
        <v>98</v>
      </c>
    </row>
    <row r="63" customFormat="false" ht="14.65" hidden="false" customHeight="false" outlineLevel="0" collapsed="false">
      <c r="A63" s="13" t="n">
        <v>61</v>
      </c>
      <c r="B63" s="9" t="s">
        <v>112</v>
      </c>
      <c r="C63" s="3" t="s">
        <v>113</v>
      </c>
      <c r="D63" s="3" t="s">
        <v>111</v>
      </c>
      <c r="E63" s="3" t="s">
        <v>95</v>
      </c>
      <c r="F63" s="3" t="s">
        <v>94</v>
      </c>
      <c r="G63" s="3" t="s">
        <v>94</v>
      </c>
      <c r="H63" s="12" t="s">
        <v>114</v>
      </c>
    </row>
    <row r="64" customFormat="false" ht="14.65" hidden="false" customHeight="false" outlineLevel="0" collapsed="false">
      <c r="A64" s="13" t="n">
        <v>62</v>
      </c>
      <c r="B64" s="9" t="s">
        <v>90</v>
      </c>
      <c r="C64" s="3" t="s">
        <v>91</v>
      </c>
      <c r="D64" s="3" t="s">
        <v>51</v>
      </c>
      <c r="E64" s="3" t="s">
        <v>111</v>
      </c>
      <c r="F64" s="3" t="s">
        <v>95</v>
      </c>
      <c r="G64" s="3" t="s">
        <v>94</v>
      </c>
      <c r="H64" s="12"/>
    </row>
    <row r="65" customFormat="false" ht="14.65" hidden="false" customHeight="false" outlineLevel="0" collapsed="false">
      <c r="A65" s="13" t="n">
        <v>63</v>
      </c>
      <c r="B65" s="9" t="s">
        <v>115</v>
      </c>
      <c r="C65" s="3" t="s">
        <v>116</v>
      </c>
      <c r="D65" s="3" t="s">
        <v>117</v>
      </c>
      <c r="E65" s="3" t="s">
        <v>111</v>
      </c>
      <c r="F65" s="3" t="s">
        <v>95</v>
      </c>
      <c r="G65" s="3" t="s">
        <v>94</v>
      </c>
      <c r="H65" s="12"/>
    </row>
    <row r="66" customFormat="false" ht="14.65" hidden="false" customHeight="false" outlineLevel="0" collapsed="false">
      <c r="A66" s="13" t="n">
        <v>64</v>
      </c>
      <c r="B66" s="9" t="s">
        <v>34</v>
      </c>
      <c r="C66" s="3" t="n">
        <v>2</v>
      </c>
      <c r="D66" s="3" t="n">
        <v>2</v>
      </c>
      <c r="E66" s="3" t="s">
        <v>117</v>
      </c>
      <c r="F66" s="3" t="s">
        <v>111</v>
      </c>
      <c r="G66" s="3" t="s">
        <v>95</v>
      </c>
      <c r="H66" s="12"/>
    </row>
    <row r="67" customFormat="false" ht="14.65" hidden="false" customHeight="false" outlineLevel="0" collapsed="false">
      <c r="A67" s="13" t="n">
        <v>65</v>
      </c>
      <c r="B67" s="9" t="s">
        <v>31</v>
      </c>
      <c r="C67" s="3" t="s">
        <v>32</v>
      </c>
      <c r="D67" s="3" t="s">
        <v>118</v>
      </c>
      <c r="E67" s="3" t="s">
        <v>111</v>
      </c>
      <c r="F67" s="3" t="s">
        <v>95</v>
      </c>
      <c r="G67" s="3" t="s">
        <v>95</v>
      </c>
      <c r="H67" s="12"/>
    </row>
    <row r="68" customFormat="false" ht="14.65" hidden="false" customHeight="false" outlineLevel="0" collapsed="false">
      <c r="A68" s="13" t="n">
        <v>66</v>
      </c>
      <c r="B68" s="9" t="s">
        <v>96</v>
      </c>
      <c r="C68" s="14" t="s">
        <v>97</v>
      </c>
      <c r="D68" s="3" t="s">
        <v>118</v>
      </c>
      <c r="E68" s="3" t="s">
        <v>111</v>
      </c>
      <c r="F68" s="3" t="s">
        <v>95</v>
      </c>
      <c r="G68" s="3" t="s">
        <v>95</v>
      </c>
      <c r="H68" s="12" t="s">
        <v>98</v>
      </c>
    </row>
    <row r="69" s="15" customFormat="true" ht="14.65" hidden="false" customHeight="false" outlineLevel="0" collapsed="false">
      <c r="A69" s="13" t="n">
        <v>67</v>
      </c>
      <c r="B69" s="9" t="s">
        <v>119</v>
      </c>
      <c r="C69" s="3" t="s">
        <v>120</v>
      </c>
      <c r="D69" s="3" t="s">
        <v>111</v>
      </c>
      <c r="E69" s="3" t="s">
        <v>95</v>
      </c>
      <c r="F69" s="3" t="s">
        <v>94</v>
      </c>
      <c r="G69" s="3" t="s">
        <v>94</v>
      </c>
      <c r="H69" s="12" t="s">
        <v>121</v>
      </c>
    </row>
    <row r="70" customFormat="false" ht="14.65" hidden="false" customHeight="false" outlineLevel="0" collapsed="false">
      <c r="A70" s="13" t="n">
        <v>68</v>
      </c>
      <c r="B70" s="9" t="s">
        <v>122</v>
      </c>
      <c r="C70" s="3" t="s">
        <v>123</v>
      </c>
      <c r="D70" s="3" t="s">
        <v>104</v>
      </c>
      <c r="E70" s="3" t="s">
        <v>118</v>
      </c>
      <c r="F70" s="3" t="s">
        <v>111</v>
      </c>
      <c r="G70" s="3" t="s">
        <v>95</v>
      </c>
      <c r="H70" s="12"/>
    </row>
    <row r="71" customFormat="false" ht="14.65" hidden="false" customHeight="false" outlineLevel="0" collapsed="false">
      <c r="A71" s="13" t="n">
        <v>69</v>
      </c>
      <c r="B71" s="9" t="s">
        <v>115</v>
      </c>
      <c r="C71" s="3" t="s">
        <v>116</v>
      </c>
      <c r="D71" s="3" t="s">
        <v>124</v>
      </c>
      <c r="E71" s="3" t="s">
        <v>118</v>
      </c>
      <c r="F71" s="3" t="s">
        <v>111</v>
      </c>
      <c r="G71" s="3" t="s">
        <v>95</v>
      </c>
      <c r="H71" s="12"/>
    </row>
    <row r="72" customFormat="false" ht="14.65" hidden="false" customHeight="false" outlineLevel="0" collapsed="false">
      <c r="A72" s="13" t="n">
        <v>70</v>
      </c>
      <c r="B72" s="9" t="s">
        <v>84</v>
      </c>
      <c r="C72" s="3" t="n">
        <v>1</v>
      </c>
      <c r="D72" s="3" t="n">
        <v>1</v>
      </c>
      <c r="E72" s="3" t="s">
        <v>124</v>
      </c>
      <c r="F72" s="3" t="s">
        <v>118</v>
      </c>
      <c r="G72" s="3" t="s">
        <v>111</v>
      </c>
      <c r="H72" s="12"/>
    </row>
    <row r="73" customFormat="false" ht="14.65" hidden="false" customHeight="false" outlineLevel="0" collapsed="false">
      <c r="A73" s="13" t="n">
        <v>71</v>
      </c>
      <c r="B73" s="9" t="s">
        <v>109</v>
      </c>
      <c r="C73" s="3" t="s">
        <v>110</v>
      </c>
      <c r="D73" s="3" t="s">
        <v>125</v>
      </c>
      <c r="E73" s="3" t="s">
        <v>118</v>
      </c>
      <c r="F73" s="3" t="s">
        <v>111</v>
      </c>
      <c r="G73" s="3" t="s">
        <v>111</v>
      </c>
      <c r="H73" s="12"/>
    </row>
    <row r="74" customFormat="false" ht="14.65" hidden="false" customHeight="false" outlineLevel="0" collapsed="false">
      <c r="A74" s="13" t="n">
        <v>72</v>
      </c>
      <c r="B74" s="9" t="s">
        <v>96</v>
      </c>
      <c r="C74" s="14" t="s">
        <v>97</v>
      </c>
      <c r="D74" s="3" t="s">
        <v>125</v>
      </c>
      <c r="E74" s="3" t="s">
        <v>118</v>
      </c>
      <c r="F74" s="3" t="s">
        <v>111</v>
      </c>
      <c r="G74" s="3" t="s">
        <v>111</v>
      </c>
      <c r="H74" s="12" t="s">
        <v>98</v>
      </c>
    </row>
    <row r="75" s="15" customFormat="true" ht="14.65" hidden="false" customHeight="false" outlineLevel="0" collapsed="false">
      <c r="A75" s="16" t="n">
        <v>73</v>
      </c>
      <c r="B75" s="9" t="s">
        <v>126</v>
      </c>
      <c r="C75" s="3" t="s">
        <v>127</v>
      </c>
      <c r="D75" s="3" t="s">
        <v>125</v>
      </c>
      <c r="E75" s="3" t="s">
        <v>118</v>
      </c>
      <c r="F75" s="3" t="s">
        <v>111</v>
      </c>
      <c r="G75" s="3" t="s">
        <v>111</v>
      </c>
      <c r="H75" s="12" t="s">
        <v>128</v>
      </c>
    </row>
    <row r="76" s="15" customFormat="true" ht="14.65" hidden="false" customHeight="false" outlineLevel="0" collapsed="false">
      <c r="A76" s="16"/>
      <c r="B76" s="9"/>
      <c r="C76" s="3" t="s">
        <v>56</v>
      </c>
      <c r="D76" s="3" t="s">
        <v>118</v>
      </c>
      <c r="E76" s="3" t="s">
        <v>111</v>
      </c>
      <c r="F76" s="3" t="s">
        <v>111</v>
      </c>
      <c r="G76" s="3" t="s">
        <v>125</v>
      </c>
      <c r="H76" s="12"/>
    </row>
    <row r="77" customFormat="false" ht="14.65" hidden="false" customHeight="false" outlineLevel="0" collapsed="false">
      <c r="A77" s="16" t="n">
        <v>74</v>
      </c>
      <c r="B77" s="9" t="s">
        <v>34</v>
      </c>
      <c r="C77" s="3" t="n">
        <v>2</v>
      </c>
      <c r="D77" s="3" t="n">
        <v>2</v>
      </c>
      <c r="E77" s="3" t="s">
        <v>118</v>
      </c>
      <c r="F77" s="3" t="s">
        <v>111</v>
      </c>
      <c r="G77" s="3" t="s">
        <v>111</v>
      </c>
    </row>
    <row r="78" customFormat="false" ht="14.65" hidden="false" customHeight="false" outlineLevel="0" collapsed="false">
      <c r="A78" s="16" t="n">
        <v>75</v>
      </c>
      <c r="B78" s="9" t="s">
        <v>57</v>
      </c>
      <c r="C78" s="3" t="s">
        <v>58</v>
      </c>
      <c r="D78" s="3" t="s">
        <v>118</v>
      </c>
      <c r="E78" s="3" t="n">
        <v>2</v>
      </c>
      <c r="F78" s="3" t="s">
        <v>111</v>
      </c>
      <c r="G78" s="3" t="s">
        <v>111</v>
      </c>
    </row>
    <row r="79" customFormat="false" ht="14.65" hidden="false" customHeight="false" outlineLevel="0" collapsed="false">
      <c r="A79" s="16" t="n">
        <v>76</v>
      </c>
      <c r="B79" s="9" t="s">
        <v>115</v>
      </c>
      <c r="C79" s="3" t="s">
        <v>116</v>
      </c>
      <c r="D79" s="3" t="s">
        <v>129</v>
      </c>
      <c r="E79" s="3" t="n">
        <v>2</v>
      </c>
      <c r="F79" s="3" t="s">
        <v>111</v>
      </c>
      <c r="G79" s="3" t="s">
        <v>111</v>
      </c>
    </row>
    <row r="80" customFormat="false" ht="14.65" hidden="false" customHeight="false" outlineLevel="0" collapsed="false">
      <c r="A80" s="16" t="n">
        <v>77</v>
      </c>
      <c r="B80" s="9" t="s">
        <v>109</v>
      </c>
      <c r="C80" s="3" t="s">
        <v>110</v>
      </c>
      <c r="D80" s="3" t="s">
        <v>130</v>
      </c>
      <c r="E80" s="3" t="s">
        <v>129</v>
      </c>
      <c r="F80" s="3" t="s">
        <v>111</v>
      </c>
      <c r="G80" s="3" t="s">
        <v>111</v>
      </c>
    </row>
    <row r="81" customFormat="false" ht="14.65" hidden="false" customHeight="false" outlineLevel="0" collapsed="false">
      <c r="A81" s="16" t="n">
        <v>78</v>
      </c>
      <c r="B81" s="9" t="s">
        <v>34</v>
      </c>
      <c r="C81" s="3" t="n">
        <v>2</v>
      </c>
      <c r="D81" s="3" t="n">
        <v>2</v>
      </c>
      <c r="E81" s="3" t="s">
        <v>130</v>
      </c>
      <c r="F81" s="3" t="s">
        <v>111</v>
      </c>
      <c r="G81" s="3" t="s">
        <v>111</v>
      </c>
    </row>
    <row r="82" customFormat="false" ht="14.65" hidden="false" customHeight="false" outlineLevel="0" collapsed="false">
      <c r="A82" s="16" t="n">
        <v>79</v>
      </c>
      <c r="B82" s="9" t="s">
        <v>26</v>
      </c>
      <c r="C82" s="3" t="s">
        <v>27</v>
      </c>
      <c r="D82" s="3" t="s">
        <v>131</v>
      </c>
      <c r="E82" s="3" t="s">
        <v>111</v>
      </c>
      <c r="F82" s="3" t="s">
        <v>111</v>
      </c>
      <c r="G82" s="3" t="s">
        <v>111</v>
      </c>
    </row>
    <row r="83" customFormat="false" ht="14.65" hidden="false" customHeight="false" outlineLevel="0" collapsed="false">
      <c r="A83" s="16" t="n">
        <v>80</v>
      </c>
      <c r="B83" s="9" t="s">
        <v>85</v>
      </c>
      <c r="C83" s="3" t="s">
        <v>86</v>
      </c>
      <c r="D83" s="3" t="s">
        <v>131</v>
      </c>
      <c r="E83" s="3" t="s">
        <v>111</v>
      </c>
      <c r="F83" s="3" t="s">
        <v>111</v>
      </c>
      <c r="G83" s="3" t="s">
        <v>111</v>
      </c>
    </row>
    <row r="84" customFormat="false" ht="14.65" hidden="false" customHeight="false" outlineLevel="0" collapsed="false">
      <c r="A84" s="16" t="n">
        <v>80</v>
      </c>
      <c r="B84" s="9" t="s">
        <v>85</v>
      </c>
      <c r="C84" s="3" t="s">
        <v>86</v>
      </c>
      <c r="D84" s="3" t="s">
        <v>131</v>
      </c>
      <c r="E84" s="3" t="s">
        <v>131</v>
      </c>
      <c r="F84" s="3" t="s">
        <v>111</v>
      </c>
      <c r="G84" s="3" t="s">
        <v>111</v>
      </c>
    </row>
    <row r="85" customFormat="false" ht="14.65" hidden="false" customHeight="false" outlineLevel="0" collapsed="false">
      <c r="A85" s="16" t="n">
        <v>81</v>
      </c>
      <c r="B85" s="9" t="s">
        <v>34</v>
      </c>
      <c r="C85" s="3" t="n">
        <v>2</v>
      </c>
      <c r="D85" s="3" t="n">
        <v>2</v>
      </c>
      <c r="E85" s="3" t="s">
        <v>131</v>
      </c>
      <c r="F85" s="3" t="s">
        <v>131</v>
      </c>
      <c r="G85" s="3" t="s">
        <v>111</v>
      </c>
    </row>
    <row r="86" customFormat="false" ht="14.65" hidden="false" customHeight="false" outlineLevel="0" collapsed="false">
      <c r="A86" s="16" t="n">
        <v>82</v>
      </c>
      <c r="B86" s="9" t="s">
        <v>26</v>
      </c>
      <c r="C86" s="3" t="s">
        <v>27</v>
      </c>
      <c r="D86" s="3" t="s">
        <v>132</v>
      </c>
      <c r="E86" s="3" t="s">
        <v>131</v>
      </c>
      <c r="F86" s="3" t="s">
        <v>111</v>
      </c>
      <c r="G86" s="3" t="s">
        <v>111</v>
      </c>
    </row>
    <row r="87" customFormat="false" ht="14.65" hidden="false" customHeight="false" outlineLevel="0" collapsed="false">
      <c r="A87" s="16" t="n">
        <v>83</v>
      </c>
      <c r="B87" s="9" t="s">
        <v>96</v>
      </c>
      <c r="C87" s="14" t="s">
        <v>97</v>
      </c>
      <c r="D87" s="3" t="s">
        <v>132</v>
      </c>
      <c r="E87" s="3" t="s">
        <v>131</v>
      </c>
      <c r="F87" s="3" t="s">
        <v>111</v>
      </c>
      <c r="G87" s="3" t="s">
        <v>111</v>
      </c>
    </row>
    <row r="88" customFormat="false" ht="14.65" hidden="false" customHeight="false" outlineLevel="0" collapsed="false">
      <c r="A88" s="16" t="n">
        <v>84</v>
      </c>
      <c r="B88" s="9" t="s">
        <v>57</v>
      </c>
      <c r="C88" s="3" t="s">
        <v>58</v>
      </c>
      <c r="D88" s="3" t="s">
        <v>131</v>
      </c>
      <c r="E88" s="3" t="s">
        <v>132</v>
      </c>
      <c r="F88" s="3" t="s">
        <v>111</v>
      </c>
      <c r="G88" s="3" t="s">
        <v>111</v>
      </c>
    </row>
    <row r="89" customFormat="false" ht="14.65" hidden="false" customHeight="false" outlineLevel="0" collapsed="false">
      <c r="A89" s="16" t="n">
        <v>85</v>
      </c>
      <c r="B89" s="9" t="s">
        <v>115</v>
      </c>
      <c r="C89" s="3" t="s">
        <v>116</v>
      </c>
      <c r="D89" s="3" t="s">
        <v>133</v>
      </c>
      <c r="E89" s="3" t="s">
        <v>132</v>
      </c>
      <c r="F89" s="3" t="s">
        <v>111</v>
      </c>
      <c r="G89" s="3" t="s">
        <v>111</v>
      </c>
    </row>
    <row r="90" customFormat="false" ht="14.65" hidden="false" customHeight="false" outlineLevel="0" collapsed="false">
      <c r="A90" s="16" t="n">
        <v>86</v>
      </c>
      <c r="B90" s="9" t="s">
        <v>96</v>
      </c>
      <c r="C90" s="14" t="s">
        <v>97</v>
      </c>
      <c r="D90" s="3" t="s">
        <v>133</v>
      </c>
      <c r="E90" s="3" t="s">
        <v>132</v>
      </c>
      <c r="F90" s="3" t="s">
        <v>111</v>
      </c>
      <c r="G90" s="3" t="s">
        <v>111</v>
      </c>
    </row>
    <row r="91" customFormat="false" ht="14.65" hidden="false" customHeight="false" outlineLevel="0" collapsed="false">
      <c r="A91" s="16" t="n">
        <v>87</v>
      </c>
      <c r="B91" s="9" t="s">
        <v>57</v>
      </c>
      <c r="C91" s="3" t="s">
        <v>58</v>
      </c>
      <c r="D91" s="3" t="s">
        <v>132</v>
      </c>
      <c r="E91" s="3" t="s">
        <v>133</v>
      </c>
      <c r="F91" s="3" t="s">
        <v>111</v>
      </c>
      <c r="G91" s="3" t="s">
        <v>111</v>
      </c>
    </row>
    <row r="92" customFormat="false" ht="14.65" hidden="false" customHeight="false" outlineLevel="0" collapsed="false">
      <c r="A92" s="16" t="n">
        <v>88</v>
      </c>
      <c r="B92" s="9" t="s">
        <v>96</v>
      </c>
      <c r="C92" s="14" t="s">
        <v>97</v>
      </c>
      <c r="D92" s="3" t="s">
        <v>132</v>
      </c>
      <c r="E92" s="3" t="s">
        <v>133</v>
      </c>
      <c r="F92" s="3" t="s">
        <v>111</v>
      </c>
      <c r="G92" s="3" t="s">
        <v>111</v>
      </c>
    </row>
    <row r="93" customFormat="false" ht="14.65" hidden="false" customHeight="false" outlineLevel="0" collapsed="false">
      <c r="A93" s="16" t="n">
        <v>89</v>
      </c>
      <c r="B93" s="9" t="s">
        <v>134</v>
      </c>
      <c r="C93" s="3" t="s">
        <v>135</v>
      </c>
      <c r="D93" s="3" t="s">
        <v>111</v>
      </c>
      <c r="E93" s="3" t="s">
        <v>132</v>
      </c>
      <c r="F93" s="3" t="s">
        <v>133</v>
      </c>
      <c r="G93" s="3" t="s">
        <v>111</v>
      </c>
    </row>
    <row r="94" customFormat="false" ht="14.65" hidden="false" customHeight="false" outlineLevel="0" collapsed="false">
      <c r="A94" s="16" t="n">
        <v>90</v>
      </c>
      <c r="B94" s="9" t="s">
        <v>96</v>
      </c>
      <c r="C94" s="14" t="s">
        <v>97</v>
      </c>
      <c r="D94" s="3" t="s">
        <v>111</v>
      </c>
      <c r="E94" s="3" t="s">
        <v>132</v>
      </c>
      <c r="F94" s="3" t="s">
        <v>133</v>
      </c>
      <c r="G94" s="3" t="s">
        <v>111</v>
      </c>
    </row>
    <row r="95" customFormat="false" ht="14.65" hidden="false" customHeight="false" outlineLevel="0" collapsed="false">
      <c r="A95" s="16" t="n">
        <v>91</v>
      </c>
      <c r="B95" s="9" t="s">
        <v>136</v>
      </c>
      <c r="C95" s="3" t="s">
        <v>137</v>
      </c>
      <c r="D95" s="3" t="s">
        <v>118</v>
      </c>
      <c r="E95" s="3" t="s">
        <v>111</v>
      </c>
      <c r="F95" s="3" t="s">
        <v>132</v>
      </c>
      <c r="G95" s="3" t="s">
        <v>133</v>
      </c>
    </row>
    <row r="96" customFormat="false" ht="14.65" hidden="false" customHeight="false" outlineLevel="0" collapsed="false">
      <c r="A96" s="16" t="n">
        <v>92</v>
      </c>
      <c r="B96" s="9" t="s">
        <v>96</v>
      </c>
      <c r="C96" s="14" t="s">
        <v>97</v>
      </c>
      <c r="D96" s="3" t="s">
        <v>118</v>
      </c>
      <c r="E96" s="3" t="s">
        <v>111</v>
      </c>
      <c r="F96" s="3" t="s">
        <v>132</v>
      </c>
      <c r="G96" s="3" t="s">
        <v>133</v>
      </c>
    </row>
    <row r="97" customFormat="false" ht="14.65" hidden="false" customHeight="false" outlineLevel="0" collapsed="false">
      <c r="A97" s="16" t="n">
        <v>93</v>
      </c>
      <c r="B97" s="9" t="s">
        <v>138</v>
      </c>
      <c r="C97" s="3" t="s">
        <v>139</v>
      </c>
      <c r="D97" s="3" t="s">
        <v>125</v>
      </c>
      <c r="E97" s="3" t="s">
        <v>118</v>
      </c>
      <c r="F97" s="3" t="s">
        <v>111</v>
      </c>
      <c r="G97" s="3" t="s">
        <v>132</v>
      </c>
    </row>
    <row r="98" customFormat="false" ht="14.65" hidden="false" customHeight="false" outlineLevel="0" collapsed="false">
      <c r="A98" s="16" t="n">
        <v>94</v>
      </c>
      <c r="B98" s="9" t="s">
        <v>96</v>
      </c>
      <c r="C98" s="14" t="s">
        <v>97</v>
      </c>
      <c r="D98" s="3" t="s">
        <v>125</v>
      </c>
      <c r="E98" s="3" t="s">
        <v>125</v>
      </c>
      <c r="F98" s="3" t="s">
        <v>118</v>
      </c>
      <c r="G98" s="3" t="s">
        <v>111</v>
      </c>
    </row>
    <row r="99" customFormat="false" ht="14.65" hidden="false" customHeight="false" outlineLevel="0" collapsed="false">
      <c r="A99" s="13" t="n">
        <v>95</v>
      </c>
      <c r="B99" s="9" t="s">
        <v>101</v>
      </c>
      <c r="C99" s="3" t="s">
        <v>102</v>
      </c>
      <c r="D99" s="3" t="s">
        <v>82</v>
      </c>
      <c r="E99" s="3" t="s">
        <v>125</v>
      </c>
      <c r="F99" s="3" t="s">
        <v>125</v>
      </c>
      <c r="G99" s="3" t="s">
        <v>118</v>
      </c>
    </row>
    <row r="100" customFormat="false" ht="14.65" hidden="false" customHeight="false" outlineLevel="0" collapsed="false">
      <c r="A100" s="13" t="n">
        <v>96</v>
      </c>
      <c r="B100" s="9" t="s">
        <v>122</v>
      </c>
      <c r="C100" s="3" t="s">
        <v>123</v>
      </c>
      <c r="D100" s="3" t="s">
        <v>104</v>
      </c>
      <c r="E100" s="3" t="s">
        <v>82</v>
      </c>
      <c r="F100" s="3" t="s">
        <v>125</v>
      </c>
      <c r="G100" s="3" t="s">
        <v>125</v>
      </c>
    </row>
    <row r="101" customFormat="false" ht="14.65" hidden="false" customHeight="false" outlineLevel="0" collapsed="false">
      <c r="A101" s="13"/>
      <c r="B101" s="9"/>
      <c r="C101" s="3" t="s">
        <v>32</v>
      </c>
      <c r="D101" s="3" t="s">
        <v>140</v>
      </c>
      <c r="E101" s="3" t="s">
        <v>125</v>
      </c>
      <c r="F101" s="3" t="s">
        <v>125</v>
      </c>
      <c r="G101" s="3" t="s">
        <v>125</v>
      </c>
    </row>
    <row r="102" customFormat="false" ht="14.65" hidden="false" customHeight="false" outlineLevel="0" collapsed="false">
      <c r="A102" s="13" t="n">
        <v>97</v>
      </c>
      <c r="B102" s="9" t="s">
        <v>96</v>
      </c>
      <c r="C102" s="14" t="s">
        <v>97</v>
      </c>
      <c r="D102" s="3" t="s">
        <v>140</v>
      </c>
      <c r="E102" s="3" t="s">
        <v>125</v>
      </c>
      <c r="F102" s="3" t="s">
        <v>125</v>
      </c>
      <c r="G102" s="3" t="s">
        <v>125</v>
      </c>
    </row>
    <row r="103" customFormat="false" ht="14.65" hidden="false" customHeight="false" outlineLevel="0" collapsed="false">
      <c r="A103" s="13" t="n">
        <v>98</v>
      </c>
      <c r="B103" s="9" t="s">
        <v>12</v>
      </c>
      <c r="C103" s="3" t="n">
        <v>0</v>
      </c>
      <c r="D103" s="3" t="n">
        <v>0</v>
      </c>
      <c r="E103" s="3" t="s">
        <v>140</v>
      </c>
      <c r="F103" s="3" t="s">
        <v>125</v>
      </c>
      <c r="G103" s="3" t="s">
        <v>125</v>
      </c>
    </row>
    <row r="104" customFormat="false" ht="14.65" hidden="false" customHeight="false" outlineLevel="0" collapsed="false">
      <c r="A104" s="13" t="n">
        <v>99</v>
      </c>
      <c r="B104" s="9" t="s">
        <v>96</v>
      </c>
      <c r="C104" s="14" t="s">
        <v>97</v>
      </c>
      <c r="D104" s="3" t="n">
        <v>0</v>
      </c>
      <c r="E104" s="3" t="s">
        <v>140</v>
      </c>
      <c r="F104" s="3" t="s">
        <v>125</v>
      </c>
      <c r="G104" s="3" t="s">
        <v>125</v>
      </c>
    </row>
    <row r="105" customFormat="false" ht="14.65" hidden="false" customHeight="false" outlineLevel="0" collapsed="false">
      <c r="A105" s="13" t="n">
        <v>100</v>
      </c>
      <c r="B105" s="9" t="s">
        <v>57</v>
      </c>
      <c r="C105" s="3" t="s">
        <v>58</v>
      </c>
      <c r="D105" s="3" t="s">
        <v>140</v>
      </c>
      <c r="E105" s="3" t="n">
        <v>0</v>
      </c>
      <c r="F105" s="3" t="s">
        <v>125</v>
      </c>
      <c r="G105" s="3" t="s">
        <v>125</v>
      </c>
    </row>
    <row r="106" customFormat="false" ht="14.65" hidden="false" customHeight="false" outlineLevel="0" collapsed="false">
      <c r="A106" s="13" t="n">
        <v>101</v>
      </c>
      <c r="B106" s="9" t="s">
        <v>115</v>
      </c>
      <c r="C106" s="3" t="s">
        <v>116</v>
      </c>
      <c r="D106" s="3" t="s">
        <v>141</v>
      </c>
      <c r="E106" s="3" t="n">
        <v>0</v>
      </c>
      <c r="F106" s="3" t="s">
        <v>125</v>
      </c>
      <c r="G106" s="3" t="s">
        <v>125</v>
      </c>
    </row>
    <row r="107" customFormat="false" ht="14.65" hidden="false" customHeight="false" outlineLevel="0" collapsed="false">
      <c r="A107" s="13" t="n">
        <v>102</v>
      </c>
      <c r="B107" s="9" t="s">
        <v>96</v>
      </c>
      <c r="C107" s="14" t="s">
        <v>97</v>
      </c>
      <c r="D107" s="3" t="s">
        <v>141</v>
      </c>
      <c r="E107" s="3" t="n">
        <v>0</v>
      </c>
      <c r="F107" s="3" t="s">
        <v>125</v>
      </c>
      <c r="G107" s="3" t="s">
        <v>125</v>
      </c>
    </row>
    <row r="108" customFormat="false" ht="14.65" hidden="false" customHeight="false" outlineLevel="0" collapsed="false">
      <c r="A108" s="13" t="n">
        <v>103</v>
      </c>
      <c r="B108" s="9" t="s">
        <v>134</v>
      </c>
      <c r="C108" s="3" t="s">
        <v>135</v>
      </c>
      <c r="D108" s="3" t="s">
        <v>111</v>
      </c>
      <c r="E108" s="3" t="s">
        <v>141</v>
      </c>
      <c r="F108" s="3" t="n">
        <v>0</v>
      </c>
      <c r="G108" s="3" t="s">
        <v>125</v>
      </c>
    </row>
    <row r="109" customFormat="false" ht="14.65" hidden="false" customHeight="false" outlineLevel="0" collapsed="false">
      <c r="A109" s="13" t="n">
        <v>104</v>
      </c>
      <c r="B109" s="9" t="s">
        <v>96</v>
      </c>
      <c r="C109" s="14" t="s">
        <v>97</v>
      </c>
      <c r="D109" s="3" t="s">
        <v>111</v>
      </c>
      <c r="E109" s="3" t="s">
        <v>141</v>
      </c>
      <c r="F109" s="3" t="n">
        <v>0</v>
      </c>
      <c r="G109" s="3" t="s">
        <v>125</v>
      </c>
    </row>
    <row r="110" customFormat="false" ht="14.65" hidden="false" customHeight="false" outlineLevel="0" collapsed="false">
      <c r="A110" s="13" t="n">
        <v>105</v>
      </c>
      <c r="B110" s="9" t="s">
        <v>136</v>
      </c>
      <c r="C110" s="3" t="s">
        <v>137</v>
      </c>
      <c r="D110" s="3" t="s">
        <v>118</v>
      </c>
      <c r="E110" s="3" t="s">
        <v>111</v>
      </c>
      <c r="F110" s="3" t="s">
        <v>141</v>
      </c>
      <c r="G110" s="3" t="n">
        <v>0</v>
      </c>
    </row>
    <row r="111" customFormat="false" ht="14.65" hidden="false" customHeight="false" outlineLevel="0" collapsed="false">
      <c r="A111" s="13" t="n">
        <v>106</v>
      </c>
      <c r="B111" s="9" t="s">
        <v>96</v>
      </c>
      <c r="C111" s="14" t="s">
        <v>97</v>
      </c>
      <c r="D111" s="3" t="s">
        <v>118</v>
      </c>
      <c r="E111" s="3" t="s">
        <v>111</v>
      </c>
      <c r="F111" s="3" t="s">
        <v>141</v>
      </c>
      <c r="G111" s="3" t="n">
        <v>0</v>
      </c>
    </row>
    <row r="112" customFormat="false" ht="14.65" hidden="false" customHeight="false" outlineLevel="0" collapsed="false">
      <c r="A112" s="13" t="n">
        <v>107</v>
      </c>
      <c r="B112" s="9" t="s">
        <v>138</v>
      </c>
      <c r="C112" s="3" t="s">
        <v>139</v>
      </c>
      <c r="D112" s="3" t="s">
        <v>125</v>
      </c>
      <c r="E112" s="3" t="s">
        <v>118</v>
      </c>
      <c r="F112" s="3" t="s">
        <v>111</v>
      </c>
      <c r="G112" s="3" t="s">
        <v>141</v>
      </c>
    </row>
    <row r="113" customFormat="false" ht="14.65" hidden="false" customHeight="false" outlineLevel="0" collapsed="false">
      <c r="A113" s="13" t="n">
        <v>108</v>
      </c>
      <c r="B113" s="9" t="s">
        <v>96</v>
      </c>
      <c r="C113" s="14" t="s">
        <v>97</v>
      </c>
      <c r="D113" s="3" t="s">
        <v>125</v>
      </c>
      <c r="E113" s="3" t="s">
        <v>118</v>
      </c>
      <c r="F113" s="3" t="s">
        <v>111</v>
      </c>
      <c r="G113" s="3" t="s">
        <v>141</v>
      </c>
    </row>
    <row r="114" customFormat="false" ht="14.65" hidden="false" customHeight="false" outlineLevel="0" collapsed="false">
      <c r="A114" s="16" t="n">
        <v>109</v>
      </c>
      <c r="B114" s="9" t="s">
        <v>122</v>
      </c>
      <c r="C114" s="3" t="s">
        <v>123</v>
      </c>
      <c r="D114" s="3" t="s">
        <v>104</v>
      </c>
      <c r="E114" s="3" t="s">
        <v>125</v>
      </c>
      <c r="F114" s="3" t="s">
        <v>118</v>
      </c>
      <c r="G114" s="3" t="s">
        <v>111</v>
      </c>
    </row>
    <row r="115" customFormat="false" ht="14.65" hidden="false" customHeight="false" outlineLevel="0" collapsed="false">
      <c r="A115" s="16" t="n">
        <v>110</v>
      </c>
      <c r="B115" s="9" t="s">
        <v>96</v>
      </c>
      <c r="C115" s="14" t="s">
        <v>97</v>
      </c>
      <c r="D115" s="3" t="s">
        <v>104</v>
      </c>
      <c r="E115" s="3" t="s">
        <v>125</v>
      </c>
      <c r="F115" s="3" t="s">
        <v>118</v>
      </c>
      <c r="G115" s="3" t="s">
        <v>111</v>
      </c>
    </row>
    <row r="116" customFormat="false" ht="14.65" hidden="false" customHeight="false" outlineLevel="0" collapsed="false">
      <c r="A116" s="16" t="n">
        <v>111</v>
      </c>
      <c r="B116" s="9" t="s">
        <v>12</v>
      </c>
      <c r="C116" s="3" t="n">
        <v>0</v>
      </c>
      <c r="D116" s="3" t="n">
        <v>0</v>
      </c>
      <c r="E116" s="3" t="s">
        <v>104</v>
      </c>
      <c r="F116" s="3" t="s">
        <v>125</v>
      </c>
      <c r="G116" s="3" t="s">
        <v>118</v>
      </c>
    </row>
    <row r="117" customFormat="false" ht="14.65" hidden="false" customHeight="false" outlineLevel="0" collapsed="false">
      <c r="A117" s="16" t="n">
        <v>112</v>
      </c>
      <c r="B117" s="9" t="s">
        <v>96</v>
      </c>
      <c r="C117" s="14" t="s">
        <v>97</v>
      </c>
      <c r="D117" s="3" t="n">
        <v>0</v>
      </c>
      <c r="E117" s="3" t="s">
        <v>104</v>
      </c>
      <c r="F117" s="3" t="s">
        <v>125</v>
      </c>
      <c r="G117" s="3" t="s">
        <v>118</v>
      </c>
    </row>
    <row r="118" customFormat="false" ht="14.65" hidden="false" customHeight="false" outlineLevel="0" collapsed="false">
      <c r="A118" s="16" t="n">
        <v>113</v>
      </c>
      <c r="B118" s="9" t="s">
        <v>57</v>
      </c>
      <c r="C118" s="3" t="s">
        <v>58</v>
      </c>
      <c r="D118" s="3" t="s">
        <v>104</v>
      </c>
      <c r="E118" s="3" t="n">
        <v>0</v>
      </c>
      <c r="F118" s="3" t="s">
        <v>125</v>
      </c>
      <c r="G118" s="3" t="s">
        <v>118</v>
      </c>
    </row>
    <row r="119" customFormat="false" ht="14.65" hidden="false" customHeight="false" outlineLevel="0" collapsed="false">
      <c r="A119" s="16" t="n">
        <v>114</v>
      </c>
      <c r="B119" s="9" t="s">
        <v>115</v>
      </c>
      <c r="C119" s="3" t="s">
        <v>116</v>
      </c>
      <c r="D119" s="3" t="s">
        <v>124</v>
      </c>
      <c r="E119" s="3" t="n">
        <v>0</v>
      </c>
      <c r="F119" s="3" t="s">
        <v>125</v>
      </c>
      <c r="G119" s="3" t="s">
        <v>118</v>
      </c>
    </row>
    <row r="120" customFormat="false" ht="14.65" hidden="false" customHeight="false" outlineLevel="0" collapsed="false">
      <c r="A120" s="16" t="n">
        <v>115</v>
      </c>
      <c r="B120" s="9" t="s">
        <v>96</v>
      </c>
      <c r="C120" s="14" t="s">
        <v>97</v>
      </c>
      <c r="D120" s="3" t="s">
        <v>124</v>
      </c>
      <c r="E120" s="3" t="n">
        <v>0</v>
      </c>
      <c r="F120" s="3" t="s">
        <v>125</v>
      </c>
      <c r="G120" s="3" t="s">
        <v>118</v>
      </c>
    </row>
    <row r="121" customFormat="false" ht="14.65" hidden="false" customHeight="false" outlineLevel="0" collapsed="false">
      <c r="A121" s="16" t="n">
        <v>116</v>
      </c>
      <c r="B121" s="9" t="s">
        <v>134</v>
      </c>
      <c r="C121" s="3" t="s">
        <v>135</v>
      </c>
      <c r="D121" s="3" t="s">
        <v>111</v>
      </c>
      <c r="E121" s="3" t="s">
        <v>124</v>
      </c>
      <c r="F121" s="3" t="n">
        <v>0</v>
      </c>
      <c r="G121" s="3" t="s">
        <v>125</v>
      </c>
    </row>
    <row r="122" customFormat="false" ht="14.65" hidden="false" customHeight="false" outlineLevel="0" collapsed="false">
      <c r="A122" s="16" t="n">
        <v>117</v>
      </c>
      <c r="B122" s="9" t="s">
        <v>96</v>
      </c>
      <c r="C122" s="14" t="s">
        <v>97</v>
      </c>
      <c r="D122" s="3" t="s">
        <v>111</v>
      </c>
      <c r="E122" s="3" t="s">
        <v>124</v>
      </c>
      <c r="F122" s="3" t="n">
        <v>0</v>
      </c>
      <c r="G122" s="3" t="s">
        <v>125</v>
      </c>
    </row>
    <row r="123" customFormat="false" ht="14.65" hidden="false" customHeight="false" outlineLevel="0" collapsed="false">
      <c r="A123" s="16" t="n">
        <v>118</v>
      </c>
      <c r="B123" s="9" t="s">
        <v>136</v>
      </c>
      <c r="C123" s="3" t="s">
        <v>137</v>
      </c>
      <c r="D123" s="3" t="s">
        <v>118</v>
      </c>
      <c r="E123" s="3" t="s">
        <v>111</v>
      </c>
      <c r="F123" s="3" t="s">
        <v>124</v>
      </c>
      <c r="G123" s="3" t="n">
        <v>0</v>
      </c>
    </row>
    <row r="124" customFormat="false" ht="14.65" hidden="false" customHeight="false" outlineLevel="0" collapsed="false">
      <c r="A124" s="16" t="n">
        <v>119</v>
      </c>
      <c r="B124" s="9" t="s">
        <v>96</v>
      </c>
      <c r="C124" s="14" t="s">
        <v>97</v>
      </c>
      <c r="D124" s="3" t="s">
        <v>118</v>
      </c>
      <c r="E124" s="3" t="s">
        <v>111</v>
      </c>
      <c r="F124" s="3" t="s">
        <v>124</v>
      </c>
      <c r="G124" s="3" t="n">
        <v>0</v>
      </c>
    </row>
    <row r="125" customFormat="false" ht="14.65" hidden="false" customHeight="false" outlineLevel="0" collapsed="false">
      <c r="A125" s="16" t="n">
        <v>120</v>
      </c>
      <c r="B125" s="9" t="s">
        <v>138</v>
      </c>
      <c r="C125" s="3" t="s">
        <v>139</v>
      </c>
      <c r="D125" s="3" t="s">
        <v>125</v>
      </c>
      <c r="E125" s="3" t="s">
        <v>118</v>
      </c>
      <c r="F125" s="3" t="s">
        <v>111</v>
      </c>
      <c r="G125" s="3" t="s">
        <v>124</v>
      </c>
    </row>
    <row r="126" customFormat="false" ht="14.65" hidden="false" customHeight="false" outlineLevel="0" collapsed="false">
      <c r="A126" s="16" t="n">
        <v>121</v>
      </c>
      <c r="B126" s="9" t="s">
        <v>96</v>
      </c>
      <c r="C126" s="14" t="s">
        <v>97</v>
      </c>
      <c r="D126" s="3" t="s">
        <v>125</v>
      </c>
      <c r="E126" s="3" t="s">
        <v>118</v>
      </c>
      <c r="F126" s="3" t="s">
        <v>111</v>
      </c>
      <c r="G126" s="3" t="s">
        <v>124</v>
      </c>
      <c r="H126" s="4" t="s">
        <v>142</v>
      </c>
    </row>
    <row r="127" customFormat="false" ht="14.65" hidden="false" customHeight="false" outlineLevel="0" collapsed="false">
      <c r="C127" s="3" t="s">
        <v>143</v>
      </c>
    </row>
  </sheetData>
  <mergeCells count="4">
    <mergeCell ref="A1:A2"/>
    <mergeCell ref="B1:B2"/>
    <mergeCell ref="C1:C2"/>
    <mergeCell ref="D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7" width="14.46"/>
    <col collapsed="false" customWidth="false" hidden="false" outlineLevel="0" max="8" min="3" style="18" width="11.53"/>
    <col collapsed="false" customWidth="true" hidden="false" outlineLevel="0" max="12" min="12" style="15" width="20.03"/>
  </cols>
  <sheetData>
    <row r="2" customFormat="false" ht="12.8" hidden="false" customHeight="false" outlineLevel="0" collapsed="false">
      <c r="A2" s="15" t="s">
        <v>11</v>
      </c>
      <c r="B2" s="19" t="n">
        <v>48000</v>
      </c>
      <c r="D2" s="15"/>
    </row>
    <row r="3" customFormat="false" ht="12.8" hidden="false" customHeight="false" outlineLevel="0" collapsed="false">
      <c r="A3" s="15" t="s">
        <v>12</v>
      </c>
      <c r="B3" s="19" t="n">
        <v>1000</v>
      </c>
      <c r="D3" s="15"/>
    </row>
    <row r="4" customFormat="false" ht="12.8" hidden="false" customHeight="false" outlineLevel="0" collapsed="false">
      <c r="A4" s="15" t="s">
        <v>13</v>
      </c>
      <c r="B4" s="20" t="n">
        <v>0.5</v>
      </c>
      <c r="D4" s="15"/>
    </row>
    <row r="5" customFormat="false" ht="12.8" hidden="false" customHeight="false" outlineLevel="0" collapsed="false">
      <c r="A5" s="15" t="s">
        <v>14</v>
      </c>
      <c r="B5" s="17" t="n">
        <f aca="false">10^(3/40)</f>
        <v>1.18850222743702</v>
      </c>
      <c r="D5" s="15"/>
    </row>
    <row r="6" customFormat="false" ht="12.8" hidden="false" customHeight="false" outlineLevel="0" collapsed="false">
      <c r="A6" s="15" t="s">
        <v>82</v>
      </c>
      <c r="B6" s="21" t="n">
        <v>2.8627</v>
      </c>
      <c r="D6" s="15"/>
    </row>
    <row r="7" customFormat="false" ht="12.8" hidden="false" customHeight="false" outlineLevel="0" collapsed="false">
      <c r="A7" s="15" t="s">
        <v>104</v>
      </c>
      <c r="B7" s="21" t="n">
        <v>0.0228</v>
      </c>
      <c r="D7" s="15"/>
    </row>
    <row r="9" customFormat="false" ht="12.8" hidden="false" customHeight="false" outlineLevel="0" collapsed="false">
      <c r="A9" s="15" t="s">
        <v>144</v>
      </c>
      <c r="B9" s="15" t="s">
        <v>145</v>
      </c>
      <c r="C9" s="22" t="s">
        <v>146</v>
      </c>
      <c r="D9" s="23" t="s">
        <v>47</v>
      </c>
      <c r="E9" s="23" t="s">
        <v>147</v>
      </c>
      <c r="F9" s="23" t="s">
        <v>148</v>
      </c>
      <c r="G9" s="23" t="s">
        <v>149</v>
      </c>
      <c r="H9" s="23" t="s">
        <v>150</v>
      </c>
      <c r="J9" s="18" t="s">
        <v>151</v>
      </c>
      <c r="K9" s="15" t="s">
        <v>43</v>
      </c>
      <c r="L9" s="24" t="n">
        <f aca="false">SIN(2*PI()*B3/B2)</f>
        <v>0.130526192220052</v>
      </c>
    </row>
    <row r="10" customFormat="false" ht="12.8" hidden="false" customHeight="false" outlineLevel="0" collapsed="false">
      <c r="B10" s="25" t="s">
        <v>152</v>
      </c>
      <c r="C10" s="18" t="n">
        <v>0.004278</v>
      </c>
      <c r="D10" s="18" t="n">
        <v>0.008555</v>
      </c>
      <c r="E10" s="18" t="n">
        <v>0.004278</v>
      </c>
      <c r="F10" s="18" t="n">
        <v>1.022798</v>
      </c>
      <c r="G10" s="18" t="n">
        <v>-1.98289</v>
      </c>
      <c r="H10" s="18" t="n">
        <v>0.977202</v>
      </c>
      <c r="I10" s="15" t="s">
        <v>153</v>
      </c>
      <c r="J10" s="18" t="s">
        <v>154</v>
      </c>
      <c r="K10" s="15" t="s">
        <v>51</v>
      </c>
      <c r="L10" s="24" t="n">
        <f aca="false">COS(2*PI()*B3/B2)</f>
        <v>0.99144486137381</v>
      </c>
    </row>
    <row r="11" customFormat="false" ht="12.8" hidden="false" customHeight="false" outlineLevel="0" collapsed="false">
      <c r="B11" s="25" t="s">
        <v>155</v>
      </c>
      <c r="C11" s="18" t="n">
        <v>0.995722</v>
      </c>
      <c r="D11" s="18" t="n">
        <v>-1.991445</v>
      </c>
      <c r="E11" s="18" t="n">
        <v>0.995722</v>
      </c>
      <c r="F11" s="18" t="n">
        <v>1.022798</v>
      </c>
      <c r="G11" s="18" t="n">
        <v>-1.98289</v>
      </c>
      <c r="H11" s="18" t="n">
        <v>0.977202</v>
      </c>
      <c r="I11" s="15" t="s">
        <v>153</v>
      </c>
      <c r="J11" s="18" t="s">
        <v>156</v>
      </c>
      <c r="K11" s="15" t="s">
        <v>82</v>
      </c>
      <c r="L11" s="24" t="n">
        <f aca="false">B6</f>
        <v>2.8627</v>
      </c>
    </row>
    <row r="12" customFormat="false" ht="12.8" hidden="false" customHeight="false" outlineLevel="0" collapsed="false">
      <c r="B12" s="25" t="s">
        <v>157</v>
      </c>
      <c r="C12" s="18" t="n">
        <v>0.065263</v>
      </c>
      <c r="D12" s="18" t="n">
        <v>0</v>
      </c>
      <c r="E12" s="18" t="n">
        <v>-0.065263</v>
      </c>
      <c r="F12" s="18" t="n">
        <v>1.022798</v>
      </c>
      <c r="G12" s="18" t="n">
        <v>-1.98289</v>
      </c>
      <c r="H12" s="18" t="n">
        <v>0.977202</v>
      </c>
      <c r="I12" s="15" t="s">
        <v>153</v>
      </c>
      <c r="J12" s="18" t="s">
        <v>158</v>
      </c>
      <c r="K12" s="15" t="s">
        <v>14</v>
      </c>
      <c r="L12" s="24" t="n">
        <f aca="false">B5</f>
        <v>1.18850222743702</v>
      </c>
    </row>
    <row r="13" customFormat="false" ht="12.8" hidden="false" customHeight="false" outlineLevel="0" collapsed="false">
      <c r="B13" s="25" t="s">
        <v>159</v>
      </c>
      <c r="C13" s="18" t="n">
        <v>0.022798</v>
      </c>
      <c r="D13" s="18" t="n">
        <v>0</v>
      </c>
      <c r="E13" s="18" t="n">
        <v>-0.022798</v>
      </c>
      <c r="F13" s="18" t="n">
        <v>1.022798</v>
      </c>
      <c r="G13" s="18" t="n">
        <v>-1.98289</v>
      </c>
      <c r="H13" s="18" t="n">
        <v>0.977202</v>
      </c>
      <c r="I13" s="15" t="s">
        <v>153</v>
      </c>
      <c r="J13" s="18" t="s">
        <v>158</v>
      </c>
      <c r="K13" s="15" t="s">
        <v>104</v>
      </c>
      <c r="L13" s="24" t="n">
        <f aca="false">B7</f>
        <v>0.0228</v>
      </c>
    </row>
    <row r="14" customFormat="false" ht="12.8" hidden="false" customHeight="false" outlineLevel="0" collapsed="false">
      <c r="B14" s="25" t="s">
        <v>160</v>
      </c>
      <c r="C14" s="18" t="n">
        <v>1</v>
      </c>
      <c r="D14" s="18" t="n">
        <v>-1.98289</v>
      </c>
      <c r="E14" s="18" t="n">
        <v>1</v>
      </c>
      <c r="F14" s="18" t="n">
        <v>1.022798</v>
      </c>
      <c r="G14" s="18" t="n">
        <v>-1.98289</v>
      </c>
      <c r="H14" s="18" t="n">
        <v>0.977202</v>
      </c>
      <c r="I14" s="15" t="s">
        <v>153</v>
      </c>
      <c r="J14" s="18" t="s">
        <v>161</v>
      </c>
      <c r="K14" s="15" t="s">
        <v>111</v>
      </c>
      <c r="L14" s="24" t="n">
        <f aca="false">B7+1</f>
        <v>1.0228</v>
      </c>
    </row>
    <row r="15" customFormat="false" ht="12.8" hidden="false" customHeight="false" outlineLevel="0" collapsed="false">
      <c r="B15" s="25" t="s">
        <v>162</v>
      </c>
      <c r="C15" s="18" t="n">
        <v>0.977202</v>
      </c>
      <c r="D15" s="18" t="n">
        <v>-1.98289</v>
      </c>
      <c r="E15" s="18" t="n">
        <v>1.022798</v>
      </c>
      <c r="F15" s="18" t="n">
        <v>1.022798</v>
      </c>
      <c r="G15" s="18" t="n">
        <v>-1.98289</v>
      </c>
      <c r="H15" s="18" t="n">
        <v>0.977202</v>
      </c>
      <c r="I15" s="15" t="s">
        <v>153</v>
      </c>
      <c r="J15" s="18" t="s">
        <v>163</v>
      </c>
      <c r="K15" s="21" t="s">
        <v>164</v>
      </c>
      <c r="L15" s="24" t="n">
        <f aca="false">-2*L10</f>
        <v>-1.98288972274762</v>
      </c>
    </row>
    <row r="16" customFormat="false" ht="12.8" hidden="false" customHeight="false" outlineLevel="0" collapsed="false">
      <c r="B16" s="25" t="s">
        <v>165</v>
      </c>
      <c r="C16" s="18" t="n">
        <v>1.027095</v>
      </c>
      <c r="D16" s="18" t="n">
        <v>-1.98289</v>
      </c>
      <c r="E16" s="18" t="n">
        <v>0.972905</v>
      </c>
      <c r="F16" s="18" t="n">
        <v>1.019182</v>
      </c>
      <c r="G16" s="18" t="n">
        <v>-1.98289</v>
      </c>
      <c r="H16" s="18" t="n">
        <v>0.980818</v>
      </c>
      <c r="I16" s="15" t="s">
        <v>153</v>
      </c>
      <c r="J16" s="18" t="s">
        <v>166</v>
      </c>
      <c r="K16" s="15" t="s">
        <v>36</v>
      </c>
      <c r="L16" s="24" t="n">
        <f aca="false">2*PI()*B3/B2</f>
        <v>0.130899693899575</v>
      </c>
    </row>
    <row r="17" customFormat="false" ht="12.8" hidden="false" customHeight="false" outlineLevel="0" collapsed="false">
      <c r="B17" s="25" t="s">
        <v>167</v>
      </c>
      <c r="C17" s="18" t="n">
        <v>2.437998</v>
      </c>
      <c r="D17" s="18" t="n">
        <v>-4.709504</v>
      </c>
      <c r="E17" s="18" t="n">
        <v>2.319844</v>
      </c>
      <c r="F17" s="18" t="n">
        <v>2.425099</v>
      </c>
      <c r="G17" s="18" t="n">
        <v>-4.716563</v>
      </c>
      <c r="H17" s="18" t="n">
        <v>2.325685</v>
      </c>
      <c r="I17" s="15" t="s">
        <v>153</v>
      </c>
    </row>
    <row r="18" customFormat="false" ht="12.8" hidden="false" customHeight="false" outlineLevel="0" collapsed="false">
      <c r="B18" s="25" t="s">
        <v>168</v>
      </c>
      <c r="C18" s="18" t="n">
        <v>2.882235</v>
      </c>
      <c r="D18" s="18" t="n">
        <v>-5.605646</v>
      </c>
      <c r="E18" s="18" t="n">
        <v>2.764082</v>
      </c>
      <c r="F18" s="18" t="n">
        <v>2.05132</v>
      </c>
      <c r="G18" s="18" t="n">
        <v>-3.962554</v>
      </c>
      <c r="H18" s="18" t="n">
        <v>1.951906</v>
      </c>
      <c r="I18" s="15" t="s">
        <v>153</v>
      </c>
    </row>
    <row r="19" customFormat="false" ht="12.8" hidden="false" customHeight="false" outlineLevel="0" collapsed="false">
      <c r="B19" s="25" t="s">
        <v>169</v>
      </c>
      <c r="C19" s="18" t="n">
        <v>48000</v>
      </c>
      <c r="D19" s="18" t="n">
        <v>1000</v>
      </c>
      <c r="E19" s="18" t="n">
        <v>0.5</v>
      </c>
      <c r="F19" s="18" t="n">
        <v>1.1885</v>
      </c>
      <c r="G19" s="18" t="n">
        <v>2.8627</v>
      </c>
      <c r="H19" s="18" t="n">
        <v>0.0228</v>
      </c>
    </row>
    <row r="20" customFormat="false" ht="12.8" hidden="false" customHeight="false" outlineLevel="0" collapsed="false">
      <c r="C20" s="18" t="s">
        <v>11</v>
      </c>
      <c r="D20" s="18" t="s">
        <v>12</v>
      </c>
      <c r="E20" s="18" t="s">
        <v>13</v>
      </c>
      <c r="F20" s="18" t="s">
        <v>14</v>
      </c>
      <c r="G20" s="18" t="s">
        <v>82</v>
      </c>
      <c r="H20" s="18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2024-08-08T07:26:19Z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