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65308C5-C61B-4669-99D1-579973749DFB}" xr6:coauthVersionLast="36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Phong" sheetId="1" r:id="rId1"/>
    <sheet name="ChucVu" sheetId="2" r:id="rId2"/>
    <sheet name="NhanVien" sheetId="3" r:id="rId3"/>
    <sheet name="MucLuongToiThieuVung" sheetId="4" r:id="rId4"/>
    <sheet name="HeSoPhuCap" sheetId="5" r:id="rId5"/>
    <sheet name="HeSoTrachNhiem" sheetId="6" r:id="rId6"/>
    <sheet name="NgachLuong" sheetId="7" r:id="rId7"/>
    <sheet name="BacNgachLuong" sheetId="8" r:id="rId8"/>
    <sheet name="ThongTinBHXH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2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3" i="8"/>
  <c r="A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2" i="9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2" i="8"/>
</calcChain>
</file>

<file path=xl/sharedStrings.xml><?xml version="1.0" encoding="utf-8"?>
<sst xmlns="http://schemas.openxmlformats.org/spreadsheetml/2006/main" count="576" uniqueCount="246">
  <si>
    <t>ten</t>
  </si>
  <si>
    <t>Hội đồng quản trị</t>
  </si>
  <si>
    <t>HĐQT</t>
  </si>
  <si>
    <t>Ban Kiểm soát</t>
  </si>
  <si>
    <t>BKS</t>
  </si>
  <si>
    <t>Ban Tổng giám đốc</t>
  </si>
  <si>
    <t>B TGĐ</t>
  </si>
  <si>
    <t>Phòng Tổ chức - Hành chính</t>
  </si>
  <si>
    <t>TCHC</t>
  </si>
  <si>
    <t>Phòng Tài chính - Kế toán</t>
  </si>
  <si>
    <t>TCKT</t>
  </si>
  <si>
    <t>Phòng Kinh tế - Kế hoạch</t>
  </si>
  <si>
    <t>KTKH</t>
  </si>
  <si>
    <t>Phòng Kỹ thuật cơ điện</t>
  </si>
  <si>
    <t>KTCĐ</t>
  </si>
  <si>
    <t>Trung tâm Tư vấn và Kiểm định an toàn đập</t>
  </si>
  <si>
    <t>TTTV</t>
  </si>
  <si>
    <t>Nhà máy thủy điện Khe Diên</t>
  </si>
  <si>
    <t>NMKD</t>
  </si>
  <si>
    <t>Nhà máy thủy điện Krông H'Năng</t>
  </si>
  <si>
    <t>NMKN</t>
  </si>
  <si>
    <t>tenVietTat</t>
  </si>
  <si>
    <t>soThuTu</t>
  </si>
  <si>
    <t>Chủ tịch HĐQT</t>
  </si>
  <si>
    <t>CT HĐQT</t>
  </si>
  <si>
    <t>Thành viên HĐQT</t>
  </si>
  <si>
    <t>TV HĐQT</t>
  </si>
  <si>
    <t>Trưởng Ban Kiểm soát</t>
  </si>
  <si>
    <t>T BKS</t>
  </si>
  <si>
    <t>Thành viên Ban Kiểm soát</t>
  </si>
  <si>
    <t>TV BKS</t>
  </si>
  <si>
    <t>Tổng giám đốc</t>
  </si>
  <si>
    <t>TGĐ</t>
  </si>
  <si>
    <t>Phó Tổng giám đốc</t>
  </si>
  <si>
    <t>P TGĐ</t>
  </si>
  <si>
    <t>Kế toán trưởng</t>
  </si>
  <si>
    <t>KTT</t>
  </si>
  <si>
    <t>Giám đốc</t>
  </si>
  <si>
    <t>GĐ</t>
  </si>
  <si>
    <t>Trưởng phòng</t>
  </si>
  <si>
    <t>TP</t>
  </si>
  <si>
    <t>Phó giám đốc</t>
  </si>
  <si>
    <t>PGĐ</t>
  </si>
  <si>
    <t>Phóng Trưởng phòng</t>
  </si>
  <si>
    <t>PTP</t>
  </si>
  <si>
    <t>Thư ký TGĐ</t>
  </si>
  <si>
    <t>TK TGĐ</t>
  </si>
  <si>
    <t>Chuyên viên</t>
  </si>
  <si>
    <t>CV</t>
  </si>
  <si>
    <t>Nhân viên</t>
  </si>
  <si>
    <t>NV</t>
  </si>
  <si>
    <t>Quản đốc</t>
  </si>
  <si>
    <t>QĐ</t>
  </si>
  <si>
    <t>Phó quản đốc</t>
  </si>
  <si>
    <t>PQĐ</t>
  </si>
  <si>
    <t>Trưởng ca</t>
  </si>
  <si>
    <t>Tổ trưởng</t>
  </si>
  <si>
    <t>TT</t>
  </si>
  <si>
    <t>Tổ phó</t>
  </si>
  <si>
    <t>id</t>
  </si>
  <si>
    <t>Thái Hồng Quân</t>
  </si>
  <si>
    <t>Nguyễn Hùng Việt</t>
  </si>
  <si>
    <t>Nguyễn Thế Duy</t>
  </si>
  <si>
    <t>Phan Đình Thạnh</t>
  </si>
  <si>
    <t>Phạm Văn Luận</t>
  </si>
  <si>
    <t>Phạm Sĩ Huân</t>
  </si>
  <si>
    <t>Phan Thị Anh Đào</t>
  </si>
  <si>
    <t>Đinh Quang Nhật</t>
  </si>
  <si>
    <t>Nguyễn Ngọc Thành</t>
  </si>
  <si>
    <t>Trần Thanh Nhân</t>
  </si>
  <si>
    <t>Nguyễn Văn Trúc</t>
  </si>
  <si>
    <t>Nguyễn Ngọc Anh</t>
  </si>
  <si>
    <t>Võ Anh Thùy An</t>
  </si>
  <si>
    <t>Trần Ngọc Thùy Vy</t>
  </si>
  <si>
    <t>Phan Thanh Vinh</t>
  </si>
  <si>
    <t>Phan Nguyên Tuấn</t>
  </si>
  <si>
    <t>Phạm Thái Hùng</t>
  </si>
  <si>
    <t>Trương Ngọc Hùng</t>
  </si>
  <si>
    <t>Võ Thị Minh Thu</t>
  </si>
  <si>
    <t>Nguyễn Võ Hiền Trang</t>
  </si>
  <si>
    <t>Hồ Thủy Tiên</t>
  </si>
  <si>
    <t>Phan Đình Long</t>
  </si>
  <si>
    <t>Huỳnh Văn Sanh</t>
  </si>
  <si>
    <t>Phan Vũ Quang Nhật</t>
  </si>
  <si>
    <t>Hứa Huy Hiệu</t>
  </si>
  <si>
    <t>Hồ Ngọc Ba</t>
  </si>
  <si>
    <t>Nguyễn Đăng Hùng</t>
  </si>
  <si>
    <t>Đinh Thế Tú</t>
  </si>
  <si>
    <t>Trần Thanh Phú</t>
  </si>
  <si>
    <t>Nguyễn Văn Tiến</t>
  </si>
  <si>
    <t>Trần Văn Kỳ</t>
  </si>
  <si>
    <t>Trần Hoài Bảo</t>
  </si>
  <si>
    <t>Huỳnh Bá Anh Nhật</t>
  </si>
  <si>
    <t>Nguyễn Hữu Bảo Khánh</t>
  </si>
  <si>
    <t>Nguyễn Cường</t>
  </si>
  <si>
    <t>Trần Ngọc Hoành</t>
  </si>
  <si>
    <t>Trần Thanh Hằng</t>
  </si>
  <si>
    <t>Lương Quang Phụng</t>
  </si>
  <si>
    <t>Trần Văn Tân</t>
  </si>
  <si>
    <t>Hứa Minh Hoàng</t>
  </si>
  <si>
    <t>Hồ Sĩ Bản</t>
  </si>
  <si>
    <t>Nguyễn Văn Thế</t>
  </si>
  <si>
    <t>Huỳnh Bá Vinh</t>
  </si>
  <si>
    <t>Vũ Đức Tịnh</t>
  </si>
  <si>
    <t>Huỳnh Tấn Minh Vũ</t>
  </si>
  <si>
    <t>Phan Minh Thạch</t>
  </si>
  <si>
    <t>Võ Cao Trí</t>
  </si>
  <si>
    <t>Phan Gia Khải</t>
  </si>
  <si>
    <t>Mai Văn Hiền</t>
  </si>
  <si>
    <t>Võ Văn Bốn</t>
  </si>
  <si>
    <t>Phan Quang Hòa</t>
  </si>
  <si>
    <t>Nguyễn Văn Thắng</t>
  </si>
  <si>
    <t>Mai Đức Bình</t>
  </si>
  <si>
    <t>Hà Công Phú</t>
  </si>
  <si>
    <t>Huỳnh Xuân Toàn</t>
  </si>
  <si>
    <t>Cao Thanh Tài</t>
  </si>
  <si>
    <t>Thái Thanh Hùng</t>
  </si>
  <si>
    <t>Lưu Văn Duy</t>
  </si>
  <si>
    <t>Lê Văn Thuận</t>
  </si>
  <si>
    <t>Võ Tuyến Sinh</t>
  </si>
  <si>
    <t>Nguyễn Tấn Hiền</t>
  </si>
  <si>
    <t>Ngô Sĩ Văn</t>
  </si>
  <si>
    <t>Trần Hồng Diệp</t>
  </si>
  <si>
    <t>Nguyễn Sinh</t>
  </si>
  <si>
    <t>Lê Đức Dưỡng</t>
  </si>
  <si>
    <t>Nguyễn Văn Khôi</t>
  </si>
  <si>
    <t>Trần Kim Phúc</t>
  </si>
  <si>
    <t>Lưu Văn Tuấn</t>
  </si>
  <si>
    <t>Thái Văn Mai</t>
  </si>
  <si>
    <t>Nguyễn Tuấn Đạt</t>
  </si>
  <si>
    <t>Trần Văn Thiện</t>
  </si>
  <si>
    <t>Nguyễn Văn Lai</t>
  </si>
  <si>
    <t>Trần Văn Cường</t>
  </si>
  <si>
    <t>Hoàng Tiến Dũng</t>
  </si>
  <si>
    <t>Phan Thế Hoàng</t>
  </si>
  <si>
    <t>Lò Minh Quách</t>
  </si>
  <si>
    <t>Châu Đình Duy</t>
  </si>
  <si>
    <t>Lê Đình Mạo</t>
  </si>
  <si>
    <t>Ksor Y Tỷ</t>
  </si>
  <si>
    <t>Lê Văn Tri</t>
  </si>
  <si>
    <t>Trần Thanh Tịnh</t>
  </si>
  <si>
    <t>Trần Quang Văn</t>
  </si>
  <si>
    <t>Nguyễn Đình Đức</t>
  </si>
  <si>
    <t>Nguyễn Ngọc Tây</t>
  </si>
  <si>
    <t>Nguyễn Quốc Dương</t>
  </si>
  <si>
    <t>Lê Văn Tuấn</t>
  </si>
  <si>
    <t>Lê Văn Vui</t>
  </si>
  <si>
    <t>Vũ Văn Đề</t>
  </si>
  <si>
    <t>Phạm Lương Hiển Chí</t>
  </si>
  <si>
    <t>Cao Thế Hà</t>
  </si>
  <si>
    <t>Nguyễn Bá Cảnh</t>
  </si>
  <si>
    <t>Trần Khánh Thuật</t>
  </si>
  <si>
    <t>Bùi Xuân Nam</t>
  </si>
  <si>
    <t>Nguyễn Thanh Trà</t>
  </si>
  <si>
    <t>Trương Phạm Tuân</t>
  </si>
  <si>
    <t>Nguyễn Tấn Thoại</t>
  </si>
  <si>
    <t>Đào Công Hiên</t>
  </si>
  <si>
    <t>Đoàn Anh Minh</t>
  </si>
  <si>
    <t>Dương Vương Vũ</t>
  </si>
  <si>
    <t>Quảng Đình Rạng</t>
  </si>
  <si>
    <t>Hà Thủy Sơn</t>
  </si>
  <si>
    <t>phongId</t>
  </si>
  <si>
    <t>chucVuId</t>
  </si>
  <si>
    <t>mucLuong</t>
  </si>
  <si>
    <t>thoiGianApdung</t>
  </si>
  <si>
    <t>canCuPhapLy</t>
  </si>
  <si>
    <t>Nghị định 74/2024/NĐ-CP ngày 30/06/2024 của Chính phủ</t>
  </si>
  <si>
    <t>chucDanh</t>
  </si>
  <si>
    <t>heSo</t>
  </si>
  <si>
    <t>Trưởng phòng, Giám đốc chi nhánh trực thuộc Công ty hoặc tương đương</t>
  </si>
  <si>
    <t>Phó trưởng phòng, Phó Giám đốc Chi nhánh trực thuộc Công ty hoặc tương đương.</t>
  </si>
  <si>
    <t>maNgach</t>
  </si>
  <si>
    <t>bac</t>
  </si>
  <si>
    <t>thoiGianNangBac</t>
  </si>
  <si>
    <t>ngachId</t>
  </si>
  <si>
    <t>Trưởng phòng chi nhánh trực thuộc Công ty</t>
  </si>
  <si>
    <t>0.1</t>
  </si>
  <si>
    <t>0.05</t>
  </si>
  <si>
    <t>0.2</t>
  </si>
  <si>
    <t>QL.05</t>
  </si>
  <si>
    <t>Chủ tịch Hội đồng quản trị</t>
  </si>
  <si>
    <t>QL.01</t>
  </si>
  <si>
    <t>Tổng Giám đốc</t>
  </si>
  <si>
    <t>QL.02</t>
  </si>
  <si>
    <t>QL.03</t>
  </si>
  <si>
    <t>Phó Tổng Giám đốc</t>
  </si>
  <si>
    <t>Chuyên viên chính, Kinh tế viên chính, Kỹ sư chính</t>
  </si>
  <si>
    <t>A4</t>
  </si>
  <si>
    <t>Chuyên viên, Kinh tế viên, Kỹ sư</t>
  </si>
  <si>
    <t>A3</t>
  </si>
  <si>
    <t>Cán sự, Nghiệp vụ, Kỹ thuật viên, Kế toán viên</t>
  </si>
  <si>
    <t>A2</t>
  </si>
  <si>
    <t>A1</t>
  </si>
  <si>
    <t>Nhân viên thừa hành, phục vụ</t>
  </si>
  <si>
    <t>Vận hành máy, vận hành điện trong nhà máy điện (Trưởng ca)</t>
  </si>
  <si>
    <t>B4</t>
  </si>
  <si>
    <t>B3</t>
  </si>
  <si>
    <t>B2</t>
  </si>
  <si>
    <t>B1</t>
  </si>
  <si>
    <t>Vận hành máy, vận hành điện trong nhà máy điẹn (Vận hành chính)</t>
  </si>
  <si>
    <t>Vận hành máy, vận hành điện trong nhà máy điện (Vận hành phụ)</t>
  </si>
  <si>
    <t>Sửa chữa cơ, điện phụ trong hang hầm nhà máy điện (Nhân viên sửa chữa)</t>
  </si>
  <si>
    <t>Văn thư</t>
  </si>
  <si>
    <t>VT</t>
  </si>
  <si>
    <t>Lái xe con, xe tải dưới 3,5 tấn</t>
  </si>
  <si>
    <t>LX</t>
  </si>
  <si>
    <t>Bảo vệ</t>
  </si>
  <si>
    <t>BV</t>
  </si>
  <si>
    <t>3.6</t>
  </si>
  <si>
    <t>3.8</t>
  </si>
  <si>
    <t>4.0</t>
  </si>
  <si>
    <t>ngach</t>
  </si>
  <si>
    <t>2.5</t>
  </si>
  <si>
    <t>2.63</t>
  </si>
  <si>
    <t>2.77</t>
  </si>
  <si>
    <t>2.23</t>
  </si>
  <si>
    <t>2.35</t>
  </si>
  <si>
    <t>2.47</t>
  </si>
  <si>
    <t>2.09</t>
  </si>
  <si>
    <t>2.2</t>
  </si>
  <si>
    <t>2.31</t>
  </si>
  <si>
    <t>1.8</t>
  </si>
  <si>
    <t>1.89</t>
  </si>
  <si>
    <t>1.99</t>
  </si>
  <si>
    <t>1.19</t>
  </si>
  <si>
    <t>1.25</t>
  </si>
  <si>
    <t>1.32</t>
  </si>
  <si>
    <t>1.39</t>
  </si>
  <si>
    <t>1.46</t>
  </si>
  <si>
    <t>1.54</t>
  </si>
  <si>
    <t>1.62</t>
  </si>
  <si>
    <t>1.71</t>
  </si>
  <si>
    <t>1.13</t>
  </si>
  <si>
    <t>1.07</t>
  </si>
  <si>
    <t>nhanVienId</t>
  </si>
  <si>
    <t>nhanVien</t>
  </si>
  <si>
    <t>isActive</t>
  </si>
  <si>
    <t>bacNgachLuongId</t>
  </si>
  <si>
    <t>bacNgachLuong</t>
  </si>
  <si>
    <t>phuCapId</t>
  </si>
  <si>
    <t>trachNhiemId</t>
  </si>
  <si>
    <t>thongTin</t>
  </si>
  <si>
    <t>ngachLuongId</t>
  </si>
  <si>
    <t>ngachLuong</t>
  </si>
  <si>
    <t>ngach_bac</t>
  </si>
  <si>
    <t>ngayApDung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</si>
</sst>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163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Fill="1"/>
  </cellXfs>
  <cellStyles count="2">
    <cellStyle name="Normal" xfId="0" builtinId="0"/>
    <cellStyle name="Normal 2 2" xfId="1" xr:uid="{7AA38462-B4E3-4142-B8E5-5CA240ABFC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:A11"/>
    </sheetView>
  </sheetViews>
  <sheetFormatPr defaultRowHeight="15" x14ac:dyDescent="0.25"/>
  <cols>
    <col min="2" max="2" width="33.5703125" customWidth="1"/>
    <col min="3" max="3" width="19.42578125" customWidth="1"/>
    <col min="4" max="4" width="11.28515625" customWidth="1"/>
  </cols>
  <sheetData>
    <row r="1" spans="1:4" x14ac:dyDescent="0.25">
      <c r="A1" t="s">
        <v>59</v>
      </c>
      <c r="B1" t="s">
        <v>0</v>
      </c>
      <c r="C1" t="s">
        <v>21</v>
      </c>
      <c r="D1" t="s">
        <v>22</v>
      </c>
    </row>
    <row r="2" spans="1:4" x14ac:dyDescent="0.25">
      <c r="A2">
        <v>1</v>
      </c>
      <c r="B2" t="s">
        <v>1</v>
      </c>
      <c r="C2" t="s">
        <v>2</v>
      </c>
      <c r="D2">
        <v>1</v>
      </c>
    </row>
    <row r="3" spans="1:4" x14ac:dyDescent="0.25">
      <c r="A3">
        <v>2</v>
      </c>
      <c r="B3" t="s">
        <v>3</v>
      </c>
      <c r="C3" t="s">
        <v>4</v>
      </c>
      <c r="D3">
        <v>2</v>
      </c>
    </row>
    <row r="4" spans="1:4" x14ac:dyDescent="0.25">
      <c r="A4">
        <v>3</v>
      </c>
      <c r="B4" t="s">
        <v>5</v>
      </c>
      <c r="C4" t="s">
        <v>6</v>
      </c>
      <c r="D4">
        <v>3</v>
      </c>
    </row>
    <row r="5" spans="1:4" x14ac:dyDescent="0.25">
      <c r="A5">
        <v>4</v>
      </c>
      <c r="B5" t="s">
        <v>7</v>
      </c>
      <c r="C5" t="s">
        <v>8</v>
      </c>
      <c r="D5">
        <v>4</v>
      </c>
    </row>
    <row r="6" spans="1:4" x14ac:dyDescent="0.25">
      <c r="A6">
        <v>5</v>
      </c>
      <c r="B6" t="s">
        <v>9</v>
      </c>
      <c r="C6" t="s">
        <v>10</v>
      </c>
      <c r="D6">
        <v>5</v>
      </c>
    </row>
    <row r="7" spans="1:4" x14ac:dyDescent="0.25">
      <c r="A7">
        <v>6</v>
      </c>
      <c r="B7" t="s">
        <v>11</v>
      </c>
      <c r="C7" t="s">
        <v>12</v>
      </c>
      <c r="D7">
        <v>6</v>
      </c>
    </row>
    <row r="8" spans="1:4" x14ac:dyDescent="0.25">
      <c r="A8">
        <v>7</v>
      </c>
      <c r="B8" t="s">
        <v>13</v>
      </c>
      <c r="C8" t="s">
        <v>14</v>
      </c>
      <c r="D8">
        <v>7</v>
      </c>
    </row>
    <row r="9" spans="1:4" x14ac:dyDescent="0.25">
      <c r="A9">
        <v>8</v>
      </c>
      <c r="B9" t="s">
        <v>15</v>
      </c>
      <c r="C9" t="s">
        <v>16</v>
      </c>
      <c r="D9">
        <v>8</v>
      </c>
    </row>
    <row r="10" spans="1:4" x14ac:dyDescent="0.25">
      <c r="A10">
        <v>9</v>
      </c>
      <c r="B10" t="s">
        <v>17</v>
      </c>
      <c r="C10" t="s">
        <v>18</v>
      </c>
      <c r="D10">
        <v>9</v>
      </c>
    </row>
    <row r="11" spans="1:4" x14ac:dyDescent="0.25">
      <c r="A11">
        <v>10</v>
      </c>
      <c r="B11" t="s">
        <v>19</v>
      </c>
      <c r="C11" t="s">
        <v>20</v>
      </c>
      <c r="D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4B1F-D1F2-4F8F-81BF-7BC642A89193}">
  <dimension ref="A1:C20"/>
  <sheetViews>
    <sheetView workbookViewId="0">
      <selection activeCell="A17" sqref="A17"/>
    </sheetView>
  </sheetViews>
  <sheetFormatPr defaultRowHeight="15" x14ac:dyDescent="0.25"/>
  <cols>
    <col min="2" max="2" width="22.140625" customWidth="1"/>
    <col min="3" max="3" width="23.140625" customWidth="1"/>
  </cols>
  <sheetData>
    <row r="1" spans="1:3" x14ac:dyDescent="0.25">
      <c r="A1" t="s">
        <v>59</v>
      </c>
      <c r="B1" t="s">
        <v>0</v>
      </c>
      <c r="C1" t="s">
        <v>21</v>
      </c>
    </row>
    <row r="2" spans="1:3" x14ac:dyDescent="0.25">
      <c r="A2">
        <v>1</v>
      </c>
      <c r="B2" t="s">
        <v>23</v>
      </c>
      <c r="C2" t="s">
        <v>24</v>
      </c>
    </row>
    <row r="3" spans="1:3" x14ac:dyDescent="0.25">
      <c r="A3">
        <v>2</v>
      </c>
      <c r="B3" t="s">
        <v>25</v>
      </c>
      <c r="C3" t="s">
        <v>26</v>
      </c>
    </row>
    <row r="4" spans="1:3" x14ac:dyDescent="0.25">
      <c r="A4">
        <v>3</v>
      </c>
      <c r="B4" t="s">
        <v>27</v>
      </c>
      <c r="C4" t="s">
        <v>28</v>
      </c>
    </row>
    <row r="5" spans="1:3" x14ac:dyDescent="0.25">
      <c r="A5">
        <v>4</v>
      </c>
      <c r="B5" t="s">
        <v>29</v>
      </c>
      <c r="C5" t="s">
        <v>30</v>
      </c>
    </row>
    <row r="6" spans="1:3" x14ac:dyDescent="0.25">
      <c r="A6">
        <v>5</v>
      </c>
      <c r="B6" t="s">
        <v>31</v>
      </c>
      <c r="C6" t="s">
        <v>32</v>
      </c>
    </row>
    <row r="7" spans="1:3" x14ac:dyDescent="0.25">
      <c r="A7">
        <v>6</v>
      </c>
      <c r="B7" t="s">
        <v>33</v>
      </c>
      <c r="C7" t="s">
        <v>34</v>
      </c>
    </row>
    <row r="8" spans="1:3" x14ac:dyDescent="0.25">
      <c r="A8">
        <v>7</v>
      </c>
      <c r="B8" t="s">
        <v>35</v>
      </c>
      <c r="C8" t="s">
        <v>36</v>
      </c>
    </row>
    <row r="9" spans="1:3" x14ac:dyDescent="0.25">
      <c r="A9">
        <v>8</v>
      </c>
      <c r="B9" t="s">
        <v>37</v>
      </c>
      <c r="C9" t="s">
        <v>38</v>
      </c>
    </row>
    <row r="10" spans="1:3" x14ac:dyDescent="0.25">
      <c r="A10">
        <v>9</v>
      </c>
      <c r="B10" t="s">
        <v>39</v>
      </c>
      <c r="C10" t="s">
        <v>40</v>
      </c>
    </row>
    <row r="11" spans="1:3" x14ac:dyDescent="0.25">
      <c r="A11">
        <v>10</v>
      </c>
      <c r="B11" t="s">
        <v>41</v>
      </c>
      <c r="C11" t="s">
        <v>42</v>
      </c>
    </row>
    <row r="12" spans="1:3" x14ac:dyDescent="0.25">
      <c r="A12">
        <v>11</v>
      </c>
      <c r="B12" t="s">
        <v>43</v>
      </c>
      <c r="C12" t="s">
        <v>44</v>
      </c>
    </row>
    <row r="13" spans="1:3" x14ac:dyDescent="0.25">
      <c r="A13">
        <v>12</v>
      </c>
      <c r="B13" t="s">
        <v>45</v>
      </c>
      <c r="C13" t="s">
        <v>46</v>
      </c>
    </row>
    <row r="14" spans="1:3" x14ac:dyDescent="0.25">
      <c r="A14">
        <v>13</v>
      </c>
      <c r="B14" t="s">
        <v>47</v>
      </c>
      <c r="C14" t="s">
        <v>48</v>
      </c>
    </row>
    <row r="15" spans="1:3" x14ac:dyDescent="0.25">
      <c r="A15">
        <v>14</v>
      </c>
      <c r="B15" t="s">
        <v>49</v>
      </c>
      <c r="C15" t="s">
        <v>50</v>
      </c>
    </row>
    <row r="16" spans="1:3" x14ac:dyDescent="0.25">
      <c r="A16">
        <v>15</v>
      </c>
      <c r="B16" t="s">
        <v>51</v>
      </c>
      <c r="C16" t="s">
        <v>52</v>
      </c>
    </row>
    <row r="17" spans="1:3" x14ac:dyDescent="0.25">
      <c r="A17">
        <v>16</v>
      </c>
      <c r="B17" t="s">
        <v>53</v>
      </c>
      <c r="C17" t="s">
        <v>54</v>
      </c>
    </row>
    <row r="18" spans="1:3" x14ac:dyDescent="0.25">
      <c r="A18">
        <v>17</v>
      </c>
      <c r="B18" t="s">
        <v>55</v>
      </c>
      <c r="C18" t="s">
        <v>55</v>
      </c>
    </row>
    <row r="19" spans="1:3" x14ac:dyDescent="0.25">
      <c r="A19">
        <v>18</v>
      </c>
      <c r="B19" t="s">
        <v>56</v>
      </c>
      <c r="C19" t="s">
        <v>57</v>
      </c>
    </row>
    <row r="20" spans="1:3" x14ac:dyDescent="0.25">
      <c r="A20">
        <v>19</v>
      </c>
      <c r="B20" t="s">
        <v>58</v>
      </c>
      <c r="C2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6293-3CAE-4316-A1D8-E258C43459EA}">
  <dimension ref="A1:F102"/>
  <sheetViews>
    <sheetView workbookViewId="0">
      <selection activeCell="A7" sqref="A7:XFD7"/>
    </sheetView>
  </sheetViews>
  <sheetFormatPr defaultRowHeight="15" x14ac:dyDescent="0.25"/>
  <cols>
    <col min="1" max="1" width="28.5703125" customWidth="1"/>
    <col min="2" max="2" width="11.5703125" customWidth="1"/>
    <col min="3" max="3" width="12.5703125" customWidth="1"/>
    <col min="4" max="4" width="14.7109375" customWidth="1"/>
  </cols>
  <sheetData>
    <row r="1" spans="1:6" x14ac:dyDescent="0.25">
      <c r="A1" t="s">
        <v>0</v>
      </c>
      <c r="B1" t="s">
        <v>161</v>
      </c>
      <c r="C1" t="s">
        <v>162</v>
      </c>
      <c r="D1" t="s">
        <v>22</v>
      </c>
      <c r="E1" t="s">
        <v>236</v>
      </c>
      <c r="F1" t="s">
        <v>59</v>
      </c>
    </row>
    <row r="2" spans="1:6" x14ac:dyDescent="0.25">
      <c r="A2" t="s">
        <v>60</v>
      </c>
      <c r="B2">
        <v>1</v>
      </c>
      <c r="C2">
        <v>1</v>
      </c>
      <c r="D2">
        <v>1</v>
      </c>
      <c r="E2" t="b">
        <v>1</v>
      </c>
      <c r="F2">
        <v>1</v>
      </c>
    </row>
    <row r="3" spans="1:6" x14ac:dyDescent="0.25">
      <c r="A3" t="s">
        <v>61</v>
      </c>
      <c r="B3">
        <v>3</v>
      </c>
      <c r="C3">
        <v>5</v>
      </c>
      <c r="D3">
        <v>2</v>
      </c>
      <c r="E3" t="b">
        <v>1</v>
      </c>
      <c r="F3">
        <v>2</v>
      </c>
    </row>
    <row r="4" spans="1:6" x14ac:dyDescent="0.25">
      <c r="A4" t="s">
        <v>62</v>
      </c>
      <c r="B4">
        <v>3</v>
      </c>
      <c r="C4">
        <v>6</v>
      </c>
      <c r="D4">
        <v>3</v>
      </c>
      <c r="E4" t="b">
        <v>1</v>
      </c>
      <c r="F4">
        <v>3</v>
      </c>
    </row>
    <row r="5" spans="1:6" x14ac:dyDescent="0.25">
      <c r="A5" t="s">
        <v>63</v>
      </c>
      <c r="B5">
        <v>3</v>
      </c>
      <c r="C5">
        <v>6</v>
      </c>
      <c r="D5">
        <v>4</v>
      </c>
      <c r="E5" t="b">
        <v>1</v>
      </c>
      <c r="F5">
        <v>4</v>
      </c>
    </row>
    <row r="6" spans="1:6" x14ac:dyDescent="0.25">
      <c r="A6" t="s">
        <v>64</v>
      </c>
      <c r="B6">
        <v>4</v>
      </c>
      <c r="C6">
        <v>9</v>
      </c>
      <c r="D6">
        <v>5</v>
      </c>
      <c r="E6" t="b">
        <v>1</v>
      </c>
      <c r="F6">
        <v>5</v>
      </c>
    </row>
    <row r="7" spans="1:6" x14ac:dyDescent="0.25">
      <c r="A7" t="s">
        <v>65</v>
      </c>
      <c r="B7">
        <v>4</v>
      </c>
      <c r="C7">
        <v>12</v>
      </c>
      <c r="D7">
        <v>6</v>
      </c>
      <c r="E7" t="b">
        <v>1</v>
      </c>
      <c r="F7">
        <v>6</v>
      </c>
    </row>
    <row r="8" spans="1:6" x14ac:dyDescent="0.25">
      <c r="A8" t="s">
        <v>66</v>
      </c>
      <c r="B8">
        <v>4</v>
      </c>
      <c r="C8">
        <v>11</v>
      </c>
      <c r="D8">
        <v>7</v>
      </c>
      <c r="E8" t="b">
        <v>1</v>
      </c>
      <c r="F8">
        <v>7</v>
      </c>
    </row>
    <row r="9" spans="1:6" x14ac:dyDescent="0.25">
      <c r="A9" t="s">
        <v>67</v>
      </c>
      <c r="B9">
        <v>4</v>
      </c>
      <c r="C9">
        <v>13</v>
      </c>
      <c r="D9">
        <v>8</v>
      </c>
      <c r="E9" t="b">
        <v>1</v>
      </c>
      <c r="F9">
        <v>8</v>
      </c>
    </row>
    <row r="10" spans="1:6" x14ac:dyDescent="0.25">
      <c r="A10" t="s">
        <v>68</v>
      </c>
      <c r="B10">
        <v>4</v>
      </c>
      <c r="C10">
        <v>14</v>
      </c>
      <c r="D10">
        <v>9</v>
      </c>
      <c r="E10" t="b">
        <v>1</v>
      </c>
      <c r="F10">
        <v>9</v>
      </c>
    </row>
    <row r="11" spans="1:6" x14ac:dyDescent="0.25">
      <c r="A11" t="s">
        <v>69</v>
      </c>
      <c r="B11">
        <v>4</v>
      </c>
      <c r="C11">
        <v>14</v>
      </c>
      <c r="D11">
        <v>10</v>
      </c>
      <c r="E11" t="b">
        <v>1</v>
      </c>
      <c r="F11">
        <v>10</v>
      </c>
    </row>
    <row r="12" spans="1:6" x14ac:dyDescent="0.25">
      <c r="A12" t="s">
        <v>70</v>
      </c>
      <c r="B12">
        <v>4</v>
      </c>
      <c r="C12">
        <v>14</v>
      </c>
      <c r="D12">
        <v>11</v>
      </c>
      <c r="E12" t="b">
        <v>1</v>
      </c>
      <c r="F12">
        <v>11</v>
      </c>
    </row>
    <row r="13" spans="1:6" x14ac:dyDescent="0.25">
      <c r="A13" t="s">
        <v>71</v>
      </c>
      <c r="B13">
        <v>4</v>
      </c>
      <c r="C13">
        <v>14</v>
      </c>
      <c r="D13">
        <v>12</v>
      </c>
      <c r="E13" t="b">
        <v>1</v>
      </c>
      <c r="F13">
        <v>12</v>
      </c>
    </row>
    <row r="14" spans="1:6" x14ac:dyDescent="0.25">
      <c r="A14" t="s">
        <v>72</v>
      </c>
      <c r="B14">
        <v>4</v>
      </c>
      <c r="C14">
        <v>13</v>
      </c>
      <c r="D14">
        <v>13</v>
      </c>
      <c r="E14" t="b">
        <v>1</v>
      </c>
      <c r="F14">
        <v>13</v>
      </c>
    </row>
    <row r="15" spans="1:6" x14ac:dyDescent="0.25">
      <c r="A15" t="s">
        <v>73</v>
      </c>
      <c r="B15">
        <v>4</v>
      </c>
      <c r="C15">
        <v>13</v>
      </c>
      <c r="D15">
        <v>14</v>
      </c>
      <c r="E15" t="b">
        <v>1</v>
      </c>
      <c r="F15">
        <v>14</v>
      </c>
    </row>
    <row r="16" spans="1:6" x14ac:dyDescent="0.25">
      <c r="A16" t="s">
        <v>74</v>
      </c>
      <c r="B16">
        <v>4</v>
      </c>
      <c r="C16">
        <v>14</v>
      </c>
      <c r="D16">
        <v>15</v>
      </c>
      <c r="E16" t="b">
        <v>1</v>
      </c>
      <c r="F16">
        <v>15</v>
      </c>
    </row>
    <row r="17" spans="1:6" x14ac:dyDescent="0.25">
      <c r="A17" t="s">
        <v>75</v>
      </c>
      <c r="B17">
        <v>4</v>
      </c>
      <c r="C17">
        <v>14</v>
      </c>
      <c r="D17">
        <v>16</v>
      </c>
      <c r="E17" t="b">
        <v>1</v>
      </c>
      <c r="F17">
        <v>16</v>
      </c>
    </row>
    <row r="18" spans="1:6" x14ac:dyDescent="0.25">
      <c r="A18" t="s">
        <v>76</v>
      </c>
      <c r="B18">
        <v>5</v>
      </c>
      <c r="C18">
        <v>7</v>
      </c>
      <c r="D18">
        <v>17</v>
      </c>
      <c r="E18" t="b">
        <v>1</v>
      </c>
      <c r="F18">
        <v>17</v>
      </c>
    </row>
    <row r="19" spans="1:6" x14ac:dyDescent="0.25">
      <c r="A19" t="s">
        <v>77</v>
      </c>
      <c r="B19">
        <v>5</v>
      </c>
      <c r="C19">
        <v>13</v>
      </c>
      <c r="D19">
        <v>18</v>
      </c>
      <c r="E19" t="b">
        <v>1</v>
      </c>
      <c r="F19">
        <v>18</v>
      </c>
    </row>
    <row r="20" spans="1:6" x14ac:dyDescent="0.25">
      <c r="A20" t="s">
        <v>78</v>
      </c>
      <c r="B20">
        <v>5</v>
      </c>
      <c r="C20">
        <v>13</v>
      </c>
      <c r="D20">
        <v>19</v>
      </c>
      <c r="E20" t="b">
        <v>1</v>
      </c>
      <c r="F20">
        <v>19</v>
      </c>
    </row>
    <row r="21" spans="1:6" x14ac:dyDescent="0.25">
      <c r="A21" t="s">
        <v>79</v>
      </c>
      <c r="B21">
        <v>5</v>
      </c>
      <c r="C21">
        <v>13</v>
      </c>
      <c r="D21">
        <v>20</v>
      </c>
      <c r="E21" t="b">
        <v>1</v>
      </c>
      <c r="F21">
        <v>20</v>
      </c>
    </row>
    <row r="22" spans="1:6" x14ac:dyDescent="0.25">
      <c r="A22" t="s">
        <v>80</v>
      </c>
      <c r="B22">
        <v>5</v>
      </c>
      <c r="C22">
        <v>13</v>
      </c>
      <c r="D22">
        <v>21</v>
      </c>
      <c r="E22" t="b">
        <v>1</v>
      </c>
      <c r="F22">
        <v>21</v>
      </c>
    </row>
    <row r="23" spans="1:6" x14ac:dyDescent="0.25">
      <c r="A23" t="s">
        <v>81</v>
      </c>
      <c r="B23">
        <v>6</v>
      </c>
      <c r="C23">
        <v>9</v>
      </c>
      <c r="D23">
        <v>22</v>
      </c>
      <c r="E23" t="b">
        <v>1</v>
      </c>
      <c r="F23">
        <v>22</v>
      </c>
    </row>
    <row r="24" spans="1:6" x14ac:dyDescent="0.25">
      <c r="A24" t="s">
        <v>82</v>
      </c>
      <c r="B24">
        <v>6</v>
      </c>
      <c r="C24">
        <v>11</v>
      </c>
      <c r="D24">
        <v>23</v>
      </c>
      <c r="E24" t="b">
        <v>1</v>
      </c>
      <c r="F24">
        <v>23</v>
      </c>
    </row>
    <row r="25" spans="1:6" x14ac:dyDescent="0.25">
      <c r="A25" t="s">
        <v>83</v>
      </c>
      <c r="B25">
        <v>6</v>
      </c>
      <c r="C25">
        <v>13</v>
      </c>
      <c r="D25">
        <v>24</v>
      </c>
      <c r="E25" t="b">
        <v>1</v>
      </c>
      <c r="F25">
        <v>24</v>
      </c>
    </row>
    <row r="26" spans="1:6" x14ac:dyDescent="0.25">
      <c r="A26" t="s">
        <v>84</v>
      </c>
      <c r="B26">
        <v>6</v>
      </c>
      <c r="C26">
        <v>13</v>
      </c>
      <c r="D26">
        <v>25</v>
      </c>
      <c r="E26" t="b">
        <v>1</v>
      </c>
      <c r="F26">
        <v>25</v>
      </c>
    </row>
    <row r="27" spans="1:6" x14ac:dyDescent="0.25">
      <c r="A27" t="s">
        <v>85</v>
      </c>
      <c r="B27">
        <v>6</v>
      </c>
      <c r="C27">
        <v>13</v>
      </c>
      <c r="D27">
        <v>26</v>
      </c>
      <c r="E27" t="b">
        <v>1</v>
      </c>
      <c r="F27">
        <v>26</v>
      </c>
    </row>
    <row r="28" spans="1:6" x14ac:dyDescent="0.25">
      <c r="A28" t="s">
        <v>86</v>
      </c>
      <c r="B28">
        <v>7</v>
      </c>
      <c r="C28">
        <v>9</v>
      </c>
      <c r="D28">
        <v>27</v>
      </c>
      <c r="E28" t="b">
        <v>1</v>
      </c>
      <c r="F28">
        <v>27</v>
      </c>
    </row>
    <row r="29" spans="1:6" x14ac:dyDescent="0.25">
      <c r="A29" t="s">
        <v>87</v>
      </c>
      <c r="B29">
        <v>7</v>
      </c>
      <c r="C29">
        <v>11</v>
      </c>
      <c r="D29">
        <v>28</v>
      </c>
      <c r="E29" t="b">
        <v>1</v>
      </c>
      <c r="F29">
        <v>28</v>
      </c>
    </row>
    <row r="30" spans="1:6" x14ac:dyDescent="0.25">
      <c r="A30" t="s">
        <v>88</v>
      </c>
      <c r="B30">
        <v>7</v>
      </c>
      <c r="C30">
        <v>13</v>
      </c>
      <c r="D30">
        <v>29</v>
      </c>
      <c r="E30" t="b">
        <v>1</v>
      </c>
      <c r="F30">
        <v>29</v>
      </c>
    </row>
    <row r="31" spans="1:6" x14ac:dyDescent="0.25">
      <c r="A31" t="s">
        <v>89</v>
      </c>
      <c r="B31">
        <v>7</v>
      </c>
      <c r="C31">
        <v>13</v>
      </c>
      <c r="D31">
        <v>30</v>
      </c>
      <c r="E31" t="b">
        <v>1</v>
      </c>
      <c r="F31">
        <v>30</v>
      </c>
    </row>
    <row r="32" spans="1:6" x14ac:dyDescent="0.25">
      <c r="A32" t="s">
        <v>90</v>
      </c>
      <c r="B32">
        <v>7</v>
      </c>
      <c r="C32">
        <v>13</v>
      </c>
      <c r="D32">
        <v>31</v>
      </c>
      <c r="E32" t="b">
        <v>1</v>
      </c>
      <c r="F32">
        <v>31</v>
      </c>
    </row>
    <row r="33" spans="1:6" x14ac:dyDescent="0.25">
      <c r="A33" t="s">
        <v>91</v>
      </c>
      <c r="B33">
        <v>7</v>
      </c>
      <c r="C33">
        <v>13</v>
      </c>
      <c r="D33">
        <v>32</v>
      </c>
      <c r="E33" t="b">
        <v>1</v>
      </c>
      <c r="F33">
        <v>32</v>
      </c>
    </row>
    <row r="34" spans="1:6" x14ac:dyDescent="0.25">
      <c r="A34" t="s">
        <v>92</v>
      </c>
      <c r="B34">
        <v>7</v>
      </c>
      <c r="C34">
        <v>13</v>
      </c>
      <c r="D34">
        <v>33</v>
      </c>
      <c r="E34" t="b">
        <v>1</v>
      </c>
      <c r="F34">
        <v>33</v>
      </c>
    </row>
    <row r="35" spans="1:6" x14ac:dyDescent="0.25">
      <c r="A35" t="s">
        <v>93</v>
      </c>
      <c r="B35">
        <v>7</v>
      </c>
      <c r="C35">
        <v>13</v>
      </c>
      <c r="D35">
        <v>34</v>
      </c>
      <c r="E35" t="b">
        <v>1</v>
      </c>
      <c r="F35">
        <v>34</v>
      </c>
    </row>
    <row r="36" spans="1:6" x14ac:dyDescent="0.25">
      <c r="A36" t="s">
        <v>94</v>
      </c>
      <c r="B36">
        <v>7</v>
      </c>
      <c r="C36">
        <v>13</v>
      </c>
      <c r="D36">
        <v>35</v>
      </c>
      <c r="E36" t="b">
        <v>1</v>
      </c>
      <c r="F36">
        <v>35</v>
      </c>
    </row>
    <row r="37" spans="1:6" x14ac:dyDescent="0.25">
      <c r="A37" t="s">
        <v>95</v>
      </c>
      <c r="B37">
        <v>8</v>
      </c>
      <c r="C37">
        <v>8</v>
      </c>
      <c r="D37">
        <v>36</v>
      </c>
      <c r="E37" t="b">
        <v>1</v>
      </c>
      <c r="F37">
        <v>36</v>
      </c>
    </row>
    <row r="38" spans="1:6" x14ac:dyDescent="0.25">
      <c r="A38" t="s">
        <v>96</v>
      </c>
      <c r="B38">
        <v>8</v>
      </c>
      <c r="C38">
        <v>10</v>
      </c>
      <c r="D38">
        <v>37</v>
      </c>
      <c r="E38" t="b">
        <v>1</v>
      </c>
      <c r="F38">
        <v>37</v>
      </c>
    </row>
    <row r="39" spans="1:6" x14ac:dyDescent="0.25">
      <c r="A39" t="s">
        <v>97</v>
      </c>
      <c r="B39">
        <v>8</v>
      </c>
      <c r="C39">
        <v>10</v>
      </c>
      <c r="D39">
        <v>38</v>
      </c>
      <c r="E39" t="b">
        <v>1</v>
      </c>
      <c r="F39">
        <v>38</v>
      </c>
    </row>
    <row r="40" spans="1:6" x14ac:dyDescent="0.25">
      <c r="A40" t="s">
        <v>98</v>
      </c>
      <c r="B40">
        <v>8</v>
      </c>
      <c r="C40">
        <v>13</v>
      </c>
      <c r="D40">
        <v>39</v>
      </c>
      <c r="E40" t="b">
        <v>1</v>
      </c>
      <c r="F40">
        <v>39</v>
      </c>
    </row>
    <row r="41" spans="1:6" x14ac:dyDescent="0.25">
      <c r="A41" t="s">
        <v>99</v>
      </c>
      <c r="B41">
        <v>8</v>
      </c>
      <c r="C41">
        <v>13</v>
      </c>
      <c r="D41">
        <v>40</v>
      </c>
      <c r="E41" t="b">
        <v>1</v>
      </c>
      <c r="F41">
        <v>40</v>
      </c>
    </row>
    <row r="42" spans="1:6" x14ac:dyDescent="0.25">
      <c r="A42" t="s">
        <v>100</v>
      </c>
      <c r="B42">
        <v>8</v>
      </c>
      <c r="C42">
        <v>13</v>
      </c>
      <c r="D42">
        <v>41</v>
      </c>
      <c r="E42" t="b">
        <v>1</v>
      </c>
      <c r="F42">
        <v>41</v>
      </c>
    </row>
    <row r="43" spans="1:6" x14ac:dyDescent="0.25">
      <c r="A43" t="s">
        <v>101</v>
      </c>
      <c r="B43">
        <v>8</v>
      </c>
      <c r="C43">
        <v>13</v>
      </c>
      <c r="D43">
        <v>42</v>
      </c>
      <c r="E43" t="b">
        <v>1</v>
      </c>
      <c r="F43">
        <v>42</v>
      </c>
    </row>
    <row r="44" spans="1:6" x14ac:dyDescent="0.25">
      <c r="A44" t="s">
        <v>102</v>
      </c>
      <c r="B44">
        <v>8</v>
      </c>
      <c r="C44">
        <v>13</v>
      </c>
      <c r="D44">
        <v>43</v>
      </c>
      <c r="E44" t="b">
        <v>1</v>
      </c>
      <c r="F44">
        <v>43</v>
      </c>
    </row>
    <row r="45" spans="1:6" x14ac:dyDescent="0.25">
      <c r="A45" t="s">
        <v>103</v>
      </c>
      <c r="B45">
        <v>8</v>
      </c>
      <c r="C45">
        <v>13</v>
      </c>
      <c r="D45">
        <v>44</v>
      </c>
      <c r="E45" t="b">
        <v>1</v>
      </c>
      <c r="F45">
        <v>44</v>
      </c>
    </row>
    <row r="46" spans="1:6" x14ac:dyDescent="0.25">
      <c r="A46" t="s">
        <v>104</v>
      </c>
      <c r="B46">
        <v>8</v>
      </c>
      <c r="C46">
        <v>13</v>
      </c>
      <c r="D46">
        <v>45</v>
      </c>
      <c r="E46" t="b">
        <v>1</v>
      </c>
      <c r="F46">
        <v>45</v>
      </c>
    </row>
    <row r="47" spans="1:6" x14ac:dyDescent="0.25">
      <c r="A47" t="s">
        <v>105</v>
      </c>
      <c r="B47">
        <v>9</v>
      </c>
      <c r="C47">
        <v>8</v>
      </c>
      <c r="D47">
        <v>46</v>
      </c>
      <c r="E47" t="b">
        <v>1</v>
      </c>
      <c r="F47">
        <v>46</v>
      </c>
    </row>
    <row r="48" spans="1:6" x14ac:dyDescent="0.25">
      <c r="A48" t="s">
        <v>106</v>
      </c>
      <c r="B48">
        <v>9</v>
      </c>
      <c r="C48">
        <v>10</v>
      </c>
      <c r="D48">
        <v>47</v>
      </c>
      <c r="E48" t="b">
        <v>1</v>
      </c>
      <c r="F48">
        <v>47</v>
      </c>
    </row>
    <row r="49" spans="1:6" x14ac:dyDescent="0.25">
      <c r="A49" t="s">
        <v>107</v>
      </c>
      <c r="B49">
        <v>9</v>
      </c>
      <c r="C49">
        <v>18</v>
      </c>
      <c r="D49">
        <v>48</v>
      </c>
      <c r="E49" t="b">
        <v>1</v>
      </c>
      <c r="F49">
        <v>48</v>
      </c>
    </row>
    <row r="50" spans="1:6" x14ac:dyDescent="0.25">
      <c r="A50" t="s">
        <v>108</v>
      </c>
      <c r="B50">
        <v>9</v>
      </c>
      <c r="C50">
        <v>17</v>
      </c>
      <c r="D50">
        <v>49</v>
      </c>
      <c r="E50" t="b">
        <v>1</v>
      </c>
      <c r="F50">
        <v>49</v>
      </c>
    </row>
    <row r="51" spans="1:6" x14ac:dyDescent="0.25">
      <c r="A51" t="s">
        <v>109</v>
      </c>
      <c r="B51">
        <v>9</v>
      </c>
      <c r="C51">
        <v>18</v>
      </c>
      <c r="D51">
        <v>50</v>
      </c>
      <c r="E51" t="b">
        <v>1</v>
      </c>
      <c r="F51">
        <v>50</v>
      </c>
    </row>
    <row r="52" spans="1:6" x14ac:dyDescent="0.25">
      <c r="A52" t="s">
        <v>110</v>
      </c>
      <c r="B52">
        <v>9</v>
      </c>
      <c r="C52">
        <v>17</v>
      </c>
      <c r="D52">
        <v>51</v>
      </c>
      <c r="E52" t="b">
        <v>1</v>
      </c>
      <c r="F52">
        <v>51</v>
      </c>
    </row>
    <row r="53" spans="1:6" x14ac:dyDescent="0.25">
      <c r="A53" t="s">
        <v>111</v>
      </c>
      <c r="B53">
        <v>9</v>
      </c>
      <c r="C53">
        <v>17</v>
      </c>
      <c r="D53">
        <v>52</v>
      </c>
      <c r="E53" t="b">
        <v>1</v>
      </c>
      <c r="F53">
        <v>52</v>
      </c>
    </row>
    <row r="54" spans="1:6" x14ac:dyDescent="0.25">
      <c r="A54" t="s">
        <v>112</v>
      </c>
      <c r="B54">
        <v>9</v>
      </c>
      <c r="C54">
        <v>14</v>
      </c>
      <c r="D54">
        <v>53</v>
      </c>
      <c r="E54" t="b">
        <v>1</v>
      </c>
      <c r="F54">
        <v>53</v>
      </c>
    </row>
    <row r="55" spans="1:6" x14ac:dyDescent="0.25">
      <c r="A55" t="s">
        <v>113</v>
      </c>
      <c r="B55">
        <v>9</v>
      </c>
      <c r="C55">
        <v>14</v>
      </c>
      <c r="D55">
        <v>54</v>
      </c>
      <c r="E55" t="b">
        <v>1</v>
      </c>
      <c r="F55">
        <v>54</v>
      </c>
    </row>
    <row r="56" spans="1:6" x14ac:dyDescent="0.25">
      <c r="A56" t="s">
        <v>114</v>
      </c>
      <c r="B56">
        <v>9</v>
      </c>
      <c r="C56">
        <v>14</v>
      </c>
      <c r="D56">
        <v>55</v>
      </c>
      <c r="E56" t="b">
        <v>1</v>
      </c>
      <c r="F56">
        <v>55</v>
      </c>
    </row>
    <row r="57" spans="1:6" x14ac:dyDescent="0.25">
      <c r="A57" t="s">
        <v>115</v>
      </c>
      <c r="B57">
        <v>9</v>
      </c>
      <c r="C57">
        <v>17</v>
      </c>
      <c r="D57">
        <v>56</v>
      </c>
      <c r="E57" t="b">
        <v>1</v>
      </c>
      <c r="F57">
        <v>56</v>
      </c>
    </row>
    <row r="58" spans="1:6" x14ac:dyDescent="0.25">
      <c r="A58" t="s">
        <v>116</v>
      </c>
      <c r="B58">
        <v>9</v>
      </c>
      <c r="C58">
        <v>14</v>
      </c>
      <c r="D58">
        <v>57</v>
      </c>
      <c r="E58" t="b">
        <v>1</v>
      </c>
      <c r="F58">
        <v>57</v>
      </c>
    </row>
    <row r="59" spans="1:6" x14ac:dyDescent="0.25">
      <c r="A59" t="s">
        <v>117</v>
      </c>
      <c r="B59">
        <v>9</v>
      </c>
      <c r="C59">
        <v>14</v>
      </c>
      <c r="D59">
        <v>58</v>
      </c>
      <c r="E59" t="b">
        <v>1</v>
      </c>
      <c r="F59">
        <v>58</v>
      </c>
    </row>
    <row r="60" spans="1:6" x14ac:dyDescent="0.25">
      <c r="A60" t="s">
        <v>118</v>
      </c>
      <c r="B60">
        <v>9</v>
      </c>
      <c r="C60">
        <v>14</v>
      </c>
      <c r="D60">
        <v>59</v>
      </c>
      <c r="E60" t="b">
        <v>1</v>
      </c>
      <c r="F60">
        <v>59</v>
      </c>
    </row>
    <row r="61" spans="1:6" x14ac:dyDescent="0.25">
      <c r="A61" t="s">
        <v>119</v>
      </c>
      <c r="B61">
        <v>9</v>
      </c>
      <c r="C61">
        <v>14</v>
      </c>
      <c r="D61">
        <v>60</v>
      </c>
      <c r="E61" t="b">
        <v>1</v>
      </c>
      <c r="F61">
        <v>60</v>
      </c>
    </row>
    <row r="62" spans="1:6" x14ac:dyDescent="0.25">
      <c r="A62" t="s">
        <v>120</v>
      </c>
      <c r="B62">
        <v>9</v>
      </c>
      <c r="C62">
        <v>14</v>
      </c>
      <c r="D62">
        <v>61</v>
      </c>
      <c r="E62" t="b">
        <v>1</v>
      </c>
      <c r="F62">
        <v>61</v>
      </c>
    </row>
    <row r="63" spans="1:6" x14ac:dyDescent="0.25">
      <c r="A63" t="s">
        <v>121</v>
      </c>
      <c r="B63">
        <v>9</v>
      </c>
      <c r="C63">
        <v>14</v>
      </c>
      <c r="D63">
        <v>62</v>
      </c>
      <c r="E63" t="b">
        <v>1</v>
      </c>
      <c r="F63">
        <v>62</v>
      </c>
    </row>
    <row r="64" spans="1:6" x14ac:dyDescent="0.25">
      <c r="A64" t="s">
        <v>122</v>
      </c>
      <c r="B64">
        <v>9</v>
      </c>
      <c r="C64">
        <v>14</v>
      </c>
      <c r="D64">
        <v>63</v>
      </c>
      <c r="E64" t="b">
        <v>1</v>
      </c>
      <c r="F64">
        <v>63</v>
      </c>
    </row>
    <row r="65" spans="1:6" x14ac:dyDescent="0.25">
      <c r="A65" t="s">
        <v>123</v>
      </c>
      <c r="B65">
        <v>9</v>
      </c>
      <c r="C65">
        <v>14</v>
      </c>
      <c r="D65">
        <v>64</v>
      </c>
      <c r="E65" t="b">
        <v>1</v>
      </c>
      <c r="F65">
        <v>64</v>
      </c>
    </row>
    <row r="66" spans="1:6" x14ac:dyDescent="0.25">
      <c r="A66" t="s">
        <v>124</v>
      </c>
      <c r="B66">
        <v>9</v>
      </c>
      <c r="C66">
        <v>14</v>
      </c>
      <c r="D66">
        <v>65</v>
      </c>
      <c r="E66" t="b">
        <v>1</v>
      </c>
      <c r="F66">
        <v>65</v>
      </c>
    </row>
    <row r="67" spans="1:6" x14ac:dyDescent="0.25">
      <c r="A67" t="s">
        <v>125</v>
      </c>
      <c r="B67">
        <v>9</v>
      </c>
      <c r="C67">
        <v>18</v>
      </c>
      <c r="D67">
        <v>66</v>
      </c>
      <c r="E67" t="b">
        <v>1</v>
      </c>
      <c r="F67">
        <v>66</v>
      </c>
    </row>
    <row r="68" spans="1:6" x14ac:dyDescent="0.25">
      <c r="A68" t="s">
        <v>126</v>
      </c>
      <c r="B68">
        <v>9</v>
      </c>
      <c r="C68">
        <v>14</v>
      </c>
      <c r="D68">
        <v>67</v>
      </c>
      <c r="E68" t="b">
        <v>1</v>
      </c>
      <c r="F68">
        <v>67</v>
      </c>
    </row>
    <row r="69" spans="1:6" x14ac:dyDescent="0.25">
      <c r="A69" t="s">
        <v>127</v>
      </c>
      <c r="B69">
        <v>9</v>
      </c>
      <c r="C69">
        <v>14</v>
      </c>
      <c r="D69">
        <v>68</v>
      </c>
      <c r="E69" t="b">
        <v>1</v>
      </c>
      <c r="F69">
        <v>68</v>
      </c>
    </row>
    <row r="70" spans="1:6" x14ac:dyDescent="0.25">
      <c r="A70" t="s">
        <v>128</v>
      </c>
      <c r="B70">
        <v>9</v>
      </c>
      <c r="C70">
        <v>14</v>
      </c>
      <c r="D70">
        <v>69</v>
      </c>
      <c r="E70" t="b">
        <v>1</v>
      </c>
      <c r="F70">
        <v>69</v>
      </c>
    </row>
    <row r="71" spans="1:6" x14ac:dyDescent="0.25">
      <c r="A71" t="s">
        <v>129</v>
      </c>
      <c r="B71">
        <v>10</v>
      </c>
      <c r="C71">
        <v>8</v>
      </c>
      <c r="D71">
        <v>70</v>
      </c>
      <c r="E71" t="b">
        <v>1</v>
      </c>
      <c r="F71">
        <v>70</v>
      </c>
    </row>
    <row r="72" spans="1:6" x14ac:dyDescent="0.25">
      <c r="A72" t="s">
        <v>130</v>
      </c>
      <c r="B72">
        <v>10</v>
      </c>
      <c r="C72">
        <v>18</v>
      </c>
      <c r="D72">
        <v>71</v>
      </c>
      <c r="E72" t="b">
        <v>1</v>
      </c>
      <c r="F72">
        <v>71</v>
      </c>
    </row>
    <row r="73" spans="1:6" x14ac:dyDescent="0.25">
      <c r="A73" t="s">
        <v>131</v>
      </c>
      <c r="B73">
        <v>10</v>
      </c>
      <c r="C73">
        <v>14</v>
      </c>
      <c r="D73">
        <v>72</v>
      </c>
      <c r="E73" t="b">
        <v>1</v>
      </c>
      <c r="F73">
        <v>72</v>
      </c>
    </row>
    <row r="74" spans="1:6" x14ac:dyDescent="0.25">
      <c r="A74" t="s">
        <v>132</v>
      </c>
      <c r="B74">
        <v>10</v>
      </c>
      <c r="C74">
        <v>14</v>
      </c>
      <c r="D74">
        <v>73</v>
      </c>
      <c r="E74" t="b">
        <v>1</v>
      </c>
      <c r="F74">
        <v>73</v>
      </c>
    </row>
    <row r="75" spans="1:6" x14ac:dyDescent="0.25">
      <c r="A75" t="s">
        <v>133</v>
      </c>
      <c r="B75">
        <v>10</v>
      </c>
      <c r="C75">
        <v>18</v>
      </c>
      <c r="D75">
        <v>74</v>
      </c>
      <c r="E75" t="b">
        <v>1</v>
      </c>
      <c r="F75">
        <v>74</v>
      </c>
    </row>
    <row r="76" spans="1:6" x14ac:dyDescent="0.25">
      <c r="A76" t="s">
        <v>134</v>
      </c>
      <c r="B76">
        <v>10</v>
      </c>
      <c r="C76">
        <v>17</v>
      </c>
      <c r="D76">
        <v>75</v>
      </c>
      <c r="E76" t="b">
        <v>1</v>
      </c>
      <c r="F76">
        <v>75</v>
      </c>
    </row>
    <row r="77" spans="1:6" x14ac:dyDescent="0.25">
      <c r="A77" t="s">
        <v>135</v>
      </c>
      <c r="B77">
        <v>10</v>
      </c>
      <c r="C77">
        <v>14</v>
      </c>
      <c r="D77">
        <v>76</v>
      </c>
      <c r="E77" t="b">
        <v>1</v>
      </c>
      <c r="F77">
        <v>76</v>
      </c>
    </row>
    <row r="78" spans="1:6" x14ac:dyDescent="0.25">
      <c r="A78" t="s">
        <v>136</v>
      </c>
      <c r="B78">
        <v>10</v>
      </c>
      <c r="C78">
        <v>17</v>
      </c>
      <c r="D78">
        <v>77</v>
      </c>
      <c r="E78" t="b">
        <v>1</v>
      </c>
      <c r="F78">
        <v>77</v>
      </c>
    </row>
    <row r="79" spans="1:6" x14ac:dyDescent="0.25">
      <c r="A79" t="s">
        <v>137</v>
      </c>
      <c r="B79">
        <v>10</v>
      </c>
      <c r="C79">
        <v>17</v>
      </c>
      <c r="D79">
        <v>78</v>
      </c>
      <c r="E79" t="b">
        <v>1</v>
      </c>
      <c r="F79">
        <v>78</v>
      </c>
    </row>
    <row r="80" spans="1:6" x14ac:dyDescent="0.25">
      <c r="A80" t="s">
        <v>138</v>
      </c>
      <c r="B80">
        <v>10</v>
      </c>
      <c r="C80">
        <v>14</v>
      </c>
      <c r="D80">
        <v>79</v>
      </c>
      <c r="E80" t="b">
        <v>1</v>
      </c>
      <c r="F80">
        <v>79</v>
      </c>
    </row>
    <row r="81" spans="1:6" x14ac:dyDescent="0.25">
      <c r="A81" t="s">
        <v>139</v>
      </c>
      <c r="B81">
        <v>10</v>
      </c>
      <c r="C81">
        <v>14</v>
      </c>
      <c r="D81">
        <v>80</v>
      </c>
      <c r="E81" t="b">
        <v>1</v>
      </c>
      <c r="F81">
        <v>80</v>
      </c>
    </row>
    <row r="82" spans="1:6" x14ac:dyDescent="0.25">
      <c r="A82" t="s">
        <v>140</v>
      </c>
      <c r="B82">
        <v>10</v>
      </c>
      <c r="C82">
        <v>14</v>
      </c>
      <c r="D82">
        <v>81</v>
      </c>
      <c r="E82" t="b">
        <v>1</v>
      </c>
      <c r="F82">
        <v>81</v>
      </c>
    </row>
    <row r="83" spans="1:6" x14ac:dyDescent="0.25">
      <c r="A83" t="s">
        <v>141</v>
      </c>
      <c r="B83">
        <v>10</v>
      </c>
      <c r="C83">
        <v>14</v>
      </c>
      <c r="D83">
        <v>82</v>
      </c>
      <c r="E83" t="b">
        <v>1</v>
      </c>
      <c r="F83">
        <v>82</v>
      </c>
    </row>
    <row r="84" spans="1:6" x14ac:dyDescent="0.25">
      <c r="A84" t="s">
        <v>142</v>
      </c>
      <c r="B84">
        <v>10</v>
      </c>
      <c r="C84">
        <v>14</v>
      </c>
      <c r="D84">
        <v>83</v>
      </c>
      <c r="E84" t="b">
        <v>1</v>
      </c>
      <c r="F84">
        <v>83</v>
      </c>
    </row>
    <row r="85" spans="1:6" x14ac:dyDescent="0.25">
      <c r="A85" t="s">
        <v>143</v>
      </c>
      <c r="B85">
        <v>10</v>
      </c>
      <c r="C85">
        <v>14</v>
      </c>
      <c r="D85">
        <v>84</v>
      </c>
      <c r="E85" t="b">
        <v>1</v>
      </c>
      <c r="F85">
        <v>84</v>
      </c>
    </row>
    <row r="86" spans="1:6" x14ac:dyDescent="0.25">
      <c r="A86" t="s">
        <v>144</v>
      </c>
      <c r="B86">
        <v>10</v>
      </c>
      <c r="C86">
        <v>14</v>
      </c>
      <c r="D86">
        <v>85</v>
      </c>
      <c r="E86" t="b">
        <v>1</v>
      </c>
      <c r="F86">
        <v>85</v>
      </c>
    </row>
    <row r="87" spans="1:6" x14ac:dyDescent="0.25">
      <c r="A87" t="s">
        <v>145</v>
      </c>
      <c r="B87">
        <v>10</v>
      </c>
      <c r="C87">
        <v>14</v>
      </c>
      <c r="D87">
        <v>86</v>
      </c>
      <c r="E87" t="b">
        <v>1</v>
      </c>
      <c r="F87">
        <v>86</v>
      </c>
    </row>
    <row r="88" spans="1:6" x14ac:dyDescent="0.25">
      <c r="A88" t="s">
        <v>146</v>
      </c>
      <c r="B88">
        <v>10</v>
      </c>
      <c r="C88">
        <v>18</v>
      </c>
      <c r="D88">
        <v>87</v>
      </c>
      <c r="E88" t="b">
        <v>1</v>
      </c>
      <c r="F88">
        <v>87</v>
      </c>
    </row>
    <row r="89" spans="1:6" x14ac:dyDescent="0.25">
      <c r="A89" t="s">
        <v>147</v>
      </c>
      <c r="B89">
        <v>10</v>
      </c>
      <c r="C89">
        <v>14</v>
      </c>
      <c r="D89">
        <v>88</v>
      </c>
      <c r="E89" t="b">
        <v>1</v>
      </c>
      <c r="F89">
        <v>88</v>
      </c>
    </row>
    <row r="90" spans="1:6" x14ac:dyDescent="0.25">
      <c r="A90" t="s">
        <v>148</v>
      </c>
      <c r="B90">
        <v>10</v>
      </c>
      <c r="C90">
        <v>14</v>
      </c>
      <c r="D90">
        <v>89</v>
      </c>
      <c r="E90" t="b">
        <v>1</v>
      </c>
      <c r="F90">
        <v>89</v>
      </c>
    </row>
    <row r="91" spans="1:6" x14ac:dyDescent="0.25">
      <c r="A91" t="s">
        <v>149</v>
      </c>
      <c r="B91">
        <v>10</v>
      </c>
      <c r="C91">
        <v>14</v>
      </c>
      <c r="D91">
        <v>90</v>
      </c>
      <c r="E91" t="b">
        <v>1</v>
      </c>
      <c r="F91">
        <v>90</v>
      </c>
    </row>
    <row r="92" spans="1:6" x14ac:dyDescent="0.25">
      <c r="A92" t="s">
        <v>150</v>
      </c>
      <c r="B92">
        <v>10</v>
      </c>
      <c r="C92">
        <v>14</v>
      </c>
      <c r="D92">
        <v>91</v>
      </c>
      <c r="E92" t="b">
        <v>1</v>
      </c>
      <c r="F92">
        <v>91</v>
      </c>
    </row>
    <row r="93" spans="1:6" x14ac:dyDescent="0.25">
      <c r="A93" t="s">
        <v>151</v>
      </c>
      <c r="B93">
        <v>10</v>
      </c>
      <c r="C93">
        <v>14</v>
      </c>
      <c r="D93">
        <v>92</v>
      </c>
      <c r="E93" t="b">
        <v>1</v>
      </c>
      <c r="F93">
        <v>92</v>
      </c>
    </row>
    <row r="94" spans="1:6" x14ac:dyDescent="0.25">
      <c r="A94" t="s">
        <v>152</v>
      </c>
      <c r="B94">
        <v>10</v>
      </c>
      <c r="C94">
        <v>14</v>
      </c>
      <c r="D94">
        <v>93</v>
      </c>
      <c r="E94" t="b">
        <v>1</v>
      </c>
      <c r="F94">
        <v>93</v>
      </c>
    </row>
    <row r="95" spans="1:6" x14ac:dyDescent="0.25">
      <c r="A95" t="s">
        <v>153</v>
      </c>
      <c r="B95">
        <v>10</v>
      </c>
      <c r="C95">
        <v>14</v>
      </c>
      <c r="D95">
        <v>94</v>
      </c>
      <c r="E95" t="b">
        <v>1</v>
      </c>
      <c r="F95">
        <v>94</v>
      </c>
    </row>
    <row r="96" spans="1:6" x14ac:dyDescent="0.25">
      <c r="A96" t="s">
        <v>154</v>
      </c>
      <c r="B96">
        <v>10</v>
      </c>
      <c r="C96">
        <v>14</v>
      </c>
      <c r="D96">
        <v>95</v>
      </c>
      <c r="E96" t="b">
        <v>1</v>
      </c>
      <c r="F96">
        <v>95</v>
      </c>
    </row>
    <row r="97" spans="1:6" x14ac:dyDescent="0.25">
      <c r="A97" t="s">
        <v>155</v>
      </c>
      <c r="B97">
        <v>10</v>
      </c>
      <c r="C97">
        <v>13</v>
      </c>
      <c r="D97">
        <v>96</v>
      </c>
      <c r="E97" t="b">
        <v>1</v>
      </c>
      <c r="F97">
        <v>96</v>
      </c>
    </row>
    <row r="98" spans="1:6" x14ac:dyDescent="0.25">
      <c r="A98" t="s">
        <v>156</v>
      </c>
      <c r="B98">
        <v>10</v>
      </c>
      <c r="C98">
        <v>14</v>
      </c>
      <c r="D98">
        <v>97</v>
      </c>
      <c r="E98" t="b">
        <v>1</v>
      </c>
      <c r="F98">
        <v>97</v>
      </c>
    </row>
    <row r="99" spans="1:6" x14ac:dyDescent="0.25">
      <c r="A99" t="s">
        <v>157</v>
      </c>
      <c r="B99">
        <v>10</v>
      </c>
      <c r="C99">
        <v>14</v>
      </c>
      <c r="D99">
        <v>98</v>
      </c>
      <c r="E99" t="b">
        <v>1</v>
      </c>
      <c r="F99">
        <v>98</v>
      </c>
    </row>
    <row r="100" spans="1:6" x14ac:dyDescent="0.25">
      <c r="A100" t="s">
        <v>158</v>
      </c>
      <c r="B100">
        <v>10</v>
      </c>
      <c r="C100">
        <v>14</v>
      </c>
      <c r="D100">
        <v>99</v>
      </c>
      <c r="E100" t="b">
        <v>1</v>
      </c>
      <c r="F100">
        <v>99</v>
      </c>
    </row>
    <row r="101" spans="1:6" x14ac:dyDescent="0.25">
      <c r="A101" t="s">
        <v>159</v>
      </c>
      <c r="B101">
        <v>10</v>
      </c>
      <c r="C101">
        <v>14</v>
      </c>
      <c r="D101">
        <v>100</v>
      </c>
      <c r="E101" t="b">
        <v>1</v>
      </c>
      <c r="F101">
        <v>100</v>
      </c>
    </row>
    <row r="102" spans="1:6" x14ac:dyDescent="0.25">
      <c r="A102" t="s">
        <v>160</v>
      </c>
      <c r="B102">
        <v>10</v>
      </c>
      <c r="C102">
        <v>14</v>
      </c>
      <c r="D102">
        <v>101</v>
      </c>
      <c r="E102" t="b">
        <v>1</v>
      </c>
      <c r="F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63E2-331B-4700-A477-C12484943D97}">
  <dimension ref="A1:D2"/>
  <sheetViews>
    <sheetView workbookViewId="0">
      <selection sqref="A1:D2"/>
    </sheetView>
  </sheetViews>
  <sheetFormatPr defaultRowHeight="15" x14ac:dyDescent="0.25"/>
  <cols>
    <col min="2" max="2" width="15.5703125" customWidth="1"/>
    <col min="3" max="3" width="15.85546875" customWidth="1"/>
    <col min="4" max="4" width="29.7109375" customWidth="1"/>
  </cols>
  <sheetData>
    <row r="1" spans="1:4" x14ac:dyDescent="0.25">
      <c r="A1" t="s">
        <v>59</v>
      </c>
      <c r="B1" t="s">
        <v>163</v>
      </c>
      <c r="C1" t="s">
        <v>164</v>
      </c>
      <c r="D1" t="s">
        <v>165</v>
      </c>
    </row>
    <row r="2" spans="1:4" x14ac:dyDescent="0.25">
      <c r="A2">
        <v>1</v>
      </c>
      <c r="B2">
        <v>4410000</v>
      </c>
      <c r="C2" s="1">
        <v>45839</v>
      </c>
      <c r="D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E488-8362-4DA6-B477-C7998AC74F4A}">
  <dimension ref="A1:C3"/>
  <sheetViews>
    <sheetView workbookViewId="0">
      <selection activeCell="C4" sqref="C4"/>
    </sheetView>
  </sheetViews>
  <sheetFormatPr defaultRowHeight="15" x14ac:dyDescent="0.25"/>
  <cols>
    <col min="2" max="2" width="24.5703125" customWidth="1"/>
  </cols>
  <sheetData>
    <row r="1" spans="1:3" x14ac:dyDescent="0.25">
      <c r="A1" t="s">
        <v>59</v>
      </c>
      <c r="B1" t="s">
        <v>167</v>
      </c>
      <c r="C1" t="s">
        <v>168</v>
      </c>
    </row>
    <row r="2" spans="1:3" x14ac:dyDescent="0.25">
      <c r="A2">
        <v>1</v>
      </c>
      <c r="B2" t="s">
        <v>169</v>
      </c>
      <c r="C2" t="s">
        <v>178</v>
      </c>
    </row>
    <row r="3" spans="1:3" x14ac:dyDescent="0.25">
      <c r="A3">
        <v>2</v>
      </c>
      <c r="B3" t="s">
        <v>170</v>
      </c>
      <c r="C3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ACB7-E876-4AB1-AAF4-63CDF4D8E7CB}">
  <dimension ref="A1:C4"/>
  <sheetViews>
    <sheetView workbookViewId="0">
      <selection activeCell="B2" sqref="B2"/>
    </sheetView>
  </sheetViews>
  <sheetFormatPr defaultRowHeight="15" x14ac:dyDescent="0.25"/>
  <cols>
    <col min="2" max="2" width="37.140625" customWidth="1"/>
  </cols>
  <sheetData>
    <row r="1" spans="1:3" x14ac:dyDescent="0.25">
      <c r="A1" t="s">
        <v>59</v>
      </c>
      <c r="B1" t="s">
        <v>167</v>
      </c>
      <c r="C1" t="s">
        <v>168</v>
      </c>
    </row>
    <row r="2" spans="1:3" x14ac:dyDescent="0.25">
      <c r="A2">
        <v>1</v>
      </c>
      <c r="B2" t="s">
        <v>175</v>
      </c>
      <c r="C2" t="s">
        <v>176</v>
      </c>
    </row>
    <row r="3" spans="1:3" x14ac:dyDescent="0.25">
      <c r="A3">
        <v>2</v>
      </c>
      <c r="B3" t="s">
        <v>56</v>
      </c>
      <c r="C3" t="s">
        <v>177</v>
      </c>
    </row>
    <row r="4" spans="1:3" x14ac:dyDescent="0.25">
      <c r="A4">
        <v>3</v>
      </c>
      <c r="B4" t="s">
        <v>55</v>
      </c>
      <c r="C4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F4A0-522F-405F-8756-FBF959ABE64C}">
  <dimension ref="A1:C16"/>
  <sheetViews>
    <sheetView workbookViewId="0">
      <selection activeCell="A7" sqref="A7:XFD7"/>
    </sheetView>
  </sheetViews>
  <sheetFormatPr defaultRowHeight="15" x14ac:dyDescent="0.25"/>
  <cols>
    <col min="1" max="1" width="14" customWidth="1"/>
    <col min="2" max="2" width="41.85546875" customWidth="1"/>
  </cols>
  <sheetData>
    <row r="1" spans="1:3" x14ac:dyDescent="0.25">
      <c r="A1" t="s">
        <v>171</v>
      </c>
      <c r="B1" t="s">
        <v>167</v>
      </c>
      <c r="C1" t="s">
        <v>59</v>
      </c>
    </row>
    <row r="2" spans="1:3" x14ac:dyDescent="0.25">
      <c r="A2" t="s">
        <v>179</v>
      </c>
      <c r="B2" t="s">
        <v>180</v>
      </c>
      <c r="C2">
        <v>1</v>
      </c>
    </row>
    <row r="3" spans="1:3" x14ac:dyDescent="0.25">
      <c r="A3" t="s">
        <v>181</v>
      </c>
      <c r="B3" t="s">
        <v>182</v>
      </c>
      <c r="C3">
        <v>2</v>
      </c>
    </row>
    <row r="4" spans="1:3" x14ac:dyDescent="0.25">
      <c r="A4" t="s">
        <v>183</v>
      </c>
      <c r="B4" t="s">
        <v>185</v>
      </c>
      <c r="C4">
        <v>3</v>
      </c>
    </row>
    <row r="5" spans="1:3" x14ac:dyDescent="0.25">
      <c r="A5" t="s">
        <v>184</v>
      </c>
      <c r="B5" t="s">
        <v>35</v>
      </c>
      <c r="C5">
        <v>4</v>
      </c>
    </row>
    <row r="6" spans="1:3" x14ac:dyDescent="0.25">
      <c r="A6" t="s">
        <v>187</v>
      </c>
      <c r="B6" t="s">
        <v>186</v>
      </c>
      <c r="C6">
        <v>5</v>
      </c>
    </row>
    <row r="7" spans="1:3" x14ac:dyDescent="0.25">
      <c r="A7" t="s">
        <v>189</v>
      </c>
      <c r="B7" t="s">
        <v>188</v>
      </c>
      <c r="C7">
        <v>6</v>
      </c>
    </row>
    <row r="8" spans="1:3" x14ac:dyDescent="0.25">
      <c r="A8" t="s">
        <v>191</v>
      </c>
      <c r="B8" t="s">
        <v>190</v>
      </c>
      <c r="C8">
        <v>7</v>
      </c>
    </row>
    <row r="9" spans="1:3" x14ac:dyDescent="0.25">
      <c r="A9" t="s">
        <v>192</v>
      </c>
      <c r="B9" t="s">
        <v>193</v>
      </c>
      <c r="C9">
        <v>8</v>
      </c>
    </row>
    <row r="10" spans="1:3" x14ac:dyDescent="0.25">
      <c r="A10" t="s">
        <v>195</v>
      </c>
      <c r="B10" t="s">
        <v>194</v>
      </c>
      <c r="C10">
        <v>9</v>
      </c>
    </row>
    <row r="11" spans="1:3" x14ac:dyDescent="0.25">
      <c r="A11" t="s">
        <v>196</v>
      </c>
      <c r="B11" t="s">
        <v>199</v>
      </c>
      <c r="C11">
        <v>10</v>
      </c>
    </row>
    <row r="12" spans="1:3" x14ac:dyDescent="0.25">
      <c r="A12" t="s">
        <v>197</v>
      </c>
      <c r="B12" t="s">
        <v>200</v>
      </c>
      <c r="C12">
        <v>11</v>
      </c>
    </row>
    <row r="13" spans="1:3" x14ac:dyDescent="0.25">
      <c r="A13" t="s">
        <v>198</v>
      </c>
      <c r="B13" t="s">
        <v>201</v>
      </c>
      <c r="C13">
        <v>12</v>
      </c>
    </row>
    <row r="14" spans="1:3" x14ac:dyDescent="0.25">
      <c r="A14" t="s">
        <v>203</v>
      </c>
      <c r="B14" t="s">
        <v>202</v>
      </c>
      <c r="C14">
        <v>13</v>
      </c>
    </row>
    <row r="15" spans="1:3" x14ac:dyDescent="0.25">
      <c r="A15" t="s">
        <v>205</v>
      </c>
      <c r="B15" t="s">
        <v>204</v>
      </c>
      <c r="C15">
        <v>14</v>
      </c>
    </row>
    <row r="16" spans="1:3" x14ac:dyDescent="0.25">
      <c r="A16" t="s">
        <v>207</v>
      </c>
      <c r="B16" t="s">
        <v>206</v>
      </c>
      <c r="C16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BC39-814D-4AE6-9F36-AC3560A7DE9D}">
  <dimension ref="A1:G66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9.7109375" customWidth="1"/>
    <col min="3" max="3" width="11.28515625" customWidth="1"/>
    <col min="4" max="4" width="16.85546875" customWidth="1"/>
    <col min="5" max="5" width="12.7109375" customWidth="1"/>
    <col min="6" max="6" width="12" customWidth="1"/>
  </cols>
  <sheetData>
    <row r="1" spans="1:7" x14ac:dyDescent="0.25">
      <c r="A1" s="4" t="s">
        <v>244</v>
      </c>
      <c r="B1" s="2" t="s">
        <v>172</v>
      </c>
      <c r="C1" s="2" t="s">
        <v>168</v>
      </c>
      <c r="D1" s="2" t="s">
        <v>173</v>
      </c>
      <c r="E1" s="2" t="s">
        <v>174</v>
      </c>
      <c r="F1" s="2" t="s">
        <v>211</v>
      </c>
      <c r="G1" s="2" t="s">
        <v>59</v>
      </c>
    </row>
    <row r="2" spans="1:7" x14ac:dyDescent="0.25">
      <c r="A2" t="str">
        <f>F2&amp;B2</f>
        <v>QL.051</v>
      </c>
      <c r="B2">
        <v>1</v>
      </c>
      <c r="C2" t="s">
        <v>208</v>
      </c>
      <c r="D2">
        <v>1095</v>
      </c>
      <c r="E2">
        <f>VLOOKUP(F2,NgachLuong!$A$2:$D$16,3,)</f>
        <v>1</v>
      </c>
      <c r="F2" t="s">
        <v>179</v>
      </c>
      <c r="G2">
        <v>1</v>
      </c>
    </row>
    <row r="3" spans="1:7" x14ac:dyDescent="0.25">
      <c r="A3" t="str">
        <f>F3&amp;B3</f>
        <v>QL.052</v>
      </c>
      <c r="B3">
        <v>2</v>
      </c>
      <c r="C3" t="s">
        <v>209</v>
      </c>
      <c r="D3">
        <v>1095</v>
      </c>
      <c r="E3">
        <f>VLOOKUP(F3,NgachLuong!$A$2:$D$16,3,)</f>
        <v>1</v>
      </c>
      <c r="F3" t="s">
        <v>179</v>
      </c>
      <c r="G3">
        <v>2</v>
      </c>
    </row>
    <row r="4" spans="1:7" x14ac:dyDescent="0.25">
      <c r="A4" t="str">
        <f t="shared" ref="A4:A66" si="0">F4&amp;B4</f>
        <v>QL.053</v>
      </c>
      <c r="B4">
        <v>3</v>
      </c>
      <c r="C4" t="s">
        <v>210</v>
      </c>
      <c r="D4">
        <v>1095</v>
      </c>
      <c r="E4">
        <f>VLOOKUP(F4,NgachLuong!$A$2:$D$16,3,)</f>
        <v>1</v>
      </c>
      <c r="F4" t="s">
        <v>179</v>
      </c>
      <c r="G4">
        <v>3</v>
      </c>
    </row>
    <row r="5" spans="1:7" x14ac:dyDescent="0.25">
      <c r="A5" t="str">
        <f t="shared" si="0"/>
        <v>QL.011</v>
      </c>
      <c r="B5">
        <v>1</v>
      </c>
      <c r="C5" t="s">
        <v>212</v>
      </c>
      <c r="D5">
        <v>1095</v>
      </c>
      <c r="E5">
        <f>VLOOKUP(F5,NgachLuong!$A$2:$D$16,3,)</f>
        <v>2</v>
      </c>
      <c r="F5" t="s">
        <v>181</v>
      </c>
      <c r="G5">
        <v>4</v>
      </c>
    </row>
    <row r="6" spans="1:7" x14ac:dyDescent="0.25">
      <c r="A6" t="str">
        <f t="shared" si="0"/>
        <v>QL.012</v>
      </c>
      <c r="B6">
        <v>2</v>
      </c>
      <c r="C6" t="s">
        <v>213</v>
      </c>
      <c r="D6">
        <v>1095</v>
      </c>
      <c r="E6">
        <f>VLOOKUP(F6,NgachLuong!$A$2:$D$16,3,)</f>
        <v>2</v>
      </c>
      <c r="F6" t="s">
        <v>181</v>
      </c>
      <c r="G6">
        <v>5</v>
      </c>
    </row>
    <row r="7" spans="1:7" x14ac:dyDescent="0.25">
      <c r="A7" t="str">
        <f t="shared" si="0"/>
        <v>QL.013</v>
      </c>
      <c r="B7">
        <v>3</v>
      </c>
      <c r="C7" t="s">
        <v>214</v>
      </c>
      <c r="D7">
        <v>1095</v>
      </c>
      <c r="E7">
        <f>VLOOKUP(F7,NgachLuong!$A$2:$D$16,3,)</f>
        <v>2</v>
      </c>
      <c r="F7" t="s">
        <v>181</v>
      </c>
      <c r="G7">
        <v>6</v>
      </c>
    </row>
    <row r="8" spans="1:7" x14ac:dyDescent="0.25">
      <c r="A8" t="str">
        <f t="shared" si="0"/>
        <v>QL.021</v>
      </c>
      <c r="B8">
        <v>1</v>
      </c>
      <c r="C8" t="s">
        <v>215</v>
      </c>
      <c r="D8">
        <v>1095</v>
      </c>
      <c r="E8">
        <f>VLOOKUP(F8,NgachLuong!$A$2:$D$16,3,)</f>
        <v>3</v>
      </c>
      <c r="F8" t="s">
        <v>183</v>
      </c>
      <c r="G8">
        <v>7</v>
      </c>
    </row>
    <row r="9" spans="1:7" x14ac:dyDescent="0.25">
      <c r="A9" t="str">
        <f t="shared" si="0"/>
        <v>QL.022</v>
      </c>
      <c r="B9">
        <v>2</v>
      </c>
      <c r="C9" t="s">
        <v>216</v>
      </c>
      <c r="D9">
        <v>1095</v>
      </c>
      <c r="E9">
        <f>VLOOKUP(F9,NgachLuong!$A$2:$D$16,3,)</f>
        <v>3</v>
      </c>
      <c r="F9" t="s">
        <v>183</v>
      </c>
      <c r="G9">
        <v>8</v>
      </c>
    </row>
    <row r="10" spans="1:7" x14ac:dyDescent="0.25">
      <c r="A10" t="str">
        <f t="shared" si="0"/>
        <v>QL.023</v>
      </c>
      <c r="B10">
        <v>3</v>
      </c>
      <c r="C10" t="s">
        <v>217</v>
      </c>
      <c r="D10">
        <v>1095</v>
      </c>
      <c r="E10">
        <f>VLOOKUP(F10,NgachLuong!$A$2:$D$16,3,)</f>
        <v>3</v>
      </c>
      <c r="F10" t="s">
        <v>183</v>
      </c>
      <c r="G10">
        <v>9</v>
      </c>
    </row>
    <row r="11" spans="1:7" x14ac:dyDescent="0.25">
      <c r="A11" t="str">
        <f t="shared" si="0"/>
        <v>QL.031</v>
      </c>
      <c r="B11">
        <v>1</v>
      </c>
      <c r="C11" t="s">
        <v>218</v>
      </c>
      <c r="D11">
        <v>1095</v>
      </c>
      <c r="E11">
        <f>VLOOKUP(F11,NgachLuong!$A$2:$D$16,3,)</f>
        <v>4</v>
      </c>
      <c r="F11" t="s">
        <v>184</v>
      </c>
      <c r="G11">
        <v>10</v>
      </c>
    </row>
    <row r="12" spans="1:7" x14ac:dyDescent="0.25">
      <c r="A12" t="str">
        <f t="shared" si="0"/>
        <v>QL.032</v>
      </c>
      <c r="B12">
        <v>2</v>
      </c>
      <c r="C12" t="s">
        <v>219</v>
      </c>
      <c r="D12">
        <v>1095</v>
      </c>
      <c r="E12">
        <f>VLOOKUP(F12,NgachLuong!$A$2:$D$16,3,)</f>
        <v>4</v>
      </c>
      <c r="F12" t="s">
        <v>184</v>
      </c>
      <c r="G12">
        <v>11</v>
      </c>
    </row>
    <row r="13" spans="1:7" x14ac:dyDescent="0.25">
      <c r="A13" t="str">
        <f t="shared" si="0"/>
        <v>QL.033</v>
      </c>
      <c r="B13">
        <v>3</v>
      </c>
      <c r="C13" t="s">
        <v>220</v>
      </c>
      <c r="D13">
        <v>1095</v>
      </c>
      <c r="E13">
        <f>VLOOKUP(F13,NgachLuong!$A$2:$D$16,3,)</f>
        <v>4</v>
      </c>
      <c r="F13" t="s">
        <v>184</v>
      </c>
      <c r="G13">
        <v>12</v>
      </c>
    </row>
    <row r="14" spans="1:7" x14ac:dyDescent="0.25">
      <c r="A14" t="str">
        <f t="shared" si="0"/>
        <v>A41</v>
      </c>
      <c r="B14">
        <v>1</v>
      </c>
      <c r="C14" t="s">
        <v>221</v>
      </c>
      <c r="D14">
        <v>1095</v>
      </c>
      <c r="E14">
        <f>VLOOKUP(F14,NgachLuong!$A$2:$D$16,3,)</f>
        <v>5</v>
      </c>
      <c r="F14" t="s">
        <v>187</v>
      </c>
      <c r="G14">
        <v>13</v>
      </c>
    </row>
    <row r="15" spans="1:7" x14ac:dyDescent="0.25">
      <c r="A15" t="str">
        <f t="shared" si="0"/>
        <v>A42</v>
      </c>
      <c r="B15">
        <v>2</v>
      </c>
      <c r="C15" t="s">
        <v>222</v>
      </c>
      <c r="D15">
        <v>1095</v>
      </c>
      <c r="E15">
        <f>VLOOKUP(F15,NgachLuong!$A$2:$D$16,3,)</f>
        <v>5</v>
      </c>
      <c r="F15" t="s">
        <v>187</v>
      </c>
      <c r="G15">
        <v>14</v>
      </c>
    </row>
    <row r="16" spans="1:7" x14ac:dyDescent="0.25">
      <c r="A16" t="str">
        <f t="shared" si="0"/>
        <v>A43</v>
      </c>
      <c r="B16">
        <v>3</v>
      </c>
      <c r="C16" t="s">
        <v>223</v>
      </c>
      <c r="D16">
        <v>1095</v>
      </c>
      <c r="E16">
        <f>VLOOKUP(F16,NgachLuong!$A$2:$D$16,3,)</f>
        <v>5</v>
      </c>
      <c r="F16" t="s">
        <v>187</v>
      </c>
      <c r="G16">
        <v>15</v>
      </c>
    </row>
    <row r="17" spans="1:7" x14ac:dyDescent="0.25">
      <c r="A17" t="str">
        <f t="shared" si="0"/>
        <v>A44</v>
      </c>
      <c r="B17">
        <v>4</v>
      </c>
      <c r="C17" t="s">
        <v>218</v>
      </c>
      <c r="D17">
        <v>1095</v>
      </c>
      <c r="E17">
        <f>VLOOKUP(F17,NgachLuong!$A$2:$D$16,3,)</f>
        <v>5</v>
      </c>
      <c r="F17" t="s">
        <v>187</v>
      </c>
      <c r="G17">
        <v>16</v>
      </c>
    </row>
    <row r="18" spans="1:7" x14ac:dyDescent="0.25">
      <c r="A18" t="str">
        <f t="shared" si="0"/>
        <v>A31</v>
      </c>
      <c r="B18">
        <v>1</v>
      </c>
      <c r="C18" t="s">
        <v>224</v>
      </c>
      <c r="D18">
        <v>1095</v>
      </c>
      <c r="E18">
        <f>VLOOKUP(F18,NgachLuong!$A$2:$D$16,3,)</f>
        <v>6</v>
      </c>
      <c r="F18" t="s">
        <v>189</v>
      </c>
      <c r="G18">
        <v>17</v>
      </c>
    </row>
    <row r="19" spans="1:7" x14ac:dyDescent="0.25">
      <c r="A19" t="str">
        <f t="shared" si="0"/>
        <v>A32</v>
      </c>
      <c r="B19">
        <v>2</v>
      </c>
      <c r="C19" t="s">
        <v>225</v>
      </c>
      <c r="D19">
        <v>1095</v>
      </c>
      <c r="E19">
        <f>VLOOKUP(F19,NgachLuong!$A$2:$D$16,3,)</f>
        <v>6</v>
      </c>
      <c r="F19" t="s">
        <v>189</v>
      </c>
      <c r="G19">
        <v>18</v>
      </c>
    </row>
    <row r="20" spans="1:7" x14ac:dyDescent="0.25">
      <c r="A20" t="str">
        <f t="shared" si="0"/>
        <v>A33</v>
      </c>
      <c r="B20">
        <v>3</v>
      </c>
      <c r="C20" t="s">
        <v>226</v>
      </c>
      <c r="D20">
        <v>1095</v>
      </c>
      <c r="E20">
        <f>VLOOKUP(F20,NgachLuong!$A$2:$D$16,3,)</f>
        <v>6</v>
      </c>
      <c r="F20" t="s">
        <v>189</v>
      </c>
      <c r="G20">
        <v>19</v>
      </c>
    </row>
    <row r="21" spans="1:7" x14ac:dyDescent="0.25">
      <c r="A21" t="str">
        <f t="shared" si="0"/>
        <v>A34</v>
      </c>
      <c r="B21">
        <v>4</v>
      </c>
      <c r="C21" t="s">
        <v>227</v>
      </c>
      <c r="D21">
        <v>1095</v>
      </c>
      <c r="E21">
        <f>VLOOKUP(F21,NgachLuong!$A$2:$D$16,3,)</f>
        <v>6</v>
      </c>
      <c r="F21" t="s">
        <v>189</v>
      </c>
      <c r="G21">
        <v>20</v>
      </c>
    </row>
    <row r="22" spans="1:7" x14ac:dyDescent="0.25">
      <c r="A22" t="str">
        <f t="shared" si="0"/>
        <v>A35</v>
      </c>
      <c r="B22">
        <v>5</v>
      </c>
      <c r="C22" t="s">
        <v>228</v>
      </c>
      <c r="D22">
        <v>1095</v>
      </c>
      <c r="E22">
        <f>VLOOKUP(F22,NgachLuong!$A$2:$D$16,3,)</f>
        <v>6</v>
      </c>
      <c r="F22" t="s">
        <v>189</v>
      </c>
      <c r="G22">
        <v>21</v>
      </c>
    </row>
    <row r="23" spans="1:7" x14ac:dyDescent="0.25">
      <c r="A23" t="str">
        <f t="shared" si="0"/>
        <v>A36</v>
      </c>
      <c r="B23">
        <v>6</v>
      </c>
      <c r="C23" t="s">
        <v>229</v>
      </c>
      <c r="D23">
        <v>1095</v>
      </c>
      <c r="E23">
        <f>VLOOKUP(F23,NgachLuong!$A$2:$D$16,3,)</f>
        <v>6</v>
      </c>
      <c r="F23" t="s">
        <v>189</v>
      </c>
      <c r="G23">
        <v>22</v>
      </c>
    </row>
    <row r="24" spans="1:7" x14ac:dyDescent="0.25">
      <c r="A24" t="str">
        <f t="shared" si="0"/>
        <v>A37</v>
      </c>
      <c r="B24">
        <v>7</v>
      </c>
      <c r="C24" t="s">
        <v>230</v>
      </c>
      <c r="D24">
        <v>1095</v>
      </c>
      <c r="E24">
        <f>VLOOKUP(F24,NgachLuong!$A$2:$D$16,3,)</f>
        <v>6</v>
      </c>
      <c r="F24" t="s">
        <v>189</v>
      </c>
      <c r="G24">
        <v>23</v>
      </c>
    </row>
    <row r="25" spans="1:7" x14ac:dyDescent="0.25">
      <c r="A25" t="str">
        <f t="shared" si="0"/>
        <v>A38</v>
      </c>
      <c r="B25">
        <v>8</v>
      </c>
      <c r="C25" t="s">
        <v>231</v>
      </c>
      <c r="D25">
        <v>1095</v>
      </c>
      <c r="E25">
        <f>VLOOKUP(F25,NgachLuong!$A$2:$D$16,3,)</f>
        <v>6</v>
      </c>
      <c r="F25" t="s">
        <v>189</v>
      </c>
      <c r="G25">
        <v>24</v>
      </c>
    </row>
    <row r="26" spans="1:7" x14ac:dyDescent="0.25">
      <c r="A26" t="str">
        <f t="shared" si="0"/>
        <v>A21</v>
      </c>
      <c r="B26">
        <v>1</v>
      </c>
      <c r="C26" t="s">
        <v>232</v>
      </c>
      <c r="D26">
        <v>730</v>
      </c>
      <c r="E26">
        <f>VLOOKUP(F26,NgachLuong!$A$2:$D$16,3,)</f>
        <v>7</v>
      </c>
      <c r="F26" t="s">
        <v>191</v>
      </c>
      <c r="G26">
        <v>25</v>
      </c>
    </row>
    <row r="27" spans="1:7" x14ac:dyDescent="0.25">
      <c r="A27" t="str">
        <f t="shared" si="0"/>
        <v>A22</v>
      </c>
      <c r="B27">
        <v>2</v>
      </c>
      <c r="C27" t="s">
        <v>224</v>
      </c>
      <c r="D27">
        <v>730</v>
      </c>
      <c r="E27">
        <f>VLOOKUP(F27,NgachLuong!$A$2:$D$16,3,)</f>
        <v>7</v>
      </c>
      <c r="F27" t="s">
        <v>191</v>
      </c>
      <c r="G27">
        <v>26</v>
      </c>
    </row>
    <row r="28" spans="1:7" x14ac:dyDescent="0.25">
      <c r="A28" t="str">
        <f t="shared" si="0"/>
        <v>A23</v>
      </c>
      <c r="B28">
        <v>3</v>
      </c>
      <c r="C28" t="s">
        <v>225</v>
      </c>
      <c r="D28">
        <v>1095</v>
      </c>
      <c r="E28">
        <f>VLOOKUP(F28,NgachLuong!$A$2:$D$16,3,)</f>
        <v>7</v>
      </c>
      <c r="F28" t="s">
        <v>191</v>
      </c>
      <c r="G28">
        <v>27</v>
      </c>
    </row>
    <row r="29" spans="1:7" x14ac:dyDescent="0.25">
      <c r="A29" t="str">
        <f t="shared" si="0"/>
        <v>A24</v>
      </c>
      <c r="B29">
        <v>4</v>
      </c>
      <c r="C29" t="s">
        <v>226</v>
      </c>
      <c r="D29">
        <v>1095</v>
      </c>
      <c r="E29">
        <f>VLOOKUP(F29,NgachLuong!$A$2:$D$16,3,)</f>
        <v>7</v>
      </c>
      <c r="F29" t="s">
        <v>191</v>
      </c>
      <c r="G29">
        <v>28</v>
      </c>
    </row>
    <row r="30" spans="1:7" x14ac:dyDescent="0.25">
      <c r="A30" t="str">
        <f t="shared" si="0"/>
        <v>A25</v>
      </c>
      <c r="B30">
        <v>5</v>
      </c>
      <c r="C30" t="s">
        <v>227</v>
      </c>
      <c r="D30">
        <v>1095</v>
      </c>
      <c r="E30">
        <f>VLOOKUP(F30,NgachLuong!$A$2:$D$16,3,)</f>
        <v>7</v>
      </c>
      <c r="F30" t="s">
        <v>191</v>
      </c>
      <c r="G30">
        <v>29</v>
      </c>
    </row>
    <row r="31" spans="1:7" x14ac:dyDescent="0.25">
      <c r="A31" t="str">
        <f t="shared" si="0"/>
        <v>A11</v>
      </c>
      <c r="B31">
        <v>1</v>
      </c>
      <c r="C31" t="s">
        <v>233</v>
      </c>
      <c r="D31">
        <v>730</v>
      </c>
      <c r="E31">
        <f>VLOOKUP(F31,NgachLuong!$A$2:$D$16,3,)</f>
        <v>8</v>
      </c>
      <c r="F31" t="s">
        <v>192</v>
      </c>
      <c r="G31">
        <v>30</v>
      </c>
    </row>
    <row r="32" spans="1:7" x14ac:dyDescent="0.25">
      <c r="A32" t="str">
        <f t="shared" si="0"/>
        <v>A12</v>
      </c>
      <c r="B32">
        <v>2</v>
      </c>
      <c r="C32" t="s">
        <v>232</v>
      </c>
      <c r="D32">
        <v>730</v>
      </c>
      <c r="E32">
        <f>VLOOKUP(F32,NgachLuong!$A$2:$D$16,3,)</f>
        <v>8</v>
      </c>
      <c r="F32" t="s">
        <v>192</v>
      </c>
      <c r="G32">
        <v>31</v>
      </c>
    </row>
    <row r="33" spans="1:7" x14ac:dyDescent="0.25">
      <c r="A33" t="str">
        <f t="shared" si="0"/>
        <v>A13</v>
      </c>
      <c r="B33">
        <v>3</v>
      </c>
      <c r="C33" t="s">
        <v>224</v>
      </c>
      <c r="D33">
        <v>1095</v>
      </c>
      <c r="E33">
        <f>VLOOKUP(F33,NgachLuong!$A$2:$D$16,3,)</f>
        <v>8</v>
      </c>
      <c r="F33" t="s">
        <v>192</v>
      </c>
      <c r="G33">
        <v>32</v>
      </c>
    </row>
    <row r="34" spans="1:7" x14ac:dyDescent="0.25">
      <c r="A34" t="str">
        <f t="shared" si="0"/>
        <v>A14</v>
      </c>
      <c r="B34">
        <v>4</v>
      </c>
      <c r="C34" t="s">
        <v>225</v>
      </c>
      <c r="D34">
        <v>1095</v>
      </c>
      <c r="E34">
        <f>VLOOKUP(F34,NgachLuong!$A$2:$D$16,3,)</f>
        <v>8</v>
      </c>
      <c r="F34" t="s">
        <v>192</v>
      </c>
      <c r="G34">
        <v>33</v>
      </c>
    </row>
    <row r="35" spans="1:7" x14ac:dyDescent="0.25">
      <c r="A35" t="str">
        <f t="shared" si="0"/>
        <v>A15</v>
      </c>
      <c r="B35">
        <v>5</v>
      </c>
      <c r="C35" t="s">
        <v>226</v>
      </c>
      <c r="D35">
        <v>1095</v>
      </c>
      <c r="E35">
        <f>VLOOKUP(F35,NgachLuong!$A$2:$D$16,3,)</f>
        <v>8</v>
      </c>
      <c r="F35" t="s">
        <v>192</v>
      </c>
      <c r="G35">
        <v>34</v>
      </c>
    </row>
    <row r="36" spans="1:7" x14ac:dyDescent="0.25">
      <c r="A36" t="str">
        <f t="shared" si="0"/>
        <v>B41</v>
      </c>
      <c r="B36">
        <v>1</v>
      </c>
      <c r="C36" t="s">
        <v>226</v>
      </c>
      <c r="D36">
        <v>730</v>
      </c>
      <c r="E36">
        <f>VLOOKUP(F36,NgachLuong!$A$2:$D$16,3,)</f>
        <v>9</v>
      </c>
      <c r="F36" t="s">
        <v>195</v>
      </c>
      <c r="G36">
        <v>35</v>
      </c>
    </row>
    <row r="37" spans="1:7" x14ac:dyDescent="0.25">
      <c r="A37" t="str">
        <f t="shared" si="0"/>
        <v>B42</v>
      </c>
      <c r="B37">
        <v>2</v>
      </c>
      <c r="C37" t="s">
        <v>227</v>
      </c>
      <c r="D37">
        <v>1095</v>
      </c>
      <c r="E37">
        <f>VLOOKUP(F37,NgachLuong!$A$2:$D$16,3,)</f>
        <v>9</v>
      </c>
      <c r="F37" t="s">
        <v>195</v>
      </c>
      <c r="G37">
        <v>36</v>
      </c>
    </row>
    <row r="38" spans="1:7" x14ac:dyDescent="0.25">
      <c r="A38" t="str">
        <f t="shared" si="0"/>
        <v>B43</v>
      </c>
      <c r="B38">
        <v>3</v>
      </c>
      <c r="C38" t="s">
        <v>228</v>
      </c>
      <c r="D38">
        <v>1095</v>
      </c>
      <c r="E38">
        <f>VLOOKUP(F38,NgachLuong!$A$2:$D$16,3,)</f>
        <v>9</v>
      </c>
      <c r="F38" t="s">
        <v>195</v>
      </c>
      <c r="G38">
        <v>37</v>
      </c>
    </row>
    <row r="39" spans="1:7" x14ac:dyDescent="0.25">
      <c r="A39" t="str">
        <f t="shared" si="0"/>
        <v>B44</v>
      </c>
      <c r="B39">
        <v>4</v>
      </c>
      <c r="C39" t="s">
        <v>229</v>
      </c>
      <c r="D39">
        <v>1095</v>
      </c>
      <c r="E39">
        <f>VLOOKUP(F39,NgachLuong!$A$2:$D$16,3,)</f>
        <v>9</v>
      </c>
      <c r="F39" t="s">
        <v>195</v>
      </c>
      <c r="G39">
        <v>38</v>
      </c>
    </row>
    <row r="40" spans="1:7" x14ac:dyDescent="0.25">
      <c r="A40" t="str">
        <f t="shared" si="0"/>
        <v>B45</v>
      </c>
      <c r="B40">
        <v>5</v>
      </c>
      <c r="C40" t="s">
        <v>230</v>
      </c>
      <c r="D40">
        <v>1095</v>
      </c>
      <c r="E40">
        <f>VLOOKUP(F40,NgachLuong!$A$2:$D$16,3,)</f>
        <v>9</v>
      </c>
      <c r="F40" t="s">
        <v>195</v>
      </c>
      <c r="G40">
        <v>39</v>
      </c>
    </row>
    <row r="41" spans="1:7" x14ac:dyDescent="0.25">
      <c r="A41" t="str">
        <f t="shared" si="0"/>
        <v>B31</v>
      </c>
      <c r="B41">
        <v>1</v>
      </c>
      <c r="C41" t="s">
        <v>224</v>
      </c>
      <c r="D41">
        <v>730</v>
      </c>
      <c r="E41">
        <f>VLOOKUP(F41,NgachLuong!$A$2:$D$16,3,)</f>
        <v>10</v>
      </c>
      <c r="F41" t="s">
        <v>196</v>
      </c>
      <c r="G41">
        <v>40</v>
      </c>
    </row>
    <row r="42" spans="1:7" x14ac:dyDescent="0.25">
      <c r="A42" t="str">
        <f t="shared" si="0"/>
        <v>B32</v>
      </c>
      <c r="B42">
        <v>2</v>
      </c>
      <c r="C42" t="s">
        <v>225</v>
      </c>
      <c r="D42">
        <v>730</v>
      </c>
      <c r="E42">
        <f>VLOOKUP(F42,NgachLuong!$A$2:$D$16,3,)</f>
        <v>10</v>
      </c>
      <c r="F42" t="s">
        <v>196</v>
      </c>
      <c r="G42">
        <v>41</v>
      </c>
    </row>
    <row r="43" spans="1:7" x14ac:dyDescent="0.25">
      <c r="A43" t="str">
        <f t="shared" si="0"/>
        <v>B33</v>
      </c>
      <c r="B43">
        <v>3</v>
      </c>
      <c r="C43" t="s">
        <v>226</v>
      </c>
      <c r="D43">
        <v>1095</v>
      </c>
      <c r="E43">
        <f>VLOOKUP(F43,NgachLuong!$A$2:$D$16,3,)</f>
        <v>10</v>
      </c>
      <c r="F43" t="s">
        <v>196</v>
      </c>
      <c r="G43">
        <v>42</v>
      </c>
    </row>
    <row r="44" spans="1:7" x14ac:dyDescent="0.25">
      <c r="A44" t="str">
        <f t="shared" si="0"/>
        <v>B34</v>
      </c>
      <c r="B44">
        <v>4</v>
      </c>
      <c r="C44" t="s">
        <v>227</v>
      </c>
      <c r="D44">
        <v>1095</v>
      </c>
      <c r="E44">
        <f>VLOOKUP(F44,NgachLuong!$A$2:$D$16,3,)</f>
        <v>10</v>
      </c>
      <c r="F44" t="s">
        <v>196</v>
      </c>
      <c r="G44">
        <v>43</v>
      </c>
    </row>
    <row r="45" spans="1:7" x14ac:dyDescent="0.25">
      <c r="A45" t="str">
        <f t="shared" si="0"/>
        <v>B21</v>
      </c>
      <c r="B45">
        <v>1</v>
      </c>
      <c r="C45" t="s">
        <v>232</v>
      </c>
      <c r="D45">
        <v>730</v>
      </c>
      <c r="E45">
        <f>VLOOKUP(F45,NgachLuong!$A$2:$D$16,3,)</f>
        <v>11</v>
      </c>
      <c r="F45" t="s">
        <v>197</v>
      </c>
      <c r="G45">
        <v>44</v>
      </c>
    </row>
    <row r="46" spans="1:7" x14ac:dyDescent="0.25">
      <c r="A46" t="str">
        <f t="shared" si="0"/>
        <v>B22</v>
      </c>
      <c r="B46">
        <v>2</v>
      </c>
      <c r="C46" t="s">
        <v>224</v>
      </c>
      <c r="D46">
        <v>730</v>
      </c>
      <c r="E46">
        <f>VLOOKUP(F46,NgachLuong!$A$2:$D$16,3,)</f>
        <v>11</v>
      </c>
      <c r="F46" t="s">
        <v>197</v>
      </c>
      <c r="G46">
        <v>45</v>
      </c>
    </row>
    <row r="47" spans="1:7" x14ac:dyDescent="0.25">
      <c r="A47" t="str">
        <f t="shared" si="0"/>
        <v>B11</v>
      </c>
      <c r="B47">
        <v>1</v>
      </c>
      <c r="C47" t="s">
        <v>232</v>
      </c>
      <c r="D47">
        <v>730</v>
      </c>
      <c r="E47">
        <f>VLOOKUP(F47,NgachLuong!$A$2:$D$16,3,)</f>
        <v>12</v>
      </c>
      <c r="F47" t="s">
        <v>198</v>
      </c>
      <c r="G47">
        <v>46</v>
      </c>
    </row>
    <row r="48" spans="1:7" x14ac:dyDescent="0.25">
      <c r="A48" t="str">
        <f t="shared" si="0"/>
        <v>B12</v>
      </c>
      <c r="B48">
        <v>2</v>
      </c>
      <c r="C48" t="s">
        <v>224</v>
      </c>
      <c r="D48">
        <v>730</v>
      </c>
      <c r="E48">
        <f>VLOOKUP(F48,NgachLuong!$A$2:$D$16,3,)</f>
        <v>12</v>
      </c>
      <c r="F48" t="s">
        <v>198</v>
      </c>
      <c r="G48">
        <v>47</v>
      </c>
    </row>
    <row r="49" spans="1:7" x14ac:dyDescent="0.25">
      <c r="A49" t="str">
        <f t="shared" si="0"/>
        <v>B13</v>
      </c>
      <c r="B49">
        <v>3</v>
      </c>
      <c r="C49" t="s">
        <v>225</v>
      </c>
      <c r="D49">
        <v>730</v>
      </c>
      <c r="E49">
        <f>VLOOKUP(F49,NgachLuong!$A$2:$D$16,3,)</f>
        <v>12</v>
      </c>
      <c r="F49" t="s">
        <v>198</v>
      </c>
      <c r="G49">
        <v>48</v>
      </c>
    </row>
    <row r="50" spans="1:7" x14ac:dyDescent="0.25">
      <c r="A50" t="str">
        <f t="shared" si="0"/>
        <v>B14</v>
      </c>
      <c r="B50">
        <v>4</v>
      </c>
      <c r="C50" t="s">
        <v>226</v>
      </c>
      <c r="D50">
        <v>1095</v>
      </c>
      <c r="E50">
        <f>VLOOKUP(F50,NgachLuong!$A$2:$D$16,3,)</f>
        <v>12</v>
      </c>
      <c r="F50" t="s">
        <v>198</v>
      </c>
      <c r="G50">
        <v>49</v>
      </c>
    </row>
    <row r="51" spans="1:7" x14ac:dyDescent="0.25">
      <c r="A51" t="str">
        <f t="shared" si="0"/>
        <v>B15</v>
      </c>
      <c r="B51">
        <v>5</v>
      </c>
      <c r="C51" t="s">
        <v>227</v>
      </c>
      <c r="D51">
        <v>1095</v>
      </c>
      <c r="E51">
        <f>VLOOKUP(F51,NgachLuong!$A$2:$D$16,3,)</f>
        <v>12</v>
      </c>
      <c r="F51" t="s">
        <v>198</v>
      </c>
      <c r="G51">
        <v>50</v>
      </c>
    </row>
    <row r="52" spans="1:7" x14ac:dyDescent="0.25">
      <c r="A52" t="str">
        <f t="shared" si="0"/>
        <v>B16</v>
      </c>
      <c r="B52">
        <v>6</v>
      </c>
      <c r="C52" t="s">
        <v>228</v>
      </c>
      <c r="D52">
        <v>1095</v>
      </c>
      <c r="E52">
        <f>VLOOKUP(F52,NgachLuong!$A$2:$D$16,3,)</f>
        <v>12</v>
      </c>
      <c r="F52" t="s">
        <v>198</v>
      </c>
      <c r="G52">
        <v>51</v>
      </c>
    </row>
    <row r="53" spans="1:7" x14ac:dyDescent="0.25">
      <c r="A53" t="str">
        <f t="shared" si="0"/>
        <v>B17</v>
      </c>
      <c r="B53">
        <v>7</v>
      </c>
      <c r="C53" t="s">
        <v>229</v>
      </c>
      <c r="D53">
        <v>1095</v>
      </c>
      <c r="E53">
        <f>VLOOKUP(F53,NgachLuong!$A$2:$D$16,3,)</f>
        <v>12</v>
      </c>
      <c r="F53" t="s">
        <v>198</v>
      </c>
      <c r="G53">
        <v>52</v>
      </c>
    </row>
    <row r="54" spans="1:7" x14ac:dyDescent="0.25">
      <c r="A54" t="str">
        <f t="shared" si="0"/>
        <v>VT1</v>
      </c>
      <c r="B54">
        <v>1</v>
      </c>
      <c r="C54" t="s">
        <v>233</v>
      </c>
      <c r="D54">
        <v>730</v>
      </c>
      <c r="E54">
        <f>VLOOKUP(F54,NgachLuong!$A$2:$D$16,3,)</f>
        <v>13</v>
      </c>
      <c r="F54" t="s">
        <v>203</v>
      </c>
      <c r="G54">
        <v>53</v>
      </c>
    </row>
    <row r="55" spans="1:7" x14ac:dyDescent="0.25">
      <c r="A55" t="str">
        <f t="shared" si="0"/>
        <v>VT2</v>
      </c>
      <c r="B55">
        <v>2</v>
      </c>
      <c r="C55" t="s">
        <v>232</v>
      </c>
      <c r="D55">
        <v>730</v>
      </c>
      <c r="E55">
        <f>VLOOKUP(F55,NgachLuong!$A$2:$D$16,3,)</f>
        <v>13</v>
      </c>
      <c r="F55" t="s">
        <v>203</v>
      </c>
      <c r="G55">
        <v>54</v>
      </c>
    </row>
    <row r="56" spans="1:7" x14ac:dyDescent="0.25">
      <c r="A56" t="str">
        <f t="shared" si="0"/>
        <v>VT3</v>
      </c>
      <c r="B56">
        <v>3</v>
      </c>
      <c r="C56" t="s">
        <v>224</v>
      </c>
      <c r="D56">
        <v>1095</v>
      </c>
      <c r="E56">
        <f>VLOOKUP(F56,NgachLuong!$A$2:$D$16,3,)</f>
        <v>13</v>
      </c>
      <c r="F56" t="s">
        <v>203</v>
      </c>
      <c r="G56">
        <v>55</v>
      </c>
    </row>
    <row r="57" spans="1:7" x14ac:dyDescent="0.25">
      <c r="A57" t="str">
        <f t="shared" si="0"/>
        <v>VT4</v>
      </c>
      <c r="B57">
        <v>4</v>
      </c>
      <c r="C57" t="s">
        <v>225</v>
      </c>
      <c r="D57">
        <v>1095</v>
      </c>
      <c r="E57">
        <f>VLOOKUP(F57,NgachLuong!$A$2:$D$16,3,)</f>
        <v>13</v>
      </c>
      <c r="F57" t="s">
        <v>203</v>
      </c>
      <c r="G57">
        <v>56</v>
      </c>
    </row>
    <row r="58" spans="1:7" x14ac:dyDescent="0.25">
      <c r="A58" t="str">
        <f t="shared" si="0"/>
        <v>VT5</v>
      </c>
      <c r="B58">
        <v>5</v>
      </c>
      <c r="C58" t="s">
        <v>226</v>
      </c>
      <c r="D58">
        <v>1095</v>
      </c>
      <c r="E58">
        <f>VLOOKUP(F58,NgachLuong!$A$2:$D$16,3,)</f>
        <v>13</v>
      </c>
      <c r="F58" t="s">
        <v>203</v>
      </c>
      <c r="G58">
        <v>57</v>
      </c>
    </row>
    <row r="59" spans="1:7" x14ac:dyDescent="0.25">
      <c r="A59" t="str">
        <f t="shared" si="0"/>
        <v>LX1</v>
      </c>
      <c r="B59">
        <v>1</v>
      </c>
      <c r="C59" t="s">
        <v>233</v>
      </c>
      <c r="D59">
        <v>730</v>
      </c>
      <c r="E59">
        <f>VLOOKUP(F59,NgachLuong!$A$2:$D$16,3,)</f>
        <v>14</v>
      </c>
      <c r="F59" t="s">
        <v>205</v>
      </c>
      <c r="G59">
        <v>58</v>
      </c>
    </row>
    <row r="60" spans="1:7" x14ac:dyDescent="0.25">
      <c r="A60" t="str">
        <f t="shared" si="0"/>
        <v>LX2</v>
      </c>
      <c r="B60">
        <v>2</v>
      </c>
      <c r="C60" t="s">
        <v>232</v>
      </c>
      <c r="D60">
        <v>730</v>
      </c>
      <c r="E60">
        <f>VLOOKUP(F60,NgachLuong!$A$2:$D$16,3,)</f>
        <v>14</v>
      </c>
      <c r="F60" t="s">
        <v>205</v>
      </c>
      <c r="G60">
        <v>59</v>
      </c>
    </row>
    <row r="61" spans="1:7" x14ac:dyDescent="0.25">
      <c r="A61" t="str">
        <f t="shared" si="0"/>
        <v>LX3</v>
      </c>
      <c r="B61">
        <v>3</v>
      </c>
      <c r="C61" t="s">
        <v>224</v>
      </c>
      <c r="D61">
        <v>1095</v>
      </c>
      <c r="E61">
        <f>VLOOKUP(F61,NgachLuong!$A$2:$D$16,3,)</f>
        <v>14</v>
      </c>
      <c r="F61" t="s">
        <v>205</v>
      </c>
      <c r="G61">
        <v>60</v>
      </c>
    </row>
    <row r="62" spans="1:7" x14ac:dyDescent="0.25">
      <c r="A62" t="str">
        <f t="shared" si="0"/>
        <v>LX4</v>
      </c>
      <c r="B62">
        <v>4</v>
      </c>
      <c r="C62" t="s">
        <v>225</v>
      </c>
      <c r="D62">
        <v>1095</v>
      </c>
      <c r="E62">
        <f>VLOOKUP(F62,NgachLuong!$A$2:$D$16,3,)</f>
        <v>14</v>
      </c>
      <c r="F62" t="s">
        <v>205</v>
      </c>
      <c r="G62">
        <v>61</v>
      </c>
    </row>
    <row r="63" spans="1:7" x14ac:dyDescent="0.25">
      <c r="A63" t="str">
        <f t="shared" si="0"/>
        <v>LX5</v>
      </c>
      <c r="B63">
        <v>5</v>
      </c>
      <c r="C63" t="s">
        <v>226</v>
      </c>
      <c r="D63">
        <v>1095</v>
      </c>
      <c r="E63">
        <f>VLOOKUP(F63,NgachLuong!$A$2:$D$16,3,)</f>
        <v>14</v>
      </c>
      <c r="F63" t="s">
        <v>205</v>
      </c>
      <c r="G63">
        <v>62</v>
      </c>
    </row>
    <row r="64" spans="1:7" x14ac:dyDescent="0.25">
      <c r="A64" t="str">
        <f t="shared" si="0"/>
        <v>BV1</v>
      </c>
      <c r="B64">
        <v>1</v>
      </c>
      <c r="C64" t="s">
        <v>233</v>
      </c>
      <c r="D64">
        <v>730</v>
      </c>
      <c r="E64">
        <f>VLOOKUP(F64,NgachLuong!$A$2:$D$16,3,)</f>
        <v>15</v>
      </c>
      <c r="F64" t="s">
        <v>207</v>
      </c>
      <c r="G64">
        <v>63</v>
      </c>
    </row>
    <row r="65" spans="1:7" x14ac:dyDescent="0.25">
      <c r="A65" t="str">
        <f t="shared" si="0"/>
        <v>BV2</v>
      </c>
      <c r="B65">
        <v>2</v>
      </c>
      <c r="C65" t="s">
        <v>232</v>
      </c>
      <c r="D65">
        <v>1095</v>
      </c>
      <c r="E65">
        <f>VLOOKUP(F65,NgachLuong!$A$2:$D$16,3,)</f>
        <v>15</v>
      </c>
      <c r="F65" t="s">
        <v>207</v>
      </c>
      <c r="G65">
        <v>64</v>
      </c>
    </row>
    <row r="66" spans="1:7" x14ac:dyDescent="0.25">
      <c r="A66" t="str">
        <f t="shared" si="0"/>
        <v>BV3</v>
      </c>
      <c r="B66">
        <v>3</v>
      </c>
      <c r="C66" t="s">
        <v>224</v>
      </c>
      <c r="D66">
        <v>1095</v>
      </c>
      <c r="E66">
        <f>VLOOKUP(F66,NgachLuong!$A$2:$D$16,3,)</f>
        <v>15</v>
      </c>
      <c r="F66" t="s">
        <v>207</v>
      </c>
      <c r="G66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8FCD-4BD6-4761-B1AB-862EBFEAB588}">
  <dimension ref="A1:K102"/>
  <sheetViews>
    <sheetView tabSelected="1" topLeftCell="A56" workbookViewId="0">
      <selection activeCell="H86" sqref="H86"/>
    </sheetView>
  </sheetViews>
  <sheetFormatPr defaultRowHeight="15" x14ac:dyDescent="0.25"/>
  <cols>
    <col min="1" max="1" width="11.7109375" customWidth="1"/>
    <col min="2" max="2" width="19.5703125" customWidth="1"/>
    <col min="3" max="3" width="13.42578125" customWidth="1"/>
    <col min="4" max="4" width="11.28515625" customWidth="1"/>
    <col min="5" max="5" width="16.28515625" customWidth="1"/>
    <col min="6" max="6" width="14" customWidth="1"/>
    <col min="7" max="7" width="12.28515625" customWidth="1"/>
    <col min="8" max="8" width="14.7109375" customWidth="1"/>
    <col min="9" max="9" width="12" customWidth="1"/>
  </cols>
  <sheetData>
    <row r="1" spans="1:11" s="2" customFormat="1" x14ac:dyDescent="0.25">
      <c r="A1" s="2" t="s">
        <v>234</v>
      </c>
      <c r="B1" s="3" t="s">
        <v>235</v>
      </c>
      <c r="C1" s="2" t="s">
        <v>242</v>
      </c>
      <c r="D1" s="3" t="s">
        <v>243</v>
      </c>
      <c r="E1" s="2" t="s">
        <v>237</v>
      </c>
      <c r="F1" s="3" t="s">
        <v>238</v>
      </c>
      <c r="G1" s="2" t="s">
        <v>239</v>
      </c>
      <c r="H1" s="2" t="s">
        <v>240</v>
      </c>
      <c r="I1" s="2" t="s">
        <v>245</v>
      </c>
      <c r="J1" s="2" t="s">
        <v>241</v>
      </c>
      <c r="K1" s="2" t="s">
        <v>59</v>
      </c>
    </row>
    <row r="2" spans="1:11" x14ac:dyDescent="0.25">
      <c r="A2">
        <f>VLOOKUP(B2,NhanVien!$A$2:$F$102,6,)</f>
        <v>1</v>
      </c>
      <c r="B2" t="s">
        <v>60</v>
      </c>
      <c r="C2">
        <f>VLOOKUP(D2,NgachLuong!$A$2:$C$16,3,)</f>
        <v>1</v>
      </c>
      <c r="D2" t="s">
        <v>179</v>
      </c>
      <c r="E2">
        <f>VLOOKUP(D2&amp;F2,BacNgachLuong!$A$2:$G$66,7,)</f>
        <v>2</v>
      </c>
      <c r="F2">
        <v>2</v>
      </c>
      <c r="K2">
        <v>1</v>
      </c>
    </row>
    <row r="3" spans="1:11" x14ac:dyDescent="0.25">
      <c r="A3">
        <f>VLOOKUP(B3,NhanVien!$A$2:$F$102,6,)</f>
        <v>2</v>
      </c>
      <c r="B3" t="s">
        <v>61</v>
      </c>
      <c r="C3">
        <f>VLOOKUP(D3,NgachLuong!$A$2:$C$16,3,)</f>
        <v>2</v>
      </c>
      <c r="D3" t="s">
        <v>181</v>
      </c>
      <c r="E3">
        <f>VLOOKUP(D3&amp;F3,BacNgachLuong!$A$2:$G$66,7,)</f>
        <v>6</v>
      </c>
      <c r="F3">
        <v>3</v>
      </c>
      <c r="K3">
        <v>2</v>
      </c>
    </row>
    <row r="4" spans="1:11" x14ac:dyDescent="0.25">
      <c r="A4">
        <f>VLOOKUP(B4,NhanVien!$A$2:$F$102,6,)</f>
        <v>3</v>
      </c>
      <c r="B4" t="s">
        <v>62</v>
      </c>
      <c r="C4">
        <f>VLOOKUP(D4,NgachLuong!$A$2:$C$16,3,)</f>
        <v>3</v>
      </c>
      <c r="D4" t="s">
        <v>183</v>
      </c>
      <c r="E4">
        <f>VLOOKUP(D4&amp;F4,BacNgachLuong!$A$2:$G$66,7,)</f>
        <v>9</v>
      </c>
      <c r="F4">
        <v>3</v>
      </c>
      <c r="K4">
        <v>3</v>
      </c>
    </row>
    <row r="5" spans="1:11" x14ac:dyDescent="0.25">
      <c r="A5">
        <f>VLOOKUP(B5,NhanVien!$A$2:$F$102,6,)</f>
        <v>4</v>
      </c>
      <c r="B5" t="s">
        <v>63</v>
      </c>
      <c r="C5">
        <f>VLOOKUP(D5,NgachLuong!$A$2:$C$16,3,)</f>
        <v>3</v>
      </c>
      <c r="D5" t="s">
        <v>183</v>
      </c>
      <c r="E5">
        <f>VLOOKUP(D5&amp;F5,BacNgachLuong!$A$2:$G$66,7,)</f>
        <v>9</v>
      </c>
      <c r="F5">
        <v>3</v>
      </c>
      <c r="K5">
        <v>4</v>
      </c>
    </row>
    <row r="6" spans="1:11" x14ac:dyDescent="0.25">
      <c r="A6">
        <f>VLOOKUP(B6,NhanVien!$A$2:$F$102,6,)</f>
        <v>17</v>
      </c>
      <c r="B6" t="s">
        <v>76</v>
      </c>
      <c r="C6">
        <f>VLOOKUP(D6,NgachLuong!$A$2:$C$16,3,)</f>
        <v>4</v>
      </c>
      <c r="D6" t="s">
        <v>184</v>
      </c>
      <c r="E6">
        <f>VLOOKUP(D6&amp;F6,BacNgachLuong!$A$2:$G$66,7,)</f>
        <v>12</v>
      </c>
      <c r="F6">
        <v>3</v>
      </c>
      <c r="K6">
        <v>5</v>
      </c>
    </row>
    <row r="7" spans="1:11" x14ac:dyDescent="0.25">
      <c r="A7">
        <f>VLOOKUP(B7,NhanVien!$A$2:$F$102,6,)</f>
        <v>6</v>
      </c>
      <c r="B7" t="s">
        <v>65</v>
      </c>
      <c r="C7">
        <f>VLOOKUP(D7,NgachLuong!$A$2:$C$16,3,)</f>
        <v>3</v>
      </c>
      <c r="D7" t="s">
        <v>183</v>
      </c>
      <c r="E7">
        <f>VLOOKUP(D7&amp;F7,BacNgachLuong!$A$2:$G$66,7,)</f>
        <v>9</v>
      </c>
      <c r="F7">
        <v>3</v>
      </c>
      <c r="G7">
        <v>1</v>
      </c>
      <c r="K7">
        <v>6</v>
      </c>
    </row>
    <row r="8" spans="1:11" x14ac:dyDescent="0.25">
      <c r="A8">
        <f>VLOOKUP(B8,NhanVien!$A$2:$F$102,6,)</f>
        <v>18</v>
      </c>
      <c r="B8" t="s">
        <v>77</v>
      </c>
      <c r="C8">
        <f>VLOOKUP(D8,NgachLuong!$A$2:$C$16,3,)</f>
        <v>6</v>
      </c>
      <c r="D8" t="s">
        <v>189</v>
      </c>
      <c r="E8">
        <f>VLOOKUP(D8&amp;F8,BacNgachLuong!$A$2:$G$66,7,)</f>
        <v>21</v>
      </c>
      <c r="F8">
        <v>5</v>
      </c>
      <c r="K8">
        <v>7</v>
      </c>
    </row>
    <row r="9" spans="1:11" x14ac:dyDescent="0.25">
      <c r="A9">
        <f>VLOOKUP(B9,NhanVien!$A$2:$F$102,6,)</f>
        <v>19</v>
      </c>
      <c r="B9" t="s">
        <v>78</v>
      </c>
      <c r="C9">
        <f>VLOOKUP(D9,NgachLuong!$A$2:$C$16,3,)</f>
        <v>6</v>
      </c>
      <c r="D9" t="s">
        <v>189</v>
      </c>
      <c r="E9">
        <f>VLOOKUP(D9&amp;F9,BacNgachLuong!$A$2:$G$66,7,)</f>
        <v>21</v>
      </c>
      <c r="F9">
        <v>5</v>
      </c>
      <c r="K9">
        <v>8</v>
      </c>
    </row>
    <row r="10" spans="1:11" x14ac:dyDescent="0.25">
      <c r="A10">
        <f>VLOOKUP(B10,NhanVien!$A$2:$F$102,6,)</f>
        <v>20</v>
      </c>
      <c r="B10" t="s">
        <v>79</v>
      </c>
      <c r="C10">
        <f>VLOOKUP(D10,NgachLuong!$A$2:$C$16,3,)</f>
        <v>6</v>
      </c>
      <c r="D10" t="s">
        <v>189</v>
      </c>
      <c r="E10">
        <f>VLOOKUP(D10&amp;F10,BacNgachLuong!$A$2:$G$66,7,)</f>
        <v>21</v>
      </c>
      <c r="F10">
        <v>5</v>
      </c>
      <c r="K10">
        <v>9</v>
      </c>
    </row>
    <row r="11" spans="1:11" x14ac:dyDescent="0.25">
      <c r="A11">
        <f>VLOOKUP(B11,NhanVien!$A$2:$F$102,6,)</f>
        <v>21</v>
      </c>
      <c r="B11" t="s">
        <v>80</v>
      </c>
      <c r="C11">
        <f>VLOOKUP(D11,NgachLuong!$A$2:$C$16,3,)</f>
        <v>6</v>
      </c>
      <c r="D11" t="s">
        <v>189</v>
      </c>
      <c r="E11">
        <f>VLOOKUP(D11&amp;F11,BacNgachLuong!$A$2:$G$66,7,)</f>
        <v>17</v>
      </c>
      <c r="F11">
        <v>1</v>
      </c>
      <c r="K11">
        <v>10</v>
      </c>
    </row>
    <row r="12" spans="1:11" x14ac:dyDescent="0.25">
      <c r="A12">
        <f>VLOOKUP(B12,NhanVien!$A$2:$F$102,6,)</f>
        <v>5</v>
      </c>
      <c r="B12" t="s">
        <v>64</v>
      </c>
      <c r="C12">
        <f>VLOOKUP(D12,NgachLuong!$A$2:$C$16,3,)</f>
        <v>6</v>
      </c>
      <c r="D12" t="s">
        <v>189</v>
      </c>
      <c r="E12">
        <f>VLOOKUP(D12&amp;F12,BacNgachLuong!$A$2:$G$66,7,)</f>
        <v>21</v>
      </c>
      <c r="F12">
        <v>5</v>
      </c>
      <c r="G12">
        <v>1</v>
      </c>
      <c r="K12">
        <v>11</v>
      </c>
    </row>
    <row r="13" spans="1:11" x14ac:dyDescent="0.25">
      <c r="A13">
        <f>VLOOKUP(B13,NhanVien!$A$2:$F$102,6,)</f>
        <v>7</v>
      </c>
      <c r="B13" t="s">
        <v>66</v>
      </c>
      <c r="C13">
        <f>VLOOKUP(D13,NgachLuong!$A$2:$C$16,3,)</f>
        <v>6</v>
      </c>
      <c r="D13" t="s">
        <v>189</v>
      </c>
      <c r="E13">
        <f>VLOOKUP(D13&amp;F13,BacNgachLuong!$A$2:$G$66,7,)</f>
        <v>21</v>
      </c>
      <c r="F13">
        <v>5</v>
      </c>
      <c r="G13">
        <v>2</v>
      </c>
      <c r="K13">
        <v>12</v>
      </c>
    </row>
    <row r="14" spans="1:11" x14ac:dyDescent="0.25">
      <c r="A14">
        <f>VLOOKUP(B14,NhanVien!$A$2:$F$102,6,)</f>
        <v>8</v>
      </c>
      <c r="B14" t="s">
        <v>67</v>
      </c>
      <c r="C14">
        <f>VLOOKUP(D14,NgachLuong!$A$2:$C$16,3,)</f>
        <v>6</v>
      </c>
      <c r="D14" t="s">
        <v>189</v>
      </c>
      <c r="E14">
        <f>VLOOKUP(D14&amp;F14,BacNgachLuong!$A$2:$G$66,7,)</f>
        <v>19</v>
      </c>
      <c r="F14">
        <v>3</v>
      </c>
      <c r="K14">
        <v>13</v>
      </c>
    </row>
    <row r="15" spans="1:11" x14ac:dyDescent="0.25">
      <c r="A15">
        <f>VLOOKUP(B15,NhanVien!$A$2:$F$102,6,)</f>
        <v>9</v>
      </c>
      <c r="B15" t="s">
        <v>68</v>
      </c>
      <c r="C15">
        <f>VLOOKUP(D15,NgachLuong!$A$2:$C$16,3,)</f>
        <v>7</v>
      </c>
      <c r="D15" t="s">
        <v>191</v>
      </c>
      <c r="E15">
        <f>VLOOKUP(D15&amp;F15,BacNgachLuong!$A$2:$G$66,7,)</f>
        <v>29</v>
      </c>
      <c r="F15">
        <v>5</v>
      </c>
      <c r="K15">
        <v>14</v>
      </c>
    </row>
    <row r="16" spans="1:11" x14ac:dyDescent="0.25">
      <c r="A16">
        <f>VLOOKUP(B16,NhanVien!$A$2:$F$102,6,)</f>
        <v>10</v>
      </c>
      <c r="B16" t="s">
        <v>69</v>
      </c>
      <c r="C16">
        <f>VLOOKUP(D16,NgachLuong!$A$2:$C$16,3,)</f>
        <v>13</v>
      </c>
      <c r="D16" t="s">
        <v>203</v>
      </c>
      <c r="E16">
        <f>VLOOKUP(D16&amp;F16,BacNgachLuong!$A$2:$G$66,7,)</f>
        <v>57</v>
      </c>
      <c r="F16">
        <v>5</v>
      </c>
      <c r="K16">
        <v>15</v>
      </c>
    </row>
    <row r="17" spans="1:11" x14ac:dyDescent="0.25">
      <c r="A17">
        <f>VLOOKUP(B17,NhanVien!$A$2:$F$102,6,)</f>
        <v>11</v>
      </c>
      <c r="B17" t="s">
        <v>70</v>
      </c>
      <c r="C17">
        <f>VLOOKUP(D17,NgachLuong!$A$2:$C$16,3,)</f>
        <v>14</v>
      </c>
      <c r="D17" t="s">
        <v>205</v>
      </c>
      <c r="E17">
        <f>VLOOKUP(D17&amp;F17,BacNgachLuong!$A$2:$G$66,7,)</f>
        <v>62</v>
      </c>
      <c r="F17">
        <v>5</v>
      </c>
      <c r="K17">
        <v>16</v>
      </c>
    </row>
    <row r="18" spans="1:11" x14ac:dyDescent="0.25">
      <c r="A18">
        <f>VLOOKUP(B18,NhanVien!$A$2:$F$102,6,)</f>
        <v>12</v>
      </c>
      <c r="B18" t="s">
        <v>71</v>
      </c>
      <c r="C18">
        <f>VLOOKUP(D18,NgachLuong!$A$2:$C$16,3,)</f>
        <v>14</v>
      </c>
      <c r="D18" t="s">
        <v>205</v>
      </c>
      <c r="E18">
        <f>VLOOKUP(D18&amp;F18,BacNgachLuong!$A$2:$G$66,7,)</f>
        <v>62</v>
      </c>
      <c r="F18">
        <v>5</v>
      </c>
      <c r="K18">
        <v>17</v>
      </c>
    </row>
    <row r="19" spans="1:11" x14ac:dyDescent="0.25">
      <c r="A19">
        <f>VLOOKUP(B19,NhanVien!$A$2:$F$102,6,)</f>
        <v>13</v>
      </c>
      <c r="B19" t="s">
        <v>72</v>
      </c>
      <c r="C19">
        <f>VLOOKUP(D19,NgachLuong!$A$2:$C$16,3,)</f>
        <v>6</v>
      </c>
      <c r="D19" t="s">
        <v>189</v>
      </c>
      <c r="E19">
        <f>VLOOKUP(D19&amp;F19,BacNgachLuong!$A$2:$G$66,7,)</f>
        <v>19</v>
      </c>
      <c r="F19">
        <v>3</v>
      </c>
      <c r="K19">
        <v>18</v>
      </c>
    </row>
    <row r="20" spans="1:11" x14ac:dyDescent="0.25">
      <c r="A20">
        <f>VLOOKUP(B20,NhanVien!$A$2:$F$102,6,)</f>
        <v>14</v>
      </c>
      <c r="B20" t="s">
        <v>73</v>
      </c>
      <c r="C20">
        <f>VLOOKUP(D20,NgachLuong!$A$2:$C$16,3,)</f>
        <v>6</v>
      </c>
      <c r="D20" t="s">
        <v>189</v>
      </c>
      <c r="E20">
        <f>VLOOKUP(D20&amp;F20,BacNgachLuong!$A$2:$G$66,7,)</f>
        <v>19</v>
      </c>
      <c r="F20">
        <v>3</v>
      </c>
      <c r="K20">
        <v>19</v>
      </c>
    </row>
    <row r="21" spans="1:11" x14ac:dyDescent="0.25">
      <c r="A21">
        <f>VLOOKUP(B21,NhanVien!$A$2:$F$102,6,)</f>
        <v>22</v>
      </c>
      <c r="B21" t="s">
        <v>81</v>
      </c>
      <c r="C21">
        <f>VLOOKUP(D21,NgachLuong!$A$2:$C$16,3,)</f>
        <v>6</v>
      </c>
      <c r="D21" t="s">
        <v>189</v>
      </c>
      <c r="E21">
        <f>VLOOKUP(D21&amp;F21,BacNgachLuong!$A$2:$G$66,7,)</f>
        <v>22</v>
      </c>
      <c r="F21">
        <v>6</v>
      </c>
      <c r="G21">
        <v>1</v>
      </c>
      <c r="K21">
        <v>20</v>
      </c>
    </row>
    <row r="22" spans="1:11" x14ac:dyDescent="0.25">
      <c r="A22">
        <f>VLOOKUP(B22,NhanVien!$A$2:$F$102,6,)</f>
        <v>23</v>
      </c>
      <c r="B22" t="s">
        <v>82</v>
      </c>
      <c r="C22">
        <f>VLOOKUP(D22,NgachLuong!$A$2:$C$16,3,)</f>
        <v>6</v>
      </c>
      <c r="D22" t="s">
        <v>189</v>
      </c>
      <c r="E22">
        <f>VLOOKUP(D22&amp;F22,BacNgachLuong!$A$2:$G$66,7,)</f>
        <v>21</v>
      </c>
      <c r="F22">
        <v>5</v>
      </c>
      <c r="G22">
        <v>2</v>
      </c>
      <c r="K22">
        <v>21</v>
      </c>
    </row>
    <row r="23" spans="1:11" x14ac:dyDescent="0.25">
      <c r="A23">
        <f>VLOOKUP(B23,NhanVien!$A$2:$F$102,6,)</f>
        <v>24</v>
      </c>
      <c r="B23" t="s">
        <v>83</v>
      </c>
      <c r="C23">
        <f>VLOOKUP(D23,NgachLuong!$A$2:$C$16,3,)</f>
        <v>6</v>
      </c>
      <c r="D23" t="s">
        <v>189</v>
      </c>
      <c r="E23">
        <f>VLOOKUP(D23&amp;F23,BacNgachLuong!$A$2:$G$66,7,)</f>
        <v>22</v>
      </c>
      <c r="F23">
        <v>6</v>
      </c>
      <c r="K23">
        <v>22</v>
      </c>
    </row>
    <row r="24" spans="1:11" x14ac:dyDescent="0.25">
      <c r="A24">
        <f>VLOOKUP(B24,NhanVien!$A$2:$F$102,6,)</f>
        <v>25</v>
      </c>
      <c r="B24" t="s">
        <v>84</v>
      </c>
      <c r="C24">
        <f>VLOOKUP(D24,NgachLuong!$A$2:$C$16,3,)</f>
        <v>6</v>
      </c>
      <c r="D24" t="s">
        <v>189</v>
      </c>
      <c r="E24">
        <f>VLOOKUP(D24&amp;F24,BacNgachLuong!$A$2:$G$66,7,)</f>
        <v>19</v>
      </c>
      <c r="F24">
        <v>3</v>
      </c>
      <c r="K24">
        <v>23</v>
      </c>
    </row>
    <row r="25" spans="1:11" x14ac:dyDescent="0.25">
      <c r="A25">
        <f>VLOOKUP(B25,NhanVien!$A$2:$F$102,6,)</f>
        <v>26</v>
      </c>
      <c r="B25" t="s">
        <v>85</v>
      </c>
      <c r="C25">
        <f>VLOOKUP(D25,NgachLuong!$A$2:$C$16,3,)</f>
        <v>6</v>
      </c>
      <c r="D25" t="s">
        <v>189</v>
      </c>
      <c r="E25">
        <f>VLOOKUP(D25&amp;F25,BacNgachLuong!$A$2:$G$66,7,)</f>
        <v>18</v>
      </c>
      <c r="F25">
        <v>2</v>
      </c>
      <c r="K25">
        <v>24</v>
      </c>
    </row>
    <row r="26" spans="1:11" x14ac:dyDescent="0.25">
      <c r="A26">
        <f>VLOOKUP(B26,NhanVien!$A$2:$F$102,6,)</f>
        <v>27</v>
      </c>
      <c r="B26" t="s">
        <v>86</v>
      </c>
      <c r="C26">
        <f>VLOOKUP(D26,NgachLuong!$A$2:$C$16,3,)</f>
        <v>6</v>
      </c>
      <c r="D26" t="s">
        <v>189</v>
      </c>
      <c r="E26">
        <f>VLOOKUP(D26&amp;F26,BacNgachLuong!$A$2:$G$66,7,)</f>
        <v>22</v>
      </c>
      <c r="F26">
        <v>6</v>
      </c>
      <c r="G26">
        <v>1</v>
      </c>
      <c r="K26">
        <v>25</v>
      </c>
    </row>
    <row r="27" spans="1:11" x14ac:dyDescent="0.25">
      <c r="A27">
        <f>VLOOKUP(B27,NhanVien!$A$2:$F$102,6,)</f>
        <v>28</v>
      </c>
      <c r="B27" t="s">
        <v>87</v>
      </c>
      <c r="C27">
        <f>VLOOKUP(D27,NgachLuong!$A$2:$C$16,3,)</f>
        <v>6</v>
      </c>
      <c r="D27" t="s">
        <v>189</v>
      </c>
      <c r="E27">
        <f>VLOOKUP(D27&amp;F27,BacNgachLuong!$A$2:$G$66,7,)</f>
        <v>21</v>
      </c>
      <c r="F27">
        <v>5</v>
      </c>
      <c r="G27">
        <v>2</v>
      </c>
      <c r="K27">
        <v>26</v>
      </c>
    </row>
    <row r="28" spans="1:11" x14ac:dyDescent="0.25">
      <c r="A28">
        <f>VLOOKUP(B28,NhanVien!$A$2:$F$102,6,)</f>
        <v>29</v>
      </c>
      <c r="B28" t="s">
        <v>88</v>
      </c>
      <c r="C28">
        <f>VLOOKUP(D28,NgachLuong!$A$2:$C$16,3,)</f>
        <v>6</v>
      </c>
      <c r="D28" t="s">
        <v>189</v>
      </c>
      <c r="E28">
        <f>VLOOKUP(D28&amp;F28,BacNgachLuong!$A$2:$G$66,7,)</f>
        <v>21</v>
      </c>
      <c r="F28">
        <v>5</v>
      </c>
      <c r="K28">
        <v>27</v>
      </c>
    </row>
    <row r="29" spans="1:11" x14ac:dyDescent="0.25">
      <c r="A29">
        <f>VLOOKUP(B29,NhanVien!$A$2:$F$102,6,)</f>
        <v>30</v>
      </c>
      <c r="B29" t="s">
        <v>89</v>
      </c>
      <c r="C29">
        <f>VLOOKUP(D29,NgachLuong!$A$2:$C$16,3,)</f>
        <v>6</v>
      </c>
      <c r="D29" t="s">
        <v>189</v>
      </c>
      <c r="E29">
        <f>VLOOKUP(D29&amp;F29,BacNgachLuong!$A$2:$G$66,7,)</f>
        <v>21</v>
      </c>
      <c r="F29">
        <v>5</v>
      </c>
      <c r="K29">
        <v>28</v>
      </c>
    </row>
    <row r="30" spans="1:11" x14ac:dyDescent="0.25">
      <c r="A30">
        <f>VLOOKUP(B30,NhanVien!$A$2:$F$102,6,)</f>
        <v>31</v>
      </c>
      <c r="B30" t="s">
        <v>90</v>
      </c>
      <c r="C30">
        <f>VLOOKUP(D30,NgachLuong!$A$2:$C$16,3,)</f>
        <v>6</v>
      </c>
      <c r="D30" t="s">
        <v>189</v>
      </c>
      <c r="E30">
        <f>VLOOKUP(D30&amp;F30,BacNgachLuong!$A$2:$G$66,7,)</f>
        <v>19</v>
      </c>
      <c r="F30">
        <v>3</v>
      </c>
      <c r="K30">
        <v>29</v>
      </c>
    </row>
    <row r="31" spans="1:11" x14ac:dyDescent="0.25">
      <c r="A31">
        <f>VLOOKUP(B31,NhanVien!$A$2:$F$102,6,)</f>
        <v>32</v>
      </c>
      <c r="B31" t="s">
        <v>91</v>
      </c>
      <c r="C31">
        <f>VLOOKUP(D31,NgachLuong!$A$2:$C$16,3,)</f>
        <v>6</v>
      </c>
      <c r="D31" t="s">
        <v>189</v>
      </c>
      <c r="E31">
        <f>VLOOKUP(D31&amp;F31,BacNgachLuong!$A$2:$G$66,7,)</f>
        <v>19</v>
      </c>
      <c r="F31">
        <v>3</v>
      </c>
      <c r="K31">
        <v>30</v>
      </c>
    </row>
    <row r="32" spans="1:11" x14ac:dyDescent="0.25">
      <c r="A32">
        <f>VLOOKUP(B32,NhanVien!$A$2:$F$102,6,)</f>
        <v>33</v>
      </c>
      <c r="B32" t="s">
        <v>92</v>
      </c>
      <c r="C32">
        <f>VLOOKUP(D32,NgachLuong!$A$2:$C$16,3,)</f>
        <v>6</v>
      </c>
      <c r="D32" t="s">
        <v>189</v>
      </c>
      <c r="E32">
        <f>VLOOKUP(D32&amp;F32,BacNgachLuong!$A$2:$G$66,7,)</f>
        <v>19</v>
      </c>
      <c r="F32">
        <v>3</v>
      </c>
      <c r="K32">
        <v>31</v>
      </c>
    </row>
    <row r="33" spans="1:11" x14ac:dyDescent="0.25">
      <c r="A33">
        <f>VLOOKUP(B33,NhanVien!$A$2:$F$102,6,)</f>
        <v>34</v>
      </c>
      <c r="B33" t="s">
        <v>93</v>
      </c>
      <c r="C33">
        <f>VLOOKUP(D33,NgachLuong!$A$2:$C$16,3,)</f>
        <v>6</v>
      </c>
      <c r="D33" t="s">
        <v>189</v>
      </c>
      <c r="E33">
        <f>VLOOKUP(D33&amp;F33,BacNgachLuong!$A$2:$G$66,7,)</f>
        <v>19</v>
      </c>
      <c r="F33">
        <v>3</v>
      </c>
      <c r="K33">
        <v>32</v>
      </c>
    </row>
    <row r="34" spans="1:11" x14ac:dyDescent="0.25">
      <c r="A34">
        <f>VLOOKUP(B34,NhanVien!$A$2:$F$102,6,)</f>
        <v>35</v>
      </c>
      <c r="B34" t="s">
        <v>94</v>
      </c>
      <c r="C34">
        <f>VLOOKUP(D34,NgachLuong!$A$2:$C$16,3,)</f>
        <v>6</v>
      </c>
      <c r="D34" t="s">
        <v>189</v>
      </c>
      <c r="E34">
        <f>VLOOKUP(D34&amp;F34,BacNgachLuong!$A$2:$G$66,7,)</f>
        <v>22</v>
      </c>
      <c r="F34">
        <v>6</v>
      </c>
      <c r="K34">
        <v>33</v>
      </c>
    </row>
    <row r="35" spans="1:11" x14ac:dyDescent="0.25">
      <c r="A35">
        <f>VLOOKUP(B35,NhanVien!$A$2:$F$102,6,)</f>
        <v>36</v>
      </c>
      <c r="B35" t="s">
        <v>95</v>
      </c>
      <c r="C35">
        <f>VLOOKUP(D35,NgachLuong!$A$2:$C$16,3,)</f>
        <v>6</v>
      </c>
      <c r="D35" t="s">
        <v>189</v>
      </c>
      <c r="E35">
        <f>VLOOKUP(D35&amp;F35,BacNgachLuong!$A$2:$G$66,7,)</f>
        <v>21</v>
      </c>
      <c r="F35">
        <v>5</v>
      </c>
      <c r="G35">
        <v>1</v>
      </c>
      <c r="K35">
        <v>34</v>
      </c>
    </row>
    <row r="36" spans="1:11" x14ac:dyDescent="0.25">
      <c r="A36">
        <f>VLOOKUP(B36,NhanVien!$A$2:$F$102,6,)</f>
        <v>37</v>
      </c>
      <c r="B36" t="s">
        <v>96</v>
      </c>
      <c r="C36">
        <f>VLOOKUP(D36,NgachLuong!$A$2:$C$16,3,)</f>
        <v>6</v>
      </c>
      <c r="D36" t="s">
        <v>189</v>
      </c>
      <c r="E36">
        <f>VLOOKUP(D36&amp;F36,BacNgachLuong!$A$2:$G$66,7,)</f>
        <v>23</v>
      </c>
      <c r="F36">
        <v>7</v>
      </c>
      <c r="G36">
        <v>2</v>
      </c>
      <c r="K36">
        <v>35</v>
      </c>
    </row>
    <row r="37" spans="1:11" x14ac:dyDescent="0.25">
      <c r="A37">
        <f>VLOOKUP(B37,NhanVien!$A$2:$F$102,6,)</f>
        <v>38</v>
      </c>
      <c r="B37" t="s">
        <v>97</v>
      </c>
      <c r="C37">
        <f>VLOOKUP(D37,NgachLuong!$A$2:$C$16,3,)</f>
        <v>6</v>
      </c>
      <c r="D37" t="s">
        <v>189</v>
      </c>
      <c r="E37">
        <f>VLOOKUP(D37&amp;F37,BacNgachLuong!$A$2:$G$66,7,)</f>
        <v>22</v>
      </c>
      <c r="F37">
        <v>6</v>
      </c>
      <c r="G37">
        <v>2</v>
      </c>
      <c r="K37">
        <v>36</v>
      </c>
    </row>
    <row r="38" spans="1:11" x14ac:dyDescent="0.25">
      <c r="A38">
        <f>VLOOKUP(B38,NhanVien!$A$2:$F$102,6,)</f>
        <v>40</v>
      </c>
      <c r="B38" t="s">
        <v>99</v>
      </c>
      <c r="C38">
        <f>VLOOKUP(D38,NgachLuong!$A$2:$C$16,3,)</f>
        <v>6</v>
      </c>
      <c r="D38" t="s">
        <v>189</v>
      </c>
      <c r="E38">
        <f>VLOOKUP(D38&amp;F38,BacNgachLuong!$A$2:$G$66,7,)</f>
        <v>22</v>
      </c>
      <c r="F38">
        <v>6</v>
      </c>
      <c r="K38">
        <v>37</v>
      </c>
    </row>
    <row r="39" spans="1:11" x14ac:dyDescent="0.25">
      <c r="A39">
        <f>VLOOKUP(B39,NhanVien!$A$2:$F$102,6,)</f>
        <v>41</v>
      </c>
      <c r="B39" t="s">
        <v>100</v>
      </c>
      <c r="C39">
        <f>VLOOKUP(D39,NgachLuong!$A$2:$C$16,3,)</f>
        <v>6</v>
      </c>
      <c r="D39" t="s">
        <v>189</v>
      </c>
      <c r="E39">
        <f>VLOOKUP(D39&amp;F39,BacNgachLuong!$A$2:$G$66,7,)</f>
        <v>19</v>
      </c>
      <c r="F39">
        <v>3</v>
      </c>
      <c r="K39">
        <v>38</v>
      </c>
    </row>
    <row r="40" spans="1:11" x14ac:dyDescent="0.25">
      <c r="A40">
        <f>VLOOKUP(B40,NhanVien!$A$2:$F$102,6,)</f>
        <v>42</v>
      </c>
      <c r="B40" t="s">
        <v>101</v>
      </c>
      <c r="C40">
        <f>VLOOKUP(D40,NgachLuong!$A$2:$C$16,3,)</f>
        <v>6</v>
      </c>
      <c r="D40" t="s">
        <v>189</v>
      </c>
      <c r="E40">
        <f>VLOOKUP(D40&amp;F40,BacNgachLuong!$A$2:$G$66,7,)</f>
        <v>19</v>
      </c>
      <c r="F40">
        <v>3</v>
      </c>
      <c r="K40">
        <v>39</v>
      </c>
    </row>
    <row r="41" spans="1:11" x14ac:dyDescent="0.25">
      <c r="A41">
        <f>VLOOKUP(B41,NhanVien!$A$2:$F$102,6,)</f>
        <v>43</v>
      </c>
      <c r="B41" t="s">
        <v>102</v>
      </c>
      <c r="C41">
        <f>VLOOKUP(D41,NgachLuong!$A$2:$C$16,3,)</f>
        <v>6</v>
      </c>
      <c r="D41" t="s">
        <v>189</v>
      </c>
      <c r="E41">
        <f>VLOOKUP(D41&amp;F41,BacNgachLuong!$A$2:$G$66,7,)</f>
        <v>19</v>
      </c>
      <c r="F41">
        <v>3</v>
      </c>
      <c r="K41">
        <v>40</v>
      </c>
    </row>
    <row r="42" spans="1:11" x14ac:dyDescent="0.25">
      <c r="A42">
        <f>VLOOKUP(B42,NhanVien!$A$2:$F$102,6,)</f>
        <v>44</v>
      </c>
      <c r="B42" t="s">
        <v>103</v>
      </c>
      <c r="C42">
        <f>VLOOKUP(D42,NgachLuong!$A$2:$C$16,3,)</f>
        <v>6</v>
      </c>
      <c r="D42" t="s">
        <v>189</v>
      </c>
      <c r="E42">
        <f>VLOOKUP(D42&amp;F42,BacNgachLuong!$A$2:$G$66,7,)</f>
        <v>20</v>
      </c>
      <c r="F42">
        <v>4</v>
      </c>
      <c r="K42">
        <v>41</v>
      </c>
    </row>
    <row r="43" spans="1:11" x14ac:dyDescent="0.25">
      <c r="A43">
        <f>VLOOKUP(B43,NhanVien!$A$2:$F$102,6,)</f>
        <v>39</v>
      </c>
      <c r="B43" t="s">
        <v>98</v>
      </c>
      <c r="C43">
        <f>VLOOKUP(D43,NgachLuong!$A$2:$C$16,3,)</f>
        <v>6</v>
      </c>
      <c r="D43" t="s">
        <v>189</v>
      </c>
      <c r="E43">
        <f>VLOOKUP(D43&amp;F43,BacNgachLuong!$A$2:$G$66,7,)</f>
        <v>23</v>
      </c>
      <c r="F43">
        <v>7</v>
      </c>
      <c r="K43">
        <v>42</v>
      </c>
    </row>
    <row r="44" spans="1:11" x14ac:dyDescent="0.25">
      <c r="A44">
        <f>VLOOKUP(B44,NhanVien!$A$2:$F$102,6,)</f>
        <v>45</v>
      </c>
      <c r="B44" t="s">
        <v>104</v>
      </c>
      <c r="C44">
        <f>VLOOKUP(D44,NgachLuong!$A$2:$C$16,3,)</f>
        <v>6</v>
      </c>
      <c r="D44" t="s">
        <v>189</v>
      </c>
      <c r="E44">
        <f>VLOOKUP(D44&amp;F44,BacNgachLuong!$A$2:$G$66,7,)</f>
        <v>19</v>
      </c>
      <c r="F44">
        <v>3</v>
      </c>
      <c r="K44">
        <v>43</v>
      </c>
    </row>
    <row r="45" spans="1:11" x14ac:dyDescent="0.25">
      <c r="A45">
        <f>VLOOKUP(B45,NhanVien!$A$2:$F$102,6,)</f>
        <v>46</v>
      </c>
      <c r="B45" t="s">
        <v>105</v>
      </c>
      <c r="C45">
        <f>VLOOKUP(D45,NgachLuong!$A$2:$C$16,3,)</f>
        <v>6</v>
      </c>
      <c r="D45" t="s">
        <v>189</v>
      </c>
      <c r="E45">
        <f>VLOOKUP(D45&amp;F45,BacNgachLuong!$A$2:$G$66,7,)</f>
        <v>22</v>
      </c>
      <c r="F45">
        <v>6</v>
      </c>
      <c r="G45">
        <v>1</v>
      </c>
      <c r="K45">
        <v>44</v>
      </c>
    </row>
    <row r="46" spans="1:11" x14ac:dyDescent="0.25">
      <c r="A46">
        <f>VLOOKUP(B46,NhanVien!$A$2:$F$102,6,)</f>
        <v>47</v>
      </c>
      <c r="B46" t="s">
        <v>106</v>
      </c>
      <c r="C46">
        <f>VLOOKUP(D46,NgachLuong!$A$2:$C$16,3,)</f>
        <v>6</v>
      </c>
      <c r="D46" t="s">
        <v>189</v>
      </c>
      <c r="E46">
        <f>VLOOKUP(D46&amp;F46,BacNgachLuong!$A$2:$G$66,7,)</f>
        <v>21</v>
      </c>
      <c r="F46">
        <v>5</v>
      </c>
      <c r="G46">
        <v>2</v>
      </c>
      <c r="K46">
        <v>45</v>
      </c>
    </row>
    <row r="47" spans="1:11" x14ac:dyDescent="0.25">
      <c r="A47">
        <f>VLOOKUP(B47,NhanVien!$A$2:$F$102,6,)</f>
        <v>48</v>
      </c>
      <c r="B47" t="s">
        <v>107</v>
      </c>
      <c r="C47">
        <f>VLOOKUP(D47,NgachLuong!$A$2:$C$16,3,)</f>
        <v>6</v>
      </c>
      <c r="D47" t="s">
        <v>189</v>
      </c>
      <c r="E47">
        <f>VLOOKUP(D47&amp;F47,BacNgachLuong!$A$2:$G$66,7,)</f>
        <v>19</v>
      </c>
      <c r="F47">
        <v>3</v>
      </c>
      <c r="H47">
        <v>2</v>
      </c>
      <c r="K47">
        <v>46</v>
      </c>
    </row>
    <row r="48" spans="1:11" x14ac:dyDescent="0.25">
      <c r="A48">
        <f>VLOOKUP(B48,NhanVien!$A$2:$F$102,6,)</f>
        <v>49</v>
      </c>
      <c r="B48" t="s">
        <v>108</v>
      </c>
      <c r="C48">
        <f>VLOOKUP(D48,NgachLuong!$A$2:$C$16,3,)</f>
        <v>9</v>
      </c>
      <c r="D48" t="s">
        <v>195</v>
      </c>
      <c r="E48">
        <f>VLOOKUP(D48&amp;F48,BacNgachLuong!$A$2:$G$66,7,)</f>
        <v>37</v>
      </c>
      <c r="F48">
        <v>3</v>
      </c>
      <c r="H48">
        <v>3</v>
      </c>
      <c r="K48">
        <v>47</v>
      </c>
    </row>
    <row r="49" spans="1:11" x14ac:dyDescent="0.25">
      <c r="A49">
        <f>VLOOKUP(B49,NhanVien!$A$2:$F$102,6,)</f>
        <v>50</v>
      </c>
      <c r="B49" t="s">
        <v>109</v>
      </c>
      <c r="C49">
        <f>VLOOKUP(D49,NgachLuong!$A$2:$C$16,3,)</f>
        <v>9</v>
      </c>
      <c r="D49" t="s">
        <v>195</v>
      </c>
      <c r="E49">
        <f>VLOOKUP(D49&amp;F49,BacNgachLuong!$A$2:$G$66,7,)</f>
        <v>37</v>
      </c>
      <c r="F49">
        <v>3</v>
      </c>
      <c r="H49">
        <v>2</v>
      </c>
      <c r="K49">
        <v>48</v>
      </c>
    </row>
    <row r="50" spans="1:11" x14ac:dyDescent="0.25">
      <c r="A50">
        <f>VLOOKUP(B50,NhanVien!$A$2:$F$102,6,)</f>
        <v>51</v>
      </c>
      <c r="B50" t="s">
        <v>110</v>
      </c>
      <c r="C50">
        <f>VLOOKUP(D50,NgachLuong!$A$2:$C$16,3,)</f>
        <v>9</v>
      </c>
      <c r="D50" t="s">
        <v>195</v>
      </c>
      <c r="E50">
        <f>VLOOKUP(D50&amp;F50,BacNgachLuong!$A$2:$G$66,7,)</f>
        <v>36</v>
      </c>
      <c r="F50">
        <v>2</v>
      </c>
      <c r="H50">
        <v>3</v>
      </c>
      <c r="K50">
        <v>49</v>
      </c>
    </row>
    <row r="51" spans="1:11" x14ac:dyDescent="0.25">
      <c r="A51">
        <f>VLOOKUP(B51,NhanVien!$A$2:$F$102,6,)</f>
        <v>52</v>
      </c>
      <c r="B51" t="s">
        <v>111</v>
      </c>
      <c r="C51">
        <f>VLOOKUP(D51,NgachLuong!$A$2:$C$16,3,)</f>
        <v>9</v>
      </c>
      <c r="D51" t="s">
        <v>195</v>
      </c>
      <c r="E51">
        <f>VLOOKUP(D51&amp;F51,BacNgachLuong!$A$2:$G$66,7,)</f>
        <v>36</v>
      </c>
      <c r="F51">
        <v>2</v>
      </c>
      <c r="H51">
        <v>3</v>
      </c>
      <c r="K51">
        <v>50</v>
      </c>
    </row>
    <row r="52" spans="1:11" x14ac:dyDescent="0.25">
      <c r="A52">
        <f>VLOOKUP(B52,NhanVien!$A$2:$F$102,6,)</f>
        <v>53</v>
      </c>
      <c r="B52" t="s">
        <v>112</v>
      </c>
      <c r="C52">
        <f>VLOOKUP(D52,NgachLuong!$A$2:$C$16,3,)</f>
        <v>7</v>
      </c>
      <c r="D52" t="s">
        <v>191</v>
      </c>
      <c r="E52">
        <f>VLOOKUP(D52&amp;F52,BacNgachLuong!$A$2:$G$66,7,)</f>
        <v>27</v>
      </c>
      <c r="F52">
        <v>3</v>
      </c>
      <c r="K52">
        <v>51</v>
      </c>
    </row>
    <row r="53" spans="1:11" x14ac:dyDescent="0.25">
      <c r="A53">
        <f>VLOOKUP(B53,NhanVien!$A$2:$F$102,6,)</f>
        <v>54</v>
      </c>
      <c r="B53" t="s">
        <v>113</v>
      </c>
      <c r="C53">
        <f>VLOOKUP(D53,NgachLuong!$A$2:$C$16,3,)</f>
        <v>10</v>
      </c>
      <c r="D53" t="s">
        <v>196</v>
      </c>
      <c r="E53">
        <f>VLOOKUP(D53&amp;F53,BacNgachLuong!$A$2:$G$66,7,)</f>
        <v>42</v>
      </c>
      <c r="F53">
        <v>3</v>
      </c>
      <c r="K53">
        <v>52</v>
      </c>
    </row>
    <row r="54" spans="1:11" x14ac:dyDescent="0.25">
      <c r="A54">
        <f>VLOOKUP(B54,NhanVien!$A$2:$F$102,6,)</f>
        <v>55</v>
      </c>
      <c r="B54" t="s">
        <v>114</v>
      </c>
      <c r="C54">
        <f>VLOOKUP(D54,NgachLuong!$A$2:$C$16,3,)</f>
        <v>10</v>
      </c>
      <c r="D54" t="s">
        <v>196</v>
      </c>
      <c r="E54">
        <f>VLOOKUP(D54&amp;F54,BacNgachLuong!$A$2:$G$66,7,)</f>
        <v>43</v>
      </c>
      <c r="F54">
        <v>4</v>
      </c>
      <c r="K54">
        <v>53</v>
      </c>
    </row>
    <row r="55" spans="1:11" x14ac:dyDescent="0.25">
      <c r="A55">
        <f>VLOOKUP(B55,NhanVien!$A$2:$F$102,6,)</f>
        <v>56</v>
      </c>
      <c r="B55" t="s">
        <v>115</v>
      </c>
      <c r="C55">
        <f>VLOOKUP(D55,NgachLuong!$A$2:$C$16,3,)</f>
        <v>9</v>
      </c>
      <c r="D55" t="s">
        <v>195</v>
      </c>
      <c r="E55">
        <f>VLOOKUP(D55&amp;F55,BacNgachLuong!$A$2:$G$66,7,)</f>
        <v>36</v>
      </c>
      <c r="F55">
        <v>2</v>
      </c>
      <c r="H55">
        <v>3</v>
      </c>
      <c r="K55">
        <v>54</v>
      </c>
    </row>
    <row r="56" spans="1:11" x14ac:dyDescent="0.25">
      <c r="A56">
        <f>VLOOKUP(B56,NhanVien!$A$2:$F$102,6,)</f>
        <v>57</v>
      </c>
      <c r="B56" t="s">
        <v>116</v>
      </c>
      <c r="C56">
        <f>VLOOKUP(D56,NgachLuong!$A$2:$C$16,3,)</f>
        <v>12</v>
      </c>
      <c r="D56" t="s">
        <v>198</v>
      </c>
      <c r="E56">
        <f>VLOOKUP(D56&amp;F56,BacNgachLuong!$A$2:$G$66,7,)</f>
        <v>48</v>
      </c>
      <c r="F56">
        <v>3</v>
      </c>
      <c r="K56">
        <v>55</v>
      </c>
    </row>
    <row r="57" spans="1:11" x14ac:dyDescent="0.25">
      <c r="A57">
        <f>VLOOKUP(B57,NhanVien!$A$2:$F$102,6,)</f>
        <v>58</v>
      </c>
      <c r="B57" t="s">
        <v>117</v>
      </c>
      <c r="C57">
        <f>VLOOKUP(D57,NgachLuong!$A$2:$C$16,3,)</f>
        <v>12</v>
      </c>
      <c r="D57" t="s">
        <v>198</v>
      </c>
      <c r="E57">
        <f>VLOOKUP(D57&amp;F57,BacNgachLuong!$A$2:$G$66,7,)</f>
        <v>51</v>
      </c>
      <c r="F57">
        <v>6</v>
      </c>
      <c r="K57">
        <v>56</v>
      </c>
    </row>
    <row r="58" spans="1:11" x14ac:dyDescent="0.25">
      <c r="A58">
        <f>VLOOKUP(B58,NhanVien!$A$2:$F$102,6,)</f>
        <v>59</v>
      </c>
      <c r="B58" t="s">
        <v>118</v>
      </c>
      <c r="C58">
        <f>VLOOKUP(D58,NgachLuong!$A$2:$C$16,3,)</f>
        <v>12</v>
      </c>
      <c r="D58" t="s">
        <v>198</v>
      </c>
      <c r="E58">
        <f>VLOOKUP(D58&amp;F58,BacNgachLuong!$A$2:$G$66,7,)</f>
        <v>50</v>
      </c>
      <c r="F58">
        <v>5</v>
      </c>
      <c r="K58">
        <v>57</v>
      </c>
    </row>
    <row r="59" spans="1:11" x14ac:dyDescent="0.25">
      <c r="A59">
        <f>VLOOKUP(B59,NhanVien!$A$2:$F$102,6,)</f>
        <v>60</v>
      </c>
      <c r="B59" t="s">
        <v>119</v>
      </c>
      <c r="C59">
        <f>VLOOKUP(D59,NgachLuong!$A$2:$C$16,3,)</f>
        <v>12</v>
      </c>
      <c r="D59" t="s">
        <v>198</v>
      </c>
      <c r="E59">
        <f>VLOOKUP(D59&amp;F59,BacNgachLuong!$A$2:$G$66,7,)</f>
        <v>49</v>
      </c>
      <c r="F59">
        <v>4</v>
      </c>
      <c r="K59">
        <v>58</v>
      </c>
    </row>
    <row r="60" spans="1:11" x14ac:dyDescent="0.25">
      <c r="A60">
        <f>VLOOKUP(B60,NhanVien!$A$2:$F$102,6,)</f>
        <v>61</v>
      </c>
      <c r="B60" t="s">
        <v>120</v>
      </c>
      <c r="C60">
        <f>VLOOKUP(D60,NgachLuong!$A$2:$C$16,3,)</f>
        <v>10</v>
      </c>
      <c r="D60" t="s">
        <v>196</v>
      </c>
      <c r="E60">
        <f>VLOOKUP(D60&amp;F60,BacNgachLuong!$A$2:$G$66,7,)</f>
        <v>41</v>
      </c>
      <c r="F60">
        <v>2</v>
      </c>
      <c r="K60">
        <v>59</v>
      </c>
    </row>
    <row r="61" spans="1:11" x14ac:dyDescent="0.25">
      <c r="A61">
        <f>VLOOKUP(B61,NhanVien!$A$2:$F$102,6,)</f>
        <v>62</v>
      </c>
      <c r="B61" t="s">
        <v>121</v>
      </c>
      <c r="C61">
        <f>VLOOKUP(D61,NgachLuong!$A$2:$C$16,3,)</f>
        <v>10</v>
      </c>
      <c r="D61" t="s">
        <v>196</v>
      </c>
      <c r="E61">
        <f>VLOOKUP(D61&amp;F61,BacNgachLuong!$A$2:$G$66,7,)</f>
        <v>42</v>
      </c>
      <c r="F61">
        <v>3</v>
      </c>
      <c r="K61">
        <v>60</v>
      </c>
    </row>
    <row r="62" spans="1:11" x14ac:dyDescent="0.25">
      <c r="A62">
        <f>VLOOKUP(B62,NhanVien!$A$2:$F$102,6,)</f>
        <v>63</v>
      </c>
      <c r="B62" t="s">
        <v>122</v>
      </c>
      <c r="C62">
        <f>VLOOKUP(D62,NgachLuong!$A$2:$C$16,3,)</f>
        <v>10</v>
      </c>
      <c r="D62" t="s">
        <v>196</v>
      </c>
      <c r="E62">
        <f>VLOOKUP(D62&amp;F62,BacNgachLuong!$A$2:$G$66,7,)</f>
        <v>42</v>
      </c>
      <c r="F62">
        <v>3</v>
      </c>
      <c r="K62">
        <v>61</v>
      </c>
    </row>
    <row r="63" spans="1:11" x14ac:dyDescent="0.25">
      <c r="A63">
        <f>VLOOKUP(B63,NhanVien!$A$2:$F$102,6,)</f>
        <v>64</v>
      </c>
      <c r="B63" t="s">
        <v>123</v>
      </c>
      <c r="C63">
        <f>VLOOKUP(D63,NgachLuong!$A$2:$C$16,3,)</f>
        <v>10</v>
      </c>
      <c r="D63" t="s">
        <v>196</v>
      </c>
      <c r="E63">
        <f>VLOOKUP(D63&amp;F63,BacNgachLuong!$A$2:$G$66,7,)</f>
        <v>40</v>
      </c>
      <c r="F63">
        <v>1</v>
      </c>
      <c r="K63">
        <v>62</v>
      </c>
    </row>
    <row r="64" spans="1:11" x14ac:dyDescent="0.25">
      <c r="A64">
        <f>VLOOKUP(B64,NhanVien!$A$2:$F$102,6,)</f>
        <v>65</v>
      </c>
      <c r="B64" t="s">
        <v>124</v>
      </c>
      <c r="C64">
        <f>VLOOKUP(D64,NgachLuong!$A$2:$C$16,3,)</f>
        <v>10</v>
      </c>
      <c r="D64" t="s">
        <v>196</v>
      </c>
      <c r="E64">
        <f>VLOOKUP(D64&amp;F64,BacNgachLuong!$A$2:$G$66,7,)</f>
        <v>40</v>
      </c>
      <c r="F64">
        <v>1</v>
      </c>
      <c r="K64">
        <v>63</v>
      </c>
    </row>
    <row r="65" spans="1:11" x14ac:dyDescent="0.25">
      <c r="A65">
        <f>VLOOKUP(B65,NhanVien!$A$2:$F$102,6,)</f>
        <v>66</v>
      </c>
      <c r="B65" t="s">
        <v>125</v>
      </c>
      <c r="C65">
        <f>VLOOKUP(D65,NgachLuong!$A$2:$C$16,3,)</f>
        <v>12</v>
      </c>
      <c r="D65" t="s">
        <v>198</v>
      </c>
      <c r="E65">
        <f>VLOOKUP(D65&amp;F65,BacNgachLuong!$A$2:$G$66,7,)</f>
        <v>49</v>
      </c>
      <c r="F65">
        <v>4</v>
      </c>
      <c r="H65">
        <v>2</v>
      </c>
      <c r="K65">
        <v>64</v>
      </c>
    </row>
    <row r="66" spans="1:11" x14ac:dyDescent="0.25">
      <c r="A66">
        <f>VLOOKUP(B66,NhanVien!$A$2:$F$102,6,)</f>
        <v>67</v>
      </c>
      <c r="B66" t="s">
        <v>126</v>
      </c>
      <c r="C66">
        <f>VLOOKUP(D66,NgachLuong!$A$2:$C$16,3,)</f>
        <v>12</v>
      </c>
      <c r="D66" t="s">
        <v>198</v>
      </c>
      <c r="E66">
        <f>VLOOKUP(D66&amp;F66,BacNgachLuong!$A$2:$G$66,7,)</f>
        <v>48</v>
      </c>
      <c r="F66">
        <v>3</v>
      </c>
      <c r="K66">
        <v>65</v>
      </c>
    </row>
    <row r="67" spans="1:11" x14ac:dyDescent="0.25">
      <c r="A67">
        <f>VLOOKUP(B67,NhanVien!$A$2:$F$102,6,)</f>
        <v>68</v>
      </c>
      <c r="B67" t="s">
        <v>127</v>
      </c>
      <c r="C67">
        <f>VLOOKUP(D67,NgachLuong!$A$2:$C$16,3,)</f>
        <v>12</v>
      </c>
      <c r="D67" t="s">
        <v>198</v>
      </c>
      <c r="E67">
        <f>VLOOKUP(D67&amp;F67,BacNgachLuong!$A$2:$G$66,7,)</f>
        <v>48</v>
      </c>
      <c r="F67">
        <v>3</v>
      </c>
      <c r="K67">
        <v>66</v>
      </c>
    </row>
    <row r="68" spans="1:11" x14ac:dyDescent="0.25">
      <c r="A68">
        <f>VLOOKUP(B68,NhanVien!$A$2:$F$102,6,)</f>
        <v>70</v>
      </c>
      <c r="B68" t="s">
        <v>129</v>
      </c>
      <c r="C68">
        <f>VLOOKUP(D68,NgachLuong!$A$2:$C$16,3,)</f>
        <v>6</v>
      </c>
      <c r="D68" t="s">
        <v>189</v>
      </c>
      <c r="E68">
        <f>VLOOKUP(D68&amp;F68,BacNgachLuong!$A$2:$G$66,7,)</f>
        <v>21</v>
      </c>
      <c r="F68">
        <v>5</v>
      </c>
      <c r="G68">
        <v>1</v>
      </c>
      <c r="K68">
        <v>67</v>
      </c>
    </row>
    <row r="69" spans="1:11" x14ac:dyDescent="0.25">
      <c r="A69">
        <f>VLOOKUP(B69,NhanVien!$A$2:$F$102,6,)</f>
        <v>71</v>
      </c>
      <c r="B69" t="s">
        <v>130</v>
      </c>
      <c r="C69">
        <f>VLOOKUP(D69,NgachLuong!$A$2:$C$16,3,)</f>
        <v>6</v>
      </c>
      <c r="D69" t="s">
        <v>189</v>
      </c>
      <c r="E69">
        <f>VLOOKUP(D69&amp;F69,BacNgachLuong!$A$2:$G$66,7,)</f>
        <v>21</v>
      </c>
      <c r="F69">
        <v>5</v>
      </c>
      <c r="H69">
        <v>1</v>
      </c>
      <c r="K69">
        <v>68</v>
      </c>
    </row>
    <row r="70" spans="1:11" x14ac:dyDescent="0.25">
      <c r="A70">
        <f>VLOOKUP(B70,NhanVien!$A$2:$F$102,6,)</f>
        <v>72</v>
      </c>
      <c r="B70" t="s">
        <v>131</v>
      </c>
      <c r="C70">
        <f>VLOOKUP(D70,NgachLuong!$A$2:$C$16,3,)</f>
        <v>7</v>
      </c>
      <c r="D70" t="s">
        <v>191</v>
      </c>
      <c r="E70">
        <f>VLOOKUP(D70&amp;F70,BacNgachLuong!$A$2:$G$66,7,)</f>
        <v>29</v>
      </c>
      <c r="F70">
        <v>5</v>
      </c>
      <c r="K70">
        <v>69</v>
      </c>
    </row>
    <row r="71" spans="1:11" x14ac:dyDescent="0.25">
      <c r="A71">
        <f>VLOOKUP(B71,NhanVien!$A$2:$F$102,6,)</f>
        <v>73</v>
      </c>
      <c r="B71" t="s">
        <v>132</v>
      </c>
      <c r="C71">
        <f>VLOOKUP(D71,NgachLuong!$A$2:$C$16,3,)</f>
        <v>14</v>
      </c>
      <c r="D71" t="s">
        <v>205</v>
      </c>
      <c r="E71">
        <f>VLOOKUP(D71&amp;F71,BacNgachLuong!$A$2:$G$66,7,)</f>
        <v>62</v>
      </c>
      <c r="F71">
        <v>5</v>
      </c>
      <c r="K71">
        <v>70</v>
      </c>
    </row>
    <row r="72" spans="1:11" x14ac:dyDescent="0.25">
      <c r="A72">
        <f>VLOOKUP(B72,NhanVien!$A$2:$F$102,6,)</f>
        <v>74</v>
      </c>
      <c r="B72" t="s">
        <v>133</v>
      </c>
      <c r="C72">
        <f>VLOOKUP(D72,NgachLuong!$A$2:$C$16,3,)</f>
        <v>9</v>
      </c>
      <c r="D72" t="s">
        <v>195</v>
      </c>
      <c r="E72">
        <f>VLOOKUP(D72&amp;F72,BacNgachLuong!$A$2:$G$66,7,)</f>
        <v>37</v>
      </c>
      <c r="F72">
        <v>3</v>
      </c>
      <c r="H72">
        <v>2</v>
      </c>
      <c r="K72">
        <v>71</v>
      </c>
    </row>
    <row r="73" spans="1:11" x14ac:dyDescent="0.25">
      <c r="A73">
        <f>VLOOKUP(B73,NhanVien!$A$2:$F$102,6,)</f>
        <v>75</v>
      </c>
      <c r="B73" t="s">
        <v>134</v>
      </c>
      <c r="C73">
        <f>VLOOKUP(D73,NgachLuong!$A$2:$C$16,3,)</f>
        <v>9</v>
      </c>
      <c r="D73" t="s">
        <v>195</v>
      </c>
      <c r="E73">
        <f>VLOOKUP(D73&amp;F73,BacNgachLuong!$A$2:$G$66,7,)</f>
        <v>36</v>
      </c>
      <c r="F73">
        <v>2</v>
      </c>
      <c r="H73">
        <v>3</v>
      </c>
      <c r="K73">
        <v>72</v>
      </c>
    </row>
    <row r="74" spans="1:11" x14ac:dyDescent="0.25">
      <c r="A74">
        <f>VLOOKUP(B74,NhanVien!$A$2:$F$102,6,)</f>
        <v>76</v>
      </c>
      <c r="B74" t="s">
        <v>135</v>
      </c>
      <c r="C74">
        <f>VLOOKUP(D74,NgachLuong!$A$2:$C$16,3,)</f>
        <v>9</v>
      </c>
      <c r="D74" t="s">
        <v>195</v>
      </c>
      <c r="E74">
        <f>VLOOKUP(D74&amp;F74,BacNgachLuong!$A$2:$G$66,7,)</f>
        <v>36</v>
      </c>
      <c r="F74">
        <v>2</v>
      </c>
      <c r="H74">
        <v>3</v>
      </c>
      <c r="K74">
        <v>73</v>
      </c>
    </row>
    <row r="75" spans="1:11" x14ac:dyDescent="0.25">
      <c r="A75">
        <f>VLOOKUP(B75,NhanVien!$A$2:$F$102,6,)</f>
        <v>77</v>
      </c>
      <c r="B75" t="s">
        <v>136</v>
      </c>
      <c r="C75">
        <f>VLOOKUP(D75,NgachLuong!$A$2:$C$16,3,)</f>
        <v>9</v>
      </c>
      <c r="D75" t="s">
        <v>195</v>
      </c>
      <c r="E75">
        <f>VLOOKUP(D75&amp;F75,BacNgachLuong!$A$2:$G$66,7,)</f>
        <v>37</v>
      </c>
      <c r="F75">
        <v>3</v>
      </c>
      <c r="H75">
        <v>3</v>
      </c>
      <c r="K75">
        <v>74</v>
      </c>
    </row>
    <row r="76" spans="1:11" x14ac:dyDescent="0.25">
      <c r="A76">
        <f>VLOOKUP(B76,NhanVien!$A$2:$F$102,6,)</f>
        <v>78</v>
      </c>
      <c r="B76" t="s">
        <v>137</v>
      </c>
      <c r="C76">
        <f>VLOOKUP(D76,NgachLuong!$A$2:$C$16,3,)</f>
        <v>10</v>
      </c>
      <c r="D76" t="s">
        <v>196</v>
      </c>
      <c r="E76">
        <f>VLOOKUP(D76&amp;F76,BacNgachLuong!$A$2:$G$66,7,)</f>
        <v>43</v>
      </c>
      <c r="F76">
        <v>4</v>
      </c>
      <c r="H76">
        <v>3</v>
      </c>
      <c r="K76">
        <v>75</v>
      </c>
    </row>
    <row r="77" spans="1:11" x14ac:dyDescent="0.25">
      <c r="A77">
        <f>VLOOKUP(B77,NhanVien!$A$2:$F$102,6,)</f>
        <v>79</v>
      </c>
      <c r="B77" t="s">
        <v>138</v>
      </c>
      <c r="C77">
        <f>VLOOKUP(D77,NgachLuong!$A$2:$C$16,3,)</f>
        <v>10</v>
      </c>
      <c r="D77" t="s">
        <v>196</v>
      </c>
      <c r="E77">
        <f>VLOOKUP(D77&amp;F77,BacNgachLuong!$A$2:$G$66,7,)</f>
        <v>42</v>
      </c>
      <c r="F77">
        <v>3</v>
      </c>
      <c r="K77">
        <v>76</v>
      </c>
    </row>
    <row r="78" spans="1:11" x14ac:dyDescent="0.25">
      <c r="A78">
        <f>VLOOKUP(B78,NhanVien!$A$2:$F$102,6,)</f>
        <v>80</v>
      </c>
      <c r="B78" t="s">
        <v>139</v>
      </c>
      <c r="C78">
        <f>VLOOKUP(D78,NgachLuong!$A$2:$C$16,3,)</f>
        <v>10</v>
      </c>
      <c r="D78" t="s">
        <v>196</v>
      </c>
      <c r="E78">
        <f>VLOOKUP(D78&amp;F78,BacNgachLuong!$A$2:$G$66,7,)</f>
        <v>42</v>
      </c>
      <c r="F78">
        <v>3</v>
      </c>
      <c r="K78">
        <v>77</v>
      </c>
    </row>
    <row r="79" spans="1:11" x14ac:dyDescent="0.25">
      <c r="A79">
        <f>VLOOKUP(B79,NhanVien!$A$2:$F$102,6,)</f>
        <v>81</v>
      </c>
      <c r="B79" t="s">
        <v>140</v>
      </c>
      <c r="C79">
        <f>VLOOKUP(D79,NgachLuong!$A$2:$C$16,3,)</f>
        <v>10</v>
      </c>
      <c r="D79" t="s">
        <v>196</v>
      </c>
      <c r="E79">
        <f>VLOOKUP(D79&amp;F79,BacNgachLuong!$A$2:$G$66,7,)</f>
        <v>42</v>
      </c>
      <c r="F79">
        <v>3</v>
      </c>
      <c r="K79">
        <v>78</v>
      </c>
    </row>
    <row r="80" spans="1:11" x14ac:dyDescent="0.25">
      <c r="A80">
        <f>VLOOKUP(B80,NhanVien!$A$2:$F$102,6,)</f>
        <v>82</v>
      </c>
      <c r="B80" t="s">
        <v>141</v>
      </c>
      <c r="C80">
        <f>VLOOKUP(D80,NgachLuong!$A$2:$C$16,3,)</f>
        <v>10</v>
      </c>
      <c r="D80" t="s">
        <v>196</v>
      </c>
      <c r="E80">
        <f>VLOOKUP(D80&amp;F80,BacNgachLuong!$A$2:$G$66,7,)</f>
        <v>42</v>
      </c>
      <c r="F80">
        <v>3</v>
      </c>
      <c r="K80">
        <v>79</v>
      </c>
    </row>
    <row r="81" spans="1:11" x14ac:dyDescent="0.25">
      <c r="A81">
        <f>VLOOKUP(B81,NhanVien!$A$2:$F$102,6,)</f>
        <v>83</v>
      </c>
      <c r="B81" t="s">
        <v>142</v>
      </c>
      <c r="C81">
        <f>VLOOKUP(D81,NgachLuong!$A$2:$C$16,3,)</f>
        <v>10</v>
      </c>
      <c r="D81" t="s">
        <v>196</v>
      </c>
      <c r="E81">
        <f>VLOOKUP(D81&amp;F81,BacNgachLuong!$A$2:$G$66,7,)</f>
        <v>42</v>
      </c>
      <c r="F81">
        <v>3</v>
      </c>
      <c r="K81">
        <v>80</v>
      </c>
    </row>
    <row r="82" spans="1:11" x14ac:dyDescent="0.25">
      <c r="A82">
        <f>VLOOKUP(B82,NhanVien!$A$2:$F$102,6,)</f>
        <v>84</v>
      </c>
      <c r="B82" t="s">
        <v>143</v>
      </c>
      <c r="C82">
        <f>VLOOKUP(D82,NgachLuong!$A$2:$C$16,3,)</f>
        <v>10</v>
      </c>
      <c r="D82" t="s">
        <v>196</v>
      </c>
      <c r="E82">
        <f>VLOOKUP(D82&amp;F82,BacNgachLuong!$A$2:$G$66,7,)</f>
        <v>41</v>
      </c>
      <c r="F82">
        <v>2</v>
      </c>
      <c r="K82">
        <v>81</v>
      </c>
    </row>
    <row r="83" spans="1:11" x14ac:dyDescent="0.25">
      <c r="A83">
        <f>VLOOKUP(B83,NhanVien!$A$2:$F$102,6,)</f>
        <v>85</v>
      </c>
      <c r="B83" t="s">
        <v>144</v>
      </c>
      <c r="C83">
        <f>VLOOKUP(D83,NgachLuong!$A$2:$C$16,3,)</f>
        <v>12</v>
      </c>
      <c r="D83" t="s">
        <v>198</v>
      </c>
      <c r="E83">
        <f>VLOOKUP(D83&amp;F83,BacNgachLuong!$A$2:$G$66,7,)</f>
        <v>51</v>
      </c>
      <c r="F83">
        <v>6</v>
      </c>
      <c r="K83">
        <v>82</v>
      </c>
    </row>
    <row r="84" spans="1:11" x14ac:dyDescent="0.25">
      <c r="A84">
        <f>VLOOKUP(B84,NhanVien!$A$2:$F$102,6,)</f>
        <v>86</v>
      </c>
      <c r="B84" t="s">
        <v>145</v>
      </c>
      <c r="C84">
        <f>VLOOKUP(D84,NgachLuong!$A$2:$C$16,3,)</f>
        <v>12</v>
      </c>
      <c r="D84" t="s">
        <v>198</v>
      </c>
      <c r="E84">
        <f>VLOOKUP(D84&amp;F84,BacNgachLuong!$A$2:$G$66,7,)</f>
        <v>51</v>
      </c>
      <c r="F84">
        <v>6</v>
      </c>
      <c r="K84">
        <v>83</v>
      </c>
    </row>
    <row r="85" spans="1:11" x14ac:dyDescent="0.25">
      <c r="A85">
        <f>VLOOKUP(B85,NhanVien!$A$2:$F$102,6,)</f>
        <v>87</v>
      </c>
      <c r="B85" t="s">
        <v>146</v>
      </c>
      <c r="C85">
        <f>VLOOKUP(D85,NgachLuong!$A$2:$C$16,3,)</f>
        <v>12</v>
      </c>
      <c r="D85" t="s">
        <v>198</v>
      </c>
      <c r="E85">
        <f>VLOOKUP(D85&amp;F85,BacNgachLuong!$A$2:$G$66,7,)</f>
        <v>51</v>
      </c>
      <c r="F85">
        <v>6</v>
      </c>
      <c r="H85">
        <v>2</v>
      </c>
      <c r="K85">
        <v>84</v>
      </c>
    </row>
    <row r="86" spans="1:11" x14ac:dyDescent="0.25">
      <c r="A86">
        <f>VLOOKUP(B86,NhanVien!$A$2:$F$102,6,)</f>
        <v>88</v>
      </c>
      <c r="B86" t="s">
        <v>147</v>
      </c>
      <c r="C86">
        <f>VLOOKUP(D86,NgachLuong!$A$2:$C$16,3,)</f>
        <v>12</v>
      </c>
      <c r="D86" t="s">
        <v>198</v>
      </c>
      <c r="E86">
        <f>VLOOKUP(D86&amp;F86,BacNgachLuong!$A$2:$G$66,7,)</f>
        <v>51</v>
      </c>
      <c r="F86">
        <v>6</v>
      </c>
      <c r="K86">
        <v>85</v>
      </c>
    </row>
    <row r="87" spans="1:11" x14ac:dyDescent="0.25">
      <c r="A87">
        <f>VLOOKUP(B87,NhanVien!$A$2:$F$102,6,)</f>
        <v>89</v>
      </c>
      <c r="B87" t="s">
        <v>148</v>
      </c>
      <c r="C87">
        <f>VLOOKUP(D87,NgachLuong!$A$2:$C$16,3,)</f>
        <v>12</v>
      </c>
      <c r="D87" t="s">
        <v>198</v>
      </c>
      <c r="E87">
        <f>VLOOKUP(D87&amp;F87,BacNgachLuong!$A$2:$G$66,7,)</f>
        <v>49</v>
      </c>
      <c r="F87">
        <v>4</v>
      </c>
      <c r="K87">
        <v>86</v>
      </c>
    </row>
    <row r="88" spans="1:11" x14ac:dyDescent="0.25">
      <c r="A88">
        <f>VLOOKUP(B88,NhanVien!$A$2:$F$102,6,)</f>
        <v>90</v>
      </c>
      <c r="B88" t="s">
        <v>149</v>
      </c>
      <c r="C88">
        <f>VLOOKUP(D88,NgachLuong!$A$2:$C$16,3,)</f>
        <v>12</v>
      </c>
      <c r="D88" t="s">
        <v>198</v>
      </c>
      <c r="E88">
        <f>VLOOKUP(D88&amp;F88,BacNgachLuong!$A$2:$G$66,7,)</f>
        <v>51</v>
      </c>
      <c r="F88">
        <v>6</v>
      </c>
      <c r="K88">
        <v>87</v>
      </c>
    </row>
    <row r="89" spans="1:11" x14ac:dyDescent="0.25">
      <c r="A89">
        <f>VLOOKUP(B89,NhanVien!$A$2:$F$102,6,)</f>
        <v>91</v>
      </c>
      <c r="B89" t="s">
        <v>150</v>
      </c>
      <c r="C89">
        <f>VLOOKUP(D89,NgachLuong!$A$2:$C$16,3,)</f>
        <v>12</v>
      </c>
      <c r="D89" t="s">
        <v>198</v>
      </c>
      <c r="E89">
        <f>VLOOKUP(D89&amp;F89,BacNgachLuong!$A$2:$G$66,7,)</f>
        <v>49</v>
      </c>
      <c r="F89">
        <v>4</v>
      </c>
      <c r="K89">
        <v>88</v>
      </c>
    </row>
    <row r="90" spans="1:11" x14ac:dyDescent="0.25">
      <c r="A90">
        <f>VLOOKUP(B90,NhanVien!$A$2:$F$102,6,)</f>
        <v>92</v>
      </c>
      <c r="B90" t="s">
        <v>151</v>
      </c>
      <c r="C90">
        <f>VLOOKUP(D90,NgachLuong!$A$2:$C$16,3,)</f>
        <v>10</v>
      </c>
      <c r="D90" t="s">
        <v>196</v>
      </c>
      <c r="E90">
        <f>VLOOKUP(D90&amp;F90,BacNgachLuong!$A$2:$G$66,7,)</f>
        <v>41</v>
      </c>
      <c r="F90">
        <v>2</v>
      </c>
      <c r="K90">
        <v>89</v>
      </c>
    </row>
    <row r="91" spans="1:11" x14ac:dyDescent="0.25">
      <c r="A91">
        <f>VLOOKUP(B91,NhanVien!$A$2:$F$102,6,)</f>
        <v>93</v>
      </c>
      <c r="B91" t="s">
        <v>152</v>
      </c>
      <c r="C91">
        <f>VLOOKUP(D91,NgachLuong!$A$2:$C$16,3,)</f>
        <v>12</v>
      </c>
      <c r="D91" t="s">
        <v>198</v>
      </c>
      <c r="E91">
        <f>VLOOKUP(D91&amp;F91,BacNgachLuong!$A$2:$G$66,7,)</f>
        <v>48</v>
      </c>
      <c r="F91">
        <v>3</v>
      </c>
      <c r="K91">
        <v>90</v>
      </c>
    </row>
    <row r="92" spans="1:11" x14ac:dyDescent="0.25">
      <c r="A92">
        <f>VLOOKUP(B92,NhanVien!$A$2:$F$102,6,)</f>
        <v>94</v>
      </c>
      <c r="B92" t="s">
        <v>153</v>
      </c>
      <c r="C92">
        <f>VLOOKUP(D92,NgachLuong!$A$2:$C$16,3,)</f>
        <v>12</v>
      </c>
      <c r="D92" t="s">
        <v>198</v>
      </c>
      <c r="E92">
        <f>VLOOKUP(D92&amp;F92,BacNgachLuong!$A$2:$G$66,7,)</f>
        <v>48</v>
      </c>
      <c r="F92">
        <v>3</v>
      </c>
      <c r="K92">
        <v>91</v>
      </c>
    </row>
    <row r="93" spans="1:11" x14ac:dyDescent="0.25">
      <c r="A93">
        <f>VLOOKUP(B93,NhanVien!$A$2:$F$102,6,)</f>
        <v>95</v>
      </c>
      <c r="B93" t="s">
        <v>154</v>
      </c>
      <c r="C93">
        <f>VLOOKUP(D93,NgachLuong!$A$2:$C$16,3,)</f>
        <v>12</v>
      </c>
      <c r="D93" t="s">
        <v>198</v>
      </c>
      <c r="E93">
        <f>VLOOKUP(D93&amp;F93,BacNgachLuong!$A$2:$G$66,7,)</f>
        <v>48</v>
      </c>
      <c r="F93">
        <v>3</v>
      </c>
      <c r="K93">
        <v>92</v>
      </c>
    </row>
    <row r="94" spans="1:11" x14ac:dyDescent="0.25">
      <c r="A94">
        <f>VLOOKUP(B94,NhanVien!$A$2:$F$102,6,)</f>
        <v>96</v>
      </c>
      <c r="B94" t="s">
        <v>155</v>
      </c>
      <c r="C94">
        <f>VLOOKUP(D94,NgachLuong!$A$2:$C$16,3,)</f>
        <v>6</v>
      </c>
      <c r="D94" t="s">
        <v>189</v>
      </c>
      <c r="E94">
        <f>VLOOKUP(D94&amp;F94,BacNgachLuong!$A$2:$G$66,7,)</f>
        <v>18</v>
      </c>
      <c r="F94">
        <v>2</v>
      </c>
      <c r="K94">
        <v>93</v>
      </c>
    </row>
    <row r="95" spans="1:11" x14ac:dyDescent="0.25">
      <c r="A95">
        <f>VLOOKUP(B95,NhanVien!$A$2:$F$102,6,)</f>
        <v>97</v>
      </c>
      <c r="B95" t="s">
        <v>156</v>
      </c>
      <c r="C95">
        <f>VLOOKUP(D95,NgachLuong!$A$2:$C$16,3,)</f>
        <v>11</v>
      </c>
      <c r="D95" t="s">
        <v>197</v>
      </c>
      <c r="E95">
        <f>VLOOKUP(D95&amp;F95,BacNgachLuong!$A$2:$G$66,7,)</f>
        <v>45</v>
      </c>
      <c r="F95">
        <v>2</v>
      </c>
      <c r="K95">
        <v>94</v>
      </c>
    </row>
    <row r="96" spans="1:11" x14ac:dyDescent="0.25">
      <c r="A96">
        <f>VLOOKUP(B96,NhanVien!$A$2:$F$102,6,)</f>
        <v>98</v>
      </c>
      <c r="B96" t="s">
        <v>157</v>
      </c>
      <c r="C96">
        <f>VLOOKUP(D96,NgachLuong!$A$2:$C$16,3,)</f>
        <v>12</v>
      </c>
      <c r="D96" t="s">
        <v>198</v>
      </c>
      <c r="E96">
        <f>VLOOKUP(D96&amp;F96,BacNgachLuong!$A$2:$G$66,7,)</f>
        <v>47</v>
      </c>
      <c r="F96">
        <v>2</v>
      </c>
      <c r="K96">
        <v>95</v>
      </c>
    </row>
    <row r="97" spans="1:11" x14ac:dyDescent="0.25">
      <c r="A97">
        <f>VLOOKUP(B97,NhanVien!$A$2:$F$102,6,)</f>
        <v>99</v>
      </c>
      <c r="B97" t="s">
        <v>158</v>
      </c>
      <c r="C97">
        <f>VLOOKUP(D97,NgachLuong!$A$2:$C$16,3,)</f>
        <v>11</v>
      </c>
      <c r="D97" t="s">
        <v>197</v>
      </c>
      <c r="E97">
        <f>VLOOKUP(D97&amp;F97,BacNgachLuong!$A$2:$G$66,7,)</f>
        <v>44</v>
      </c>
      <c r="F97">
        <v>1</v>
      </c>
      <c r="K97">
        <v>96</v>
      </c>
    </row>
    <row r="98" spans="1:11" x14ac:dyDescent="0.25">
      <c r="A98">
        <f>VLOOKUP(B98,NhanVien!$A$2:$F$102,6,)</f>
        <v>15</v>
      </c>
      <c r="B98" t="s">
        <v>74</v>
      </c>
      <c r="C98">
        <f>VLOOKUP(D98,NgachLuong!$A$2:$C$16,3,)</f>
        <v>15</v>
      </c>
      <c r="D98" t="s">
        <v>207</v>
      </c>
      <c r="E98">
        <f>VLOOKUP(D98&amp;F98,BacNgachLuong!$A$2:$G$66,7,)</f>
        <v>65</v>
      </c>
      <c r="F98">
        <v>3</v>
      </c>
      <c r="K98">
        <v>97</v>
      </c>
    </row>
    <row r="99" spans="1:11" x14ac:dyDescent="0.25">
      <c r="A99">
        <f>VLOOKUP(B99,NhanVien!$A$2:$F$102,6,)</f>
        <v>16</v>
      </c>
      <c r="B99" t="s">
        <v>75</v>
      </c>
      <c r="C99">
        <f>VLOOKUP(D99,NgachLuong!$A$2:$C$16,3,)</f>
        <v>15</v>
      </c>
      <c r="D99" t="s">
        <v>207</v>
      </c>
      <c r="E99">
        <f>VLOOKUP(D99&amp;F99,BacNgachLuong!$A$2:$G$66,7,)</f>
        <v>64</v>
      </c>
      <c r="F99">
        <v>2</v>
      </c>
      <c r="K99">
        <v>98</v>
      </c>
    </row>
    <row r="100" spans="1:11" x14ac:dyDescent="0.25">
      <c r="A100">
        <f>VLOOKUP(B100,NhanVien!$A$2:$F$102,6,)</f>
        <v>69</v>
      </c>
      <c r="B100" t="s">
        <v>128</v>
      </c>
      <c r="C100">
        <f>VLOOKUP(D100,NgachLuong!$A$2:$C$16,3,)</f>
        <v>15</v>
      </c>
      <c r="D100" t="s">
        <v>207</v>
      </c>
      <c r="E100">
        <f>VLOOKUP(D100&amp;F100,BacNgachLuong!$A$2:$G$66,7,)</f>
        <v>65</v>
      </c>
      <c r="F100">
        <v>3</v>
      </c>
      <c r="K100">
        <v>99</v>
      </c>
    </row>
    <row r="101" spans="1:11" x14ac:dyDescent="0.25">
      <c r="A101">
        <f>VLOOKUP(B101,NhanVien!$A$2:$F$102,6,)</f>
        <v>100</v>
      </c>
      <c r="B101" t="s">
        <v>159</v>
      </c>
      <c r="C101">
        <f>VLOOKUP(D101,NgachLuong!$A$2:$C$16,3,)</f>
        <v>15</v>
      </c>
      <c r="D101" t="s">
        <v>207</v>
      </c>
      <c r="E101">
        <f>VLOOKUP(D101&amp;F101,BacNgachLuong!$A$2:$G$66,7,)</f>
        <v>65</v>
      </c>
      <c r="F101">
        <v>3</v>
      </c>
      <c r="K101">
        <v>100</v>
      </c>
    </row>
    <row r="102" spans="1:11" x14ac:dyDescent="0.25">
      <c r="A102">
        <f>VLOOKUP(B102,NhanVien!$A$2:$F$102,6,)</f>
        <v>101</v>
      </c>
      <c r="B102" t="s">
        <v>160</v>
      </c>
      <c r="C102">
        <f>VLOOKUP(D102,NgachLuong!$A$2:$C$16,3,)</f>
        <v>15</v>
      </c>
      <c r="D102" t="s">
        <v>207</v>
      </c>
      <c r="E102">
        <f>VLOOKUP(D102&amp;F102,BacNgachLuong!$A$2:$G$66,7,)</f>
        <v>65</v>
      </c>
      <c r="F102">
        <v>3</v>
      </c>
      <c r="K102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Phong</vt:lpstr>
      <vt:lpstr>ChucVu</vt:lpstr>
      <vt:lpstr>NhanVien</vt:lpstr>
      <vt:lpstr>MucLuongToiThieuVung</vt:lpstr>
      <vt:lpstr>HeSoPhuCap</vt:lpstr>
      <vt:lpstr>HeSoTrachNhiem</vt:lpstr>
      <vt:lpstr>NgachLuong</vt:lpstr>
      <vt:lpstr>BacNgachLuong</vt:lpstr>
      <vt:lpstr>ThongTinBHXH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2025-06-30T10:17:30Z</dcterms:modified>
</cp:coreProperties>
</file>