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56" documentId="13_ncr:1_{1F6193A1-24F7-47AE-86D6-8C72A9FF5A62}" xr6:coauthVersionLast="47" xr6:coauthVersionMax="47" xr10:uidLastSave="{0D4861B3-6E08-45D5-B805-ED51A668C87C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G36" i="3"/>
  <c r="Q2" i="11"/>
  <c r="S4" i="11"/>
  <c r="G5" i="3"/>
  <c r="E7" i="3"/>
  <c r="B32" i="2"/>
  <c r="D33" i="3"/>
  <c r="F24" i="3"/>
  <c r="D16" i="3"/>
  <c r="C16" i="3"/>
  <c r="B16" i="3"/>
  <c r="U16" i="3" s="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C57" i="2"/>
  <c r="B40" i="3"/>
  <c r="B39" i="3"/>
  <c r="B56" i="8"/>
  <c r="B55" i="8"/>
  <c r="BD2" i="8"/>
  <c r="BC2" i="8"/>
  <c r="AU46" i="10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D19" i="3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D22" i="11" s="1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4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37" i="11" l="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D15" i="11"/>
  <c r="D19" i="11"/>
  <c r="O49" i="11"/>
  <c r="T49" i="3"/>
  <c r="O22" i="11"/>
  <c r="T33" i="3"/>
  <c r="O48" i="11"/>
  <c r="T48" i="3"/>
  <c r="D39" i="3"/>
  <c r="D39" i="11" s="1"/>
  <c r="C39" i="11"/>
  <c r="O47" i="11"/>
  <c r="T47" i="3"/>
  <c r="D40" i="3"/>
  <c r="C40" i="11"/>
  <c r="C56" i="8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U20" i="3"/>
  <c r="S29" i="3"/>
  <c r="D8" i="11"/>
  <c r="S42" i="3"/>
  <c r="S26" i="3"/>
  <c r="O24" i="11" s="1"/>
  <c r="U7" i="3"/>
  <c r="S12" i="3"/>
  <c r="T12" i="3" s="1"/>
  <c r="S36" i="3"/>
  <c r="O34" i="11" s="1"/>
  <c r="S2" i="3"/>
  <c r="O39" i="11" s="1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B7" i="11" l="1"/>
  <c r="B2" i="11"/>
  <c r="E2" i="11" s="1"/>
  <c r="C5" i="11"/>
  <c r="D38" i="11"/>
  <c r="B38" i="11" s="1"/>
  <c r="E38" i="11" s="1"/>
  <c r="D37" i="11"/>
  <c r="O9" i="11"/>
  <c r="O8" i="11"/>
  <c r="T7" i="3"/>
  <c r="O3" i="11"/>
  <c r="T2" i="3"/>
  <c r="O17" i="11"/>
  <c r="T26" i="3"/>
  <c r="D49" i="11"/>
  <c r="B49" i="11" s="1"/>
  <c r="E49" i="11" s="1"/>
  <c r="D48" i="11"/>
  <c r="B48" i="11" s="1"/>
  <c r="E48" i="11" s="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X56" i="8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E7" i="1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D40" i="11" l="1"/>
  <c r="B40" i="11" s="1"/>
  <c r="E40" i="11" s="1"/>
  <c r="B4" i="11"/>
  <c r="E4" i="11" s="1"/>
  <c r="W40" i="8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<sst xmlns="http://schemas.openxmlformats.org/spreadsheetml/2006/main" count="589" uniqueCount="230">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</sst>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A11" workbookViewId="0">
      <selection activeCell="P17" sqref="P1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0.96088451928226981</v>
      </c>
      <c r="Q2">
        <f ca="1">RAND()</f>
        <v>0.60328028821234336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0.93931603276302345</v>
      </c>
      <c r="Q3">
        <f t="shared" ref="Q3:Q49" ca="1" si="1">RAND()</f>
        <v>0.11042061048061769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0.79955929543197091</v>
      </c>
      <c r="Q4">
        <f t="shared" ca="1" si="1"/>
        <v>0.20176365921010064</v>
      </c>
      <c r="R4">
        <v>0.6</v>
      </c>
      <c r="S4">
        <f ca="1">RAND()</f>
        <v>0.87381522639538356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0.54494180268200132</v>
      </c>
      <c r="Q5">
        <f t="shared" ca="1" si="1"/>
        <v>0.15126474573168436</v>
      </c>
    </row>
    <row r="6" spans="1:19" x14ac:dyDescent="0.35">
      <c r="A6" t="s">
        <v>108</v>
      </c>
      <c r="B6">
        <f>(D6*$R$4+C6*(1-$R$4))*$R$7 +(1-$R$7)*PARS!B6</f>
        <v>1.63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0.43743292505552389</v>
      </c>
      <c r="Q6">
        <f t="shared" ca="1" si="1"/>
        <v>0.64323068317760612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0.66846922000031195</v>
      </c>
      <c r="Q7">
        <f t="shared" ca="1" si="1"/>
        <v>0.86146243192238448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0.8189625383896767</v>
      </c>
      <c r="Q8">
        <f t="shared" ca="1" si="1"/>
        <v>0.65218604783901835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0.68775585807551254</v>
      </c>
      <c r="Q9">
        <f t="shared" ca="1" si="1"/>
        <v>0.94191031574644823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0.20393470314398465</v>
      </c>
      <c r="Q10">
        <f t="shared" ca="1" si="1"/>
        <v>7.9571280667603883E-2</v>
      </c>
    </row>
    <row r="11" spans="1:19" x14ac:dyDescent="0.35">
      <c r="A11" t="s">
        <v>97</v>
      </c>
      <c r="B11">
        <f>(D11*$R$4+C11*(1-$R$4))*$R$7 +(1-$R$7)*PARS!B11</f>
        <v>-4.4826767366032048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0.32725593906556349</v>
      </c>
      <c r="Q11">
        <f t="shared" ca="1" si="1"/>
        <v>0.23558120501155499</v>
      </c>
    </row>
    <row r="12" spans="1:19" x14ac:dyDescent="0.35">
      <c r="A12" t="s">
        <v>96</v>
      </c>
      <c r="B12">
        <f>(D12*$R$4+C12*(1-$R$4))*$R$7 +(1-$R$7)*PARS!B12</f>
        <v>0.52027398093834631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0.95177270478428277</v>
      </c>
      <c r="Q12">
        <f t="shared" ca="1" si="1"/>
        <v>0.53233697419842507</v>
      </c>
    </row>
    <row r="13" spans="1:19" x14ac:dyDescent="0.35">
      <c r="A13" t="s">
        <v>99</v>
      </c>
      <c r="B13">
        <f>(D13*$R$4+C13*(1-$R$4))*$R$7 +(1-$R$7)*PARS!B13</f>
        <v>0.92421900000000001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4.0501032798327063E-2</v>
      </c>
      <c r="Q13">
        <f t="shared" ca="1" si="1"/>
        <v>4.7115292119247254E-2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0.94057574679295852</v>
      </c>
      <c r="Q14">
        <f t="shared" ca="1" si="1"/>
        <v>0.55182527254994407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0.47455476060203028</v>
      </c>
      <c r="Q15">
        <f t="shared" ca="1" si="1"/>
        <v>0.63079497762887959</v>
      </c>
    </row>
    <row r="16" spans="1:19" x14ac:dyDescent="0.35">
      <c r="A16" t="s">
        <v>79</v>
      </c>
      <c r="B16">
        <f>(D16*$R$4+C16*(1-$R$4))*$R$7 +(1-$R$7)*PARS!B16</f>
        <v>-1.5152874990810479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4.0836758490806591E-2</v>
      </c>
      <c r="Q16">
        <f t="shared" ca="1" si="1"/>
        <v>0.28582755023896023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3.0808897991490114E-2</v>
      </c>
      <c r="Q17">
        <f t="shared" ca="1" si="1"/>
        <v>0.28368100268246477</v>
      </c>
    </row>
    <row r="18" spans="1:17" x14ac:dyDescent="0.35">
      <c r="A18" t="s">
        <v>73</v>
      </c>
      <c r="B18">
        <f>(D18*$R$4+C18*(1-$R$4))*$R$7 +(1-$R$7)*PARS!B18</f>
        <v>2.0641500951709357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0.13499517439001274</v>
      </c>
      <c r="Q18">
        <f t="shared" ca="1" si="1"/>
        <v>0.68984766010374721</v>
      </c>
    </row>
    <row r="19" spans="1:17" x14ac:dyDescent="0.35">
      <c r="A19" s="6" t="s">
        <v>74</v>
      </c>
      <c r="B19">
        <f>(D19*$R$4+C19*(1-$R$4))*$R$7 +(1-$R$7)*PARS!B19</f>
        <v>1.6507583804543344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0.61493876521473423</v>
      </c>
      <c r="Q19">
        <f t="shared" ca="1" si="1"/>
        <v>0.37373926759033771</v>
      </c>
    </row>
    <row r="20" spans="1:17" x14ac:dyDescent="0.35">
      <c r="A20" t="s">
        <v>75</v>
      </c>
      <c r="B20">
        <f>(D20*$R$4+C20*(1-$R$4))*$R$7 +(1-$R$7)*PARS!B20</f>
        <v>0.26218952878938162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0.22553148443564175</v>
      </c>
      <c r="Q20">
        <f t="shared" ca="1" si="1"/>
        <v>7.3186562531838972E-2</v>
      </c>
    </row>
    <row r="21" spans="1:17" x14ac:dyDescent="0.35">
      <c r="A21" t="s">
        <v>70</v>
      </c>
      <c r="B21">
        <f>(D21*$R$4+C21*(1-$R$4))*$R$7 +(1-$R$7)*PARS!B21</f>
        <v>0.50925604696981119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4.7258226664818381E-2</v>
      </c>
      <c r="Q21">
        <f t="shared" ca="1" si="1"/>
        <v>0.14688935738363018</v>
      </c>
    </row>
    <row r="22" spans="1:17" x14ac:dyDescent="0.35">
      <c r="A22" t="s">
        <v>81</v>
      </c>
      <c r="B22">
        <f>(D22*$R$4+C22*(1-$R$4))*$R$7 +(1-$R$7)*PARS!B22</f>
        <v>3.4956753637882079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0.39456389374078515</v>
      </c>
      <c r="Q22">
        <f t="shared" ca="1" si="1"/>
        <v>0.85878301224333642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0.64496226174317939</v>
      </c>
      <c r="Q23">
        <f t="shared" ca="1" si="1"/>
        <v>0.76201176155116235</v>
      </c>
    </row>
    <row r="24" spans="1:17" x14ac:dyDescent="0.35">
      <c r="A24" t="s">
        <v>192</v>
      </c>
      <c r="B24">
        <f>(D24*$R$4+C24*(1-$R$4))*$R$7 +(1-$R$7)*PARS!B24</f>
        <v>-4.7500000000000007E-2</v>
      </c>
      <c r="C24">
        <f>PARS!C24</f>
        <v>-0.2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3.1542434369515537E-2</v>
      </c>
      <c r="Q24">
        <f t="shared" ca="1" si="1"/>
        <v>0.26825513250453037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0.91330676627782759</v>
      </c>
      <c r="Q25">
        <f t="shared" ca="1" si="1"/>
        <v>0.38480587363308882</v>
      </c>
    </row>
    <row r="26" spans="1:17" x14ac:dyDescent="0.35">
      <c r="A26" t="s">
        <v>84</v>
      </c>
      <c r="B26">
        <f>(D26*$R$4+C26*(1-$R$4))*$R$7 +(1-$R$7)*PARS!B26</f>
        <v>7.9911225843320222E-2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0.841333254743859</v>
      </c>
      <c r="Q26">
        <f t="shared" ca="1" si="1"/>
        <v>0.18284000749409635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0.85333827046184396</v>
      </c>
      <c r="Q27">
        <f t="shared" ca="1" si="1"/>
        <v>0.4387383816964352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0.53494581901483274</v>
      </c>
      <c r="Q28">
        <f t="shared" ca="1" si="1"/>
        <v>0.35519417116726515</v>
      </c>
    </row>
    <row r="29" spans="1:17" x14ac:dyDescent="0.35">
      <c r="A29" t="s">
        <v>88</v>
      </c>
      <c r="B29">
        <f>(D29*$R$4+C29*(1-$R$4))*$R$7 +(1-$R$7)*PARS!B29</f>
        <v>1.3839227084581589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0.85007097863647385</v>
      </c>
      <c r="Q29">
        <f t="shared" ca="1" si="1"/>
        <v>0.78635561472118765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0.26488016532909064</v>
      </c>
      <c r="Q30">
        <f t="shared" ca="1" si="1"/>
        <v>0.29267631128176641</v>
      </c>
    </row>
    <row r="31" spans="1:17" x14ac:dyDescent="0.35">
      <c r="A31" t="s">
        <v>86</v>
      </c>
      <c r="B31">
        <f>(D31*$R$4+C31*(1-$R$4))*$R$7 +(1-$R$7)*PARS!B31</f>
        <v>1.2859329259721355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0.22877634352839571</v>
      </c>
      <c r="Q31">
        <f t="shared" ca="1" si="1"/>
        <v>0.85686200900946774</v>
      </c>
    </row>
    <row r="32" spans="1:17" x14ac:dyDescent="0.35">
      <c r="A32" t="s">
        <v>87</v>
      </c>
      <c r="B32">
        <f>(D32*$R$4+C32*(1-$R$4))*$R$7 +(1-$R$7)*PARS!B32</f>
        <v>2.4956753637881413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  <c r="P32">
        <v>0.28601297806494652</v>
      </c>
      <c r="Q32">
        <f t="shared" ca="1" si="1"/>
        <v>0.33450022560761983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0.91854769774809197</v>
      </c>
      <c r="Q33">
        <f t="shared" ca="1" si="1"/>
        <v>0.62292382361878118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0.89875409667974537</v>
      </c>
      <c r="Q34">
        <f t="shared" ca="1" si="1"/>
        <v>0.61270903421366074</v>
      </c>
    </row>
    <row r="35" spans="1:17" x14ac:dyDescent="0.35">
      <c r="A35" t="s">
        <v>91</v>
      </c>
      <c r="B35">
        <f>(D35*$R$4+C35*(1-$R$4))*$R$7 +(1-$R$7)*PARS!B35</f>
        <v>0.67343633819337667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0.87299319991538094</v>
      </c>
      <c r="Q35">
        <f t="shared" ca="1" si="1"/>
        <v>0.99905967463407075</v>
      </c>
    </row>
    <row r="36" spans="1:17" x14ac:dyDescent="0.35">
      <c r="A36" t="s">
        <v>104</v>
      </c>
      <c r="B36">
        <f>(D36*$R$4+C36*(1-$R$4))*$R$7 +(1-$R$7)*PARS!B36</f>
        <v>0.49734077340005833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0.56079929697810937</v>
      </c>
      <c r="Q36">
        <f t="shared" ca="1" si="1"/>
        <v>0.35454688706897064</v>
      </c>
    </row>
    <row r="37" spans="1:17" x14ac:dyDescent="0.35">
      <c r="A37" s="5" t="s">
        <v>71</v>
      </c>
      <c r="B37">
        <f>(D37*$R$4+C37*(1-$R$4))*$R$7 +(1-$R$7)*PARS!B37</f>
        <v>0.31831309561569465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0.7967532746600442</v>
      </c>
      <c r="Q37">
        <f t="shared" ca="1" si="1"/>
        <v>0.94942944593123757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0.48522066201501179</v>
      </c>
      <c r="Q38">
        <f t="shared" ca="1" si="1"/>
        <v>0.63415421260614391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0.80483926049033272</v>
      </c>
      <c r="Q39">
        <f t="shared" ca="1" si="1"/>
        <v>0.2404053088332132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0.37841250266890536</v>
      </c>
      <c r="Q40">
        <f t="shared" ca="1" si="1"/>
        <v>0.92905368632414087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0.75625185068884149</v>
      </c>
      <c r="Q41">
        <f t="shared" ca="1" si="1"/>
        <v>0.7535499840838078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7.9108317544280826E-3</v>
      </c>
      <c r="Q42">
        <f t="shared" ca="1" si="1"/>
        <v>1.9321608594791706E-2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0.36999441428657287</v>
      </c>
      <c r="Q43">
        <f t="shared" ca="1" si="1"/>
        <v>0.95297266936470681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0.23027100868811834</v>
      </c>
      <c r="Q44">
        <f t="shared" ca="1" si="1"/>
        <v>0.26298718699411971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0.54766793672842817</v>
      </c>
      <c r="Q45">
        <f t="shared" ca="1" si="1"/>
        <v>0.17591240891385984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0.56510560640310847</v>
      </c>
      <c r="Q46">
        <f t="shared" ca="1" si="1"/>
        <v>0.10552648025071354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0.81592565902327352</v>
      </c>
      <c r="Q47">
        <f t="shared" ca="1" si="1"/>
        <v>0.99395002718748005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0.63953029945784579</v>
      </c>
      <c r="Q48">
        <f t="shared" ca="1" si="1"/>
        <v>0.97976567085004518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0.37580984274109186</v>
      </c>
      <c r="Q49">
        <f t="shared" ca="1" si="1"/>
        <v>0.12322479824887711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19" workbookViewId="0">
      <selection activeCell="H32" sqref="H32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1.41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1.2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1.21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1.23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1.24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-2.3025850929940455</v>
      </c>
      <c r="D16">
        <f>LN(-F16)</f>
        <v>-1.1647520911726548</v>
      </c>
      <c r="E16">
        <v>-0.24397495405798156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2</v>
      </c>
      <c r="I17">
        <v>4.0999999999999996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2.0794415416798357</v>
      </c>
      <c r="C18">
        <f t="shared" si="5"/>
        <v>1.6094379124341003</v>
      </c>
      <c r="D18">
        <f t="shared" si="5"/>
        <v>2.341805806147327</v>
      </c>
      <c r="E18">
        <v>8</v>
      </c>
      <c r="F18">
        <v>5</v>
      </c>
      <c r="G18">
        <v>10.4</v>
      </c>
      <c r="H18">
        <v>2</v>
      </c>
      <c r="I18">
        <v>4.0999999999999996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4.0999999999999996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4.0999999999999996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-4.4999999999999998E-2</v>
      </c>
      <c r="C24">
        <f t="shared" si="6"/>
        <v>-0.2</v>
      </c>
      <c r="D24">
        <f t="shared" si="6"/>
        <v>0.05</v>
      </c>
      <c r="E24">
        <f>-0.045</f>
        <v>-4.4999999999999998E-2</v>
      </c>
      <c r="F24">
        <f>-0.2</f>
        <v>-0.2</v>
      </c>
      <c r="G24">
        <v>0.05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1.3862943611198906</v>
      </c>
      <c r="C29">
        <f t="shared" si="7"/>
        <v>0</v>
      </c>
      <c r="D29">
        <f t="shared" si="7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4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-0.69329718431032028</v>
      </c>
      <c r="C31">
        <f t="shared" si="8"/>
        <v>-2.1972245773362196</v>
      </c>
      <c r="D31">
        <f t="shared" si="8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8"/>
        <v>0.84729786038720356</v>
      </c>
      <c r="C32">
        <f t="shared" si="8"/>
        <v>0</v>
      </c>
      <c r="D32">
        <f t="shared" si="8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4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2.3125354238472138</v>
      </c>
      <c r="C35">
        <f t="shared" si="9"/>
        <v>-6.9077552789821368</v>
      </c>
      <c r="D35">
        <f t="shared" si="9"/>
        <v>2.9957322735539909</v>
      </c>
      <c r="E35">
        <v>10.1</v>
      </c>
      <c r="F35">
        <v>1E-3</v>
      </c>
      <c r="G35">
        <v>20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10.1</v>
      </c>
    </row>
    <row r="36" spans="1:21" x14ac:dyDescent="0.35">
      <c r="A36" t="s">
        <v>104</v>
      </c>
      <c r="B36">
        <f t="shared" si="9"/>
        <v>1.8971249848733813</v>
      </c>
      <c r="C36">
        <f t="shared" si="9"/>
        <v>-6.9077552789821368</v>
      </c>
      <c r="D36">
        <f t="shared" si="9"/>
        <v>3.1010977891993172</v>
      </c>
      <c r="E36">
        <v>6.6666999999999996</v>
      </c>
      <c r="F36">
        <v>1E-3</v>
      </c>
      <c r="G36">
        <f>66.667/3</f>
        <v>22.222333333333335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" workbookViewId="0">
      <selection activeCell="F15" sqref="F15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2022-07-13T18:06:25Z</dcterms:modified>
</cp:coreProperties>
</file>