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os\OneDrive - Umich\Documents\D\Michigan\Res\Female careers in location\Codes\matlab\JMP\input\"/>
    </mc:Choice>
  </mc:AlternateContent>
  <xr:revisionPtr revIDLastSave="0" documentId="13_ncr:1_{1F6193A1-24F7-47AE-86D6-8C72A9FF5A62}" xr6:coauthVersionLast="47" xr6:coauthVersionMax="47" xr10:uidLastSave="{00000000-0000-0000-0000-000000000000}"/>
  <bookViews>
    <workbookView xWindow="350" yWindow="170" windowWidth="18850" windowHeight="10630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2" l="1"/>
  <c r="D33" i="11"/>
  <c r="B33" i="11" s="1"/>
  <c r="D33" i="3"/>
  <c r="F24" i="3"/>
  <c r="B4" i="11"/>
  <c r="S4" i="11"/>
  <c r="D16" i="3"/>
  <c r="C16" i="3"/>
  <c r="B16" i="3"/>
  <c r="C16" i="11"/>
  <c r="C15" i="11"/>
  <c r="D15" i="11"/>
  <c r="D16" i="11"/>
  <c r="C17" i="11"/>
  <c r="D17" i="11"/>
  <c r="C18" i="11"/>
  <c r="D18" i="11"/>
  <c r="C19" i="11"/>
  <c r="D19" i="11"/>
  <c r="C20" i="11"/>
  <c r="D20" i="11"/>
  <c r="C22" i="11"/>
  <c r="D22" i="11"/>
  <c r="C23" i="11"/>
  <c r="D23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B2" i="11"/>
  <c r="E2" i="11" s="1"/>
  <c r="B2" i="3"/>
  <c r="D2" i="3"/>
  <c r="C2" i="3"/>
  <c r="G2" i="3"/>
  <c r="F2" i="3"/>
  <c r="B22" i="3"/>
  <c r="E5" i="3"/>
  <c r="B5" i="3" s="1"/>
  <c r="F5" i="3"/>
  <c r="G5" i="3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B56" i="8"/>
  <c r="B55" i="8"/>
  <c r="BD2" i="8"/>
  <c r="BC2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F43" i="3"/>
  <c r="G43" i="3" s="1"/>
  <c r="D43" i="3" s="1"/>
  <c r="U19" i="3"/>
  <c r="C21" i="3"/>
  <c r="C21" i="11" s="1"/>
  <c r="D21" i="3"/>
  <c r="D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C24" i="11" s="1"/>
  <c r="D24" i="3"/>
  <c r="D24" i="11" s="1"/>
  <c r="C25" i="3"/>
  <c r="D25" i="3"/>
  <c r="B25" i="3"/>
  <c r="D36" i="3"/>
  <c r="C36" i="3"/>
  <c r="D17" i="3"/>
  <c r="C17" i="3"/>
  <c r="D9" i="3"/>
  <c r="C9" i="3"/>
  <c r="D8" i="3"/>
  <c r="C8" i="3"/>
  <c r="D35" i="3"/>
  <c r="C35" i="3"/>
  <c r="D34" i="3"/>
  <c r="C34" i="3"/>
  <c r="C33" i="3"/>
  <c r="D29" i="3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D40" i="3" s="1"/>
  <c r="C42" i="3"/>
  <c r="C47" i="3"/>
  <c r="C48" i="3"/>
  <c r="C49" i="3"/>
  <c r="C39" i="3"/>
  <c r="D39" i="3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B54" i="2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C56" i="8" l="1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B21" i="11"/>
  <c r="E21" i="11" s="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C9" i="11"/>
  <c r="D9" i="11"/>
  <c r="U37" i="3"/>
  <c r="S15" i="3"/>
  <c r="O4" i="11" s="1"/>
  <c r="U20" i="3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S6" i="3"/>
  <c r="O41" i="11" s="1"/>
  <c r="S43" i="3"/>
  <c r="O25" i="11" s="1"/>
  <c r="S7" i="3"/>
  <c r="O8" i="11" s="1"/>
  <c r="N44" i="11"/>
  <c r="N43" i="11"/>
  <c r="D47" i="3"/>
  <c r="B47" i="11" s="1"/>
  <c r="E47" i="11" s="1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S10" i="3"/>
  <c r="O33" i="11" s="1"/>
  <c r="D48" i="3"/>
  <c r="B48" i="11" s="1"/>
  <c r="E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B49" i="11" s="1"/>
  <c r="E49" i="11" s="1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AX56" i="8" l="1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40" i="1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E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<sst xmlns="http://schemas.openxmlformats.org/spreadsheetml/2006/main" count="587" uniqueCount="228">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</sst>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mich-my.sharepoint.com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abSelected="1" topLeftCell="C1" workbookViewId="0">
      <selection activeCell="R4" sqref="R4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-0.27778312343185063</v>
      </c>
      <c r="C4">
        <f>PARS!C4</f>
        <v>-2.3025850929940455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0.66699047172628767</v>
      </c>
      <c r="S4">
        <f ca="1">RAND()</f>
        <v>0.84120865093216668</v>
      </c>
    </row>
    <row r="5" spans="1:19" x14ac:dyDescent="0.35">
      <c r="A5" t="s">
        <v>78</v>
      </c>
      <c r="B5">
        <f>(D5*$R$4+C5*(1-$R$4))*$R$7 +(1-$R$7)*PARS!B5</f>
        <v>-0.27778312343185063</v>
      </c>
      <c r="C5">
        <f>PARS!C5</f>
        <v>-2.3025850929940455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-1.5295212784050551</v>
      </c>
      <c r="C7">
        <f>PARS!C7</f>
        <v>-2.3025850929940455</v>
      </c>
      <c r="D7">
        <f>PARS!D7</f>
        <v>-0.35667494393873245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8.1640442577964295E-2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1.3942177107405094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-9.9268282380482867E-2</v>
      </c>
      <c r="C10">
        <f>PARS!C10</f>
        <v>-2.3025850929940455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-4.568389453272955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0.57006810384210416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0.91528086603359982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1.3203382959923009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-1.5906405846070051</v>
      </c>
      <c r="C16">
        <f>PARS!C16</f>
        <v>-4.6051701859880909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-0.68190351862130483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2.0831372972116835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2.0187752022176748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0.1258281929956199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0.50743166318345467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2.5991862138914987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-2.2640762261896985E-2</v>
      </c>
      <c r="C24">
        <f>PARS!C24</f>
        <v>-0.2</v>
      </c>
      <c r="D24">
        <f>PARS!D24</f>
        <v>0.2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0.27339809434525753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-0.1625424003839962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0.66699047172628767</v>
      </c>
      <c r="C27">
        <f>PARS!C27</f>
        <v>0</v>
      </c>
      <c r="D27">
        <f>PARS!D27</f>
        <v>5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1.4161959523691157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0.95710932347522049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0.22037083413142178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1.5991862138914692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-0.30470037332734673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-0.34543128200009199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1.5496399633224918</v>
      </c>
      <c r="C35">
        <f>PARS!C35</f>
        <v>-6.9077552789821368</v>
      </c>
      <c r="D35">
        <f>PARS!D35</f>
        <v>2.4849066497880004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1.6178636437119756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0.22576317547247654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opLeftCell="A6" workbookViewId="0">
      <selection activeCell="C16" sqref="C16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-2.3025850929940455</v>
      </c>
      <c r="D4" s="7">
        <f>LN(G4)</f>
        <v>0.40546510810816438</v>
      </c>
      <c r="E4">
        <v>0.8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-2.3025850929940455</v>
      </c>
      <c r="D5">
        <f>D4</f>
        <v>0.40546510810816438</v>
      </c>
      <c r="E5">
        <f>E4</f>
        <v>0.8</v>
      </c>
      <c r="F5">
        <f t="shared" ref="F5:G5" si="4">F4</f>
        <v>0.1</v>
      </c>
      <c r="G5">
        <f t="shared" si="4"/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-1.6607312068216509</v>
      </c>
      <c r="C7">
        <f t="shared" si="5"/>
        <v>-2.3025850929940455</v>
      </c>
      <c r="D7">
        <f t="shared" si="5"/>
        <v>-0.35667494393873245</v>
      </c>
      <c r="E7">
        <v>0.19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0.19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-2.3025850929940455</v>
      </c>
      <c r="D10">
        <f t="shared" si="6"/>
        <v>0.40546510810816438</v>
      </c>
      <c r="E10">
        <v>1</v>
      </c>
      <c r="F10">
        <f t="shared" si="6"/>
        <v>0.1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-4.6051701859880909</v>
      </c>
      <c r="D16">
        <f>LN(-F16)</f>
        <v>-1.1647520911726548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-0.2</v>
      </c>
      <c r="D24">
        <f t="shared" si="8"/>
        <v>0.2</v>
      </c>
      <c r="E24">
        <f>-0.045</f>
        <v>-4.4999999999999998E-2</v>
      </c>
      <c r="F24">
        <f>-0.2</f>
        <v>-0.2</v>
      </c>
      <c r="G24">
        <v>0.2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>LN(G33)</f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2.0977847712396644</v>
      </c>
      <c r="C35">
        <f t="shared" si="11"/>
        <v>-6.9077552789821368</v>
      </c>
      <c r="D35">
        <f t="shared" si="11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opLeftCell="B26" workbookViewId="0">
      <selection activeCell="D36" sqref="D36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 t="shared" si="2"/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 t="shared" si="2"/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 t="shared" si="2"/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 t="shared" si="2"/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 t="shared" si="2"/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 t="shared" si="2"/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 t="shared" si="2"/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 t="shared" si="2"/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2022-07-12T17:10:18Z</dcterms:modified>
</cp:coreProperties>
</file>